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Deribit/"/>
    </mc:Choice>
  </mc:AlternateContent>
  <xr:revisionPtr revIDLastSave="1713" documentId="8_{A3EEBB7E-DEA5-4864-9062-128014EC35A1}" xr6:coauthVersionLast="47" xr6:coauthVersionMax="47" xr10:uidLastSave="{0C349CA4-2AAB-46AE-9B12-E35A6103F4BC}"/>
  <bookViews>
    <workbookView xWindow="12060" yWindow="2100" windowWidth="11028" windowHeight="9480" tabRatio="604" firstSheet="5" activeTab="6" xr2:uid="{1B65F781-291A-4314-8E7D-AB57ED454B19}"/>
  </bookViews>
  <sheets>
    <sheet name="futures_raw" sheetId="1" r:id="rId1"/>
    <sheet name="options_raw" sheetId="2" r:id="rId2"/>
    <sheet name="combo_with_time" sheetId="3" r:id="rId3"/>
    <sheet name="greeks" sheetId="4" r:id="rId4"/>
    <sheet name="vols" sheetId="7" r:id="rId5"/>
    <sheet name="enriched" sheetId="5" r:id="rId6"/>
    <sheet name="wow_alpha" sheetId="10" r:id="rId7"/>
    <sheet name="wow_alpha_params" sheetId="11" r:id="rId8"/>
    <sheet name="sabr" sheetId="8" r:id="rId9"/>
    <sheet name="daily vol calc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8" l="1"/>
  <c r="O4" i="8"/>
  <c r="P4" i="8" s="1"/>
  <c r="O5" i="8"/>
  <c r="P5" i="8" s="1"/>
  <c r="O6" i="8"/>
  <c r="P6" i="8" s="1"/>
  <c r="O7" i="8"/>
  <c r="O8" i="8"/>
  <c r="O9" i="8"/>
  <c r="O10" i="8"/>
  <c r="O11" i="8"/>
  <c r="O12" i="8"/>
  <c r="O13" i="8"/>
  <c r="P13" i="8" s="1"/>
  <c r="O14" i="8"/>
  <c r="P14" i="8" s="1"/>
  <c r="O15" i="8"/>
  <c r="P15" i="8" s="1"/>
  <c r="O16" i="8"/>
  <c r="P16" i="8" s="1"/>
  <c r="O17" i="8"/>
  <c r="O18" i="8"/>
  <c r="O19" i="8"/>
  <c r="O20" i="8"/>
  <c r="O21" i="8"/>
  <c r="O22" i="8"/>
  <c r="O23" i="8"/>
  <c r="O24" i="8"/>
  <c r="O25" i="8"/>
  <c r="O26" i="8"/>
  <c r="P26" i="8" s="1"/>
  <c r="O27" i="8"/>
  <c r="P27" i="8" s="1"/>
  <c r="O28" i="8"/>
  <c r="P28" i="8" s="1"/>
  <c r="O29" i="8"/>
  <c r="P29" i="8" s="1"/>
  <c r="O30" i="8"/>
  <c r="P30" i="8" s="1"/>
  <c r="O31" i="8"/>
  <c r="O32" i="8"/>
  <c r="O33" i="8"/>
  <c r="O34" i="8"/>
  <c r="O35" i="8"/>
  <c r="P35" i="8" s="1"/>
  <c r="O36" i="8"/>
  <c r="P36" i="8" s="1"/>
  <c r="O37" i="8"/>
  <c r="P37" i="8" s="1"/>
  <c r="O38" i="8"/>
  <c r="P38" i="8" s="1"/>
  <c r="O39" i="8"/>
  <c r="P39" i="8" s="1"/>
  <c r="O40" i="8"/>
  <c r="P40" i="8" s="1"/>
  <c r="O41" i="8"/>
  <c r="P41" i="8" s="1"/>
  <c r="O42" i="8"/>
  <c r="P42" i="8" s="1"/>
  <c r="O43" i="8"/>
  <c r="P43" i="8" s="1"/>
  <c r="O44" i="8"/>
  <c r="P44" i="8" s="1"/>
  <c r="O45" i="8"/>
  <c r="O46" i="8"/>
  <c r="P46" i="8" s="1"/>
  <c r="O47" i="8"/>
  <c r="P47" i="8" s="1"/>
  <c r="O2" i="8"/>
  <c r="P2" i="8" s="1"/>
  <c r="P3" i="8"/>
  <c r="P7" i="8"/>
  <c r="P8" i="8"/>
  <c r="P9" i="8"/>
  <c r="P10" i="8"/>
  <c r="P11" i="8"/>
  <c r="P12" i="8"/>
  <c r="P17" i="8"/>
  <c r="P18" i="8"/>
  <c r="P19" i="8"/>
  <c r="P20" i="8"/>
  <c r="P21" i="8"/>
  <c r="P22" i="8"/>
  <c r="P23" i="8"/>
  <c r="P24" i="8"/>
  <c r="P25" i="8"/>
  <c r="P31" i="8"/>
  <c r="P32" i="8"/>
  <c r="P33" i="8"/>
  <c r="P34" i="8"/>
  <c r="P45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2" i="8"/>
  <c r="G14" i="9"/>
  <c r="L14" i="9" s="1"/>
  <c r="M14" i="9" s="1"/>
  <c r="G15" i="9"/>
  <c r="L15" i="9" s="1"/>
  <c r="M15" i="9" s="1"/>
  <c r="G16" i="9"/>
  <c r="L16" i="9" s="1"/>
  <c r="M16" i="9" s="1"/>
  <c r="G17" i="9"/>
  <c r="L17" i="9" s="1"/>
  <c r="M17" i="9" s="1"/>
  <c r="G18" i="9"/>
  <c r="L18" i="9" s="1"/>
  <c r="M18" i="9" s="1"/>
  <c r="G19" i="9"/>
  <c r="L19" i="9" s="1"/>
  <c r="G20" i="9"/>
  <c r="G21" i="9"/>
  <c r="L21" i="9" s="1"/>
  <c r="G22" i="9"/>
  <c r="L22" i="9" s="1"/>
  <c r="G23" i="9"/>
  <c r="L23" i="9" s="1"/>
  <c r="G24" i="9"/>
  <c r="L24" i="9" s="1"/>
  <c r="G13" i="9"/>
  <c r="L13" i="9"/>
  <c r="G5" i="9"/>
  <c r="L5" i="9" s="1"/>
  <c r="G6" i="9"/>
  <c r="L6" i="9" s="1"/>
  <c r="G7" i="9"/>
  <c r="L7" i="9" s="1"/>
  <c r="G8" i="9"/>
  <c r="L8" i="9" s="1"/>
  <c r="G9" i="9"/>
  <c r="L9" i="9" s="1"/>
  <c r="G10" i="9"/>
  <c r="L10" i="9" s="1"/>
  <c r="G11" i="9"/>
  <c r="L11" i="9" s="1"/>
  <c r="G12" i="9"/>
  <c r="L12" i="9" s="1"/>
  <c r="L20" i="9"/>
  <c r="G4" i="9"/>
  <c r="L4" i="9" s="1"/>
  <c r="A6" i="9"/>
  <c r="A7" i="9"/>
  <c r="D7" i="9" s="1"/>
  <c r="E7" i="9" s="1"/>
  <c r="A8" i="9"/>
  <c r="D8" i="9" s="1"/>
  <c r="E8" i="9" s="1"/>
  <c r="A9" i="9"/>
  <c r="D9" i="9" s="1"/>
  <c r="E9" i="9" s="1"/>
  <c r="A10" i="9"/>
  <c r="D10" i="9" s="1"/>
  <c r="E10" i="9" s="1"/>
  <c r="A11" i="9"/>
  <c r="D11" i="9" s="1"/>
  <c r="E11" i="9" s="1"/>
  <c r="A12" i="9"/>
  <c r="D12" i="9" s="1"/>
  <c r="E12" i="9" s="1"/>
  <c r="A13" i="9"/>
  <c r="D13" i="9" s="1"/>
  <c r="E13" i="9" s="1"/>
  <c r="A14" i="9"/>
  <c r="D14" i="9" s="1"/>
  <c r="E14" i="9" s="1"/>
  <c r="A15" i="9"/>
  <c r="D15" i="9" s="1"/>
  <c r="E15" i="9" s="1"/>
  <c r="A16" i="9"/>
  <c r="D16" i="9" s="1"/>
  <c r="E16" i="9" s="1"/>
  <c r="A17" i="9"/>
  <c r="D17" i="9" s="1"/>
  <c r="E17" i="9" s="1"/>
  <c r="A18" i="9"/>
  <c r="D18" i="9" s="1"/>
  <c r="E18" i="9" s="1"/>
  <c r="A19" i="9"/>
  <c r="D19" i="9" s="1"/>
  <c r="E19" i="9" s="1"/>
  <c r="A20" i="9"/>
  <c r="D20" i="9" s="1"/>
  <c r="E20" i="9" s="1"/>
  <c r="A21" i="9"/>
  <c r="D21" i="9" s="1"/>
  <c r="E21" i="9" s="1"/>
  <c r="A22" i="9"/>
  <c r="D22" i="9" s="1"/>
  <c r="E22" i="9" s="1"/>
  <c r="A23" i="9"/>
  <c r="D23" i="9" s="1"/>
  <c r="E23" i="9" s="1"/>
  <c r="A24" i="9"/>
  <c r="D24" i="9" s="1"/>
  <c r="E24" i="9" s="1"/>
  <c r="A5" i="9"/>
  <c r="D5" i="9"/>
  <c r="E5" i="9" s="1"/>
  <c r="D6" i="9"/>
  <c r="E6" i="9" s="1"/>
  <c r="A4" i="9"/>
  <c r="D4" i="9" s="1"/>
  <c r="E4" i="9" s="1"/>
  <c r="F4" i="9" s="1"/>
  <c r="M13" i="9" l="1"/>
  <c r="M5" i="9"/>
  <c r="M12" i="9"/>
  <c r="M11" i="9"/>
  <c r="M24" i="9"/>
  <c r="M10" i="9"/>
  <c r="M23" i="9"/>
  <c r="M9" i="9"/>
  <c r="M22" i="9"/>
  <c r="M8" i="9"/>
  <c r="M21" i="9"/>
  <c r="M7" i="9"/>
  <c r="M20" i="9"/>
  <c r="M19" i="9"/>
  <c r="M6" i="9"/>
  <c r="M4" i="9"/>
  <c r="F5" i="9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N4" i="9" l="1"/>
  <c r="O4" i="9" s="1"/>
  <c r="N5" i="9" l="1"/>
  <c r="N6" i="9" l="1"/>
  <c r="O5" i="9"/>
  <c r="N7" i="9" l="1"/>
  <c r="O6" i="9"/>
  <c r="N8" i="9" l="1"/>
  <c r="O7" i="9"/>
  <c r="N9" i="9" l="1"/>
  <c r="O8" i="9"/>
  <c r="N10" i="9" l="1"/>
  <c r="O9" i="9"/>
  <c r="N11" i="9" l="1"/>
  <c r="O10" i="9"/>
  <c r="N12" i="9" l="1"/>
  <c r="O11" i="9"/>
  <c r="N13" i="9" l="1"/>
  <c r="O12" i="9"/>
  <c r="N14" i="9" l="1"/>
  <c r="O13" i="9"/>
  <c r="N15" i="9" l="1"/>
  <c r="O14" i="9"/>
  <c r="N16" i="9" l="1"/>
  <c r="O15" i="9"/>
  <c r="N17" i="9" l="1"/>
  <c r="O16" i="9"/>
  <c r="N18" i="9" l="1"/>
  <c r="O17" i="9"/>
  <c r="N19" i="9" l="1"/>
  <c r="O18" i="9"/>
  <c r="N20" i="9" l="1"/>
  <c r="O19" i="9"/>
  <c r="N21" i="9" l="1"/>
  <c r="O20" i="9"/>
  <c r="N22" i="9" l="1"/>
  <c r="O21" i="9"/>
  <c r="N23" i="9" l="1"/>
  <c r="O22" i="9"/>
  <c r="N24" i="9" l="1"/>
  <c r="O24" i="9" s="1"/>
  <c r="O23" i="9"/>
</calcChain>
</file>

<file path=xl/sharedStrings.xml><?xml version="1.0" encoding="utf-8"?>
<sst xmlns="http://schemas.openxmlformats.org/spreadsheetml/2006/main" count="25188" uniqueCount="922">
  <si>
    <t>instrument_name</t>
  </si>
  <si>
    <t>BTC-21NOV25-88000-C</t>
  </si>
  <si>
    <t>BTC-21NOV25-88000-P</t>
  </si>
  <si>
    <t>BTC-21NOV25-90000-C</t>
  </si>
  <si>
    <t>BTC-21NOV25-90000-P</t>
  </si>
  <si>
    <t>BTC-21NOV25-92000-C</t>
  </si>
  <si>
    <t>BTC-21NOV25-92000-P</t>
  </si>
  <si>
    <t>BTC-21NOV25-94000-C</t>
  </si>
  <si>
    <t>BTC-21NOV25-94000-P</t>
  </si>
  <si>
    <t>BTC-21NOV25-95000-C</t>
  </si>
  <si>
    <t>BTC-21NOV25-95000-P</t>
  </si>
  <si>
    <t>BTC-21NOV25-96000-C</t>
  </si>
  <si>
    <t>BTC-21NOV25-96000-P</t>
  </si>
  <si>
    <t>BTC-21NOV25-98000-C</t>
  </si>
  <si>
    <t>BTC-21NOV25-98000-P</t>
  </si>
  <si>
    <t>BTC-21NOV25-99000-C</t>
  </si>
  <si>
    <t>BTC-21NOV25-99000-P</t>
  </si>
  <si>
    <t>BTC-21NOV25-100000-C</t>
  </si>
  <si>
    <t>BTC-21NOV25-100000-P</t>
  </si>
  <si>
    <t>BTC-21NOV25-101000-C</t>
  </si>
  <si>
    <t>BTC-21NOV25-101000-P</t>
  </si>
  <si>
    <t>BTC-21NOV25-102000-C</t>
  </si>
  <si>
    <t>BTC-21NOV25-102000-P</t>
  </si>
  <si>
    <t>BTC-21NOV25-103000-C</t>
  </si>
  <si>
    <t>BTC-21NOV25-103000-P</t>
  </si>
  <si>
    <t>BTC-21NOV25-104000-C</t>
  </si>
  <si>
    <t>BTC-21NOV25-104000-P</t>
  </si>
  <si>
    <t>BTC-21NOV25-105000-C</t>
  </si>
  <si>
    <t>BTC-21NOV25-105000-P</t>
  </si>
  <si>
    <t>BTC-21NOV25-106000-C</t>
  </si>
  <si>
    <t>BTC-21NOV25-106000-P</t>
  </si>
  <si>
    <t>BTC-21NOV25-107000-C</t>
  </si>
  <si>
    <t>BTC-21NOV25-107000-P</t>
  </si>
  <si>
    <t>BTC-21NOV25-108000-C</t>
  </si>
  <si>
    <t>BTC-21NOV25-108000-P</t>
  </si>
  <si>
    <t>BTC-21NOV25-109000-C</t>
  </si>
  <si>
    <t>BTC-21NOV25-109000-P</t>
  </si>
  <si>
    <t>BTC-21NOV25-110000-C</t>
  </si>
  <si>
    <t>BTC-21NOV25-110000-P</t>
  </si>
  <si>
    <t>BTC-21NOV25-111000-C</t>
  </si>
  <si>
    <t>BTC-21NOV25-111000-P</t>
  </si>
  <si>
    <t>BTC-21NOV25-112000-C</t>
  </si>
  <si>
    <t>BTC-21NOV25-112000-P</t>
  </si>
  <si>
    <t>BTC-21NOV25-113000-C</t>
  </si>
  <si>
    <t>BTC-21NOV25-113000-P</t>
  </si>
  <si>
    <t>BTC-21NOV25-114000-C</t>
  </si>
  <si>
    <t>BTC-21NOV25-114000-P</t>
  </si>
  <si>
    <t>BTC-21NOV25-115000-C</t>
  </si>
  <si>
    <t>BTC-21NOV25-115000-P</t>
  </si>
  <si>
    <t>BTC-21NOV25-116000-C</t>
  </si>
  <si>
    <t>BTC-21NOV25-116000-P</t>
  </si>
  <si>
    <t>BTC-21NOV25-118000-C</t>
  </si>
  <si>
    <t>BTC-21NOV25-118000-P</t>
  </si>
  <si>
    <t>BTC-21NOV25-120000-C</t>
  </si>
  <si>
    <t>BTC-21NOV25-120000-P</t>
  </si>
  <si>
    <t>BTC-21NOV25-125000-C</t>
  </si>
  <si>
    <t>BTC-21NOV25-125000-P</t>
  </si>
  <si>
    <t>BTC-21NOV25-128000-C</t>
  </si>
  <si>
    <t>BTC-21NOV25-128000-P</t>
  </si>
  <si>
    <t>BTC-28NOV25-50000-C</t>
  </si>
  <si>
    <t>BTC-28NOV25-50000-P</t>
  </si>
  <si>
    <t>BTC-28NOV25-60000-C</t>
  </si>
  <si>
    <t>BTC-28NOV25-60000-P</t>
  </si>
  <si>
    <t>BTC-28NOV25-70000-C</t>
  </si>
  <si>
    <t>BTC-28NOV25-70000-P</t>
  </si>
  <si>
    <t>BTC-28NOV25-80000-C</t>
  </si>
  <si>
    <t>BTC-28NOV25-80000-P</t>
  </si>
  <si>
    <t>BTC-28NOV25-85000-C</t>
  </si>
  <si>
    <t>BTC-28NOV25-85000-P</t>
  </si>
  <si>
    <t>BTC-28NOV25-90000-C</t>
  </si>
  <si>
    <t>BTC-28NOV25-90000-P</t>
  </si>
  <si>
    <t>BTC-28NOV25-95000-C</t>
  </si>
  <si>
    <t>BTC-28NOV25-95000-P</t>
  </si>
  <si>
    <t>BTC-28NOV25-96000-C</t>
  </si>
  <si>
    <t>BTC-28NOV25-96000-P</t>
  </si>
  <si>
    <t>BTC-28NOV25-98000-C</t>
  </si>
  <si>
    <t>BTC-28NOV25-98000-P</t>
  </si>
  <si>
    <t>BTC-28NOV25-99000-C</t>
  </si>
  <si>
    <t>BTC-28NOV25-99000-P</t>
  </si>
  <si>
    <t>BTC-28NOV25-100000-C</t>
  </si>
  <si>
    <t>BTC-28NOV25-100000-P</t>
  </si>
  <si>
    <t>BTC-28NOV25-101000-C</t>
  </si>
  <si>
    <t>BTC-28NOV25-101000-P</t>
  </si>
  <si>
    <t>BTC-28NOV25-102000-C</t>
  </si>
  <si>
    <t>BTC-28NOV25-102000-P</t>
  </si>
  <si>
    <t>BTC-28NOV25-103000-C</t>
  </si>
  <si>
    <t>BTC-28NOV25-103000-P</t>
  </si>
  <si>
    <t>BTC-28NOV25-104000-C</t>
  </si>
  <si>
    <t>BTC-28NOV25-104000-P</t>
  </si>
  <si>
    <t>BTC-28NOV25-105000-C</t>
  </si>
  <si>
    <t>BTC-28NOV25-105000-P</t>
  </si>
  <si>
    <t>BTC-28NOV25-106000-C</t>
  </si>
  <si>
    <t>BTC-28NOV25-106000-P</t>
  </si>
  <si>
    <t>BTC-28NOV25-107000-C</t>
  </si>
  <si>
    <t>BTC-28NOV25-107000-P</t>
  </si>
  <si>
    <t>BTC-28NOV25-108000-C</t>
  </si>
  <si>
    <t>BTC-28NOV25-108000-P</t>
  </si>
  <si>
    <t>BTC-28NOV25-109000-C</t>
  </si>
  <si>
    <t>BTC-28NOV25-109000-P</t>
  </si>
  <si>
    <t>BTC-28NOV25-110000-C</t>
  </si>
  <si>
    <t>BTC-28NOV25-110000-P</t>
  </si>
  <si>
    <t>BTC-28NOV25-112000-C</t>
  </si>
  <si>
    <t>BTC-28NOV25-112000-P</t>
  </si>
  <si>
    <t>BTC-28NOV25-114000-C</t>
  </si>
  <si>
    <t>BTC-28NOV25-114000-P</t>
  </si>
  <si>
    <t>BTC-28NOV25-115000-C</t>
  </si>
  <si>
    <t>BTC-28NOV25-115000-P</t>
  </si>
  <si>
    <t>BTC-28NOV25-116000-C</t>
  </si>
  <si>
    <t>BTC-28NOV25-116000-P</t>
  </si>
  <si>
    <t>BTC-28NOV25-118000-C</t>
  </si>
  <si>
    <t>BTC-28NOV25-118000-P</t>
  </si>
  <si>
    <t>BTC-28NOV25-120000-C</t>
  </si>
  <si>
    <t>BTC-28NOV25-120000-P</t>
  </si>
  <si>
    <t>BTC-28NOV25-122000-C</t>
  </si>
  <si>
    <t>BTC-28NOV25-122000-P</t>
  </si>
  <si>
    <t>BTC-28NOV25-124000-C</t>
  </si>
  <si>
    <t>BTC-28NOV25-124000-P</t>
  </si>
  <si>
    <t>BTC-28NOV25-125000-C</t>
  </si>
  <si>
    <t>BTC-28NOV25-125000-P</t>
  </si>
  <si>
    <t>BTC-28NOV25-126000-C</t>
  </si>
  <si>
    <t>BTC-28NOV25-126000-P</t>
  </si>
  <si>
    <t>BTC-28NOV25-128000-C</t>
  </si>
  <si>
    <t>BTC-28NOV25-128000-P</t>
  </si>
  <si>
    <t>BTC-28NOV25-130000-C</t>
  </si>
  <si>
    <t>BTC-28NOV25-130000-P</t>
  </si>
  <si>
    <t>BTC-28NOV25-132000-C</t>
  </si>
  <si>
    <t>BTC-28NOV25-132000-P</t>
  </si>
  <si>
    <t>BTC-28NOV25-134000-C</t>
  </si>
  <si>
    <t>BTC-28NOV25-134000-P</t>
  </si>
  <si>
    <t>BTC-28NOV25-135000-C</t>
  </si>
  <si>
    <t>BTC-28NOV25-135000-P</t>
  </si>
  <si>
    <t>BTC-28NOV25-136000-C</t>
  </si>
  <si>
    <t>BTC-28NOV25-136000-P</t>
  </si>
  <si>
    <t>BTC-28NOV25-138000-C</t>
  </si>
  <si>
    <t>BTC-28NOV25-138000-P</t>
  </si>
  <si>
    <t>BTC-28NOV25-140000-C</t>
  </si>
  <si>
    <t>BTC-28NOV25-140000-P</t>
  </si>
  <si>
    <t>BTC-28NOV25-145000-C</t>
  </si>
  <si>
    <t>BTC-28NOV25-145000-P</t>
  </si>
  <si>
    <t>BTC-28NOV25-150000-C</t>
  </si>
  <si>
    <t>BTC-28NOV25-150000-P</t>
  </si>
  <si>
    <t>BTC-28NOV25-155000-C</t>
  </si>
  <si>
    <t>BTC-28NOV25-155000-P</t>
  </si>
  <si>
    <t>BTC-28NOV25-160000-C</t>
  </si>
  <si>
    <t>BTC-28NOV25-160000-P</t>
  </si>
  <si>
    <t>BTC-28NOV25-170000-C</t>
  </si>
  <si>
    <t>BTC-28NOV25-170000-P</t>
  </si>
  <si>
    <t>BTC-28NOV25-180000-C</t>
  </si>
  <si>
    <t>BTC-28NOV25-180000-P</t>
  </si>
  <si>
    <t>BTC-28NOV25-200000-C</t>
  </si>
  <si>
    <t>BTC-28NOV25-200000-P</t>
  </si>
  <si>
    <t>BTC-28NOV25-220000-C</t>
  </si>
  <si>
    <t>BTC-28NOV25-220000-P</t>
  </si>
  <si>
    <t>BTC-28NOV25-240000-C</t>
  </si>
  <si>
    <t>BTC-28NOV25-240000-P</t>
  </si>
  <si>
    <t>BTC-26DEC25-20000-C</t>
  </si>
  <si>
    <t>BTC-26DEC25-20000-P</t>
  </si>
  <si>
    <t>BTC-26DEC25-30000-C</t>
  </si>
  <si>
    <t>BTC-26DEC25-30000-P</t>
  </si>
  <si>
    <t>BTC-26DEC25-40000-C</t>
  </si>
  <si>
    <t>BTC-26DEC25-40000-P</t>
  </si>
  <si>
    <t>BTC-26DEC25-50000-C</t>
  </si>
  <si>
    <t>BTC-26DEC25-50000-P</t>
  </si>
  <si>
    <t>BTC-26DEC25-60000-C</t>
  </si>
  <si>
    <t>BTC-26DEC25-60000-P</t>
  </si>
  <si>
    <t>BTC-26DEC25-65000-C</t>
  </si>
  <si>
    <t>BTC-26DEC25-65000-P</t>
  </si>
  <si>
    <t>BTC-26DEC25-70000-C</t>
  </si>
  <si>
    <t>BTC-26DEC25-70000-P</t>
  </si>
  <si>
    <t>BTC-26DEC25-75000-C</t>
  </si>
  <si>
    <t>BTC-26DEC25-75000-P</t>
  </si>
  <si>
    <t>BTC-26DEC25-80000-C</t>
  </si>
  <si>
    <t>BTC-26DEC25-80000-P</t>
  </si>
  <si>
    <t>BTC-26DEC25-85000-C</t>
  </si>
  <si>
    <t>BTC-26DEC25-85000-P</t>
  </si>
  <si>
    <t>BTC-26DEC25-90000-C</t>
  </si>
  <si>
    <t>BTC-26DEC25-90000-P</t>
  </si>
  <si>
    <t>BTC-26DEC25-95000-C</t>
  </si>
  <si>
    <t>BTC-26DEC25-95000-P</t>
  </si>
  <si>
    <t>BTC-26DEC25-96000-C</t>
  </si>
  <si>
    <t>BTC-26DEC25-96000-P</t>
  </si>
  <si>
    <t>BTC-26DEC25-98000-C</t>
  </si>
  <si>
    <t>BTC-26DEC25-98000-P</t>
  </si>
  <si>
    <t>BTC-26DEC25-100000-C</t>
  </si>
  <si>
    <t>BTC-26DEC25-100000-P</t>
  </si>
  <si>
    <t>BTC-26DEC25-102000-C</t>
  </si>
  <si>
    <t>BTC-26DEC25-102000-P</t>
  </si>
  <si>
    <t>BTC-26DEC25-104000-C</t>
  </si>
  <si>
    <t>BTC-26DEC25-104000-P</t>
  </si>
  <si>
    <t>BTC-26DEC25-105000-C</t>
  </si>
  <si>
    <t>BTC-26DEC25-105000-P</t>
  </si>
  <si>
    <t>BTC-26DEC25-106000-C</t>
  </si>
  <si>
    <t>BTC-26DEC25-106000-P</t>
  </si>
  <si>
    <t>BTC-26DEC25-108000-C</t>
  </si>
  <si>
    <t>BTC-26DEC25-108000-P</t>
  </si>
  <si>
    <t>BTC-26DEC25-110000-C</t>
  </si>
  <si>
    <t>BTC-26DEC25-110000-P</t>
  </si>
  <si>
    <t>BTC-26DEC25-112000-C</t>
  </si>
  <si>
    <t>BTC-26DEC25-112000-P</t>
  </si>
  <si>
    <t>BTC-26DEC25-114000-C</t>
  </si>
  <si>
    <t>BTC-26DEC25-114000-P</t>
  </si>
  <si>
    <t>BTC-26DEC25-115000-C</t>
  </si>
  <si>
    <t>BTC-26DEC25-115000-P</t>
  </si>
  <si>
    <t>BTC-26DEC25-116000-C</t>
  </si>
  <si>
    <t>BTC-26DEC25-116000-P</t>
  </si>
  <si>
    <t>BTC-26DEC25-118000-C</t>
  </si>
  <si>
    <t>BTC-26DEC25-118000-P</t>
  </si>
  <si>
    <t>BTC-26DEC25-120000-C</t>
  </si>
  <si>
    <t>BTC-26DEC25-120000-P</t>
  </si>
  <si>
    <t>BTC-26DEC25-122000-C</t>
  </si>
  <si>
    <t>BTC-26DEC25-122000-P</t>
  </si>
  <si>
    <t>BTC-26DEC25-124000-C</t>
  </si>
  <si>
    <t>BTC-26DEC25-124000-P</t>
  </si>
  <si>
    <t>BTC-26DEC25-125000-C</t>
  </si>
  <si>
    <t>BTC-26DEC25-125000-P</t>
  </si>
  <si>
    <t>BTC-26DEC25-126000-C</t>
  </si>
  <si>
    <t>BTC-26DEC25-126000-P</t>
  </si>
  <si>
    <t>BTC-26DEC25-128000-C</t>
  </si>
  <si>
    <t>BTC-26DEC25-128000-P</t>
  </si>
  <si>
    <t>BTC-26DEC25-130000-C</t>
  </si>
  <si>
    <t>BTC-26DEC25-130000-P</t>
  </si>
  <si>
    <t>BTC-26DEC25-132000-C</t>
  </si>
  <si>
    <t>BTC-26DEC25-132000-P</t>
  </si>
  <si>
    <t>BTC-26DEC25-134000-C</t>
  </si>
  <si>
    <t>BTC-26DEC25-134000-P</t>
  </si>
  <si>
    <t>BTC-26DEC25-135000-C</t>
  </si>
  <si>
    <t>BTC-26DEC25-135000-P</t>
  </si>
  <si>
    <t>BTC-26DEC25-136000-C</t>
  </si>
  <si>
    <t>BTC-26DEC25-136000-P</t>
  </si>
  <si>
    <t>BTC-26DEC25-138000-C</t>
  </si>
  <si>
    <t>BTC-26DEC25-138000-P</t>
  </si>
  <si>
    <t>BTC-26DEC25-140000-C</t>
  </si>
  <si>
    <t>BTC-26DEC25-140000-P</t>
  </si>
  <si>
    <t>BTC-26DEC25-142000-C</t>
  </si>
  <si>
    <t>BTC-26DEC25-142000-P</t>
  </si>
  <si>
    <t>BTC-26DEC25-144000-C</t>
  </si>
  <si>
    <t>BTC-26DEC25-144000-P</t>
  </si>
  <si>
    <t>BTC-26DEC25-145000-C</t>
  </si>
  <si>
    <t>BTC-26DEC25-145000-P</t>
  </si>
  <si>
    <t>BTC-26DEC25-146000-C</t>
  </si>
  <si>
    <t>BTC-26DEC25-146000-P</t>
  </si>
  <si>
    <t>BTC-26DEC25-148000-C</t>
  </si>
  <si>
    <t>BTC-26DEC25-148000-P</t>
  </si>
  <si>
    <t>BTC-26DEC25-150000-C</t>
  </si>
  <si>
    <t>BTC-26DEC25-150000-P</t>
  </si>
  <si>
    <t>BTC-26DEC25-160000-C</t>
  </si>
  <si>
    <t>BTC-26DEC25-160000-P</t>
  </si>
  <si>
    <t>BTC-26DEC25-170000-C</t>
  </si>
  <si>
    <t>BTC-26DEC25-170000-P</t>
  </si>
  <si>
    <t>BTC-26DEC25-180000-C</t>
  </si>
  <si>
    <t>BTC-26DEC25-180000-P</t>
  </si>
  <si>
    <t>BTC-26DEC25-190000-C</t>
  </si>
  <si>
    <t>BTC-26DEC25-190000-P</t>
  </si>
  <si>
    <t>BTC-26DEC25-200000-C</t>
  </si>
  <si>
    <t>BTC-26DEC25-200000-P</t>
  </si>
  <si>
    <t>BTC-26DEC25-210000-C</t>
  </si>
  <si>
    <t>BTC-26DEC25-210000-P</t>
  </si>
  <si>
    <t>BTC-26DEC25-220000-C</t>
  </si>
  <si>
    <t>BTC-26DEC25-220000-P</t>
  </si>
  <si>
    <t>BTC-26DEC25-230000-C</t>
  </si>
  <si>
    <t>BTC-26DEC25-230000-P</t>
  </si>
  <si>
    <t>BTC-26DEC25-240000-C</t>
  </si>
  <si>
    <t>BTC-26DEC25-240000-P</t>
  </si>
  <si>
    <t>BTC-26DEC25-260000-C</t>
  </si>
  <si>
    <t>BTC-26DEC25-260000-P</t>
  </si>
  <si>
    <t>BTC-26DEC25-280000-C</t>
  </si>
  <si>
    <t>BTC-26DEC25-280000-P</t>
  </si>
  <si>
    <t>BTC-26DEC25-300000-C</t>
  </si>
  <si>
    <t>BTC-26DEC25-300000-P</t>
  </si>
  <si>
    <t>BTC-26DEC25-320000-C</t>
  </si>
  <si>
    <t>BTC-26DEC25-320000-P</t>
  </si>
  <si>
    <t>BTC-26DEC25-340000-C</t>
  </si>
  <si>
    <t>BTC-26DEC25-340000-P</t>
  </si>
  <si>
    <t>BTC-26DEC25-400000-C</t>
  </si>
  <si>
    <t>BTC-26DEC25-400000-P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</si>
  <si>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</si>
  <si>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</si>
  <si>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</si>
  <si>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</si>
  <si>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</si>
  <si>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</si>
  <si>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</si>
  <si>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</si>
  <si>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</si>
  <si>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</si>
  <si>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BTC-30JAN26-90000-C</t>
  </si>
  <si>
    <t>BTC-30JAN26-90000-P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</si>
  <si>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</si>
  <si>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</si>
  <si>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</si>
  <si>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</si>
  <si>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</si>
  <si>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</si>
  <si>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BTC-30JAN26-98000-C</t>
  </si>
  <si>
    <t>BTC-30JAN26-98000-P</t>
  </si>
  <si>
    <t>BTC-30JAN26-100000-C</t>
  </si>
  <si>
    <t>BTC-30JAN26-100000-P</t>
  </si>
  <si>
    <t>BTC-30JAN26-102000-C</t>
  </si>
  <si>
    <t>BTC-30JAN26-102000-P</t>
  </si>
  <si>
    <t>BTC-30JAN26-104000-C</t>
  </si>
  <si>
    <t>BTC-30JAN26-104000-P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</si>
  <si>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</si>
  <si>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</si>
  <si>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</si>
  <si>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</si>
  <si>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</si>
  <si>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</si>
  <si>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</si>
  <si>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</si>
  <si>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</si>
  <si>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</si>
  <si>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</si>
  <si>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</si>
  <si>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</si>
  <si>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</si>
  <si>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</si>
  <si>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</si>
  <si>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</si>
  <si>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</si>
  <si>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</si>
  <si>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</si>
  <si>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</si>
  <si>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</si>
  <si>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</si>
  <si>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</si>
  <si>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</si>
  <si>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</si>
  <si>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</si>
  <si>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</si>
  <si>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</si>
  <si>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</si>
  <si>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</si>
  <si>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</si>
  <si>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BTC-27MAR26-20000-C</t>
  </si>
  <si>
    <t>BTC-27MAR26-20000-P</t>
  </si>
  <si>
    <t>BTC-27MAR26-30000-C</t>
  </si>
  <si>
    <t>BTC-27MAR26-30000-P</t>
  </si>
  <si>
    <t>BTC-27MAR26-40000-C</t>
  </si>
  <si>
    <t>BTC-27MAR26-40000-P</t>
  </si>
  <si>
    <t>BTC-27MAR26-50000-C</t>
  </si>
  <si>
    <t>BTC-27MAR26-50000-P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</si>
  <si>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</si>
  <si>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</si>
  <si>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</si>
  <si>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</si>
  <si>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</si>
  <si>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</si>
  <si>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</si>
  <si>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</si>
  <si>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</si>
  <si>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</si>
  <si>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BTC-27MAR26-85000-C</t>
  </si>
  <si>
    <t>BTC-27MAR26-85000-P</t>
  </si>
  <si>
    <t>BTC-27MAR26-90000-C</t>
  </si>
  <si>
    <t>BTC-27MAR26-90000-P</t>
  </si>
  <si>
    <t>BTC-27MAR26-95000-C</t>
  </si>
  <si>
    <t>BTC-27MAR26-95000-P</t>
  </si>
  <si>
    <t>BTC-27MAR26-100000-C</t>
  </si>
  <si>
    <t>BTC-27MAR26-100000-P</t>
  </si>
  <si>
    <t>BTC-27MAR26-105000-C</t>
  </si>
  <si>
    <t>BTC-27MAR26-105000-P</t>
  </si>
  <si>
    <t>BTC-27MAR26-110000-C</t>
  </si>
  <si>
    <t>BTC-27MAR26-110000-P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</si>
  <si>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</si>
  <si>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</si>
  <si>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</si>
  <si>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</si>
  <si>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</si>
  <si>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</si>
  <si>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</si>
  <si>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</si>
  <si>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</si>
  <si>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</si>
  <si>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</si>
  <si>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</si>
  <si>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</si>
  <si>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</si>
  <si>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</si>
  <si>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</si>
  <si>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</si>
  <si>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</si>
  <si>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</si>
  <si>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</si>
  <si>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</si>
  <si>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</si>
  <si>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</si>
  <si>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</si>
  <si>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</si>
  <si>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</si>
  <si>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</si>
  <si>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</si>
  <si>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</si>
  <si>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</si>
  <si>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</si>
  <si>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</si>
  <si>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</si>
  <si>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</si>
  <si>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</si>
  <si>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</si>
  <si>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</si>
  <si>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</si>
  <si>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</si>
  <si>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</si>
  <si>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</si>
  <si>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</si>
  <si>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</si>
  <si>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</si>
  <si>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</si>
  <si>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</si>
  <si>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BTC-26JUN26-20000-C</t>
  </si>
  <si>
    <t>BTC-26JUN26-20000-P</t>
  </si>
  <si>
    <t>BTC-26JUN26-30000-C</t>
  </si>
  <si>
    <t>BTC-26JUN26-30000-P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</si>
  <si>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</si>
  <si>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</si>
  <si>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</si>
  <si>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</si>
  <si>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</si>
  <si>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</si>
  <si>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</si>
  <si>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</si>
  <si>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</si>
  <si>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</si>
  <si>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</si>
  <si>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</si>
  <si>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</si>
  <si>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</si>
  <si>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</si>
  <si>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</si>
  <si>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</si>
  <si>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</si>
  <si>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</si>
  <si>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</si>
  <si>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</si>
  <si>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</si>
  <si>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</si>
  <si>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</si>
  <si>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</si>
  <si>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</si>
  <si>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</si>
  <si>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</si>
  <si>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</si>
  <si>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</si>
  <si>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</si>
  <si>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</si>
  <si>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</si>
  <si>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</si>
  <si>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</si>
  <si>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</si>
  <si>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</si>
  <si>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</si>
  <si>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</si>
  <si>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</si>
  <si>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</si>
  <si>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</si>
  <si>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</si>
  <si>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</si>
  <si>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</si>
  <si>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</si>
  <si>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</si>
  <si>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</si>
  <si>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</si>
  <si>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</si>
  <si>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</si>
  <si>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</si>
  <si>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</si>
  <si>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</si>
  <si>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</si>
  <si>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</si>
  <si>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</si>
  <si>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</si>
  <si>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</si>
  <si>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</si>
  <si>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</si>
  <si>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</si>
  <si>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</si>
  <si>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</si>
  <si>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</si>
  <si>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</si>
  <si>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</si>
  <si>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</si>
  <si>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</si>
  <si>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</si>
  <si>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</si>
  <si>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</si>
  <si>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</si>
  <si>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</si>
  <si>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</si>
  <si>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</si>
  <si>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BTC-25SEP26-60000-C</t>
  </si>
  <si>
    <t>BTC-25SEP26-60000-P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</si>
  <si>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</si>
  <si>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</si>
  <si>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</si>
  <si>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</si>
  <si>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</si>
  <si>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</si>
  <si>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</si>
  <si>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</si>
  <si>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</si>
  <si>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</si>
  <si>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</si>
  <si>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</si>
  <si>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</si>
  <si>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</si>
  <si>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</si>
  <si>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</si>
  <si>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</si>
  <si>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</si>
  <si>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</si>
  <si>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</si>
  <si>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</si>
  <si>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</si>
  <si>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</si>
  <si>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</si>
  <si>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</si>
  <si>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</si>
  <si>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</si>
  <si>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</si>
  <si>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</si>
  <si>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</si>
  <si>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</si>
  <si>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</si>
  <si>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</si>
  <si>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</si>
  <si>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</si>
  <si>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</si>
  <si>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</si>
  <si>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</si>
  <si>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</si>
  <si>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</si>
  <si>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</si>
  <si>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</si>
  <si>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</si>
  <si>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</si>
  <si>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</si>
  <si>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</si>
  <si>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</si>
  <si>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</si>
  <si>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</si>
  <si>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</si>
  <si>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</si>
  <si>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</si>
  <si>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</si>
  <si>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</si>
  <si>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BTC-25SEP26-300000-C</t>
  </si>
  <si>
    <t>BTC-25SEP26-300000-P</t>
  </si>
  <si>
    <t>BTC-25SEP26-320000-C</t>
  </si>
  <si>
    <t>BTC-25SEP26-320000-P</t>
  </si>
  <si>
    <t>timestamp</t>
  </si>
  <si>
    <t>state</t>
  </si>
  <si>
    <t>index_price</t>
  </si>
  <si>
    <t>last_price</t>
  </si>
  <si>
    <t>settlement_price</t>
  </si>
  <si>
    <t>min_price</t>
  </si>
  <si>
    <t>max_price</t>
  </si>
  <si>
    <t>open_interest</t>
  </si>
  <si>
    <t>mark_price</t>
  </si>
  <si>
    <t>best_bid_price</t>
  </si>
  <si>
    <t>best_ask_price</t>
  </si>
  <si>
    <t>interest_rate</t>
  </si>
  <si>
    <t>mark_iv</t>
  </si>
  <si>
    <t>underlying_price</t>
  </si>
  <si>
    <t>underlying_index</t>
  </si>
  <si>
    <t>bid_iv</t>
  </si>
  <si>
    <t>ask_iv</t>
  </si>
  <si>
    <t>estimated_delivery_price</t>
  </si>
  <si>
    <t>best_ask_amount</t>
  </si>
  <si>
    <t>best_bid_amount</t>
  </si>
  <si>
    <t>open</t>
  </si>
  <si>
    <t>BTC-21NOV25</t>
  </si>
  <si>
    <t>BTC-28NOV25</t>
  </si>
  <si>
    <t>BTC-26DEC25</t>
  </si>
  <si>
    <t>SYN.BTC-30JAN26</t>
  </si>
  <si>
    <t>BTC-27MAR26</t>
  </si>
  <si>
    <t>BTC-26JUN26</t>
  </si>
  <si>
    <t>BTC-25SEP26</t>
  </si>
  <si>
    <t>price_index</t>
  </si>
  <si>
    <t>kind</t>
  </si>
  <si>
    <t>maker_commission</t>
  </si>
  <si>
    <t>taker_commission</t>
  </si>
  <si>
    <t>instrument_type</t>
  </si>
  <si>
    <t>expiration_timestamp</t>
  </si>
  <si>
    <t>creation_timestamp</t>
  </si>
  <si>
    <t>is_active</t>
  </si>
  <si>
    <t>contract_size</t>
  </si>
  <si>
    <t>tick_size</t>
  </si>
  <si>
    <t>instrument_id</t>
  </si>
  <si>
    <t>min_trade_amount</t>
  </si>
  <si>
    <t>future_type</t>
  </si>
  <si>
    <t>max_leverage</t>
  </si>
  <si>
    <t>max_liquidation_commission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</si>
  <si>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</si>
  <si>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</si>
  <si>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</si>
  <si>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</si>
  <si>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</si>
  <si>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</si>
  <si>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</si>
  <si>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</si>
  <si>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interest_value</t>
  </si>
  <si>
    <t>current_funding</t>
  </si>
  <si>
    <t>funding_8h</t>
  </si>
  <si>
    <t>btc_usd</t>
  </si>
  <si>
    <t>future</t>
  </si>
  <si>
    <t>reversed</t>
  </si>
  <si>
    <t>BTC</t>
  </si>
  <si>
    <t>week</t>
  </si>
  <si>
    <t>USD</t>
  </si>
  <si>
    <t>BTC-PERPETUAL</t>
  </si>
  <si>
    <t>month</t>
  </si>
  <si>
    <t>perpetual</t>
  </si>
  <si>
    <t>expiration_time_utc</t>
  </si>
  <si>
    <t>expiration_time_nyc</t>
  </si>
  <si>
    <t>current_time_nyc</t>
  </si>
  <si>
    <t>days_to_settlement</t>
  </si>
  <si>
    <t>stats_high</t>
  </si>
  <si>
    <t>stats_low</t>
  </si>
  <si>
    <t>stats_price_change</t>
  </si>
  <si>
    <t>stats_volume</t>
  </si>
  <si>
    <t>stats_volume_usd</t>
  </si>
  <si>
    <t>stats_volume_notional</t>
  </si>
  <si>
    <t>option_type</t>
  </si>
  <si>
    <t>strike</t>
  </si>
  <si>
    <t>greeks_delta</t>
  </si>
  <si>
    <t>greeks_gamma</t>
  </si>
  <si>
    <t>greeks_vega</t>
  </si>
  <si>
    <t>greeks_theta</t>
  </si>
  <si>
    <t>greeks_rho</t>
  </si>
  <si>
    <t>tick_size_steps_0_tick_size</t>
  </si>
  <si>
    <t>tick_size_steps_0_above_price</t>
  </si>
  <si>
    <t>option</t>
  </si>
  <si>
    <t>call</t>
  </si>
  <si>
    <t>day</t>
  </si>
  <si>
    <t>put</t>
  </si>
  <si>
    <t>years_to_expiry</t>
  </si>
  <si>
    <t>BTC-28NOV25-111000-C</t>
  </si>
  <si>
    <t>BTC-28NOV25-111000-P</t>
  </si>
  <si>
    <t>current_time_utc</t>
  </si>
  <si>
    <t>years_to_settlement</t>
  </si>
  <si>
    <t>mark_dollar</t>
  </si>
  <si>
    <t>best_bid_dollar</t>
  </si>
  <si>
    <t>best_ask_dollar</t>
  </si>
  <si>
    <t>mark_iv_mine</t>
  </si>
  <si>
    <t>bid_iv_mine</t>
  </si>
  <si>
    <t>ask_iv_mine</t>
  </si>
  <si>
    <t>d0</t>
  </si>
  <si>
    <t>d1</t>
  </si>
  <si>
    <t>d2</t>
  </si>
  <si>
    <t>mark_delta</t>
  </si>
  <si>
    <t>mark_gamma</t>
  </si>
  <si>
    <t>mark_vega</t>
  </si>
  <si>
    <t>mark_theta</t>
  </si>
  <si>
    <t>mark_rho</t>
  </si>
  <si>
    <t>delta_diff</t>
  </si>
  <si>
    <t>gamma_diff</t>
  </si>
  <si>
    <t>vega_diff</t>
  </si>
  <si>
    <t>theta_diff</t>
  </si>
  <si>
    <t>rho_diff</t>
  </si>
  <si>
    <t>mark_iv_diff</t>
  </si>
  <si>
    <t>bid_iv_diff</t>
  </si>
  <si>
    <t>ask_iv_diff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</si>
  <si>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</si>
  <si>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</si>
  <si>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</si>
  <si>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</si>
  <si>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</si>
  <si>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</si>
  <si>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</si>
  <si>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enriched_bid_iv</t>
  </si>
  <si>
    <t>enriched_ask_iv</t>
  </si>
  <si>
    <t>sabr_vol</t>
  </si>
  <si>
    <t>enriched_mid_iv</t>
  </si>
  <si>
    <t>from</t>
  </si>
  <si>
    <t>until</t>
  </si>
  <si>
    <t>period length</t>
  </si>
  <si>
    <t>pd len in yrs</t>
  </si>
  <si>
    <t>period vol</t>
  </si>
  <si>
    <t>pd vol ^2 * pd len</t>
  </si>
  <si>
    <t>cumsum</t>
  </si>
  <si>
    <t>term vol</t>
  </si>
  <si>
    <t>base vol</t>
  </si>
  <si>
    <t>weekend damper</t>
  </si>
  <si>
    <t>news scalar</t>
  </si>
  <si>
    <t>news description</t>
  </si>
  <si>
    <t>cumsum len</t>
  </si>
  <si>
    <t>day of week</t>
  </si>
  <si>
    <t>holiday_damper</t>
  </si>
  <si>
    <t>thanksgiving</t>
  </si>
  <si>
    <t>employment</t>
  </si>
  <si>
    <t>target</t>
  </si>
  <si>
    <t>vega</t>
  </si>
  <si>
    <t>LN(f/k)</t>
  </si>
  <si>
    <t>enriched_bid_price</t>
  </si>
  <si>
    <t>enriched_ask_price</t>
  </si>
  <si>
    <t>enriched_mid_price</t>
  </si>
  <si>
    <t>model_price</t>
  </si>
  <si>
    <t>BTC-19NOV25-100000-C</t>
  </si>
  <si>
    <t>SYN.BTC-19NOV25</t>
  </si>
  <si>
    <t>BTC-19NOV25-100000-P</t>
  </si>
  <si>
    <t>BTC-19NOV25-102000-C</t>
  </si>
  <si>
    <t>BTC-19NOV25-102000-P</t>
  </si>
  <si>
    <t>BTC-19NOV25-82000-C</t>
  </si>
  <si>
    <t>BTC-19NOV25-82000-P</t>
  </si>
  <si>
    <t>BTC-19NOV25-84000-C</t>
  </si>
  <si>
    <t>BTC-19NOV25-84000-P</t>
  </si>
  <si>
    <t>BTC-19NOV25-86000-C</t>
  </si>
  <si>
    <t>BTC-19NOV25-86000-P</t>
  </si>
  <si>
    <t>BTC-19NOV25-88000-C</t>
  </si>
  <si>
    <t>BTC-19NOV25-88000-P</t>
  </si>
  <si>
    <t>BTC-19NOV25-89000-C</t>
  </si>
  <si>
    <t>BTC-19NOV25-89000-P</t>
  </si>
  <si>
    <t>BTC-19NOV25-90000-C</t>
  </si>
  <si>
    <t>BTC-19NOV25-90000-P</t>
  </si>
  <si>
    <t>BTC-19NOV25-91000-C</t>
  </si>
  <si>
    <t>BTC-19NOV25-91000-P</t>
  </si>
  <si>
    <t>BTC-19NOV25-92000-C</t>
  </si>
  <si>
    <t>BTC-19NOV25-92000-P</t>
  </si>
  <si>
    <t>BTC-19NOV25-93000-C</t>
  </si>
  <si>
    <t>BTC-19NOV25-93000-P</t>
  </si>
  <si>
    <t>BTC-19NOV25-94000-C</t>
  </si>
  <si>
    <t>BTC-19NOV25-94000-P</t>
  </si>
  <si>
    <t>BTC-19NOV25-95000-C</t>
  </si>
  <si>
    <t>BTC-19NOV25-95000-P</t>
  </si>
  <si>
    <t>BTC-19NOV25-96000-C</t>
  </si>
  <si>
    <t>BTC-19NOV25-96000-P</t>
  </si>
  <si>
    <t>BTC-19NOV25-97000-C</t>
  </si>
  <si>
    <t>BTC-19NOV25-97000-P</t>
  </si>
  <si>
    <t>BTC-19NOV25-98000-C</t>
  </si>
  <si>
    <t>BTC-19NOV25-98000-P</t>
  </si>
  <si>
    <t>BTC-19NOV25-99000-C</t>
  </si>
  <si>
    <t>BTC-19NOV25-99000-P</t>
  </si>
  <si>
    <t>BTC-20NOV25-100000-C</t>
  </si>
  <si>
    <t>SYN.BTC-20NOV25</t>
  </si>
  <si>
    <t>BTC-20NOV25-100000-P</t>
  </si>
  <si>
    <t>BTC-20NOV25-102000-C</t>
  </si>
  <si>
    <t>BTC-20NOV25-102000-P</t>
  </si>
  <si>
    <t>BTC-20NOV25-104000-C</t>
  </si>
  <si>
    <t>BTC-20NOV25-104000-P</t>
  </si>
  <si>
    <t>BTC-20NOV25-82000-C</t>
  </si>
  <si>
    <t>BTC-20NOV25-82000-P</t>
  </si>
  <si>
    <t>BTC-20NOV25-84000-C</t>
  </si>
  <si>
    <t>BTC-20NOV25-84000-P</t>
  </si>
  <si>
    <t>BTC-20NOV25-85000-C</t>
  </si>
  <si>
    <t>BTC-20NOV25-85000-P</t>
  </si>
  <si>
    <t>BTC-20NOV25-86000-C</t>
  </si>
  <si>
    <t>BTC-20NOV25-86000-P</t>
  </si>
  <si>
    <t>BTC-20NOV25-87000-C</t>
  </si>
  <si>
    <t>BTC-20NOV25-87000-P</t>
  </si>
  <si>
    <t>BTC-20NOV25-88000-C</t>
  </si>
  <si>
    <t>BTC-20NOV25-88000-P</t>
  </si>
  <si>
    <t>BTC-20NOV25-89000-C</t>
  </si>
  <si>
    <t>BTC-20NOV25-89000-P</t>
  </si>
  <si>
    <t>BTC-20NOV25-90000-C</t>
  </si>
  <si>
    <t>BTC-20NOV25-90000-P</t>
  </si>
  <si>
    <t>BTC-20NOV25-91000-C</t>
  </si>
  <si>
    <t>BTC-20NOV25-91000-P</t>
  </si>
  <si>
    <t>BTC-20NOV25-92000-C</t>
  </si>
  <si>
    <t>BTC-20NOV25-92000-P</t>
  </si>
  <si>
    <t>BTC-20NOV25-93000-C</t>
  </si>
  <si>
    <t>BTC-20NOV25-93000-P</t>
  </si>
  <si>
    <t>BTC-20NOV25-94000-C</t>
  </si>
  <si>
    <t>BTC-20NOV25-94000-P</t>
  </si>
  <si>
    <t>BTC-20NOV25-95000-C</t>
  </si>
  <si>
    <t>BTC-20NOV25-95000-P</t>
  </si>
  <si>
    <t>BTC-20NOV25-96000-C</t>
  </si>
  <si>
    <t>BTC-20NOV25-96000-P</t>
  </si>
  <si>
    <t>BTC-20NOV25-97000-C</t>
  </si>
  <si>
    <t>BTC-20NOV25-97000-P</t>
  </si>
  <si>
    <t>BTC-20NOV25-98000-C</t>
  </si>
  <si>
    <t>BTC-20NOV25-98000-P</t>
  </si>
  <si>
    <t>BTC-20NOV25-99000-C</t>
  </si>
  <si>
    <t>BTC-20NOV25-99000-P</t>
  </si>
  <si>
    <t>BTC-21NOV25-82000-C</t>
  </si>
  <si>
    <t>BTC-21NOV25-82000-P</t>
  </si>
  <si>
    <t>BTC-21NOV25-84000-C</t>
  </si>
  <si>
    <t>BTC-21NOV25-84000-P</t>
  </si>
  <si>
    <t>BTC-21NOV25-85000-C</t>
  </si>
  <si>
    <t>BTC-21NOV25-85000-P</t>
  </si>
  <si>
    <t>BTC-21NOV25-86000-C</t>
  </si>
  <si>
    <t>BTC-21NOV25-86000-P</t>
  </si>
  <si>
    <t>BTC-21NOV25-87000-C</t>
  </si>
  <si>
    <t>BTC-21NOV25-87000-P</t>
  </si>
  <si>
    <t>BTC-21NOV25-89000-C</t>
  </si>
  <si>
    <t>BTC-21NOV25-89000-P</t>
  </si>
  <si>
    <t>BTC-21NOV25-91000-C</t>
  </si>
  <si>
    <t>BTC-21NOV25-91000-P</t>
  </si>
  <si>
    <t>BTC-21NOV25-93000-C</t>
  </si>
  <si>
    <t>BTC-21NOV25-93000-P</t>
  </si>
  <si>
    <t>BTC-21NOV25-97000-C</t>
  </si>
  <si>
    <t>BTC-21NOV25-97000-P</t>
  </si>
  <si>
    <t>BTC-22NOV25-100000-C</t>
  </si>
  <si>
    <t>SYN.BTC-22NOV25</t>
  </si>
  <si>
    <t>BTC-22NOV25-100000-P</t>
  </si>
  <si>
    <t>BTC-22NOV25-84000-C</t>
  </si>
  <si>
    <t>BTC-22NOV25-84000-P</t>
  </si>
  <si>
    <t>BTC-22NOV25-86000-C</t>
  </si>
  <si>
    <t>BTC-22NOV25-86000-P</t>
  </si>
  <si>
    <t>BTC-22NOV25-87000-C</t>
  </si>
  <si>
    <t>BTC-22NOV25-87000-P</t>
  </si>
  <si>
    <t>BTC-22NOV25-88000-C</t>
  </si>
  <si>
    <t>BTC-22NOV25-88000-P</t>
  </si>
  <si>
    <t>BTC-22NOV25-89000-C</t>
  </si>
  <si>
    <t>BTC-22NOV25-89000-P</t>
  </si>
  <si>
    <t>BTC-22NOV25-90000-C</t>
  </si>
  <si>
    <t>BTC-22NOV25-90000-P</t>
  </si>
  <si>
    <t>BTC-22NOV25-91000-C</t>
  </si>
  <si>
    <t>BTC-22NOV25-91000-P</t>
  </si>
  <si>
    <t>BTC-22NOV25-92000-C</t>
  </si>
  <si>
    <t>BTC-22NOV25-92000-P</t>
  </si>
  <si>
    <t>BTC-22NOV25-93000-C</t>
  </si>
  <si>
    <t>BTC-22NOV25-93000-P</t>
  </si>
  <si>
    <t>BTC-22NOV25-94000-C</t>
  </si>
  <si>
    <t>BTC-22NOV25-94000-P</t>
  </si>
  <si>
    <t>BTC-22NOV25-95000-C</t>
  </si>
  <si>
    <t>BTC-22NOV25-95000-P</t>
  </si>
  <si>
    <t>BTC-22NOV25-96000-C</t>
  </si>
  <si>
    <t>BTC-22NOV25-96000-P</t>
  </si>
  <si>
    <t>BTC-22NOV25-97000-C</t>
  </si>
  <si>
    <t>BTC-22NOV25-97000-P</t>
  </si>
  <si>
    <t>BTC-22NOV25-98000-C</t>
  </si>
  <si>
    <t>BTC-22NOV25-98000-P</t>
  </si>
  <si>
    <t>BTC-25SEP26-70000-C</t>
  </si>
  <si>
    <t>BTC-25SEP26-70000-P</t>
  </si>
  <si>
    <t>BTC-26DEC25-86000-C</t>
  </si>
  <si>
    <t>BTC-26DEC25-86000-P</t>
  </si>
  <si>
    <t>BTC-26DEC25-88000-C</t>
  </si>
  <si>
    <t>BTC-26DEC25-88000-P</t>
  </si>
  <si>
    <t>BTC-26DEC25-92000-C</t>
  </si>
  <si>
    <t>BTC-26DEC25-92000-P</t>
  </si>
  <si>
    <t>BTC-26DEC25-94000-C</t>
  </si>
  <si>
    <t>BTC-26DEC25-94000-P</t>
  </si>
  <si>
    <t>BTC-26JUN26-75000-C</t>
  </si>
  <si>
    <t>BTC-26JUN26-75000-P</t>
  </si>
  <si>
    <t>BTC-28NOV25-88000-C</t>
  </si>
  <si>
    <t>BTC-28NOV25-88000-P</t>
  </si>
  <si>
    <t>BTC-28NOV25-89000-C</t>
  </si>
  <si>
    <t>BTC-28NOV25-89000-P</t>
  </si>
  <si>
    <t>BTC-28NOV25-91000-C</t>
  </si>
  <si>
    <t>BTC-28NOV25-91000-P</t>
  </si>
  <si>
    <t>BTC-28NOV25-92000-C</t>
  </si>
  <si>
    <t>BTC-28NOV25-92000-P</t>
  </si>
  <si>
    <t>BTC-28NOV25-93000-C</t>
  </si>
  <si>
    <t>BTC-28NOV25-93000-P</t>
  </si>
  <si>
    <t>BTC-28NOV25-94000-C</t>
  </si>
  <si>
    <t>BTC-28NOV25-94000-P</t>
  </si>
  <si>
    <t>BTC-28NOV25-97000-C</t>
  </si>
  <si>
    <t>BTC-28NOV25-97000-P</t>
  </si>
  <si>
    <t>BTC-30JAN26-105000-C</t>
  </si>
  <si>
    <t>BTC-30JAN26-105000-P</t>
  </si>
  <si>
    <t>BTC-30JAN26-85000-C</t>
  </si>
  <si>
    <t>BTC-30JAN26-85000-P</t>
  </si>
  <si>
    <t>BTC-30JAN26-86000-C</t>
  </si>
  <si>
    <t>BTC-30JAN26-86000-P</t>
  </si>
  <si>
    <t>BTC-30JAN26-88000-C</t>
  </si>
  <si>
    <t>BTC-30JAN26-88000-P</t>
  </si>
  <si>
    <t>BTC-30JAN26-92000-C</t>
  </si>
  <si>
    <t>BTC-30JAN26-92000-P</t>
  </si>
  <si>
    <t>BTC-5DEC25-100000-C</t>
  </si>
  <si>
    <t>SYN.BTC-5DEC25</t>
  </si>
  <si>
    <t>BTC-5DEC25-100000-P</t>
  </si>
  <si>
    <t>BTC-5DEC25-101000-C</t>
  </si>
  <si>
    <t>BTC-5DEC25-101000-P</t>
  </si>
  <si>
    <t>BTC-5DEC25-102000-C</t>
  </si>
  <si>
    <t>BTC-5DEC25-102000-P</t>
  </si>
  <si>
    <t>BTC-5DEC25-103000-C</t>
  </si>
  <si>
    <t>BTC-5DEC25-103000-P</t>
  </si>
  <si>
    <t>BTC-5DEC25-104000-C</t>
  </si>
  <si>
    <t>BTC-5DEC25-104000-P</t>
  </si>
  <si>
    <t>BTC-5DEC25-105000-C</t>
  </si>
  <si>
    <t>BTC-5DEC25-105000-P</t>
  </si>
  <si>
    <t>BTC-5DEC25-106000-C</t>
  </si>
  <si>
    <t>BTC-5DEC25-106000-P</t>
  </si>
  <si>
    <t>BTC-5DEC25-107000-C</t>
  </si>
  <si>
    <t>BTC-5DEC25-107000-P</t>
  </si>
  <si>
    <t>BTC-5DEC25-108000-C</t>
  </si>
  <si>
    <t>BTC-5DEC25-108000-P</t>
  </si>
  <si>
    <t>BTC-5DEC25-110000-C</t>
  </si>
  <si>
    <t>BTC-5DEC25-110000-P</t>
  </si>
  <si>
    <t>BTC-5DEC25-115000-C</t>
  </si>
  <si>
    <t>BTC-5DEC25-115000-P</t>
  </si>
  <si>
    <t>BTC-5DEC25-118000-C</t>
  </si>
  <si>
    <t>BTC-5DEC25-118000-P</t>
  </si>
  <si>
    <t>BTC-5DEC25-120000-C</t>
  </si>
  <si>
    <t>BTC-5DEC25-120000-P</t>
  </si>
  <si>
    <t>BTC-5DEC25-125000-C</t>
  </si>
  <si>
    <t>BTC-5DEC25-125000-P</t>
  </si>
  <si>
    <t>BTC-5DEC25-78000-C</t>
  </si>
  <si>
    <t>BTC-5DEC25-78000-P</t>
  </si>
  <si>
    <t>BTC-5DEC25-80000-C</t>
  </si>
  <si>
    <t>BTC-5DEC25-80000-P</t>
  </si>
  <si>
    <t>BTC-5DEC25-84000-C</t>
  </si>
  <si>
    <t>BTC-5DEC25-84000-P</t>
  </si>
  <si>
    <t>BTC-5DEC25-85000-C</t>
  </si>
  <si>
    <t>BTC-5DEC25-85000-P</t>
  </si>
  <si>
    <t>BTC-5DEC25-86000-C</t>
  </si>
  <si>
    <t>BTC-5DEC25-86000-P</t>
  </si>
  <si>
    <t>BTC-5DEC25-88000-C</t>
  </si>
  <si>
    <t>BTC-5DEC25-88000-P</t>
  </si>
  <si>
    <t>BTC-5DEC25-89000-C</t>
  </si>
  <si>
    <t>BTC-5DEC25-89000-P</t>
  </si>
  <si>
    <t>BTC-5DEC25-90000-C</t>
  </si>
  <si>
    <t>BTC-5DEC25-90000-P</t>
  </si>
  <si>
    <t>BTC-5DEC25-91000-C</t>
  </si>
  <si>
    <t>BTC-5DEC25-91000-P</t>
  </si>
  <si>
    <t>BTC-5DEC25-92000-C</t>
  </si>
  <si>
    <t>BTC-5DEC25-92000-P</t>
  </si>
  <si>
    <t>BTC-5DEC25-93000-C</t>
  </si>
  <si>
    <t>BTC-5DEC25-93000-P</t>
  </si>
  <si>
    <t>BTC-5DEC25-94000-C</t>
  </si>
  <si>
    <t>BTC-5DEC25-94000-P</t>
  </si>
  <si>
    <t>BTC-5DEC25-95000-C</t>
  </si>
  <si>
    <t>BTC-5DEC25-95000-P</t>
  </si>
  <si>
    <t>BTC-5DEC25-96000-C</t>
  </si>
  <si>
    <t>BTC-5DEC25-96000-P</t>
  </si>
  <si>
    <t>BTC-5DEC25-97000-C</t>
  </si>
  <si>
    <t>BTC-5DEC25-97000-P</t>
  </si>
  <si>
    <t>BTC-5DEC25-98000-C</t>
  </si>
  <si>
    <t>BTC-5DEC25-98000-P</t>
  </si>
  <si>
    <t>BTC-5DEC25-99000-C</t>
  </si>
  <si>
    <t>BTC-5DEC25-99000-P</t>
  </si>
  <si>
    <t>settlement_time_nyc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</si>
</sst>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0000000"/>
    <numFmt numFmtId="170" formatCode="0.0"/>
    <numFmt numFmtId="171" formatCode="0.00000%"/>
    <numFmt numFmtId="172" formatCode="&quot;$&quot;#,##0"/>
    <numFmt numFmtId="173" formatCode="0.000000"/>
    <numFmt numFmtId="174" formatCode="_(* #,##0.000000_);_(* \(#,##0.000000\);_(* &quot;-&quot;??_);_(@_)"/>
    <numFmt numFmtId="175" formatCode="_(* #,##0.00000000_);_(* \(#,##0.00000000\);_(* &quot;-&quot;??_);_(@_)"/>
    <numFmt numFmtId="176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22" fontId="0" fillId="0" borderId="0" xfId="0" applyNumberFormat="1"/>
    <xf numFmtId="0" fontId="2" fillId="0" borderId="0" xfId="0" applyFont="1"/>
    <xf numFmtId="22" fontId="2" fillId="0" borderId="0" xfId="0" applyNumberFormat="1" applyFont="1"/>
    <xf numFmtId="1" fontId="0" fillId="0" borderId="0" xfId="0" applyNumberFormat="1"/>
    <xf numFmtId="2" fontId="0" fillId="0" borderId="0" xfId="0" applyNumberFormat="1"/>
    <xf numFmtId="44" fontId="0" fillId="0" borderId="0" xfId="2" applyFont="1"/>
    <xf numFmtId="164" fontId="0" fillId="0" borderId="0" xfId="0" applyNumberFormat="1"/>
    <xf numFmtId="166" fontId="0" fillId="0" borderId="0" xfId="2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43" fontId="0" fillId="0" borderId="0" xfId="1" applyFont="1"/>
    <xf numFmtId="167" fontId="3" fillId="0" borderId="0" xfId="1" applyNumberFormat="1" applyFont="1" applyAlignment="1">
      <alignment horizontal="right"/>
    </xf>
    <xf numFmtId="167" fontId="0" fillId="0" borderId="0" xfId="1" applyNumberFormat="1" applyFont="1"/>
    <xf numFmtId="167" fontId="0" fillId="0" borderId="0" xfId="1" applyNumberFormat="1" applyFont="1" applyAlignment="1"/>
    <xf numFmtId="165" fontId="0" fillId="0" borderId="0" xfId="0" applyNumberFormat="1"/>
    <xf numFmtId="168" fontId="0" fillId="0" borderId="0" xfId="1" applyNumberFormat="1" applyFont="1"/>
    <xf numFmtId="168" fontId="0" fillId="0" borderId="0" xfId="0" applyNumberFormat="1"/>
    <xf numFmtId="165" fontId="2" fillId="0" borderId="0" xfId="0" applyNumberFormat="1" applyFont="1"/>
    <xf numFmtId="166" fontId="2" fillId="0" borderId="0" xfId="2" applyNumberFormat="1" applyFont="1"/>
    <xf numFmtId="167" fontId="2" fillId="0" borderId="0" xfId="1" applyNumberFormat="1" applyFont="1"/>
    <xf numFmtId="44" fontId="2" fillId="0" borderId="0" xfId="2" applyFont="1"/>
    <xf numFmtId="167" fontId="2" fillId="0" borderId="0" xfId="1" applyNumberFormat="1" applyFont="1" applyAlignment="1"/>
    <xf numFmtId="43" fontId="2" fillId="0" borderId="0" xfId="1" applyFont="1"/>
    <xf numFmtId="168" fontId="2" fillId="0" borderId="0" xfId="1" applyNumberFormat="1" applyFont="1"/>
    <xf numFmtId="168" fontId="2" fillId="0" borderId="0" xfId="0" applyNumberFormat="1" applyFont="1"/>
    <xf numFmtId="164" fontId="2" fillId="0" borderId="0" xfId="0" applyNumberFormat="1" applyFon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44" fontId="2" fillId="0" borderId="0" xfId="2" applyFont="1" applyAlignment="1">
      <alignment horizontal="center"/>
    </xf>
    <xf numFmtId="166" fontId="0" fillId="0" borderId="0" xfId="2" applyNumberFormat="1" applyFont="1" applyFill="1"/>
    <xf numFmtId="168" fontId="0" fillId="0" borderId="0" xfId="1" applyNumberFormat="1" applyFont="1" applyFill="1"/>
    <xf numFmtId="167" fontId="0" fillId="0" borderId="0" xfId="1" applyNumberFormat="1" applyFont="1" applyFill="1"/>
    <xf numFmtId="43" fontId="0" fillId="0" borderId="0" xfId="1" applyFont="1" applyFill="1"/>
    <xf numFmtId="44" fontId="0" fillId="0" borderId="0" xfId="2" applyFont="1" applyFill="1"/>
    <xf numFmtId="166" fontId="5" fillId="0" borderId="0" xfId="2" applyNumberFormat="1" applyFont="1" applyAlignment="1">
      <alignment horizontal="right"/>
    </xf>
    <xf numFmtId="166" fontId="4" fillId="0" borderId="0" xfId="2" applyNumberFormat="1" applyFont="1"/>
    <xf numFmtId="169" fontId="0" fillId="0" borderId="0" xfId="0" applyNumberFormat="1"/>
    <xf numFmtId="170" fontId="0" fillId="0" borderId="0" xfId="0" applyNumberFormat="1"/>
    <xf numFmtId="43" fontId="0" fillId="0" borderId="0" xfId="0" applyNumberFormat="1"/>
    <xf numFmtId="168" fontId="5" fillId="0" borderId="0" xfId="1" applyNumberFormat="1" applyFont="1" applyAlignment="1">
      <alignment horizontal="center"/>
    </xf>
    <xf numFmtId="168" fontId="4" fillId="0" borderId="0" xfId="1" applyNumberFormat="1" applyFont="1" applyAlignment="1">
      <alignment horizontal="center"/>
    </xf>
    <xf numFmtId="22" fontId="4" fillId="0" borderId="0" xfId="0" applyNumberFormat="1" applyFont="1"/>
    <xf numFmtId="0" fontId="4" fillId="0" borderId="0" xfId="0" applyFont="1"/>
    <xf numFmtId="7" fontId="0" fillId="0" borderId="0" xfId="1" applyNumberFormat="1" applyFont="1"/>
    <xf numFmtId="7" fontId="0" fillId="0" borderId="0" xfId="2" applyNumberFormat="1" applyFont="1"/>
    <xf numFmtId="0" fontId="6" fillId="0" borderId="0" xfId="0" applyFont="1"/>
    <xf numFmtId="164" fontId="0" fillId="0" borderId="0" xfId="1" applyNumberFormat="1" applyFont="1"/>
    <xf numFmtId="164" fontId="2" fillId="0" borderId="0" xfId="1" applyNumberFormat="1" applyFont="1"/>
    <xf numFmtId="164" fontId="0" fillId="0" borderId="0" xfId="1" applyNumberFormat="1" applyFont="1" applyFill="1"/>
    <xf numFmtId="171" fontId="0" fillId="0" borderId="0" xfId="3" applyNumberFormat="1" applyFont="1"/>
    <xf numFmtId="44" fontId="0" fillId="0" borderId="0" xfId="2" applyFont="1" applyAlignment="1"/>
    <xf numFmtId="44" fontId="2" fillId="0" borderId="0" xfId="2" applyFont="1" applyAlignment="1"/>
    <xf numFmtId="0" fontId="5" fillId="0" borderId="0" xfId="0" applyFont="1"/>
    <xf numFmtId="165" fontId="5" fillId="0" borderId="0" xfId="0" applyNumberFormat="1" applyFont="1"/>
    <xf numFmtId="165" fontId="4" fillId="0" borderId="0" xfId="0" applyNumberFormat="1" applyFont="1"/>
    <xf numFmtId="167" fontId="1" fillId="0" borderId="0" xfId="1" applyNumberFormat="1" applyFont="1" applyAlignment="1"/>
    <xf numFmtId="167" fontId="1" fillId="0" borderId="0" xfId="1" applyNumberFormat="1" applyFont="1"/>
    <xf numFmtId="43" fontId="1" fillId="0" borderId="0" xfId="1" applyFont="1"/>
    <xf numFmtId="44" fontId="1" fillId="0" borderId="0" xfId="2" applyFont="1" applyAlignment="1">
      <alignment horizontal="center"/>
    </xf>
    <xf numFmtId="44" fontId="1" fillId="0" borderId="0" xfId="2" applyFont="1" applyAlignment="1"/>
    <xf numFmtId="44" fontId="1" fillId="0" borderId="0" xfId="2" applyFont="1"/>
    <xf numFmtId="7" fontId="1" fillId="0" borderId="0" xfId="1" applyNumberFormat="1" applyFont="1"/>
    <xf numFmtId="2" fontId="3" fillId="0" borderId="0" xfId="0" applyNumberFormat="1" applyFont="1"/>
    <xf numFmtId="44" fontId="3" fillId="0" borderId="0" xfId="2" applyFont="1"/>
    <xf numFmtId="166" fontId="3" fillId="0" borderId="0" xfId="2" applyNumberFormat="1" applyFont="1"/>
    <xf numFmtId="9" fontId="0" fillId="0" borderId="0" xfId="0" applyNumberFormat="1"/>
    <xf numFmtId="10" fontId="0" fillId="0" borderId="0" xfId="0" applyNumberFormat="1"/>
    <xf numFmtId="173" fontId="0" fillId="0" borderId="0" xfId="0" applyNumberFormat="1"/>
    <xf numFmtId="9" fontId="0" fillId="0" borderId="0" xfId="3" applyFont="1"/>
    <xf numFmtId="10" fontId="0" fillId="0" borderId="0" xfId="3" applyNumberFormat="1" applyFont="1"/>
    <xf numFmtId="10" fontId="4" fillId="0" borderId="0" xfId="3" applyNumberFormat="1" applyFont="1"/>
    <xf numFmtId="10" fontId="4" fillId="0" borderId="0" xfId="0" applyNumberFormat="1" applyFont="1"/>
    <xf numFmtId="174" fontId="3" fillId="0" borderId="0" xfId="1" applyNumberFormat="1" applyFont="1"/>
    <xf numFmtId="174" fontId="0" fillId="0" borderId="0" xfId="1" applyNumberFormat="1" applyFont="1"/>
    <xf numFmtId="7" fontId="2" fillId="0" borderId="0" xfId="2" applyNumberFormat="1" applyFont="1"/>
    <xf numFmtId="2" fontId="2" fillId="0" borderId="0" xfId="0" applyNumberFormat="1" applyFont="1"/>
    <xf numFmtId="174" fontId="2" fillId="0" borderId="0" xfId="1" applyNumberFormat="1" applyFont="1"/>
    <xf numFmtId="0" fontId="8" fillId="0" borderId="0" xfId="0" applyFont="1"/>
    <xf numFmtId="166" fontId="8" fillId="0" borderId="0" xfId="2" applyNumberFormat="1" applyFont="1"/>
    <xf numFmtId="22" fontId="8" fillId="0" borderId="0" xfId="0" applyNumberFormat="1" applyFont="1"/>
    <xf numFmtId="165" fontId="8" fillId="0" borderId="0" xfId="0" applyNumberFormat="1" applyFont="1"/>
    <xf numFmtId="7" fontId="8" fillId="0" borderId="0" xfId="2" applyNumberFormat="1" applyFont="1"/>
    <xf numFmtId="2" fontId="8" fillId="0" borderId="0" xfId="0" applyNumberFormat="1" applyFont="1"/>
    <xf numFmtId="174" fontId="8" fillId="0" borderId="0" xfId="1" applyNumberFormat="1" applyFont="1"/>
    <xf numFmtId="9" fontId="8" fillId="0" borderId="0" xfId="3" applyFont="1"/>
    <xf numFmtId="44" fontId="0" fillId="0" borderId="0" xfId="1" applyNumberFormat="1" applyFont="1"/>
    <xf numFmtId="7" fontId="0" fillId="0" borderId="0" xfId="0" applyNumberFormat="1"/>
    <xf numFmtId="7" fontId="8" fillId="0" borderId="0" xfId="0" applyNumberFormat="1" applyFont="1"/>
    <xf numFmtId="166" fontId="6" fillId="0" borderId="0" xfId="2" applyNumberFormat="1" applyFont="1"/>
    <xf numFmtId="164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/>
    <xf numFmtId="175" fontId="0" fillId="0" borderId="0" xfId="0" applyNumberFormat="1"/>
    <xf numFmtId="176" fontId="0" fillId="0" borderId="0" xfId="1" applyNumberFormat="1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170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6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168" fontId="3" fillId="0" borderId="0" xfId="1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 applyAlignment="1"/>
    <xf numFmtId="43" fontId="2" fillId="0" borderId="0" xfId="1" applyFont="1" applyAlignment="1">
      <alignment horizontal="center"/>
    </xf>
    <xf numFmtId="43" fontId="2" fillId="0" borderId="0" xfId="1" applyFont="1" applyAlignment="1"/>
    <xf numFmtId="43" fontId="0" fillId="0" borderId="0" xfId="1" applyFont="1" applyFill="1" applyAlignment="1">
      <alignment horizontal="center"/>
    </xf>
    <xf numFmtId="43" fontId="0" fillId="0" borderId="0" xfId="1" applyFont="1" applyFill="1" applyAlignment="1"/>
    <xf numFmtId="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4" fontId="0" fillId="0" borderId="0" xfId="2" applyFont="1" applyFill="1" applyAlignment="1">
      <alignment horizontal="right"/>
    </xf>
    <xf numFmtId="167" fontId="0" fillId="0" borderId="0" xfId="1" applyNumberFormat="1" applyFont="1" applyFill="1" applyAlignment="1">
      <alignment horizontal="right"/>
    </xf>
    <xf numFmtId="43" fontId="4" fillId="0" borderId="0" xfId="1" applyFont="1" applyFill="1" applyAlignment="1">
      <alignment horizontal="right"/>
    </xf>
    <xf numFmtId="2" fontId="7" fillId="0" borderId="0" xfId="0" applyNumberFormat="1" applyFont="1"/>
    <xf numFmtId="5" fontId="0" fillId="0" borderId="0" xfId="0" applyNumberFormat="1"/>
    <xf numFmtId="43" fontId="4" fillId="0" borderId="0" xfId="1" applyFont="1" applyFill="1"/>
    <xf numFmtId="172" fontId="7" fillId="0" borderId="0" xfId="2" applyNumberFormat="1" applyFont="1" applyFill="1" applyAlignment="1">
      <alignment horizontal="left"/>
    </xf>
    <xf numFmtId="2" fontId="7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V778"/>
  <sheetViews>
    <sheetView topLeftCell="AP1" workbookViewId="0">
      <selection activeCell="C5" sqref="C5"/>
    </sheetView>
  </sheetViews>
  <sheetFormatPr defaultColWidth="22.109375" defaultRowHeight="14.4" x14ac:dyDescent="0.3"/>
  <cols>
    <col min="1" max="1" width="10.6640625" bestFit="1" customWidth="1"/>
    <col min="2" max="2" width="6" bestFit="1" customWidth="1"/>
    <col min="3" max="3" width="21.5546875" bestFit="1" customWidth="1"/>
    <col min="4" max="4" width="17.5546875" bestFit="1" customWidth="1"/>
    <col min="5" max="5" width="16.44140625" bestFit="1" customWidth="1"/>
    <col min="6" max="6" width="14.6640625" bestFit="1" customWidth="1"/>
    <col min="7" max="7" width="19.6640625" style="4" bestFit="1" customWidth="1"/>
    <col min="8" max="8" width="18.109375" style="4" bestFit="1" customWidth="1"/>
    <col min="9" max="9" width="8.33203125" bestFit="1" customWidth="1"/>
    <col min="10" max="10" width="12.109375" bestFit="1" customWidth="1"/>
    <col min="11" max="11" width="8.33203125" bestFit="1" customWidth="1"/>
    <col min="12" max="12" width="12.5546875" bestFit="1" customWidth="1"/>
    <col min="13" max="13" width="16.6640625" bestFit="1" customWidth="1"/>
    <col min="14" max="14" width="10.33203125" bestFit="1" customWidth="1"/>
    <col min="15" max="15" width="12.33203125" bestFit="1" customWidth="1"/>
    <col min="16" max="16" width="25.88671875" bestFit="1" customWidth="1"/>
    <col min="17" max="17" width="22.21875" bestFit="1" customWidth="1"/>
    <col min="18" max="18" width="27.6640625" bestFit="1" customWidth="1"/>
    <col min="19" max="19" width="19.21875" bestFit="1" customWidth="1"/>
    <col min="20" max="20" width="18.33203125" bestFit="1" customWidth="1"/>
    <col min="21" max="21" width="16.44140625" bestFit="1" customWidth="1"/>
    <col min="22" max="22" width="13.109375" bestFit="1" customWidth="1"/>
    <col min="23" max="23" width="15.44140625" bestFit="1" customWidth="1"/>
    <col min="24" max="24" width="13.88671875" bestFit="1" customWidth="1"/>
    <col min="25" max="25" width="14.109375" style="4" bestFit="1" customWidth="1"/>
    <col min="26" max="26" width="5.21875" bestFit="1" customWidth="1"/>
    <col min="27" max="27" width="12" style="6" bestFit="1" customWidth="1"/>
    <col min="28" max="28" width="10.5546875" style="18" bestFit="1" customWidth="1"/>
    <col min="29" max="29" width="15.33203125" style="40" bestFit="1" customWidth="1"/>
    <col min="30" max="31" width="10.5546875" style="18" bestFit="1" customWidth="1"/>
    <col min="32" max="32" width="12.33203125" bestFit="1" customWidth="1"/>
    <col min="33" max="33" width="10.5546875" style="18" bestFit="1" customWidth="1"/>
    <col min="34" max="34" width="13.44140625" style="18" bestFit="1" customWidth="1"/>
    <col min="35" max="35" width="13.5546875" style="18" bestFit="1" customWidth="1"/>
    <col min="36" max="36" width="23.77734375" style="6" bestFit="1" customWidth="1"/>
    <col min="37" max="37" width="15.5546875" style="41" bestFit="1" customWidth="1"/>
    <col min="38" max="38" width="15.44140625" style="41" bestFit="1" customWidth="1"/>
    <col min="39" max="39" width="12.6640625" bestFit="1" customWidth="1"/>
    <col min="40" max="40" width="14" bestFit="1" customWidth="1"/>
    <col min="41" max="41" width="11.6640625" bestFit="1" customWidth="1"/>
    <col min="42" max="43" width="10.5546875" style="18" bestFit="1" customWidth="1"/>
    <col min="44" max="44" width="17" style="18" bestFit="1" customWidth="1"/>
    <col min="45" max="45" width="12" style="41" bestFit="1" customWidth="1"/>
    <col min="46" max="46" width="15.88671875" style="5" bestFit="1" customWidth="1"/>
    <col min="47" max="47" width="19.77734375" bestFit="1" customWidth="1"/>
    <col min="48" max="48" width="10.77734375" bestFit="1" customWidth="1"/>
    <col min="49" max="49" width="12.21875" style="6" bestFit="1" customWidth="1"/>
    <col min="50" max="50" width="12.88671875" style="14" bestFit="1" customWidth="1"/>
    <col min="51" max="51" width="8.88671875" style="14" bestFit="1" customWidth="1"/>
    <col min="52" max="53" width="7.6640625" style="14" bestFit="1" customWidth="1"/>
    <col min="54" max="54" width="14.88671875" bestFit="1" customWidth="1"/>
    <col min="55" max="55" width="16.6640625" bestFit="1" customWidth="1"/>
    <col min="56" max="56" width="11.5546875" style="7" bestFit="1" customWidth="1"/>
    <col min="57" max="57" width="13.5546875" style="7" bestFit="1" customWidth="1"/>
    <col min="58" max="58" width="11" style="7" bestFit="1" customWidth="1"/>
    <col min="59" max="59" width="11.5546875" style="7" bestFit="1" customWidth="1"/>
    <col min="60" max="60" width="11.21875" style="7" bestFit="1" customWidth="1"/>
    <col min="61" max="61" width="23.88671875" bestFit="1" customWidth="1"/>
    <col min="62" max="62" width="26.77734375" bestFit="1" customWidth="1"/>
    <col min="63" max="63" width="15.21875" bestFit="1" customWidth="1"/>
    <col min="64" max="64" width="15.44140625" bestFit="1" customWidth="1"/>
    <col min="65" max="65" width="17.77734375" bestFit="1" customWidth="1"/>
    <col min="66" max="66" width="18" bestFit="1" customWidth="1"/>
    <col min="67" max="67" width="15.21875" style="16" bestFit="1" customWidth="1"/>
    <col min="68" max="68" width="18.6640625" bestFit="1" customWidth="1"/>
    <col min="69" max="69" width="18.77734375" style="97" bestFit="1" customWidth="1"/>
    <col min="70" max="70" width="18" bestFit="1" customWidth="1"/>
  </cols>
  <sheetData>
    <row r="1" spans="1:74" s="98" customFormat="1" x14ac:dyDescent="0.3">
      <c r="A1" s="98" t="s">
        <v>577</v>
      </c>
      <c r="B1" s="98" t="s">
        <v>578</v>
      </c>
      <c r="C1" s="98" t="s">
        <v>0</v>
      </c>
      <c r="D1" s="98" t="s">
        <v>579</v>
      </c>
      <c r="E1" s="98" t="s">
        <v>580</v>
      </c>
      <c r="F1" s="98" t="s">
        <v>581</v>
      </c>
      <c r="G1" s="99" t="s">
        <v>582</v>
      </c>
      <c r="H1" s="99" t="s">
        <v>583</v>
      </c>
      <c r="I1" s="98" t="s">
        <v>584</v>
      </c>
      <c r="J1" s="98" t="s">
        <v>585</v>
      </c>
      <c r="K1" s="98" t="s">
        <v>586</v>
      </c>
      <c r="L1" s="98" t="s">
        <v>587</v>
      </c>
      <c r="M1" s="98" t="s">
        <v>588</v>
      </c>
      <c r="N1" s="98" t="s">
        <v>589</v>
      </c>
      <c r="O1" s="98" t="s">
        <v>590</v>
      </c>
      <c r="P1" s="98" t="s">
        <v>591</v>
      </c>
      <c r="Q1" s="98" t="s">
        <v>592</v>
      </c>
      <c r="R1" s="98" t="s">
        <v>593</v>
      </c>
      <c r="S1" s="98" t="s">
        <v>594</v>
      </c>
      <c r="T1" s="98" t="s">
        <v>595</v>
      </c>
      <c r="U1" s="98" t="s">
        <v>596</v>
      </c>
      <c r="V1" s="98" t="s">
        <v>597</v>
      </c>
      <c r="W1" s="98" t="s">
        <v>598</v>
      </c>
      <c r="X1" s="98" t="s">
        <v>599</v>
      </c>
      <c r="Y1" s="99" t="s">
        <v>549</v>
      </c>
      <c r="Z1" s="98" t="s">
        <v>550</v>
      </c>
      <c r="AA1" s="30" t="s">
        <v>551</v>
      </c>
      <c r="AB1" s="100" t="s">
        <v>552</v>
      </c>
      <c r="AC1" s="101" t="s">
        <v>553</v>
      </c>
      <c r="AD1" s="100" t="s">
        <v>554</v>
      </c>
      <c r="AE1" s="100" t="s">
        <v>555</v>
      </c>
      <c r="AF1" s="98" t="s">
        <v>556</v>
      </c>
      <c r="AG1" s="100" t="s">
        <v>557</v>
      </c>
      <c r="AH1" s="100" t="s">
        <v>558</v>
      </c>
      <c r="AI1" s="100" t="s">
        <v>559</v>
      </c>
      <c r="AJ1" s="30" t="s">
        <v>566</v>
      </c>
      <c r="AK1" s="102" t="s">
        <v>567</v>
      </c>
      <c r="AL1" s="102" t="s">
        <v>568</v>
      </c>
      <c r="AM1" s="98" t="s">
        <v>600</v>
      </c>
      <c r="AN1" s="98" t="s">
        <v>601</v>
      </c>
      <c r="AO1" s="98" t="s">
        <v>602</v>
      </c>
      <c r="AP1" s="100" t="s">
        <v>616</v>
      </c>
      <c r="AQ1" s="100" t="s">
        <v>617</v>
      </c>
      <c r="AR1" s="100" t="s">
        <v>618</v>
      </c>
      <c r="AS1" s="102" t="s">
        <v>619</v>
      </c>
      <c r="AT1" s="103" t="s">
        <v>620</v>
      </c>
      <c r="AU1" s="98" t="s">
        <v>621</v>
      </c>
      <c r="AW1" s="30"/>
      <c r="AX1" s="104"/>
      <c r="AY1" s="104"/>
      <c r="AZ1" s="104"/>
      <c r="BA1" s="104"/>
      <c r="BD1" s="105"/>
      <c r="BE1" s="105"/>
      <c r="BF1" s="105"/>
      <c r="BG1" s="105"/>
      <c r="BH1" s="105"/>
      <c r="BO1" s="106"/>
      <c r="BQ1" s="107"/>
    </row>
    <row r="2" spans="1:74" x14ac:dyDescent="0.3">
      <c r="A2" t="s">
        <v>603</v>
      </c>
      <c r="B2" t="s">
        <v>604</v>
      </c>
      <c r="C2" t="s">
        <v>570</v>
      </c>
      <c r="D2">
        <v>-1E-4</v>
      </c>
      <c r="E2">
        <v>5.0000000000000001E-4</v>
      </c>
      <c r="F2" t="s">
        <v>605</v>
      </c>
      <c r="G2" s="4">
        <v>1763712000000</v>
      </c>
      <c r="H2" s="4">
        <v>1762502415000</v>
      </c>
      <c r="I2" t="b">
        <v>1</v>
      </c>
      <c r="J2">
        <v>10</v>
      </c>
      <c r="K2">
        <v>2.5</v>
      </c>
      <c r="L2">
        <v>547081</v>
      </c>
      <c r="M2">
        <v>10</v>
      </c>
      <c r="N2" t="s">
        <v>605</v>
      </c>
      <c r="O2">
        <v>25</v>
      </c>
      <c r="P2">
        <v>7.4999999999999997E-3</v>
      </c>
      <c r="Q2">
        <v>2.5000000000000001E-4</v>
      </c>
      <c r="R2">
        <v>200000</v>
      </c>
      <c r="S2">
        <v>0.01</v>
      </c>
      <c r="T2" t="s">
        <v>606</v>
      </c>
      <c r="U2" t="s">
        <v>607</v>
      </c>
      <c r="V2" t="s">
        <v>606</v>
      </c>
      <c r="W2" t="s">
        <v>608</v>
      </c>
      <c r="X2" t="s">
        <v>608</v>
      </c>
      <c r="Y2" s="4">
        <v>1763521440244</v>
      </c>
      <c r="Z2" t="s">
        <v>569</v>
      </c>
      <c r="AA2" s="48">
        <v>92558.3</v>
      </c>
      <c r="AB2" s="18">
        <v>92475</v>
      </c>
      <c r="AC2" s="40">
        <v>90419.39</v>
      </c>
      <c r="AD2" s="18">
        <v>91162.5</v>
      </c>
      <c r="AE2" s="18">
        <v>93942.5</v>
      </c>
      <c r="AF2">
        <v>36133580</v>
      </c>
      <c r="AG2" s="18">
        <v>92551.78</v>
      </c>
      <c r="AH2" s="18">
        <v>92550</v>
      </c>
      <c r="AI2" s="18">
        <v>92555</v>
      </c>
      <c r="AJ2" s="48">
        <v>92558.3</v>
      </c>
      <c r="AK2" s="41">
        <v>4900</v>
      </c>
      <c r="AL2" s="41">
        <v>5000</v>
      </c>
      <c r="AP2" s="18">
        <v>93760</v>
      </c>
      <c r="AQ2" s="18">
        <v>89220</v>
      </c>
      <c r="AR2" s="18">
        <v>2.3435000000000001</v>
      </c>
      <c r="AS2" s="41">
        <v>238.23437243999999</v>
      </c>
      <c r="AT2" s="5">
        <v>21696580</v>
      </c>
      <c r="AU2">
        <v>21696580</v>
      </c>
      <c r="AV2" s="1"/>
      <c r="AW2" s="48"/>
      <c r="BK2" s="1"/>
      <c r="BL2" s="1"/>
      <c r="BM2" s="1"/>
      <c r="BN2" s="1"/>
      <c r="BP2" s="1"/>
      <c r="BV2" s="96"/>
    </row>
    <row r="3" spans="1:74" x14ac:dyDescent="0.3">
      <c r="A3" t="s">
        <v>603</v>
      </c>
      <c r="B3" t="s">
        <v>604</v>
      </c>
      <c r="C3" t="s">
        <v>576</v>
      </c>
      <c r="D3">
        <v>0</v>
      </c>
      <c r="E3">
        <v>5.0000000000000001E-4</v>
      </c>
      <c r="F3" t="s">
        <v>605</v>
      </c>
      <c r="G3" s="4">
        <v>1790323200000</v>
      </c>
      <c r="H3" s="4">
        <v>1758873621000</v>
      </c>
      <c r="I3" t="b">
        <v>1</v>
      </c>
      <c r="J3">
        <v>10</v>
      </c>
      <c r="K3">
        <v>2.5</v>
      </c>
      <c r="L3">
        <v>522657</v>
      </c>
      <c r="M3">
        <v>10</v>
      </c>
      <c r="N3" t="s">
        <v>605</v>
      </c>
      <c r="O3">
        <v>25</v>
      </c>
      <c r="P3">
        <v>7.4999999999999997E-3</v>
      </c>
      <c r="Q3">
        <v>2.5000000000000001E-4</v>
      </c>
      <c r="R3">
        <v>200000</v>
      </c>
      <c r="S3">
        <v>0.01</v>
      </c>
      <c r="T3" t="s">
        <v>606</v>
      </c>
      <c r="U3" t="s">
        <v>610</v>
      </c>
      <c r="V3" t="s">
        <v>606</v>
      </c>
      <c r="W3" t="s">
        <v>608</v>
      </c>
      <c r="X3" t="s">
        <v>608</v>
      </c>
      <c r="Y3" s="4">
        <v>1763521441041</v>
      </c>
      <c r="Z3" t="s">
        <v>569</v>
      </c>
      <c r="AA3" s="48">
        <v>92558.23</v>
      </c>
      <c r="AB3" s="18">
        <v>96815</v>
      </c>
      <c r="AC3" s="40">
        <v>94395.51</v>
      </c>
      <c r="AD3" s="18">
        <v>95397.5</v>
      </c>
      <c r="AE3" s="18">
        <v>98305</v>
      </c>
      <c r="AF3">
        <v>71711120</v>
      </c>
      <c r="AG3" s="18">
        <v>96850.81</v>
      </c>
      <c r="AH3" s="18">
        <v>96840</v>
      </c>
      <c r="AI3" s="18">
        <v>96860</v>
      </c>
      <c r="AJ3" s="48">
        <v>92558.23</v>
      </c>
      <c r="AK3" s="41">
        <v>1820</v>
      </c>
      <c r="AL3" s="41">
        <v>20000</v>
      </c>
      <c r="AP3" s="18">
        <v>98165</v>
      </c>
      <c r="AQ3" s="18">
        <v>93190</v>
      </c>
      <c r="AR3" s="18">
        <v>2.6507000000000001</v>
      </c>
      <c r="AS3" s="41">
        <v>83.549460010000004</v>
      </c>
      <c r="AT3" s="5">
        <v>8019390</v>
      </c>
      <c r="AU3">
        <v>8019390</v>
      </c>
      <c r="AV3" s="1"/>
      <c r="AW3" s="48"/>
      <c r="BK3" s="1"/>
      <c r="BL3" s="1"/>
      <c r="BM3" s="1"/>
      <c r="BN3" s="1"/>
      <c r="BP3" s="1"/>
      <c r="BV3" s="96"/>
    </row>
    <row r="4" spans="1:74" x14ac:dyDescent="0.3">
      <c r="A4" t="s">
        <v>603</v>
      </c>
      <c r="B4" t="s">
        <v>604</v>
      </c>
      <c r="C4" t="s">
        <v>572</v>
      </c>
      <c r="D4">
        <v>0</v>
      </c>
      <c r="E4">
        <v>5.0000000000000001E-4</v>
      </c>
      <c r="F4" t="s">
        <v>605</v>
      </c>
      <c r="G4" s="4">
        <v>1766736000000</v>
      </c>
      <c r="H4" s="4">
        <v>1735286419000</v>
      </c>
      <c r="I4" t="b">
        <v>1</v>
      </c>
      <c r="J4">
        <v>10</v>
      </c>
      <c r="K4">
        <v>2.5</v>
      </c>
      <c r="L4">
        <v>414767</v>
      </c>
      <c r="M4">
        <v>10</v>
      </c>
      <c r="N4" t="s">
        <v>605</v>
      </c>
      <c r="O4">
        <v>25</v>
      </c>
      <c r="P4">
        <v>7.4999999999999997E-3</v>
      </c>
      <c r="Q4">
        <v>2.5000000000000001E-4</v>
      </c>
      <c r="R4">
        <v>200000</v>
      </c>
      <c r="S4">
        <v>0.01</v>
      </c>
      <c r="T4" t="s">
        <v>606</v>
      </c>
      <c r="U4" t="s">
        <v>610</v>
      </c>
      <c r="V4" t="s">
        <v>606</v>
      </c>
      <c r="W4" t="s">
        <v>608</v>
      </c>
      <c r="X4" t="s">
        <v>608</v>
      </c>
      <c r="Y4" s="4">
        <v>1763521440677</v>
      </c>
      <c r="Z4" t="s">
        <v>569</v>
      </c>
      <c r="AA4" s="48">
        <v>92558.3</v>
      </c>
      <c r="AB4" s="18">
        <v>92980</v>
      </c>
      <c r="AC4" s="40">
        <v>90758.17</v>
      </c>
      <c r="AD4" s="18">
        <v>91587.5</v>
      </c>
      <c r="AE4" s="18">
        <v>94380</v>
      </c>
      <c r="AF4">
        <v>558709610</v>
      </c>
      <c r="AG4" s="18">
        <v>92983.34</v>
      </c>
      <c r="AH4" s="18">
        <v>92977.5</v>
      </c>
      <c r="AI4" s="18">
        <v>92980</v>
      </c>
      <c r="AJ4" s="48">
        <v>92558.3</v>
      </c>
      <c r="AK4" s="41">
        <v>4710</v>
      </c>
      <c r="AL4" s="41">
        <v>22150</v>
      </c>
      <c r="AP4" s="18">
        <v>94172.5</v>
      </c>
      <c r="AQ4" s="18">
        <v>89560</v>
      </c>
      <c r="AR4" s="18">
        <v>2.5165999999999999</v>
      </c>
      <c r="AS4" s="41">
        <v>778.84587636000003</v>
      </c>
      <c r="AT4" s="5">
        <v>71536270</v>
      </c>
      <c r="AU4">
        <v>71536270</v>
      </c>
      <c r="AV4" s="1"/>
      <c r="AW4" s="48"/>
      <c r="BK4" s="1"/>
      <c r="BL4" s="1"/>
      <c r="BM4" s="1"/>
      <c r="BN4" s="1"/>
      <c r="BP4" s="1"/>
      <c r="BV4" s="96"/>
    </row>
    <row r="5" spans="1:74" x14ac:dyDescent="0.3">
      <c r="A5" t="s">
        <v>603</v>
      </c>
      <c r="B5" t="s">
        <v>604</v>
      </c>
      <c r="C5" t="s">
        <v>575</v>
      </c>
      <c r="D5">
        <v>0</v>
      </c>
      <c r="E5">
        <v>5.0000000000000001E-4</v>
      </c>
      <c r="F5" t="s">
        <v>605</v>
      </c>
      <c r="G5" s="4">
        <v>1782460800000</v>
      </c>
      <c r="H5" s="4">
        <v>1751011216000</v>
      </c>
      <c r="I5" t="b">
        <v>1</v>
      </c>
      <c r="J5">
        <v>10</v>
      </c>
      <c r="K5">
        <v>2.5</v>
      </c>
      <c r="L5">
        <v>480029</v>
      </c>
      <c r="M5">
        <v>10</v>
      </c>
      <c r="N5" t="s">
        <v>605</v>
      </c>
      <c r="O5">
        <v>25</v>
      </c>
      <c r="P5">
        <v>7.4999999999999997E-3</v>
      </c>
      <c r="Q5">
        <v>2.5000000000000001E-4</v>
      </c>
      <c r="R5">
        <v>200000</v>
      </c>
      <c r="S5">
        <v>0.01</v>
      </c>
      <c r="T5" t="s">
        <v>606</v>
      </c>
      <c r="U5" t="s">
        <v>610</v>
      </c>
      <c r="V5" t="s">
        <v>606</v>
      </c>
      <c r="W5" t="s">
        <v>608</v>
      </c>
      <c r="X5" t="s">
        <v>608</v>
      </c>
      <c r="Y5" s="4">
        <v>1763521441188</v>
      </c>
      <c r="Z5" t="s">
        <v>569</v>
      </c>
      <c r="AA5" s="48">
        <v>92558.23</v>
      </c>
      <c r="AB5" s="18">
        <v>95530</v>
      </c>
      <c r="AC5" s="40">
        <v>93093.24</v>
      </c>
      <c r="AD5" s="18">
        <v>94067.5</v>
      </c>
      <c r="AE5" s="18">
        <v>96935</v>
      </c>
      <c r="AF5">
        <v>128229040</v>
      </c>
      <c r="AG5" s="18">
        <v>95501.85</v>
      </c>
      <c r="AH5" s="18">
        <v>95500</v>
      </c>
      <c r="AI5" s="18">
        <v>95507.5</v>
      </c>
      <c r="AJ5" s="48">
        <v>92558.23</v>
      </c>
      <c r="AK5" s="41">
        <v>5290</v>
      </c>
      <c r="AL5" s="41">
        <v>2700</v>
      </c>
      <c r="AP5" s="18">
        <v>96772.5</v>
      </c>
      <c r="AQ5" s="18">
        <v>91892.5</v>
      </c>
      <c r="AR5" s="18">
        <v>2.7452999999999999</v>
      </c>
      <c r="AS5" s="41">
        <v>145.47882978999999</v>
      </c>
      <c r="AT5" s="5">
        <v>13726910</v>
      </c>
      <c r="AU5">
        <v>13726910</v>
      </c>
      <c r="AV5" s="1"/>
      <c r="AW5" s="48"/>
      <c r="BK5" s="1"/>
      <c r="BL5" s="1"/>
      <c r="BM5" s="1"/>
      <c r="BN5" s="1"/>
      <c r="BP5" s="1"/>
      <c r="BV5" s="96"/>
    </row>
    <row r="6" spans="1:74" x14ac:dyDescent="0.3">
      <c r="A6" t="s">
        <v>603</v>
      </c>
      <c r="B6" t="s">
        <v>604</v>
      </c>
      <c r="C6" t="s">
        <v>574</v>
      </c>
      <c r="D6">
        <v>0</v>
      </c>
      <c r="E6">
        <v>5.0000000000000001E-4</v>
      </c>
      <c r="F6" t="s">
        <v>605</v>
      </c>
      <c r="G6" s="4">
        <v>1774598400000</v>
      </c>
      <c r="H6" s="4">
        <v>1743148832000</v>
      </c>
      <c r="I6" t="b">
        <v>1</v>
      </c>
      <c r="J6">
        <v>10</v>
      </c>
      <c r="K6">
        <v>2.5</v>
      </c>
      <c r="L6">
        <v>448937</v>
      </c>
      <c r="M6">
        <v>10</v>
      </c>
      <c r="N6" t="s">
        <v>605</v>
      </c>
      <c r="O6">
        <v>25</v>
      </c>
      <c r="P6">
        <v>7.4999999999999997E-3</v>
      </c>
      <c r="Q6">
        <v>2.5000000000000001E-4</v>
      </c>
      <c r="R6">
        <v>200000</v>
      </c>
      <c r="S6">
        <v>0.01</v>
      </c>
      <c r="T6" t="s">
        <v>606</v>
      </c>
      <c r="U6" t="s">
        <v>610</v>
      </c>
      <c r="V6" t="s">
        <v>606</v>
      </c>
      <c r="W6" t="s">
        <v>608</v>
      </c>
      <c r="X6" t="s">
        <v>608</v>
      </c>
      <c r="Y6" s="4">
        <v>1763521441041</v>
      </c>
      <c r="Z6" t="s">
        <v>569</v>
      </c>
      <c r="AA6" s="48">
        <v>92558.23</v>
      </c>
      <c r="AB6" s="18">
        <v>94130</v>
      </c>
      <c r="AC6" s="40">
        <v>91891.83</v>
      </c>
      <c r="AD6" s="18">
        <v>92810</v>
      </c>
      <c r="AE6" s="18">
        <v>95640</v>
      </c>
      <c r="AF6">
        <v>242839490</v>
      </c>
      <c r="AG6" s="18">
        <v>94225.51</v>
      </c>
      <c r="AH6" s="18">
        <v>94222.5</v>
      </c>
      <c r="AI6" s="18">
        <v>94230</v>
      </c>
      <c r="AJ6" s="48">
        <v>92558.23</v>
      </c>
      <c r="AK6" s="41">
        <v>90</v>
      </c>
      <c r="AL6" s="41">
        <v>20000</v>
      </c>
      <c r="AP6" s="18">
        <v>95427.5</v>
      </c>
      <c r="AQ6" s="18">
        <v>90635</v>
      </c>
      <c r="AR6" s="18">
        <v>2.5325000000000002</v>
      </c>
      <c r="AS6" s="41">
        <v>404.29460769999997</v>
      </c>
      <c r="AT6" s="5">
        <v>37548780</v>
      </c>
      <c r="AU6">
        <v>37548780</v>
      </c>
      <c r="AV6" s="1"/>
      <c r="AW6" s="48"/>
      <c r="BK6" s="1"/>
      <c r="BL6" s="1"/>
      <c r="BM6" s="1"/>
      <c r="BN6" s="1"/>
      <c r="BP6" s="1"/>
      <c r="BV6" s="96"/>
    </row>
    <row r="7" spans="1:74" x14ac:dyDescent="0.3">
      <c r="A7" t="s">
        <v>603</v>
      </c>
      <c r="B7" t="s">
        <v>604</v>
      </c>
      <c r="C7" t="s">
        <v>571</v>
      </c>
      <c r="D7">
        <v>0</v>
      </c>
      <c r="E7">
        <v>5.0000000000000001E-4</v>
      </c>
      <c r="F7" t="s">
        <v>605</v>
      </c>
      <c r="G7" s="4">
        <v>1764316800000</v>
      </c>
      <c r="H7" s="4">
        <v>1758873621000</v>
      </c>
      <c r="I7" t="b">
        <v>1</v>
      </c>
      <c r="J7">
        <v>10</v>
      </c>
      <c r="K7">
        <v>2.5</v>
      </c>
      <c r="L7">
        <v>522655</v>
      </c>
      <c r="M7">
        <v>10</v>
      </c>
      <c r="N7" t="s">
        <v>605</v>
      </c>
      <c r="O7">
        <v>25</v>
      </c>
      <c r="P7">
        <v>7.4999999999999997E-3</v>
      </c>
      <c r="Q7">
        <v>2.5000000000000001E-4</v>
      </c>
      <c r="R7">
        <v>200000</v>
      </c>
      <c r="S7">
        <v>0.01</v>
      </c>
      <c r="T7" t="s">
        <v>606</v>
      </c>
      <c r="U7" t="s">
        <v>610</v>
      </c>
      <c r="V7" t="s">
        <v>606</v>
      </c>
      <c r="W7" t="s">
        <v>608</v>
      </c>
      <c r="X7" t="s">
        <v>608</v>
      </c>
      <c r="Y7" s="4">
        <v>1763521440032</v>
      </c>
      <c r="Z7" t="s">
        <v>569</v>
      </c>
      <c r="AA7" s="48">
        <v>92558.3</v>
      </c>
      <c r="AB7" s="18">
        <v>92595</v>
      </c>
      <c r="AC7" s="40">
        <v>90466.84</v>
      </c>
      <c r="AD7" s="18">
        <v>91255</v>
      </c>
      <c r="AE7" s="18">
        <v>94037.5</v>
      </c>
      <c r="AF7">
        <v>193383080</v>
      </c>
      <c r="AG7" s="18">
        <v>92646.75</v>
      </c>
      <c r="AH7" s="18">
        <v>92647.5</v>
      </c>
      <c r="AI7" s="18">
        <v>92650</v>
      </c>
      <c r="AJ7" s="48">
        <v>92558.3</v>
      </c>
      <c r="AK7" s="41">
        <v>5000</v>
      </c>
      <c r="AL7" s="41">
        <v>5980</v>
      </c>
      <c r="AP7" s="18">
        <v>93850</v>
      </c>
      <c r="AQ7" s="18">
        <v>89212.5</v>
      </c>
      <c r="AR7" s="18">
        <v>2.3233999999999999</v>
      </c>
      <c r="AS7" s="41">
        <v>303.08252278999998</v>
      </c>
      <c r="AT7" s="5">
        <v>27754030</v>
      </c>
      <c r="AU7">
        <v>27754030</v>
      </c>
      <c r="AV7" s="1"/>
      <c r="AW7" s="48"/>
      <c r="BK7" s="1"/>
      <c r="BL7" s="1"/>
      <c r="BM7" s="1"/>
      <c r="BN7" s="1"/>
      <c r="BP7" s="1"/>
      <c r="BV7" s="96"/>
    </row>
    <row r="8" spans="1:74" x14ac:dyDescent="0.3">
      <c r="A8" t="s">
        <v>603</v>
      </c>
      <c r="B8" t="s">
        <v>604</v>
      </c>
      <c r="C8" t="s">
        <v>609</v>
      </c>
      <c r="D8">
        <v>0</v>
      </c>
      <c r="E8">
        <v>5.0000000000000001E-4</v>
      </c>
      <c r="F8" t="s">
        <v>605</v>
      </c>
      <c r="G8" s="4">
        <v>32503708800000</v>
      </c>
      <c r="H8" s="4">
        <v>1534242287000</v>
      </c>
      <c r="I8" t="b">
        <v>1</v>
      </c>
      <c r="J8">
        <v>10</v>
      </c>
      <c r="K8">
        <v>0.5</v>
      </c>
      <c r="L8">
        <v>210838</v>
      </c>
      <c r="M8">
        <v>10</v>
      </c>
      <c r="N8" t="s">
        <v>605</v>
      </c>
      <c r="O8">
        <v>50</v>
      </c>
      <c r="P8">
        <v>7.4999999999999997E-3</v>
      </c>
      <c r="Q8">
        <v>2.5000000000000001E-4</v>
      </c>
      <c r="R8">
        <v>200000</v>
      </c>
      <c r="S8">
        <v>0.01</v>
      </c>
      <c r="T8" t="s">
        <v>606</v>
      </c>
      <c r="U8" t="s">
        <v>611</v>
      </c>
      <c r="V8" t="s">
        <v>606</v>
      </c>
      <c r="W8" t="s">
        <v>608</v>
      </c>
      <c r="X8" t="s">
        <v>608</v>
      </c>
      <c r="Y8" s="4">
        <v>1763521441635</v>
      </c>
      <c r="Z8" t="s">
        <v>569</v>
      </c>
      <c r="AA8" s="48">
        <v>92558.23</v>
      </c>
      <c r="AB8" s="18">
        <v>92538.5</v>
      </c>
      <c r="AC8" s="40">
        <v>90418.58</v>
      </c>
      <c r="AD8" s="18">
        <v>91164</v>
      </c>
      <c r="AE8" s="18">
        <v>93941</v>
      </c>
      <c r="AF8">
        <v>1467628650</v>
      </c>
      <c r="AG8" s="18">
        <v>92552.29</v>
      </c>
      <c r="AH8" s="18">
        <v>92545</v>
      </c>
      <c r="AI8" s="18">
        <v>92545.5</v>
      </c>
      <c r="AJ8" s="48">
        <v>92558.23</v>
      </c>
      <c r="AK8" s="41">
        <v>109510</v>
      </c>
      <c r="AL8" s="41">
        <v>107980</v>
      </c>
      <c r="AM8">
        <v>1.8837325311930576E-3</v>
      </c>
      <c r="AN8">
        <v>0</v>
      </c>
      <c r="AO8">
        <v>-2.8100000000000002E-6</v>
      </c>
      <c r="AP8" s="18">
        <v>93792</v>
      </c>
      <c r="AQ8" s="18">
        <v>88814</v>
      </c>
      <c r="AR8" s="18">
        <v>2.4415</v>
      </c>
      <c r="AS8" s="41">
        <v>10949.009843690001</v>
      </c>
      <c r="AT8" s="5">
        <v>1002625110</v>
      </c>
      <c r="AU8">
        <v>1002625110</v>
      </c>
      <c r="AV8" s="1"/>
      <c r="AW8" s="48"/>
      <c r="BK8" s="1"/>
      <c r="BL8" s="1"/>
      <c r="BM8" s="1"/>
      <c r="BN8" s="1"/>
      <c r="BP8" s="1"/>
      <c r="BV8" s="96"/>
    </row>
    <row r="9" spans="1:74" x14ac:dyDescent="0.3">
      <c r="AA9" s="48"/>
      <c r="AJ9" s="48"/>
      <c r="AV9" s="1"/>
      <c r="AW9" s="48"/>
      <c r="BK9" s="1"/>
      <c r="BL9" s="1"/>
      <c r="BM9" s="1"/>
      <c r="BN9" s="1"/>
      <c r="BP9" s="1"/>
      <c r="BV9" s="96"/>
    </row>
    <row r="10" spans="1:74" x14ac:dyDescent="0.3">
      <c r="AA10" s="48"/>
      <c r="AJ10" s="48"/>
      <c r="AV10" s="1"/>
      <c r="AW10" s="48"/>
      <c r="BK10" s="1"/>
      <c r="BL10" s="1"/>
      <c r="BM10" s="1"/>
      <c r="BN10" s="1"/>
      <c r="BP10" s="1"/>
      <c r="BV10" s="96"/>
    </row>
    <row r="11" spans="1:74" x14ac:dyDescent="0.3">
      <c r="AA11" s="48"/>
      <c r="AJ11" s="48"/>
      <c r="AV11" s="1"/>
      <c r="AW11" s="48"/>
      <c r="BK11" s="1"/>
      <c r="BL11" s="1"/>
      <c r="BM11" s="1"/>
      <c r="BN11" s="1"/>
      <c r="BP11" s="1"/>
      <c r="BV11" s="96"/>
    </row>
    <row r="12" spans="1:74" x14ac:dyDescent="0.3">
      <c r="AA12" s="48"/>
      <c r="AJ12" s="48"/>
      <c r="AV12" s="1"/>
      <c r="AW12" s="48"/>
      <c r="BK12" s="1"/>
      <c r="BL12" s="1"/>
      <c r="BM12" s="1"/>
      <c r="BN12" s="1"/>
      <c r="BP12" s="1"/>
      <c r="BV12" s="96"/>
    </row>
    <row r="13" spans="1:74" x14ac:dyDescent="0.3">
      <c r="AA13" s="48"/>
      <c r="AJ13" s="48"/>
      <c r="AV13" s="1"/>
      <c r="AW13" s="48"/>
      <c r="BK13" s="1"/>
      <c r="BL13" s="1"/>
      <c r="BM13" s="1"/>
      <c r="BN13" s="1"/>
      <c r="BP13" s="1"/>
      <c r="BV13" s="96"/>
    </row>
    <row r="14" spans="1:74" x14ac:dyDescent="0.3">
      <c r="AA14" s="48"/>
      <c r="AJ14" s="48"/>
      <c r="AV14" s="1"/>
      <c r="AW14" s="48"/>
      <c r="BK14" s="1"/>
      <c r="BL14" s="1"/>
      <c r="BM14" s="1"/>
      <c r="BN14" s="1"/>
      <c r="BP14" s="1"/>
      <c r="BV14" s="96"/>
    </row>
    <row r="15" spans="1:74" x14ac:dyDescent="0.3">
      <c r="AA15" s="48"/>
      <c r="AJ15" s="48"/>
      <c r="AV15" s="1"/>
      <c r="AW15" s="48"/>
      <c r="BK15" s="1"/>
      <c r="BL15" s="1"/>
      <c r="BM15" s="1"/>
      <c r="BN15" s="1"/>
      <c r="BP15" s="1"/>
      <c r="BV15" s="96"/>
    </row>
    <row r="16" spans="1:74" x14ac:dyDescent="0.3">
      <c r="AA16" s="48"/>
      <c r="AJ16" s="48"/>
      <c r="AV16" s="1"/>
      <c r="AW16" s="48"/>
      <c r="BK16" s="1"/>
      <c r="BL16" s="1"/>
      <c r="BM16" s="1"/>
      <c r="BN16" s="1"/>
      <c r="BP16" s="1"/>
      <c r="BV16" s="96"/>
    </row>
    <row r="17" spans="27:74" x14ac:dyDescent="0.3">
      <c r="AA17" s="48"/>
      <c r="AJ17" s="48"/>
      <c r="AV17" s="1"/>
      <c r="AW17" s="48"/>
      <c r="BK17" s="1"/>
      <c r="BL17" s="1"/>
      <c r="BM17" s="1"/>
      <c r="BN17" s="1"/>
      <c r="BP17" s="1"/>
      <c r="BV17" s="96"/>
    </row>
    <row r="18" spans="27:74" x14ac:dyDescent="0.3">
      <c r="AA18" s="48"/>
      <c r="AJ18" s="48"/>
      <c r="AV18" s="1"/>
      <c r="AW18" s="48"/>
      <c r="BK18" s="1"/>
      <c r="BL18" s="1"/>
      <c r="BM18" s="1"/>
      <c r="BN18" s="1"/>
      <c r="BP18" s="1"/>
      <c r="BV18" s="96"/>
    </row>
    <row r="19" spans="27:74" x14ac:dyDescent="0.3">
      <c r="AA19" s="48"/>
      <c r="AJ19" s="48"/>
      <c r="AV19" s="1"/>
      <c r="AW19" s="48"/>
      <c r="BK19" s="1"/>
      <c r="BL19" s="1"/>
      <c r="BM19" s="1"/>
      <c r="BN19" s="1"/>
      <c r="BP19" s="1"/>
      <c r="BV19" s="96"/>
    </row>
    <row r="20" spans="27:74" x14ac:dyDescent="0.3">
      <c r="AA20" s="48"/>
      <c r="AJ20" s="48"/>
      <c r="AV20" s="1"/>
      <c r="AW20" s="48"/>
      <c r="BK20" s="1"/>
      <c r="BL20" s="1"/>
      <c r="BM20" s="1"/>
      <c r="BN20" s="1"/>
      <c r="BP20" s="1"/>
      <c r="BV20" s="96"/>
    </row>
    <row r="21" spans="27:74" x14ac:dyDescent="0.3">
      <c r="AA21" s="48"/>
      <c r="AJ21" s="48"/>
      <c r="AV21" s="1"/>
      <c r="AW21" s="48"/>
      <c r="BK21" s="1"/>
      <c r="BL21" s="1"/>
      <c r="BM21" s="1"/>
      <c r="BN21" s="1"/>
      <c r="BP21" s="1"/>
      <c r="BV21" s="96"/>
    </row>
    <row r="22" spans="27:74" x14ac:dyDescent="0.3">
      <c r="AA22" s="48"/>
      <c r="AJ22" s="48"/>
      <c r="AV22" s="1"/>
      <c r="AW22" s="48"/>
      <c r="BK22" s="1"/>
      <c r="BL22" s="1"/>
      <c r="BM22" s="1"/>
      <c r="BN22" s="1"/>
      <c r="BP22" s="1"/>
      <c r="BV22" s="96"/>
    </row>
    <row r="23" spans="27:74" x14ac:dyDescent="0.3">
      <c r="AA23" s="48"/>
      <c r="AJ23" s="48"/>
      <c r="AV23" s="1"/>
      <c r="AW23" s="48"/>
      <c r="BK23" s="1"/>
      <c r="BL23" s="1"/>
      <c r="BM23" s="1"/>
      <c r="BN23" s="1"/>
      <c r="BP23" s="1"/>
      <c r="BV23" s="96"/>
    </row>
    <row r="24" spans="27:74" x14ac:dyDescent="0.3">
      <c r="AA24" s="48"/>
      <c r="AJ24" s="48"/>
      <c r="AV24" s="1"/>
      <c r="AW24" s="48"/>
      <c r="BK24" s="1"/>
      <c r="BL24" s="1"/>
      <c r="BM24" s="1"/>
      <c r="BN24" s="1"/>
      <c r="BP24" s="1"/>
      <c r="BV24" s="96"/>
    </row>
    <row r="25" spans="27:74" x14ac:dyDescent="0.3">
      <c r="AA25" s="48"/>
      <c r="AJ25" s="48"/>
      <c r="AV25" s="1"/>
      <c r="AW25" s="48"/>
      <c r="BK25" s="1"/>
      <c r="BL25" s="1"/>
      <c r="BM25" s="1"/>
      <c r="BN25" s="1"/>
      <c r="BP25" s="1"/>
      <c r="BV25" s="96"/>
    </row>
    <row r="26" spans="27:74" x14ac:dyDescent="0.3">
      <c r="AA26" s="48"/>
      <c r="AJ26" s="48"/>
      <c r="AV26" s="1"/>
      <c r="AW26" s="48"/>
      <c r="BK26" s="1"/>
      <c r="BL26" s="1"/>
      <c r="BM26" s="1"/>
      <c r="BN26" s="1"/>
      <c r="BP26" s="1"/>
      <c r="BV26" s="96"/>
    </row>
    <row r="27" spans="27:74" x14ac:dyDescent="0.3">
      <c r="AA27" s="48"/>
      <c r="AJ27" s="48"/>
      <c r="AV27" s="1"/>
      <c r="AW27" s="48"/>
      <c r="BK27" s="1"/>
      <c r="BL27" s="1"/>
      <c r="BM27" s="1"/>
      <c r="BN27" s="1"/>
      <c r="BP27" s="1"/>
      <c r="BV27" s="96"/>
    </row>
    <row r="28" spans="27:74" x14ac:dyDescent="0.3">
      <c r="AA28" s="48"/>
      <c r="AJ28" s="48"/>
      <c r="AV28" s="1"/>
      <c r="AW28" s="48"/>
      <c r="BK28" s="1"/>
      <c r="BL28" s="1"/>
      <c r="BM28" s="1"/>
      <c r="BN28" s="1"/>
      <c r="BP28" s="1"/>
      <c r="BV28" s="96"/>
    </row>
    <row r="29" spans="27:74" x14ac:dyDescent="0.3">
      <c r="AA29" s="48"/>
      <c r="AJ29" s="48"/>
      <c r="AV29" s="1"/>
      <c r="AW29" s="48"/>
      <c r="BK29" s="1"/>
      <c r="BL29" s="1"/>
      <c r="BM29" s="1"/>
      <c r="BN29" s="1"/>
      <c r="BP29" s="1"/>
      <c r="BV29" s="96"/>
    </row>
    <row r="30" spans="27:74" x14ac:dyDescent="0.3">
      <c r="AA30" s="48"/>
      <c r="AJ30" s="48"/>
      <c r="AV30" s="1"/>
      <c r="AW30" s="48"/>
      <c r="BK30" s="1"/>
      <c r="BL30" s="1"/>
      <c r="BM30" s="1"/>
      <c r="BN30" s="1"/>
      <c r="BP30" s="1"/>
      <c r="BV30" s="96"/>
    </row>
    <row r="31" spans="27:74" x14ac:dyDescent="0.3">
      <c r="AA31" s="48"/>
      <c r="AJ31" s="48"/>
      <c r="AV31" s="1"/>
      <c r="AW31" s="48"/>
      <c r="BK31" s="1"/>
      <c r="BL31" s="1"/>
      <c r="BM31" s="1"/>
      <c r="BN31" s="1"/>
      <c r="BP31" s="1"/>
      <c r="BV31" s="96"/>
    </row>
    <row r="32" spans="27:74" x14ac:dyDescent="0.3">
      <c r="AA32" s="48"/>
      <c r="AJ32" s="48"/>
      <c r="AV32" s="1"/>
      <c r="AW32" s="48"/>
      <c r="BK32" s="1"/>
      <c r="BL32" s="1"/>
      <c r="BM32" s="1"/>
      <c r="BN32" s="1"/>
      <c r="BP32" s="1"/>
      <c r="BV32" s="96"/>
    </row>
    <row r="33" spans="27:74" x14ac:dyDescent="0.3">
      <c r="AA33" s="48"/>
      <c r="AJ33" s="48"/>
      <c r="AV33" s="1"/>
      <c r="AW33" s="48"/>
      <c r="BK33" s="1"/>
      <c r="BL33" s="1"/>
      <c r="BM33" s="1"/>
      <c r="BN33" s="1"/>
      <c r="BP33" s="1"/>
      <c r="BV33" s="96"/>
    </row>
    <row r="34" spans="27:74" x14ac:dyDescent="0.3">
      <c r="AA34" s="48"/>
      <c r="AJ34" s="48"/>
      <c r="AV34" s="1"/>
      <c r="AW34" s="48"/>
      <c r="BK34" s="1"/>
      <c r="BL34" s="1"/>
      <c r="BM34" s="1"/>
      <c r="BN34" s="1"/>
      <c r="BP34" s="1"/>
      <c r="BV34" s="96"/>
    </row>
    <row r="35" spans="27:74" x14ac:dyDescent="0.3">
      <c r="AA35" s="48"/>
      <c r="AJ35" s="48"/>
      <c r="AV35" s="1"/>
      <c r="AW35" s="48"/>
      <c r="BK35" s="1"/>
      <c r="BL35" s="1"/>
      <c r="BM35" s="1"/>
      <c r="BN35" s="1"/>
      <c r="BP35" s="1"/>
      <c r="BV35" s="96"/>
    </row>
    <row r="36" spans="27:74" x14ac:dyDescent="0.3">
      <c r="AA36" s="48"/>
      <c r="AJ36" s="48"/>
      <c r="AV36" s="1"/>
      <c r="AW36" s="48"/>
      <c r="BK36" s="1"/>
      <c r="BL36" s="1"/>
      <c r="BM36" s="1"/>
      <c r="BN36" s="1"/>
      <c r="BP36" s="1"/>
      <c r="BV36" s="96"/>
    </row>
    <row r="37" spans="27:74" x14ac:dyDescent="0.3">
      <c r="AA37" s="48"/>
      <c r="AJ37" s="48"/>
      <c r="AV37" s="1"/>
      <c r="AW37" s="48"/>
      <c r="BK37" s="1"/>
      <c r="BL37" s="1"/>
      <c r="BM37" s="1"/>
      <c r="BN37" s="1"/>
      <c r="BP37" s="1"/>
      <c r="BV37" s="96"/>
    </row>
    <row r="38" spans="27:74" x14ac:dyDescent="0.3">
      <c r="AA38" s="48"/>
      <c r="AJ38" s="48"/>
      <c r="AV38" s="1"/>
      <c r="AW38" s="48"/>
      <c r="BK38" s="1"/>
      <c r="BL38" s="1"/>
      <c r="BM38" s="1"/>
      <c r="BN38" s="1"/>
      <c r="BP38" s="1"/>
      <c r="BV38" s="96"/>
    </row>
    <row r="39" spans="27:74" x14ac:dyDescent="0.3">
      <c r="AA39" s="48"/>
      <c r="AJ39" s="48"/>
      <c r="AV39" s="1"/>
      <c r="AW39" s="48"/>
      <c r="BK39" s="1"/>
      <c r="BL39" s="1"/>
      <c r="BM39" s="1"/>
      <c r="BN39" s="1"/>
      <c r="BP39" s="1"/>
      <c r="BV39" s="96"/>
    </row>
    <row r="40" spans="27:74" x14ac:dyDescent="0.3">
      <c r="AA40" s="48"/>
      <c r="AJ40" s="48"/>
      <c r="AV40" s="1"/>
      <c r="AW40" s="48"/>
      <c r="BK40" s="1"/>
      <c r="BL40" s="1"/>
      <c r="BM40" s="1"/>
      <c r="BN40" s="1"/>
      <c r="BP40" s="1"/>
      <c r="BV40" s="96"/>
    </row>
    <row r="41" spans="27:74" x14ac:dyDescent="0.3">
      <c r="AA41" s="48"/>
      <c r="AJ41" s="48"/>
      <c r="AV41" s="1"/>
      <c r="AW41" s="48"/>
      <c r="BK41" s="1"/>
      <c r="BL41" s="1"/>
      <c r="BM41" s="1"/>
      <c r="BN41" s="1"/>
      <c r="BP41" s="1"/>
      <c r="BV41" s="96"/>
    </row>
    <row r="42" spans="27:74" x14ac:dyDescent="0.3">
      <c r="AA42" s="48"/>
      <c r="AJ42" s="48"/>
      <c r="AV42" s="1"/>
      <c r="AW42" s="48"/>
      <c r="BK42" s="1"/>
      <c r="BL42" s="1"/>
      <c r="BM42" s="1"/>
      <c r="BN42" s="1"/>
      <c r="BP42" s="1"/>
      <c r="BV42" s="96"/>
    </row>
    <row r="43" spans="27:74" x14ac:dyDescent="0.3">
      <c r="AA43" s="48"/>
      <c r="AJ43" s="48"/>
      <c r="AV43" s="1"/>
      <c r="AW43" s="48"/>
      <c r="BK43" s="1"/>
      <c r="BL43" s="1"/>
      <c r="BM43" s="1"/>
      <c r="BN43" s="1"/>
      <c r="BP43" s="1"/>
      <c r="BV43" s="96"/>
    </row>
    <row r="44" spans="27:74" x14ac:dyDescent="0.3">
      <c r="AA44" s="48"/>
      <c r="AJ44" s="48"/>
      <c r="AV44" s="1"/>
      <c r="AW44" s="48"/>
      <c r="BK44" s="1"/>
      <c r="BL44" s="1"/>
      <c r="BM44" s="1"/>
      <c r="BN44" s="1"/>
      <c r="BP44" s="1"/>
      <c r="BV44" s="96"/>
    </row>
    <row r="45" spans="27:74" x14ac:dyDescent="0.3">
      <c r="AA45" s="48"/>
      <c r="AJ45" s="48"/>
      <c r="AV45" s="1"/>
      <c r="AW45" s="48"/>
      <c r="BK45" s="1"/>
      <c r="BL45" s="1"/>
      <c r="BM45" s="1"/>
      <c r="BN45" s="1"/>
      <c r="BP45" s="1"/>
      <c r="BV45" s="96"/>
    </row>
    <row r="46" spans="27:74" x14ac:dyDescent="0.3">
      <c r="AA46" s="48"/>
      <c r="AJ46" s="48"/>
      <c r="AV46" s="1"/>
      <c r="AW46" s="48"/>
      <c r="BK46" s="1"/>
      <c r="BL46" s="1"/>
      <c r="BM46" s="1"/>
      <c r="BN46" s="1"/>
      <c r="BP46" s="1"/>
      <c r="BV46" s="96"/>
    </row>
    <row r="47" spans="27:74" x14ac:dyDescent="0.3">
      <c r="AA47" s="48"/>
      <c r="AJ47" s="48"/>
      <c r="AV47" s="1"/>
      <c r="AW47" s="48"/>
      <c r="BK47" s="1"/>
      <c r="BL47" s="1"/>
      <c r="BM47" s="1"/>
      <c r="BN47" s="1"/>
      <c r="BP47" s="1"/>
      <c r="BV47" s="96"/>
    </row>
    <row r="48" spans="27:74" x14ac:dyDescent="0.3">
      <c r="AA48" s="48"/>
      <c r="AJ48" s="48"/>
      <c r="AV48" s="1"/>
      <c r="AW48" s="48"/>
      <c r="BK48" s="1"/>
      <c r="BL48" s="1"/>
      <c r="BM48" s="1"/>
      <c r="BN48" s="1"/>
      <c r="BP48" s="1"/>
      <c r="BV48" s="96"/>
    </row>
    <row r="49" spans="27:74" x14ac:dyDescent="0.3">
      <c r="AA49" s="48"/>
      <c r="AJ49" s="48"/>
      <c r="AV49" s="1"/>
      <c r="AW49" s="48"/>
      <c r="BK49" s="1"/>
      <c r="BL49" s="1"/>
      <c r="BM49" s="1"/>
      <c r="BN49" s="1"/>
      <c r="BP49" s="1"/>
      <c r="BV49" s="96"/>
    </row>
    <row r="50" spans="27:74" x14ac:dyDescent="0.3">
      <c r="AA50" s="48"/>
      <c r="AJ50" s="48"/>
      <c r="AV50" s="1"/>
      <c r="AW50" s="48"/>
      <c r="BK50" s="1"/>
      <c r="BL50" s="1"/>
      <c r="BM50" s="1"/>
      <c r="BN50" s="1"/>
      <c r="BP50" s="1"/>
      <c r="BV50" s="96"/>
    </row>
    <row r="51" spans="27:74" x14ac:dyDescent="0.3">
      <c r="AA51" s="48"/>
      <c r="AJ51" s="48"/>
      <c r="AV51" s="1"/>
      <c r="AW51" s="48"/>
      <c r="BK51" s="1"/>
      <c r="BL51" s="1"/>
      <c r="BM51" s="1"/>
      <c r="BN51" s="1"/>
      <c r="BP51" s="1"/>
      <c r="BV51" s="96"/>
    </row>
    <row r="52" spans="27:74" x14ac:dyDescent="0.3">
      <c r="AA52" s="48"/>
      <c r="AJ52" s="48"/>
      <c r="AV52" s="1"/>
      <c r="AW52" s="48"/>
      <c r="BK52" s="1"/>
      <c r="BL52" s="1"/>
      <c r="BM52" s="1"/>
      <c r="BN52" s="1"/>
      <c r="BP52" s="1"/>
      <c r="BV52" s="96"/>
    </row>
    <row r="53" spans="27:74" x14ac:dyDescent="0.3">
      <c r="AA53" s="48"/>
      <c r="AJ53" s="48"/>
      <c r="AV53" s="1"/>
      <c r="AW53" s="48"/>
      <c r="BK53" s="1"/>
      <c r="BL53" s="1"/>
      <c r="BM53" s="1"/>
      <c r="BN53" s="1"/>
      <c r="BP53" s="1"/>
      <c r="BV53" s="96"/>
    </row>
    <row r="54" spans="27:74" x14ac:dyDescent="0.3">
      <c r="AA54" s="48"/>
      <c r="AJ54" s="48"/>
      <c r="AV54" s="1"/>
      <c r="AW54" s="48"/>
      <c r="BK54" s="1"/>
      <c r="BL54" s="1"/>
      <c r="BM54" s="1"/>
      <c r="BN54" s="1"/>
      <c r="BP54" s="1"/>
      <c r="BV54" s="96"/>
    </row>
    <row r="55" spans="27:74" x14ac:dyDescent="0.3">
      <c r="AA55" s="48"/>
      <c r="AJ55" s="48"/>
      <c r="AV55" s="1"/>
      <c r="AW55" s="48"/>
      <c r="BK55" s="1"/>
      <c r="BL55" s="1"/>
      <c r="BM55" s="1"/>
      <c r="BN55" s="1"/>
      <c r="BP55" s="1"/>
      <c r="BV55" s="96"/>
    </row>
    <row r="56" spans="27:74" x14ac:dyDescent="0.3">
      <c r="AA56" s="48"/>
      <c r="AJ56" s="48"/>
      <c r="AV56" s="1"/>
      <c r="AW56" s="48"/>
      <c r="BK56" s="1"/>
      <c r="BL56" s="1"/>
      <c r="BM56" s="1"/>
      <c r="BN56" s="1"/>
      <c r="BP56" s="1"/>
      <c r="BV56" s="96"/>
    </row>
    <row r="57" spans="27:74" x14ac:dyDescent="0.3">
      <c r="AA57" s="48"/>
      <c r="AJ57" s="48"/>
      <c r="AV57" s="1"/>
      <c r="AW57" s="48"/>
      <c r="BK57" s="1"/>
      <c r="BL57" s="1"/>
      <c r="BM57" s="1"/>
      <c r="BN57" s="1"/>
      <c r="BP57" s="1"/>
      <c r="BV57" s="96"/>
    </row>
    <row r="58" spans="27:74" x14ac:dyDescent="0.3">
      <c r="AA58" s="48"/>
      <c r="AJ58" s="48"/>
      <c r="AV58" s="1"/>
      <c r="AW58" s="48"/>
      <c r="BK58" s="1"/>
      <c r="BL58" s="1"/>
      <c r="BM58" s="1"/>
      <c r="BN58" s="1"/>
      <c r="BP58" s="1"/>
      <c r="BV58" s="96"/>
    </row>
    <row r="59" spans="27:74" x14ac:dyDescent="0.3">
      <c r="AA59" s="48"/>
      <c r="AJ59" s="48"/>
      <c r="AV59" s="1"/>
      <c r="AW59" s="48"/>
      <c r="BK59" s="1"/>
      <c r="BL59" s="1"/>
      <c r="BM59" s="1"/>
      <c r="BN59" s="1"/>
      <c r="BP59" s="1"/>
      <c r="BV59" s="96"/>
    </row>
    <row r="60" spans="27:74" x14ac:dyDescent="0.3">
      <c r="AA60" s="48"/>
      <c r="AJ60" s="48"/>
      <c r="AV60" s="1"/>
      <c r="AW60" s="48"/>
      <c r="BK60" s="1"/>
      <c r="BL60" s="1"/>
      <c r="BM60" s="1"/>
      <c r="BN60" s="1"/>
      <c r="BP60" s="1"/>
      <c r="BV60" s="96"/>
    </row>
    <row r="61" spans="27:74" x14ac:dyDescent="0.3">
      <c r="AA61" s="48"/>
      <c r="AJ61" s="48"/>
      <c r="AV61" s="1"/>
      <c r="AW61" s="48"/>
      <c r="BK61" s="1"/>
      <c r="BL61" s="1"/>
      <c r="BM61" s="1"/>
      <c r="BN61" s="1"/>
      <c r="BP61" s="1"/>
      <c r="BV61" s="96"/>
    </row>
    <row r="62" spans="27:74" x14ac:dyDescent="0.3">
      <c r="AA62" s="48"/>
      <c r="AJ62" s="48"/>
      <c r="AV62" s="1"/>
      <c r="AW62" s="48"/>
      <c r="BK62" s="1"/>
      <c r="BL62" s="1"/>
      <c r="BM62" s="1"/>
      <c r="BN62" s="1"/>
      <c r="BP62" s="1"/>
      <c r="BV62" s="96"/>
    </row>
    <row r="63" spans="27:74" x14ac:dyDescent="0.3">
      <c r="AA63" s="48"/>
      <c r="AJ63" s="48"/>
      <c r="AV63" s="1"/>
      <c r="AW63" s="48"/>
      <c r="BK63" s="1"/>
      <c r="BL63" s="1"/>
      <c r="BM63" s="1"/>
      <c r="BN63" s="1"/>
      <c r="BP63" s="1"/>
      <c r="BV63" s="96"/>
    </row>
    <row r="64" spans="27:74" x14ac:dyDescent="0.3">
      <c r="AA64" s="48"/>
      <c r="AJ64" s="48"/>
      <c r="AV64" s="1"/>
      <c r="AW64" s="48"/>
      <c r="BK64" s="1"/>
      <c r="BL64" s="1"/>
      <c r="BM64" s="1"/>
      <c r="BN64" s="1"/>
      <c r="BP64" s="1"/>
      <c r="BV64" s="96"/>
    </row>
    <row r="65" spans="27:74" x14ac:dyDescent="0.3">
      <c r="AA65" s="48"/>
      <c r="AJ65" s="48"/>
      <c r="AV65" s="1"/>
      <c r="AW65" s="48"/>
      <c r="BK65" s="1"/>
      <c r="BL65" s="1"/>
      <c r="BM65" s="1"/>
      <c r="BN65" s="1"/>
      <c r="BP65" s="1"/>
      <c r="BV65" s="96"/>
    </row>
    <row r="66" spans="27:74" x14ac:dyDescent="0.3">
      <c r="AA66" s="48"/>
      <c r="AJ66" s="48"/>
      <c r="AV66" s="1"/>
      <c r="AW66" s="48"/>
      <c r="BK66" s="1"/>
      <c r="BL66" s="1"/>
      <c r="BM66" s="1"/>
      <c r="BN66" s="1"/>
      <c r="BP66" s="1"/>
      <c r="BV66" s="96"/>
    </row>
    <row r="67" spans="27:74" x14ac:dyDescent="0.3">
      <c r="AA67" s="48"/>
      <c r="AJ67" s="48"/>
      <c r="AV67" s="1"/>
      <c r="AW67" s="48"/>
      <c r="BK67" s="1"/>
      <c r="BL67" s="1"/>
      <c r="BM67" s="1"/>
      <c r="BN67" s="1"/>
      <c r="BP67" s="1"/>
      <c r="BV67" s="96"/>
    </row>
    <row r="68" spans="27:74" x14ac:dyDescent="0.3">
      <c r="AA68" s="48"/>
      <c r="AJ68" s="48"/>
      <c r="AV68" s="1"/>
      <c r="AW68" s="48"/>
      <c r="BK68" s="1"/>
      <c r="BL68" s="1"/>
      <c r="BM68" s="1"/>
      <c r="BN68" s="1"/>
      <c r="BP68" s="1"/>
      <c r="BV68" s="96"/>
    </row>
    <row r="69" spans="27:74" x14ac:dyDescent="0.3">
      <c r="AA69" s="48"/>
      <c r="AJ69" s="48"/>
      <c r="AV69" s="1"/>
      <c r="AW69" s="48"/>
      <c r="BK69" s="1"/>
      <c r="BL69" s="1"/>
      <c r="BM69" s="1"/>
      <c r="BN69" s="1"/>
      <c r="BP69" s="1"/>
      <c r="BV69" s="96"/>
    </row>
    <row r="70" spans="27:74" x14ac:dyDescent="0.3">
      <c r="AA70" s="48"/>
      <c r="AJ70" s="48"/>
      <c r="AV70" s="1"/>
      <c r="AW70" s="48"/>
      <c r="BK70" s="1"/>
      <c r="BL70" s="1"/>
      <c r="BM70" s="1"/>
      <c r="BN70" s="1"/>
      <c r="BP70" s="1"/>
      <c r="BV70" s="96"/>
    </row>
    <row r="71" spans="27:74" x14ac:dyDescent="0.3">
      <c r="AA71" s="48"/>
      <c r="AJ71" s="48"/>
      <c r="AV71" s="1"/>
      <c r="AW71" s="48"/>
      <c r="BK71" s="1"/>
      <c r="BL71" s="1"/>
      <c r="BM71" s="1"/>
      <c r="BN71" s="1"/>
      <c r="BP71" s="1"/>
      <c r="BV71" s="96"/>
    </row>
    <row r="72" spans="27:74" x14ac:dyDescent="0.3">
      <c r="AA72" s="48"/>
      <c r="AJ72" s="48"/>
      <c r="AV72" s="1"/>
      <c r="AW72" s="48"/>
      <c r="BK72" s="1"/>
      <c r="BL72" s="1"/>
      <c r="BM72" s="1"/>
      <c r="BN72" s="1"/>
      <c r="BP72" s="1"/>
      <c r="BV72" s="96"/>
    </row>
    <row r="73" spans="27:74" x14ac:dyDescent="0.3">
      <c r="AA73" s="48"/>
      <c r="AJ73" s="48"/>
      <c r="AV73" s="1"/>
      <c r="AW73" s="48"/>
      <c r="BK73" s="1"/>
      <c r="BL73" s="1"/>
      <c r="BM73" s="1"/>
      <c r="BN73" s="1"/>
      <c r="BP73" s="1"/>
      <c r="BV73" s="96"/>
    </row>
    <row r="74" spans="27:74" x14ac:dyDescent="0.3">
      <c r="AA74" s="48"/>
      <c r="AJ74" s="48"/>
      <c r="AV74" s="1"/>
      <c r="AW74" s="48"/>
      <c r="BK74" s="1"/>
      <c r="BL74" s="1"/>
      <c r="BM74" s="1"/>
      <c r="BN74" s="1"/>
      <c r="BP74" s="1"/>
      <c r="BV74" s="96"/>
    </row>
    <row r="75" spans="27:74" x14ac:dyDescent="0.3">
      <c r="AA75" s="48"/>
      <c r="AJ75" s="48"/>
      <c r="AV75" s="1"/>
      <c r="AW75" s="48"/>
      <c r="BK75" s="1"/>
      <c r="BL75" s="1"/>
      <c r="BM75" s="1"/>
      <c r="BN75" s="1"/>
      <c r="BP75" s="1"/>
      <c r="BV75" s="96"/>
    </row>
    <row r="76" spans="27:74" x14ac:dyDescent="0.3">
      <c r="AA76" s="48"/>
      <c r="AJ76" s="48"/>
      <c r="AV76" s="1"/>
      <c r="AW76" s="48"/>
      <c r="BK76" s="1"/>
      <c r="BL76" s="1"/>
      <c r="BM76" s="1"/>
      <c r="BN76" s="1"/>
      <c r="BP76" s="1"/>
      <c r="BV76" s="96"/>
    </row>
    <row r="77" spans="27:74" x14ac:dyDescent="0.3">
      <c r="AA77" s="48"/>
      <c r="AJ77" s="48"/>
      <c r="AV77" s="1"/>
      <c r="AW77" s="48"/>
      <c r="BK77" s="1"/>
      <c r="BL77" s="1"/>
      <c r="BM77" s="1"/>
      <c r="BN77" s="1"/>
      <c r="BP77" s="1"/>
      <c r="BV77" s="96"/>
    </row>
    <row r="78" spans="27:74" x14ac:dyDescent="0.3">
      <c r="AA78" s="48"/>
      <c r="AJ78" s="48"/>
      <c r="AV78" s="1"/>
      <c r="AW78" s="48"/>
      <c r="BK78" s="1"/>
      <c r="BL78" s="1"/>
      <c r="BM78" s="1"/>
      <c r="BN78" s="1"/>
      <c r="BP78" s="1"/>
      <c r="BV78" s="96"/>
    </row>
    <row r="79" spans="27:74" x14ac:dyDescent="0.3">
      <c r="AA79" s="48"/>
      <c r="AJ79" s="48"/>
      <c r="AV79" s="1"/>
      <c r="AW79" s="48"/>
      <c r="BK79" s="1"/>
      <c r="BL79" s="1"/>
      <c r="BM79" s="1"/>
      <c r="BN79" s="1"/>
      <c r="BP79" s="1"/>
      <c r="BV79" s="96"/>
    </row>
    <row r="80" spans="27:74" x14ac:dyDescent="0.3">
      <c r="AA80" s="48"/>
      <c r="AJ80" s="48"/>
      <c r="AV80" s="1"/>
      <c r="AW80" s="48"/>
      <c r="BK80" s="1"/>
      <c r="BL80" s="1"/>
      <c r="BM80" s="1"/>
      <c r="BN80" s="1"/>
      <c r="BP80" s="1"/>
      <c r="BV80" s="96"/>
    </row>
    <row r="81" spans="27:74" x14ac:dyDescent="0.3">
      <c r="AA81" s="48"/>
      <c r="AJ81" s="48"/>
      <c r="AV81" s="1"/>
      <c r="AW81" s="48"/>
      <c r="BK81" s="1"/>
      <c r="BL81" s="1"/>
      <c r="BM81" s="1"/>
      <c r="BN81" s="1"/>
      <c r="BP81" s="1"/>
      <c r="BV81" s="96"/>
    </row>
    <row r="82" spans="27:74" x14ac:dyDescent="0.3">
      <c r="AA82" s="48"/>
      <c r="AJ82" s="48"/>
      <c r="AV82" s="1"/>
      <c r="AW82" s="48"/>
      <c r="BK82" s="1"/>
      <c r="BL82" s="1"/>
      <c r="BM82" s="1"/>
      <c r="BN82" s="1"/>
      <c r="BP82" s="1"/>
      <c r="BV82" s="96"/>
    </row>
    <row r="83" spans="27:74" x14ac:dyDescent="0.3">
      <c r="AA83" s="48"/>
      <c r="AJ83" s="48"/>
      <c r="AV83" s="1"/>
      <c r="AW83" s="48"/>
      <c r="BK83" s="1"/>
      <c r="BL83" s="1"/>
      <c r="BM83" s="1"/>
      <c r="BN83" s="1"/>
      <c r="BP83" s="1"/>
      <c r="BV83" s="96"/>
    </row>
    <row r="84" spans="27:74" x14ac:dyDescent="0.3">
      <c r="AA84" s="48"/>
      <c r="AJ84" s="48"/>
      <c r="AV84" s="1"/>
      <c r="AW84" s="48"/>
      <c r="BK84" s="1"/>
      <c r="BL84" s="1"/>
      <c r="BM84" s="1"/>
      <c r="BN84" s="1"/>
      <c r="BP84" s="1"/>
      <c r="BV84" s="96"/>
    </row>
    <row r="85" spans="27:74" x14ac:dyDescent="0.3">
      <c r="AA85" s="48"/>
      <c r="AJ85" s="48"/>
      <c r="AV85" s="1"/>
      <c r="AW85" s="48"/>
      <c r="BK85" s="1"/>
      <c r="BL85" s="1"/>
      <c r="BM85" s="1"/>
      <c r="BN85" s="1"/>
      <c r="BP85" s="1"/>
      <c r="BV85" s="96"/>
    </row>
    <row r="86" spans="27:74" x14ac:dyDescent="0.3">
      <c r="AA86" s="48"/>
      <c r="AJ86" s="48"/>
      <c r="AV86" s="1"/>
      <c r="AW86" s="48"/>
      <c r="BK86" s="1"/>
      <c r="BL86" s="1"/>
      <c r="BM86" s="1"/>
      <c r="BN86" s="1"/>
      <c r="BP86" s="1"/>
      <c r="BV86" s="96"/>
    </row>
    <row r="87" spans="27:74" x14ac:dyDescent="0.3">
      <c r="AA87" s="48"/>
      <c r="AJ87" s="48"/>
      <c r="AV87" s="1"/>
      <c r="AW87" s="48"/>
      <c r="BK87" s="1"/>
      <c r="BL87" s="1"/>
      <c r="BM87" s="1"/>
      <c r="BN87" s="1"/>
      <c r="BP87" s="1"/>
      <c r="BV87" s="96"/>
    </row>
    <row r="88" spans="27:74" x14ac:dyDescent="0.3">
      <c r="AA88" s="48"/>
      <c r="AJ88" s="48"/>
      <c r="AV88" s="1"/>
      <c r="AW88" s="48"/>
      <c r="BK88" s="1"/>
      <c r="BL88" s="1"/>
      <c r="BM88" s="1"/>
      <c r="BN88" s="1"/>
      <c r="BP88" s="1"/>
      <c r="BV88" s="96"/>
    </row>
    <row r="89" spans="27:74" x14ac:dyDescent="0.3">
      <c r="AA89" s="48"/>
      <c r="AJ89" s="48"/>
      <c r="AV89" s="1"/>
      <c r="AW89" s="48"/>
      <c r="BK89" s="1"/>
      <c r="BL89" s="1"/>
      <c r="BM89" s="1"/>
      <c r="BN89" s="1"/>
      <c r="BP89" s="1"/>
      <c r="BV89" s="96"/>
    </row>
    <row r="90" spans="27:74" x14ac:dyDescent="0.3">
      <c r="AA90" s="48"/>
      <c r="AJ90" s="48"/>
      <c r="AV90" s="1"/>
      <c r="AW90" s="48"/>
      <c r="BK90" s="1"/>
      <c r="BL90" s="1"/>
      <c r="BM90" s="1"/>
      <c r="BN90" s="1"/>
      <c r="BP90" s="1"/>
      <c r="BV90" s="96"/>
    </row>
    <row r="91" spans="27:74" x14ac:dyDescent="0.3">
      <c r="AA91" s="48"/>
      <c r="AJ91" s="48"/>
      <c r="AV91" s="1"/>
      <c r="AW91" s="48"/>
      <c r="BK91" s="1"/>
      <c r="BL91" s="1"/>
      <c r="BM91" s="1"/>
      <c r="BN91" s="1"/>
      <c r="BP91" s="1"/>
      <c r="BV91" s="96"/>
    </row>
    <row r="92" spans="27:74" x14ac:dyDescent="0.3">
      <c r="AA92" s="48"/>
      <c r="AJ92" s="48"/>
      <c r="AV92" s="1"/>
      <c r="AW92" s="48"/>
      <c r="BK92" s="1"/>
      <c r="BL92" s="1"/>
      <c r="BM92" s="1"/>
      <c r="BN92" s="1"/>
      <c r="BP92" s="1"/>
      <c r="BV92" s="96"/>
    </row>
    <row r="93" spans="27:74" x14ac:dyDescent="0.3">
      <c r="AA93" s="48"/>
      <c r="AJ93" s="48"/>
      <c r="AV93" s="1"/>
      <c r="AW93" s="48"/>
      <c r="BK93" s="1"/>
      <c r="BL93" s="1"/>
      <c r="BM93" s="1"/>
      <c r="BN93" s="1"/>
      <c r="BP93" s="1"/>
      <c r="BV93" s="96"/>
    </row>
    <row r="94" spans="27:74" x14ac:dyDescent="0.3">
      <c r="AA94" s="48"/>
      <c r="AJ94" s="48"/>
      <c r="AV94" s="1"/>
      <c r="AW94" s="48"/>
      <c r="BK94" s="1"/>
      <c r="BL94" s="1"/>
      <c r="BM94" s="1"/>
      <c r="BN94" s="1"/>
      <c r="BP94" s="1"/>
      <c r="BV94" s="96"/>
    </row>
    <row r="95" spans="27:74" x14ac:dyDescent="0.3">
      <c r="AA95" s="48"/>
      <c r="AJ95" s="48"/>
      <c r="AV95" s="1"/>
      <c r="AW95" s="48"/>
      <c r="BK95" s="1"/>
      <c r="BL95" s="1"/>
      <c r="BM95" s="1"/>
      <c r="BN95" s="1"/>
      <c r="BP95" s="1"/>
      <c r="BV95" s="96"/>
    </row>
    <row r="96" spans="27:74" x14ac:dyDescent="0.3">
      <c r="AA96" s="48"/>
      <c r="AJ96" s="48"/>
      <c r="AV96" s="1"/>
      <c r="AW96" s="48"/>
      <c r="BK96" s="1"/>
      <c r="BL96" s="1"/>
      <c r="BM96" s="1"/>
      <c r="BN96" s="1"/>
      <c r="BP96" s="1"/>
      <c r="BV96" s="96"/>
    </row>
    <row r="97" spans="27:74" x14ac:dyDescent="0.3">
      <c r="AA97" s="48"/>
      <c r="AJ97" s="48"/>
      <c r="AV97" s="1"/>
      <c r="AW97" s="48"/>
      <c r="BK97" s="1"/>
      <c r="BL97" s="1"/>
      <c r="BM97" s="1"/>
      <c r="BN97" s="1"/>
      <c r="BP97" s="1"/>
      <c r="BV97" s="96"/>
    </row>
    <row r="98" spans="27:74" x14ac:dyDescent="0.3">
      <c r="AA98" s="48"/>
      <c r="AJ98" s="48"/>
      <c r="AV98" s="1"/>
      <c r="AW98" s="48"/>
      <c r="BK98" s="1"/>
      <c r="BL98" s="1"/>
      <c r="BM98" s="1"/>
      <c r="BN98" s="1"/>
      <c r="BP98" s="1"/>
      <c r="BV98" s="96"/>
    </row>
    <row r="99" spans="27:74" x14ac:dyDescent="0.3">
      <c r="AA99" s="48"/>
      <c r="AJ99" s="48"/>
      <c r="AV99" s="1"/>
      <c r="AW99" s="48"/>
      <c r="BK99" s="1"/>
      <c r="BL99" s="1"/>
      <c r="BM99" s="1"/>
      <c r="BN99" s="1"/>
      <c r="BP99" s="1"/>
      <c r="BV99" s="96"/>
    </row>
    <row r="100" spans="27:74" x14ac:dyDescent="0.3">
      <c r="AA100" s="48"/>
      <c r="AJ100" s="48"/>
      <c r="AV100" s="1"/>
      <c r="AW100" s="48"/>
      <c r="BK100" s="1"/>
      <c r="BL100" s="1"/>
      <c r="BM100" s="1"/>
      <c r="BN100" s="1"/>
      <c r="BP100" s="1"/>
      <c r="BV100" s="96"/>
    </row>
    <row r="101" spans="27:74" x14ac:dyDescent="0.3">
      <c r="AA101" s="48"/>
      <c r="AJ101" s="48"/>
      <c r="AV101" s="1"/>
      <c r="AW101" s="48"/>
      <c r="BK101" s="1"/>
      <c r="BL101" s="1"/>
      <c r="BM101" s="1"/>
      <c r="BN101" s="1"/>
      <c r="BP101" s="1"/>
      <c r="BV101" s="96"/>
    </row>
    <row r="102" spans="27:74" x14ac:dyDescent="0.3">
      <c r="AA102" s="48"/>
      <c r="AJ102" s="48"/>
      <c r="AV102" s="1"/>
      <c r="AW102" s="48"/>
      <c r="BK102" s="1"/>
      <c r="BL102" s="1"/>
      <c r="BM102" s="1"/>
      <c r="BN102" s="1"/>
      <c r="BP102" s="1"/>
      <c r="BV102" s="96"/>
    </row>
    <row r="103" spans="27:74" x14ac:dyDescent="0.3">
      <c r="AA103" s="48"/>
      <c r="AJ103" s="48"/>
      <c r="AV103" s="1"/>
      <c r="AW103" s="48"/>
      <c r="BK103" s="1"/>
      <c r="BL103" s="1"/>
      <c r="BM103" s="1"/>
      <c r="BN103" s="1"/>
      <c r="BP103" s="1"/>
      <c r="BV103" s="96"/>
    </row>
    <row r="104" spans="27:74" x14ac:dyDescent="0.3">
      <c r="AA104" s="48"/>
      <c r="AJ104" s="48"/>
      <c r="AV104" s="1"/>
      <c r="AW104" s="48"/>
      <c r="BK104" s="1"/>
      <c r="BL104" s="1"/>
      <c r="BM104" s="1"/>
      <c r="BN104" s="1"/>
      <c r="BP104" s="1"/>
      <c r="BV104" s="96"/>
    </row>
    <row r="105" spans="27:74" x14ac:dyDescent="0.3">
      <c r="AA105" s="48"/>
      <c r="AJ105" s="48"/>
      <c r="AV105" s="1"/>
      <c r="AW105" s="48"/>
      <c r="BK105" s="1"/>
      <c r="BL105" s="1"/>
      <c r="BM105" s="1"/>
      <c r="BN105" s="1"/>
      <c r="BP105" s="1"/>
      <c r="BV105" s="96"/>
    </row>
    <row r="106" spans="27:74" x14ac:dyDescent="0.3">
      <c r="AA106" s="48"/>
      <c r="AJ106" s="48"/>
      <c r="AV106" s="1"/>
      <c r="BK106" s="1"/>
      <c r="BL106" s="1"/>
      <c r="BM106" s="1"/>
      <c r="BN106" s="1"/>
      <c r="BP106" s="1"/>
      <c r="BV106" s="96"/>
    </row>
    <row r="107" spans="27:74" x14ac:dyDescent="0.3">
      <c r="AA107" s="48"/>
      <c r="AJ107" s="48"/>
      <c r="AV107" s="1"/>
      <c r="AW107" s="48"/>
      <c r="BK107" s="1"/>
      <c r="BL107" s="1"/>
      <c r="BM107" s="1"/>
      <c r="BN107" s="1"/>
      <c r="BP107" s="1"/>
      <c r="BV107" s="96"/>
    </row>
    <row r="108" spans="27:74" x14ac:dyDescent="0.3">
      <c r="AA108" s="48"/>
      <c r="AJ108" s="48"/>
      <c r="AV108" s="1"/>
      <c r="AW108" s="48"/>
      <c r="BK108" s="1"/>
      <c r="BL108" s="1"/>
      <c r="BM108" s="1"/>
      <c r="BN108" s="1"/>
      <c r="BP108" s="1"/>
      <c r="BV108" s="96"/>
    </row>
    <row r="109" spans="27:74" x14ac:dyDescent="0.3">
      <c r="AA109" s="48"/>
      <c r="AJ109" s="48"/>
      <c r="AV109" s="1"/>
      <c r="AW109" s="48"/>
      <c r="BK109" s="1"/>
      <c r="BL109" s="1"/>
      <c r="BM109" s="1"/>
      <c r="BN109" s="1"/>
      <c r="BP109" s="1"/>
      <c r="BV109" s="96"/>
    </row>
    <row r="110" spans="27:74" x14ac:dyDescent="0.3">
      <c r="AA110" s="48"/>
      <c r="AJ110" s="48"/>
      <c r="AV110" s="1"/>
      <c r="AW110" s="48"/>
      <c r="BK110" s="1"/>
      <c r="BL110" s="1"/>
      <c r="BM110" s="1"/>
      <c r="BN110" s="1"/>
      <c r="BP110" s="1"/>
      <c r="BV110" s="96"/>
    </row>
    <row r="111" spans="27:74" x14ac:dyDescent="0.3">
      <c r="AA111" s="48"/>
      <c r="AJ111" s="48"/>
      <c r="AV111" s="1"/>
      <c r="AW111" s="48"/>
      <c r="BK111" s="1"/>
      <c r="BL111" s="1"/>
      <c r="BM111" s="1"/>
      <c r="BN111" s="1"/>
      <c r="BP111" s="1"/>
      <c r="BV111" s="96"/>
    </row>
    <row r="112" spans="27:74" x14ac:dyDescent="0.3">
      <c r="AA112" s="48"/>
      <c r="AJ112" s="48"/>
      <c r="AV112" s="1"/>
      <c r="AW112" s="48"/>
      <c r="BK112" s="1"/>
      <c r="BL112" s="1"/>
      <c r="BM112" s="1"/>
      <c r="BN112" s="1"/>
      <c r="BP112" s="1"/>
      <c r="BV112" s="96"/>
    </row>
    <row r="113" spans="27:74" x14ac:dyDescent="0.3">
      <c r="AA113" s="48"/>
      <c r="AJ113" s="48"/>
      <c r="AV113" s="1"/>
      <c r="AW113" s="48"/>
      <c r="BK113" s="1"/>
      <c r="BL113" s="1"/>
      <c r="BM113" s="1"/>
      <c r="BN113" s="1"/>
      <c r="BP113" s="1"/>
      <c r="BV113" s="96"/>
    </row>
    <row r="114" spans="27:74" x14ac:dyDescent="0.3">
      <c r="AA114" s="48"/>
      <c r="AJ114" s="48"/>
      <c r="AV114" s="1"/>
      <c r="AW114" s="48"/>
      <c r="BK114" s="1"/>
      <c r="BL114" s="1"/>
      <c r="BM114" s="1"/>
      <c r="BN114" s="1"/>
      <c r="BP114" s="1"/>
      <c r="BV114" s="96"/>
    </row>
    <row r="115" spans="27:74" x14ac:dyDescent="0.3">
      <c r="AA115" s="48"/>
      <c r="AJ115" s="48"/>
      <c r="AV115" s="1"/>
      <c r="AW115" s="48"/>
      <c r="BK115" s="1"/>
      <c r="BL115" s="1"/>
      <c r="BM115" s="1"/>
      <c r="BN115" s="1"/>
      <c r="BP115" s="1"/>
      <c r="BV115" s="96"/>
    </row>
    <row r="116" spans="27:74" x14ac:dyDescent="0.3">
      <c r="AA116" s="48"/>
      <c r="AJ116" s="48"/>
      <c r="AV116" s="1"/>
      <c r="AW116" s="48"/>
      <c r="BK116" s="1"/>
      <c r="BL116" s="1"/>
      <c r="BM116" s="1"/>
      <c r="BN116" s="1"/>
      <c r="BP116" s="1"/>
      <c r="BV116" s="96"/>
    </row>
    <row r="117" spans="27:74" x14ac:dyDescent="0.3">
      <c r="AA117" s="48"/>
      <c r="AJ117" s="48"/>
      <c r="AV117" s="1"/>
      <c r="AW117" s="48"/>
      <c r="BK117" s="1"/>
      <c r="BL117" s="1"/>
      <c r="BM117" s="1"/>
      <c r="BN117" s="1"/>
      <c r="BP117" s="1"/>
      <c r="BV117" s="96"/>
    </row>
    <row r="118" spans="27:74" x14ac:dyDescent="0.3">
      <c r="AA118" s="48"/>
      <c r="AJ118" s="48"/>
      <c r="AV118" s="1"/>
      <c r="AW118" s="48"/>
      <c r="BK118" s="1"/>
      <c r="BL118" s="1"/>
      <c r="BM118" s="1"/>
      <c r="BN118" s="1"/>
      <c r="BP118" s="1"/>
      <c r="BV118" s="96"/>
    </row>
    <row r="119" spans="27:74" x14ac:dyDescent="0.3">
      <c r="AA119" s="48"/>
      <c r="AJ119" s="48"/>
      <c r="AV119" s="1"/>
      <c r="AW119" s="48"/>
      <c r="BK119" s="1"/>
      <c r="BL119" s="1"/>
      <c r="BM119" s="1"/>
      <c r="BN119" s="1"/>
      <c r="BP119" s="1"/>
      <c r="BV119" s="96"/>
    </row>
    <row r="120" spans="27:74" x14ac:dyDescent="0.3">
      <c r="AA120" s="48"/>
      <c r="AJ120" s="48"/>
      <c r="AV120" s="1"/>
      <c r="AW120" s="48"/>
      <c r="BK120" s="1"/>
      <c r="BL120" s="1"/>
      <c r="BM120" s="1"/>
      <c r="BN120" s="1"/>
      <c r="BP120" s="1"/>
      <c r="BV120" s="96"/>
    </row>
    <row r="121" spans="27:74" x14ac:dyDescent="0.3">
      <c r="AA121" s="48"/>
      <c r="AJ121" s="48"/>
      <c r="AV121" s="1"/>
      <c r="AW121" s="48"/>
      <c r="BK121" s="1"/>
      <c r="BL121" s="1"/>
      <c r="BM121" s="1"/>
      <c r="BN121" s="1"/>
      <c r="BP121" s="1"/>
      <c r="BV121" s="96"/>
    </row>
    <row r="122" spans="27:74" x14ac:dyDescent="0.3">
      <c r="AA122" s="48"/>
      <c r="AJ122" s="48"/>
      <c r="AV122" s="1"/>
      <c r="AW122" s="48"/>
      <c r="BK122" s="1"/>
      <c r="BL122" s="1"/>
      <c r="BM122" s="1"/>
      <c r="BN122" s="1"/>
      <c r="BP122" s="1"/>
      <c r="BV122" s="96"/>
    </row>
    <row r="123" spans="27:74" x14ac:dyDescent="0.3">
      <c r="AA123" s="48"/>
      <c r="AJ123" s="48"/>
      <c r="AV123" s="1"/>
      <c r="AW123" s="48"/>
      <c r="BK123" s="1"/>
      <c r="BL123" s="1"/>
      <c r="BM123" s="1"/>
      <c r="BN123" s="1"/>
      <c r="BP123" s="1"/>
      <c r="BV123" s="96"/>
    </row>
    <row r="124" spans="27:74" x14ac:dyDescent="0.3">
      <c r="AA124" s="48"/>
      <c r="AJ124" s="48"/>
      <c r="AV124" s="1"/>
      <c r="AW124" s="48"/>
      <c r="BK124" s="1"/>
      <c r="BL124" s="1"/>
      <c r="BM124" s="1"/>
      <c r="BN124" s="1"/>
      <c r="BP124" s="1"/>
      <c r="BV124" s="96"/>
    </row>
    <row r="125" spans="27:74" x14ac:dyDescent="0.3">
      <c r="AA125" s="48"/>
      <c r="AJ125" s="48"/>
      <c r="AV125" s="1"/>
      <c r="AW125" s="48"/>
      <c r="BK125" s="1"/>
      <c r="BL125" s="1"/>
      <c r="BM125" s="1"/>
      <c r="BN125" s="1"/>
      <c r="BP125" s="1"/>
      <c r="BV125" s="96"/>
    </row>
    <row r="126" spans="27:74" x14ac:dyDescent="0.3">
      <c r="AA126" s="48"/>
      <c r="AJ126" s="48"/>
      <c r="AV126" s="1"/>
      <c r="AW126" s="48"/>
      <c r="BK126" s="1"/>
      <c r="BL126" s="1"/>
      <c r="BM126" s="1"/>
      <c r="BN126" s="1"/>
      <c r="BP126" s="1"/>
      <c r="BV126" s="96"/>
    </row>
    <row r="127" spans="27:74" x14ac:dyDescent="0.3">
      <c r="AA127" s="48"/>
      <c r="AJ127" s="48"/>
      <c r="AV127" s="1"/>
      <c r="AW127" s="48"/>
      <c r="BK127" s="1"/>
      <c r="BL127" s="1"/>
      <c r="BM127" s="1"/>
      <c r="BN127" s="1"/>
      <c r="BP127" s="1"/>
      <c r="BV127" s="96"/>
    </row>
    <row r="128" spans="27:74" x14ac:dyDescent="0.3">
      <c r="AA128" s="48"/>
      <c r="AJ128" s="48"/>
      <c r="AV128" s="1"/>
      <c r="AW128" s="48"/>
      <c r="BK128" s="1"/>
      <c r="BL128" s="1"/>
      <c r="BM128" s="1"/>
      <c r="BN128" s="1"/>
      <c r="BP128" s="1"/>
      <c r="BV128" s="96"/>
    </row>
    <row r="129" spans="27:74" x14ac:dyDescent="0.3">
      <c r="AA129" s="48"/>
      <c r="AJ129" s="48"/>
      <c r="AV129" s="1"/>
      <c r="AW129" s="48"/>
      <c r="BK129" s="1"/>
      <c r="BL129" s="1"/>
      <c r="BM129" s="1"/>
      <c r="BN129" s="1"/>
      <c r="BP129" s="1"/>
      <c r="BV129" s="96"/>
    </row>
    <row r="130" spans="27:74" x14ac:dyDescent="0.3">
      <c r="AA130" s="48"/>
      <c r="AJ130" s="48"/>
      <c r="AV130" s="1"/>
      <c r="AW130" s="48"/>
      <c r="BK130" s="1"/>
      <c r="BL130" s="1"/>
      <c r="BM130" s="1"/>
      <c r="BN130" s="1"/>
      <c r="BP130" s="1"/>
      <c r="BV130" s="96"/>
    </row>
    <row r="131" spans="27:74" x14ac:dyDescent="0.3">
      <c r="AA131" s="48"/>
      <c r="AJ131" s="48"/>
      <c r="AV131" s="1"/>
      <c r="AW131" s="48"/>
      <c r="BK131" s="1"/>
      <c r="BL131" s="1"/>
      <c r="BM131" s="1"/>
      <c r="BN131" s="1"/>
      <c r="BP131" s="1"/>
      <c r="BV131" s="96"/>
    </row>
    <row r="132" spans="27:74" x14ac:dyDescent="0.3">
      <c r="AA132" s="48"/>
      <c r="AJ132" s="48"/>
      <c r="AV132" s="1"/>
      <c r="AW132" s="48"/>
      <c r="BK132" s="1"/>
      <c r="BL132" s="1"/>
      <c r="BM132" s="1"/>
      <c r="BN132" s="1"/>
      <c r="BP132" s="1"/>
      <c r="BV132" s="96"/>
    </row>
    <row r="133" spans="27:74" x14ac:dyDescent="0.3">
      <c r="AA133" s="48"/>
      <c r="AJ133" s="48"/>
      <c r="AV133" s="1"/>
      <c r="AW133" s="48"/>
      <c r="BK133" s="1"/>
      <c r="BL133" s="1"/>
      <c r="BM133" s="1"/>
      <c r="BN133" s="1"/>
      <c r="BP133" s="1"/>
      <c r="BV133" s="96"/>
    </row>
    <row r="134" spans="27:74" x14ac:dyDescent="0.3">
      <c r="AA134" s="48"/>
      <c r="AJ134" s="48"/>
      <c r="AV134" s="1"/>
      <c r="AW134" s="48"/>
      <c r="BK134" s="1"/>
      <c r="BL134" s="1"/>
      <c r="BM134" s="1"/>
      <c r="BN134" s="1"/>
      <c r="BP134" s="1"/>
      <c r="BV134" s="96"/>
    </row>
    <row r="135" spans="27:74" x14ac:dyDescent="0.3">
      <c r="AA135" s="48"/>
      <c r="AJ135" s="48"/>
      <c r="AV135" s="1"/>
      <c r="AW135" s="48"/>
      <c r="BK135" s="1"/>
      <c r="BL135" s="1"/>
      <c r="BM135" s="1"/>
      <c r="BN135" s="1"/>
      <c r="BP135" s="1"/>
      <c r="BV135" s="96"/>
    </row>
    <row r="136" spans="27:74" x14ac:dyDescent="0.3">
      <c r="AA136" s="48"/>
      <c r="AJ136" s="48"/>
      <c r="AV136" s="1"/>
      <c r="AW136" s="48"/>
      <c r="BK136" s="1"/>
      <c r="BL136" s="1"/>
      <c r="BM136" s="1"/>
      <c r="BN136" s="1"/>
      <c r="BP136" s="1"/>
      <c r="BV136" s="96"/>
    </row>
    <row r="137" spans="27:74" x14ac:dyDescent="0.3">
      <c r="AA137" s="48"/>
      <c r="AJ137" s="48"/>
      <c r="AV137" s="1"/>
      <c r="AW137" s="48"/>
      <c r="BK137" s="1"/>
      <c r="BL137" s="1"/>
      <c r="BM137" s="1"/>
      <c r="BN137" s="1"/>
      <c r="BP137" s="1"/>
      <c r="BV137" s="96"/>
    </row>
    <row r="138" spans="27:74" x14ac:dyDescent="0.3">
      <c r="AA138" s="48"/>
      <c r="AJ138" s="48"/>
      <c r="AV138" s="1"/>
      <c r="AW138" s="48"/>
      <c r="BK138" s="1"/>
      <c r="BL138" s="1"/>
      <c r="BM138" s="1"/>
      <c r="BN138" s="1"/>
      <c r="BP138" s="1"/>
      <c r="BV138" s="96"/>
    </row>
    <row r="139" spans="27:74" x14ac:dyDescent="0.3">
      <c r="AA139" s="48"/>
      <c r="AJ139" s="48"/>
      <c r="AV139" s="1"/>
      <c r="AW139" s="48"/>
      <c r="BK139" s="1"/>
      <c r="BL139" s="1"/>
      <c r="BM139" s="1"/>
      <c r="BN139" s="1"/>
      <c r="BP139" s="1"/>
      <c r="BV139" s="96"/>
    </row>
    <row r="140" spans="27:74" x14ac:dyDescent="0.3">
      <c r="AA140" s="48"/>
      <c r="AJ140" s="48"/>
      <c r="AV140" s="1"/>
      <c r="AW140" s="48"/>
      <c r="BK140" s="1"/>
      <c r="BL140" s="1"/>
      <c r="BM140" s="1"/>
      <c r="BN140" s="1"/>
      <c r="BP140" s="1"/>
      <c r="BV140" s="96"/>
    </row>
    <row r="141" spans="27:74" x14ac:dyDescent="0.3">
      <c r="AA141" s="48"/>
      <c r="AJ141" s="48"/>
      <c r="AV141" s="1"/>
      <c r="AW141" s="48"/>
      <c r="BK141" s="1"/>
      <c r="BL141" s="1"/>
      <c r="BM141" s="1"/>
      <c r="BN141" s="1"/>
      <c r="BP141" s="1"/>
      <c r="BV141" s="96"/>
    </row>
    <row r="142" spans="27:74" x14ac:dyDescent="0.3">
      <c r="AA142" s="48"/>
      <c r="AJ142" s="48"/>
      <c r="AV142" s="1"/>
      <c r="AW142" s="48"/>
      <c r="BK142" s="1"/>
      <c r="BL142" s="1"/>
      <c r="BM142" s="1"/>
      <c r="BN142" s="1"/>
      <c r="BP142" s="1"/>
      <c r="BV142" s="96"/>
    </row>
    <row r="143" spans="27:74" x14ac:dyDescent="0.3">
      <c r="AA143" s="48"/>
      <c r="AJ143" s="48"/>
      <c r="AV143" s="1"/>
      <c r="AW143" s="48"/>
      <c r="BK143" s="1"/>
      <c r="BL143" s="1"/>
      <c r="BM143" s="1"/>
      <c r="BN143" s="1"/>
      <c r="BP143" s="1"/>
      <c r="BV143" s="96"/>
    </row>
    <row r="144" spans="27:74" x14ac:dyDescent="0.3">
      <c r="AA144" s="48"/>
      <c r="AJ144" s="48"/>
      <c r="AV144" s="1"/>
      <c r="AW144" s="48"/>
      <c r="BK144" s="1"/>
      <c r="BL144" s="1"/>
      <c r="BM144" s="1"/>
      <c r="BN144" s="1"/>
      <c r="BP144" s="1"/>
      <c r="BV144" s="96"/>
    </row>
    <row r="145" spans="27:74" x14ac:dyDescent="0.3">
      <c r="AA145" s="48"/>
      <c r="AJ145" s="48"/>
      <c r="AV145" s="1"/>
      <c r="AW145" s="48"/>
      <c r="BK145" s="1"/>
      <c r="BL145" s="1"/>
      <c r="BM145" s="1"/>
      <c r="BN145" s="1"/>
      <c r="BP145" s="1"/>
      <c r="BV145" s="96"/>
    </row>
    <row r="146" spans="27:74" x14ac:dyDescent="0.3">
      <c r="AA146" s="48"/>
      <c r="AJ146" s="48"/>
      <c r="AV146" s="1"/>
      <c r="AW146" s="48"/>
      <c r="BK146" s="1"/>
      <c r="BL146" s="1"/>
      <c r="BM146" s="1"/>
      <c r="BN146" s="1"/>
      <c r="BP146" s="1"/>
      <c r="BV146" s="96"/>
    </row>
    <row r="147" spans="27:74" x14ac:dyDescent="0.3">
      <c r="AA147" s="48"/>
      <c r="AJ147" s="48"/>
      <c r="AV147" s="1"/>
      <c r="AW147" s="48"/>
      <c r="BK147" s="1"/>
      <c r="BL147" s="1"/>
      <c r="BM147" s="1"/>
      <c r="BN147" s="1"/>
      <c r="BP147" s="1"/>
      <c r="BV147" s="96"/>
    </row>
    <row r="148" spans="27:74" x14ac:dyDescent="0.3">
      <c r="AA148" s="48"/>
      <c r="AJ148" s="48"/>
      <c r="AV148" s="1"/>
      <c r="AW148" s="48"/>
      <c r="BK148" s="1"/>
      <c r="BL148" s="1"/>
      <c r="BM148" s="1"/>
      <c r="BN148" s="1"/>
      <c r="BP148" s="1"/>
      <c r="BV148" s="96"/>
    </row>
    <row r="149" spans="27:74" x14ac:dyDescent="0.3">
      <c r="AA149" s="48"/>
      <c r="AJ149" s="48"/>
      <c r="AV149" s="1"/>
      <c r="AW149" s="48"/>
      <c r="BK149" s="1"/>
      <c r="BL149" s="1"/>
      <c r="BM149" s="1"/>
      <c r="BN149" s="1"/>
      <c r="BP149" s="1"/>
      <c r="BV149" s="96"/>
    </row>
    <row r="150" spans="27:74" x14ac:dyDescent="0.3">
      <c r="AA150" s="48"/>
      <c r="AJ150" s="48"/>
      <c r="AV150" s="1"/>
      <c r="AW150" s="48"/>
      <c r="BK150" s="1"/>
      <c r="BL150" s="1"/>
      <c r="BM150" s="1"/>
      <c r="BN150" s="1"/>
      <c r="BP150" s="1"/>
      <c r="BV150" s="96"/>
    </row>
    <row r="151" spans="27:74" x14ac:dyDescent="0.3">
      <c r="AA151" s="48"/>
      <c r="AJ151" s="48"/>
      <c r="AV151" s="1"/>
      <c r="AW151" s="48"/>
      <c r="BK151" s="1"/>
      <c r="BL151" s="1"/>
      <c r="BM151" s="1"/>
      <c r="BN151" s="1"/>
      <c r="BP151" s="1"/>
      <c r="BV151" s="96"/>
    </row>
    <row r="152" spans="27:74" x14ac:dyDescent="0.3">
      <c r="AA152" s="48"/>
      <c r="AJ152" s="48"/>
      <c r="AV152" s="1"/>
      <c r="AW152" s="48"/>
      <c r="BK152" s="1"/>
      <c r="BL152" s="1"/>
      <c r="BM152" s="1"/>
      <c r="BN152" s="1"/>
      <c r="BP152" s="1"/>
      <c r="BV152" s="96"/>
    </row>
    <row r="153" spans="27:74" x14ac:dyDescent="0.3">
      <c r="AA153" s="48"/>
      <c r="AJ153" s="48"/>
      <c r="AV153" s="1"/>
      <c r="AW153" s="48"/>
      <c r="BK153" s="1"/>
      <c r="BL153" s="1"/>
      <c r="BM153" s="1"/>
      <c r="BN153" s="1"/>
      <c r="BP153" s="1"/>
      <c r="BV153" s="96"/>
    </row>
    <row r="154" spans="27:74" x14ac:dyDescent="0.3">
      <c r="AA154" s="48"/>
      <c r="AJ154" s="48"/>
      <c r="AV154" s="1"/>
      <c r="AW154" s="48"/>
      <c r="BK154" s="1"/>
      <c r="BL154" s="1"/>
      <c r="BM154" s="1"/>
      <c r="BN154" s="1"/>
      <c r="BP154" s="1"/>
      <c r="BV154" s="96"/>
    </row>
    <row r="155" spans="27:74" x14ac:dyDescent="0.3">
      <c r="AA155" s="48"/>
      <c r="AJ155" s="48"/>
      <c r="AV155" s="1"/>
      <c r="AW155" s="48"/>
      <c r="BK155" s="1"/>
      <c r="BL155" s="1"/>
      <c r="BM155" s="1"/>
      <c r="BN155" s="1"/>
      <c r="BP155" s="1"/>
      <c r="BV155" s="96"/>
    </row>
    <row r="156" spans="27:74" x14ac:dyDescent="0.3">
      <c r="AA156" s="48"/>
      <c r="AJ156" s="48"/>
      <c r="AV156" s="1"/>
      <c r="AW156" s="48"/>
      <c r="BK156" s="1"/>
      <c r="BL156" s="1"/>
      <c r="BM156" s="1"/>
      <c r="BN156" s="1"/>
      <c r="BP156" s="1"/>
      <c r="BV156" s="96"/>
    </row>
    <row r="157" spans="27:74" x14ac:dyDescent="0.3">
      <c r="AA157" s="48"/>
      <c r="AJ157" s="48"/>
      <c r="AV157" s="1"/>
      <c r="AW157" s="48"/>
      <c r="BK157" s="1"/>
      <c r="BL157" s="1"/>
      <c r="BM157" s="1"/>
      <c r="BN157" s="1"/>
      <c r="BP157" s="1"/>
      <c r="BV157" s="96"/>
    </row>
    <row r="158" spans="27:74" x14ac:dyDescent="0.3">
      <c r="AA158" s="48"/>
      <c r="AJ158" s="48"/>
      <c r="AV158" s="1"/>
      <c r="AW158" s="48"/>
      <c r="BK158" s="1"/>
      <c r="BL158" s="1"/>
      <c r="BM158" s="1"/>
      <c r="BN158" s="1"/>
      <c r="BP158" s="1"/>
      <c r="BV158" s="96"/>
    </row>
    <row r="159" spans="27:74" x14ac:dyDescent="0.3">
      <c r="AA159" s="48"/>
      <c r="AJ159" s="48"/>
      <c r="AV159" s="1"/>
      <c r="AW159" s="48"/>
      <c r="BK159" s="1"/>
      <c r="BL159" s="1"/>
      <c r="BM159" s="1"/>
      <c r="BN159" s="1"/>
      <c r="BP159" s="1"/>
      <c r="BV159" s="96"/>
    </row>
    <row r="160" spans="27:74" x14ac:dyDescent="0.3">
      <c r="AA160" s="48"/>
      <c r="AJ160" s="48"/>
      <c r="AV160" s="1"/>
      <c r="AW160" s="48"/>
      <c r="BK160" s="1"/>
      <c r="BL160" s="1"/>
      <c r="BM160" s="1"/>
      <c r="BN160" s="1"/>
      <c r="BP160" s="1"/>
      <c r="BV160" s="96"/>
    </row>
    <row r="161" spans="27:74" x14ac:dyDescent="0.3">
      <c r="AA161" s="48"/>
      <c r="AJ161" s="48"/>
      <c r="AV161" s="1"/>
      <c r="AW161" s="48"/>
      <c r="BK161" s="1"/>
      <c r="BL161" s="1"/>
      <c r="BM161" s="1"/>
      <c r="BN161" s="1"/>
      <c r="BP161" s="1"/>
      <c r="BV161" s="96"/>
    </row>
    <row r="162" spans="27:74" x14ac:dyDescent="0.3">
      <c r="AA162" s="48"/>
      <c r="AJ162" s="48"/>
      <c r="AV162" s="1"/>
      <c r="AW162" s="48"/>
      <c r="BK162" s="1"/>
      <c r="BL162" s="1"/>
      <c r="BM162" s="1"/>
      <c r="BN162" s="1"/>
      <c r="BP162" s="1"/>
      <c r="BV162" s="96"/>
    </row>
    <row r="163" spans="27:74" x14ac:dyDescent="0.3">
      <c r="AA163" s="48"/>
      <c r="AJ163" s="48"/>
      <c r="AV163" s="1"/>
      <c r="AW163" s="48"/>
      <c r="BK163" s="1"/>
      <c r="BL163" s="1"/>
      <c r="BM163" s="1"/>
      <c r="BN163" s="1"/>
      <c r="BP163" s="1"/>
      <c r="BV163" s="96"/>
    </row>
    <row r="164" spans="27:74" x14ac:dyDescent="0.3">
      <c r="AA164" s="48"/>
      <c r="AJ164" s="48"/>
      <c r="AV164" s="1"/>
      <c r="AW164" s="48"/>
      <c r="BK164" s="1"/>
      <c r="BL164" s="1"/>
      <c r="BM164" s="1"/>
      <c r="BN164" s="1"/>
      <c r="BP164" s="1"/>
      <c r="BV164" s="96"/>
    </row>
    <row r="165" spans="27:74" x14ac:dyDescent="0.3">
      <c r="AA165" s="48"/>
      <c r="AJ165" s="48"/>
      <c r="AV165" s="1"/>
      <c r="AW165" s="48"/>
      <c r="BK165" s="1"/>
      <c r="BL165" s="1"/>
      <c r="BM165" s="1"/>
      <c r="BN165" s="1"/>
      <c r="BP165" s="1"/>
      <c r="BV165" s="96"/>
    </row>
    <row r="166" spans="27:74" x14ac:dyDescent="0.3">
      <c r="AA166" s="48"/>
      <c r="AJ166" s="48"/>
      <c r="AV166" s="1"/>
      <c r="AW166" s="48"/>
      <c r="BK166" s="1"/>
      <c r="BL166" s="1"/>
      <c r="BM166" s="1"/>
      <c r="BN166" s="1"/>
      <c r="BP166" s="1"/>
      <c r="BV166" s="96"/>
    </row>
    <row r="167" spans="27:74" x14ac:dyDescent="0.3">
      <c r="AA167" s="48"/>
      <c r="AJ167" s="48"/>
      <c r="AV167" s="1"/>
      <c r="AW167" s="48"/>
      <c r="BK167" s="1"/>
      <c r="BL167" s="1"/>
      <c r="BM167" s="1"/>
      <c r="BN167" s="1"/>
      <c r="BP167" s="1"/>
      <c r="BV167" s="96"/>
    </row>
    <row r="168" spans="27:74" x14ac:dyDescent="0.3">
      <c r="AA168" s="48"/>
      <c r="AJ168" s="48"/>
      <c r="AV168" s="1"/>
      <c r="AW168" s="48"/>
      <c r="BK168" s="1"/>
      <c r="BL168" s="1"/>
      <c r="BM168" s="1"/>
      <c r="BN168" s="1"/>
      <c r="BP168" s="1"/>
      <c r="BV168" s="96"/>
    </row>
    <row r="169" spans="27:74" x14ac:dyDescent="0.3">
      <c r="AA169" s="48"/>
      <c r="AJ169" s="48"/>
      <c r="AV169" s="1"/>
      <c r="AW169" s="48"/>
      <c r="BK169" s="1"/>
      <c r="BL169" s="1"/>
      <c r="BM169" s="1"/>
      <c r="BN169" s="1"/>
      <c r="BP169" s="1"/>
      <c r="BV169" s="96"/>
    </row>
    <row r="170" spans="27:74" x14ac:dyDescent="0.3">
      <c r="AA170" s="48"/>
      <c r="AJ170" s="48"/>
      <c r="AV170" s="1"/>
      <c r="AW170" s="48"/>
      <c r="BK170" s="1"/>
      <c r="BL170" s="1"/>
      <c r="BM170" s="1"/>
      <c r="BN170" s="1"/>
      <c r="BP170" s="1"/>
      <c r="BV170" s="96"/>
    </row>
    <row r="171" spans="27:74" x14ac:dyDescent="0.3">
      <c r="AA171" s="48"/>
      <c r="AJ171" s="48"/>
      <c r="AV171" s="1"/>
      <c r="AW171" s="48"/>
      <c r="BK171" s="1"/>
      <c r="BL171" s="1"/>
      <c r="BM171" s="1"/>
      <c r="BN171" s="1"/>
      <c r="BP171" s="1"/>
      <c r="BV171" s="96"/>
    </row>
    <row r="172" spans="27:74" x14ac:dyDescent="0.3">
      <c r="AA172" s="48"/>
      <c r="AJ172" s="48"/>
      <c r="AV172" s="1"/>
      <c r="AW172" s="48"/>
      <c r="BK172" s="1"/>
      <c r="BL172" s="1"/>
      <c r="BM172" s="1"/>
      <c r="BN172" s="1"/>
      <c r="BP172" s="1"/>
      <c r="BV172" s="96"/>
    </row>
    <row r="173" spans="27:74" x14ac:dyDescent="0.3">
      <c r="AA173" s="48"/>
      <c r="AJ173" s="48"/>
      <c r="AV173" s="1"/>
      <c r="AW173" s="48"/>
      <c r="BK173" s="1"/>
      <c r="BL173" s="1"/>
      <c r="BM173" s="1"/>
      <c r="BN173" s="1"/>
      <c r="BP173" s="1"/>
      <c r="BV173" s="96"/>
    </row>
    <row r="174" spans="27:74" x14ac:dyDescent="0.3">
      <c r="AA174" s="48"/>
      <c r="AJ174" s="48"/>
      <c r="AV174" s="1"/>
      <c r="AW174" s="48"/>
      <c r="BK174" s="1"/>
      <c r="BL174" s="1"/>
      <c r="BM174" s="1"/>
      <c r="BN174" s="1"/>
      <c r="BP174" s="1"/>
      <c r="BV174" s="96"/>
    </row>
    <row r="175" spans="27:74" x14ac:dyDescent="0.3">
      <c r="AA175" s="48"/>
      <c r="AJ175" s="48"/>
      <c r="AV175" s="1"/>
      <c r="AW175" s="48"/>
      <c r="BK175" s="1"/>
      <c r="BL175" s="1"/>
      <c r="BM175" s="1"/>
      <c r="BN175" s="1"/>
      <c r="BP175" s="1"/>
      <c r="BV175" s="96"/>
    </row>
    <row r="176" spans="27:74" x14ac:dyDescent="0.3">
      <c r="AA176" s="48"/>
      <c r="AJ176" s="48"/>
      <c r="AV176" s="1"/>
      <c r="AW176" s="48"/>
      <c r="BK176" s="1"/>
      <c r="BL176" s="1"/>
      <c r="BM176" s="1"/>
      <c r="BN176" s="1"/>
      <c r="BP176" s="1"/>
      <c r="BV176" s="96"/>
    </row>
    <row r="177" spans="27:74" x14ac:dyDescent="0.3">
      <c r="AA177" s="48"/>
      <c r="AJ177" s="48"/>
      <c r="AV177" s="1"/>
      <c r="AW177" s="48"/>
      <c r="BK177" s="1"/>
      <c r="BL177" s="1"/>
      <c r="BM177" s="1"/>
      <c r="BN177" s="1"/>
      <c r="BP177" s="1"/>
      <c r="BV177" s="96"/>
    </row>
    <row r="178" spans="27:74" x14ac:dyDescent="0.3">
      <c r="AA178" s="48"/>
      <c r="AJ178" s="48"/>
      <c r="AV178" s="1"/>
      <c r="AW178" s="48"/>
      <c r="BK178" s="1"/>
      <c r="BL178" s="1"/>
      <c r="BM178" s="1"/>
      <c r="BN178" s="1"/>
      <c r="BP178" s="1"/>
      <c r="BV178" s="96"/>
    </row>
    <row r="179" spans="27:74" x14ac:dyDescent="0.3">
      <c r="AA179" s="48"/>
      <c r="AJ179" s="48"/>
      <c r="AV179" s="1"/>
      <c r="AW179" s="48"/>
      <c r="BK179" s="1"/>
      <c r="BL179" s="1"/>
      <c r="BM179" s="1"/>
      <c r="BN179" s="1"/>
      <c r="BP179" s="1"/>
      <c r="BV179" s="96"/>
    </row>
    <row r="180" spans="27:74" x14ac:dyDescent="0.3">
      <c r="AA180" s="48"/>
      <c r="AJ180" s="48"/>
      <c r="AV180" s="1"/>
      <c r="AW180" s="48"/>
      <c r="BK180" s="1"/>
      <c r="BL180" s="1"/>
      <c r="BM180" s="1"/>
      <c r="BN180" s="1"/>
      <c r="BP180" s="1"/>
      <c r="BV180" s="96"/>
    </row>
    <row r="181" spans="27:74" x14ac:dyDescent="0.3">
      <c r="AA181" s="48"/>
      <c r="AJ181" s="48"/>
      <c r="AV181" s="1"/>
      <c r="AW181" s="48"/>
      <c r="BK181" s="1"/>
      <c r="BL181" s="1"/>
      <c r="BM181" s="1"/>
      <c r="BN181" s="1"/>
      <c r="BP181" s="1"/>
      <c r="BV181" s="96"/>
    </row>
    <row r="182" spans="27:74" x14ac:dyDescent="0.3">
      <c r="AA182" s="48"/>
      <c r="AJ182" s="48"/>
      <c r="AV182" s="1"/>
      <c r="AW182" s="48"/>
      <c r="BK182" s="1"/>
      <c r="BL182" s="1"/>
      <c r="BM182" s="1"/>
      <c r="BN182" s="1"/>
      <c r="BP182" s="1"/>
      <c r="BV182" s="96"/>
    </row>
    <row r="183" spans="27:74" x14ac:dyDescent="0.3">
      <c r="AA183" s="48"/>
      <c r="AJ183" s="48"/>
      <c r="AV183" s="1"/>
      <c r="AW183" s="48"/>
      <c r="BK183" s="1"/>
      <c r="BL183" s="1"/>
      <c r="BM183" s="1"/>
      <c r="BN183" s="1"/>
      <c r="BP183" s="1"/>
      <c r="BV183" s="96"/>
    </row>
    <row r="184" spans="27:74" x14ac:dyDescent="0.3">
      <c r="AA184" s="48"/>
      <c r="AJ184" s="48"/>
      <c r="AV184" s="1"/>
      <c r="AW184" s="48"/>
      <c r="BK184" s="1"/>
      <c r="BL184" s="1"/>
      <c r="BM184" s="1"/>
      <c r="BN184" s="1"/>
      <c r="BP184" s="1"/>
      <c r="BV184" s="96"/>
    </row>
    <row r="185" spans="27:74" x14ac:dyDescent="0.3">
      <c r="AA185" s="48"/>
      <c r="AJ185" s="48"/>
      <c r="AV185" s="1"/>
      <c r="AW185" s="48"/>
      <c r="BK185" s="1"/>
      <c r="BL185" s="1"/>
      <c r="BM185" s="1"/>
      <c r="BN185" s="1"/>
      <c r="BP185" s="1"/>
      <c r="BV185" s="96"/>
    </row>
    <row r="186" spans="27:74" x14ac:dyDescent="0.3">
      <c r="AA186" s="48"/>
      <c r="AJ186" s="48"/>
      <c r="AV186" s="1"/>
      <c r="AW186" s="48"/>
      <c r="BK186" s="1"/>
      <c r="BL186" s="1"/>
      <c r="BM186" s="1"/>
      <c r="BN186" s="1"/>
      <c r="BP186" s="1"/>
      <c r="BV186" s="96"/>
    </row>
    <row r="187" spans="27:74" x14ac:dyDescent="0.3">
      <c r="AA187" s="48"/>
      <c r="AJ187" s="48"/>
      <c r="AV187" s="1"/>
      <c r="AW187" s="48"/>
      <c r="BK187" s="1"/>
      <c r="BL187" s="1"/>
      <c r="BM187" s="1"/>
      <c r="BN187" s="1"/>
      <c r="BP187" s="1"/>
      <c r="BV187" s="96"/>
    </row>
    <row r="188" spans="27:74" x14ac:dyDescent="0.3">
      <c r="AA188" s="48"/>
      <c r="AJ188" s="48"/>
      <c r="AV188" s="1"/>
      <c r="AW188" s="48"/>
      <c r="BK188" s="1"/>
      <c r="BL188" s="1"/>
      <c r="BM188" s="1"/>
      <c r="BN188" s="1"/>
      <c r="BP188" s="1"/>
      <c r="BV188" s="96"/>
    </row>
    <row r="189" spans="27:74" x14ac:dyDescent="0.3">
      <c r="AA189" s="48"/>
      <c r="AJ189" s="48"/>
      <c r="AV189" s="1"/>
      <c r="AW189" s="48"/>
      <c r="BK189" s="1"/>
      <c r="BL189" s="1"/>
      <c r="BM189" s="1"/>
      <c r="BN189" s="1"/>
      <c r="BP189" s="1"/>
      <c r="BV189" s="96"/>
    </row>
    <row r="190" spans="27:74" x14ac:dyDescent="0.3">
      <c r="AA190" s="48"/>
      <c r="AJ190" s="48"/>
      <c r="AV190" s="1"/>
      <c r="AW190" s="48"/>
      <c r="BK190" s="1"/>
      <c r="BL190" s="1"/>
      <c r="BM190" s="1"/>
      <c r="BN190" s="1"/>
      <c r="BP190" s="1"/>
      <c r="BV190" s="96"/>
    </row>
    <row r="191" spans="27:74" x14ac:dyDescent="0.3">
      <c r="AA191" s="48"/>
      <c r="AJ191" s="48"/>
      <c r="AV191" s="1"/>
      <c r="AW191" s="48"/>
      <c r="BK191" s="1"/>
      <c r="BL191" s="1"/>
      <c r="BM191" s="1"/>
      <c r="BN191" s="1"/>
      <c r="BP191" s="1"/>
      <c r="BV191" s="96"/>
    </row>
    <row r="192" spans="27:74" x14ac:dyDescent="0.3">
      <c r="AA192" s="48"/>
      <c r="AJ192" s="48"/>
      <c r="AV192" s="1"/>
      <c r="AW192" s="48"/>
      <c r="BK192" s="1"/>
      <c r="BL192" s="1"/>
      <c r="BM192" s="1"/>
      <c r="BN192" s="1"/>
      <c r="BP192" s="1"/>
      <c r="BV192" s="96"/>
    </row>
    <row r="193" spans="27:74" x14ac:dyDescent="0.3">
      <c r="AA193" s="48"/>
      <c r="AJ193" s="48"/>
      <c r="AV193" s="1"/>
      <c r="AW193" s="48"/>
      <c r="BK193" s="1"/>
      <c r="BL193" s="1"/>
      <c r="BM193" s="1"/>
      <c r="BN193" s="1"/>
      <c r="BP193" s="1"/>
      <c r="BV193" s="96"/>
    </row>
    <row r="194" spans="27:74" x14ac:dyDescent="0.3">
      <c r="AA194" s="48"/>
      <c r="AJ194" s="48"/>
      <c r="AV194" s="1"/>
      <c r="AW194" s="48"/>
      <c r="BK194" s="1"/>
      <c r="BL194" s="1"/>
      <c r="BM194" s="1"/>
      <c r="BN194" s="1"/>
      <c r="BP194" s="1"/>
      <c r="BV194" s="96"/>
    </row>
    <row r="195" spans="27:74" x14ac:dyDescent="0.3">
      <c r="AA195" s="48"/>
      <c r="AJ195" s="48"/>
      <c r="AV195" s="1"/>
      <c r="AW195" s="48"/>
      <c r="BK195" s="1"/>
      <c r="BL195" s="1"/>
      <c r="BM195" s="1"/>
      <c r="BN195" s="1"/>
      <c r="BP195" s="1"/>
      <c r="BV195" s="96"/>
    </row>
    <row r="196" spans="27:74" x14ac:dyDescent="0.3">
      <c r="AA196" s="48"/>
      <c r="AJ196" s="48"/>
      <c r="AV196" s="1"/>
      <c r="AW196" s="48"/>
      <c r="BK196" s="1"/>
      <c r="BL196" s="1"/>
      <c r="BM196" s="1"/>
      <c r="BN196" s="1"/>
      <c r="BP196" s="1"/>
      <c r="BV196" s="96"/>
    </row>
    <row r="197" spans="27:74" x14ac:dyDescent="0.3">
      <c r="AA197" s="48"/>
      <c r="AJ197" s="48"/>
      <c r="AV197" s="1"/>
      <c r="AW197" s="48"/>
      <c r="BK197" s="1"/>
      <c r="BL197" s="1"/>
      <c r="BM197" s="1"/>
      <c r="BN197" s="1"/>
      <c r="BP197" s="1"/>
      <c r="BV197" s="96"/>
    </row>
    <row r="198" spans="27:74" x14ac:dyDescent="0.3">
      <c r="AA198" s="48"/>
      <c r="AJ198" s="48"/>
      <c r="AV198" s="1"/>
      <c r="AW198" s="48"/>
      <c r="BK198" s="1"/>
      <c r="BL198" s="1"/>
      <c r="BM198" s="1"/>
      <c r="BN198" s="1"/>
      <c r="BP198" s="1"/>
      <c r="BV198" s="96"/>
    </row>
    <row r="199" spans="27:74" x14ac:dyDescent="0.3">
      <c r="AA199" s="48"/>
      <c r="AJ199" s="48"/>
      <c r="AV199" s="1"/>
      <c r="AW199" s="48"/>
      <c r="BK199" s="1"/>
      <c r="BL199" s="1"/>
      <c r="BM199" s="1"/>
      <c r="BN199" s="1"/>
      <c r="BP199" s="1"/>
      <c r="BV199" s="96"/>
    </row>
    <row r="200" spans="27:74" x14ac:dyDescent="0.3">
      <c r="AA200" s="48"/>
      <c r="AJ200" s="48"/>
      <c r="AV200" s="1"/>
      <c r="AW200" s="48"/>
      <c r="BK200" s="1"/>
      <c r="BL200" s="1"/>
      <c r="BM200" s="1"/>
      <c r="BN200" s="1"/>
      <c r="BP200" s="1"/>
      <c r="BV200" s="96"/>
    </row>
    <row r="201" spans="27:74" x14ac:dyDescent="0.3">
      <c r="AA201" s="48"/>
      <c r="AJ201" s="48"/>
      <c r="AV201" s="1"/>
      <c r="AW201" s="48"/>
      <c r="BK201" s="1"/>
      <c r="BL201" s="1"/>
      <c r="BM201" s="1"/>
      <c r="BN201" s="1"/>
      <c r="BP201" s="1"/>
      <c r="BV201" s="96"/>
    </row>
    <row r="202" spans="27:74" x14ac:dyDescent="0.3">
      <c r="AA202" s="48"/>
      <c r="AJ202" s="48"/>
      <c r="AV202" s="1"/>
      <c r="AW202" s="48"/>
      <c r="BK202" s="1"/>
      <c r="BL202" s="1"/>
      <c r="BM202" s="1"/>
      <c r="BN202" s="1"/>
      <c r="BP202" s="1"/>
      <c r="BV202" s="96"/>
    </row>
    <row r="203" spans="27:74" x14ac:dyDescent="0.3">
      <c r="AA203" s="48"/>
      <c r="AJ203" s="48"/>
      <c r="AV203" s="1"/>
      <c r="AW203" s="48"/>
      <c r="BK203" s="1"/>
      <c r="BL203" s="1"/>
      <c r="BM203" s="1"/>
      <c r="BN203" s="1"/>
      <c r="BP203" s="1"/>
      <c r="BV203" s="96"/>
    </row>
    <row r="204" spans="27:74" x14ac:dyDescent="0.3">
      <c r="AA204" s="48"/>
      <c r="AJ204" s="48"/>
      <c r="AV204" s="1"/>
      <c r="AW204" s="48"/>
      <c r="BK204" s="1"/>
      <c r="BL204" s="1"/>
      <c r="BM204" s="1"/>
      <c r="BN204" s="1"/>
      <c r="BP204" s="1"/>
      <c r="BV204" s="96"/>
    </row>
    <row r="205" spans="27:74" x14ac:dyDescent="0.3">
      <c r="AA205" s="48"/>
      <c r="AJ205" s="48"/>
      <c r="AV205" s="1"/>
      <c r="AW205" s="48"/>
      <c r="BK205" s="1"/>
      <c r="BL205" s="1"/>
      <c r="BM205" s="1"/>
      <c r="BN205" s="1"/>
      <c r="BP205" s="1"/>
      <c r="BV205" s="96"/>
    </row>
    <row r="206" spans="27:74" x14ac:dyDescent="0.3">
      <c r="AA206" s="48"/>
      <c r="AJ206" s="48"/>
      <c r="AV206" s="1"/>
      <c r="AW206" s="48"/>
      <c r="BK206" s="1"/>
      <c r="BL206" s="1"/>
      <c r="BM206" s="1"/>
      <c r="BN206" s="1"/>
      <c r="BP206" s="1"/>
      <c r="BV206" s="96"/>
    </row>
    <row r="207" spans="27:74" x14ac:dyDescent="0.3">
      <c r="AA207" s="48"/>
      <c r="AJ207" s="48"/>
      <c r="AV207" s="1"/>
      <c r="AW207" s="48"/>
      <c r="BK207" s="1"/>
      <c r="BL207" s="1"/>
      <c r="BM207" s="1"/>
      <c r="BN207" s="1"/>
      <c r="BP207" s="1"/>
      <c r="BV207" s="96"/>
    </row>
    <row r="208" spans="27:74" x14ac:dyDescent="0.3">
      <c r="AA208" s="48"/>
      <c r="AJ208" s="48"/>
      <c r="AV208" s="1"/>
      <c r="AW208" s="48"/>
      <c r="BK208" s="1"/>
      <c r="BL208" s="1"/>
      <c r="BM208" s="1"/>
      <c r="BN208" s="1"/>
      <c r="BP208" s="1"/>
      <c r="BV208" s="96"/>
    </row>
    <row r="209" spans="27:74" x14ac:dyDescent="0.3">
      <c r="AA209" s="48"/>
      <c r="AJ209" s="48"/>
      <c r="AV209" s="1"/>
      <c r="AW209" s="48"/>
      <c r="BK209" s="1"/>
      <c r="BL209" s="1"/>
      <c r="BM209" s="1"/>
      <c r="BN209" s="1"/>
      <c r="BP209" s="1"/>
      <c r="BV209" s="96"/>
    </row>
    <row r="210" spans="27:74" x14ac:dyDescent="0.3">
      <c r="AA210" s="48"/>
      <c r="AJ210" s="48"/>
      <c r="AV210" s="1"/>
      <c r="AW210" s="48"/>
      <c r="BK210" s="1"/>
      <c r="BL210" s="1"/>
      <c r="BM210" s="1"/>
      <c r="BN210" s="1"/>
      <c r="BP210" s="1"/>
      <c r="BV210" s="96"/>
    </row>
    <row r="211" spans="27:74" x14ac:dyDescent="0.3">
      <c r="AA211" s="48"/>
      <c r="AJ211" s="48"/>
      <c r="AV211" s="1"/>
      <c r="AW211" s="48"/>
      <c r="BK211" s="1"/>
      <c r="BL211" s="1"/>
      <c r="BM211" s="1"/>
      <c r="BN211" s="1"/>
      <c r="BP211" s="1"/>
      <c r="BV211" s="96"/>
    </row>
    <row r="212" spans="27:74" x14ac:dyDescent="0.3">
      <c r="AA212" s="48"/>
      <c r="AJ212" s="48"/>
      <c r="AV212" s="1"/>
      <c r="AW212" s="48"/>
      <c r="BK212" s="1"/>
      <c r="BL212" s="1"/>
      <c r="BM212" s="1"/>
      <c r="BN212" s="1"/>
      <c r="BP212" s="1"/>
      <c r="BV212" s="96"/>
    </row>
    <row r="213" spans="27:74" x14ac:dyDescent="0.3">
      <c r="AA213" s="48"/>
      <c r="AJ213" s="48"/>
      <c r="AV213" s="1"/>
      <c r="AW213" s="48"/>
      <c r="BK213" s="1"/>
      <c r="BL213" s="1"/>
      <c r="BM213" s="1"/>
      <c r="BN213" s="1"/>
      <c r="BP213" s="1"/>
      <c r="BV213" s="96"/>
    </row>
    <row r="214" spans="27:74" x14ac:dyDescent="0.3">
      <c r="AA214" s="48"/>
      <c r="AJ214" s="48"/>
      <c r="AV214" s="1"/>
      <c r="AW214" s="48"/>
      <c r="BK214" s="1"/>
      <c r="BL214" s="1"/>
      <c r="BM214" s="1"/>
      <c r="BN214" s="1"/>
      <c r="BP214" s="1"/>
      <c r="BV214" s="96"/>
    </row>
    <row r="215" spans="27:74" x14ac:dyDescent="0.3">
      <c r="AA215" s="48"/>
      <c r="AJ215" s="48"/>
      <c r="AV215" s="1"/>
      <c r="AW215" s="48"/>
      <c r="BK215" s="1"/>
      <c r="BL215" s="1"/>
      <c r="BM215" s="1"/>
      <c r="BN215" s="1"/>
      <c r="BP215" s="1"/>
      <c r="BV215" s="96"/>
    </row>
    <row r="216" spans="27:74" x14ac:dyDescent="0.3">
      <c r="AA216" s="48"/>
      <c r="AJ216" s="48"/>
      <c r="AV216" s="1"/>
      <c r="AW216" s="48"/>
      <c r="BK216" s="1"/>
      <c r="BL216" s="1"/>
      <c r="BM216" s="1"/>
      <c r="BN216" s="1"/>
      <c r="BP216" s="1"/>
      <c r="BV216" s="96"/>
    </row>
    <row r="217" spans="27:74" x14ac:dyDescent="0.3">
      <c r="AA217" s="48"/>
      <c r="AJ217" s="48"/>
      <c r="AV217" s="1"/>
      <c r="AW217" s="48"/>
      <c r="BK217" s="1"/>
      <c r="BL217" s="1"/>
      <c r="BM217" s="1"/>
      <c r="BN217" s="1"/>
      <c r="BP217" s="1"/>
      <c r="BV217" s="96"/>
    </row>
    <row r="218" spans="27:74" x14ac:dyDescent="0.3">
      <c r="AA218" s="48"/>
      <c r="AJ218" s="48"/>
      <c r="AV218" s="1"/>
      <c r="AW218" s="48"/>
      <c r="BK218" s="1"/>
      <c r="BL218" s="1"/>
      <c r="BM218" s="1"/>
      <c r="BN218" s="1"/>
      <c r="BP218" s="1"/>
      <c r="BV218" s="96"/>
    </row>
    <row r="219" spans="27:74" x14ac:dyDescent="0.3">
      <c r="AA219" s="48"/>
      <c r="AJ219" s="48"/>
      <c r="AV219" s="1"/>
      <c r="AW219" s="48"/>
      <c r="BK219" s="1"/>
      <c r="BL219" s="1"/>
      <c r="BM219" s="1"/>
      <c r="BN219" s="1"/>
      <c r="BP219" s="1"/>
      <c r="BV219" s="96"/>
    </row>
    <row r="220" spans="27:74" x14ac:dyDescent="0.3">
      <c r="AA220" s="48"/>
      <c r="AJ220" s="48"/>
      <c r="AV220" s="1"/>
      <c r="AW220" s="48"/>
      <c r="BK220" s="1"/>
      <c r="BL220" s="1"/>
      <c r="BM220" s="1"/>
      <c r="BN220" s="1"/>
      <c r="BP220" s="1"/>
      <c r="BV220" s="96"/>
    </row>
    <row r="221" spans="27:74" x14ac:dyDescent="0.3">
      <c r="AA221" s="48"/>
      <c r="AJ221" s="48"/>
      <c r="AV221" s="1"/>
      <c r="AW221" s="48"/>
      <c r="BK221" s="1"/>
      <c r="BL221" s="1"/>
      <c r="BM221" s="1"/>
      <c r="BN221" s="1"/>
      <c r="BP221" s="1"/>
      <c r="BV221" s="96"/>
    </row>
    <row r="222" spans="27:74" x14ac:dyDescent="0.3">
      <c r="AA222" s="48"/>
      <c r="AJ222" s="48"/>
      <c r="AV222" s="1"/>
      <c r="AW222" s="48"/>
      <c r="BK222" s="1"/>
      <c r="BL222" s="1"/>
      <c r="BM222" s="1"/>
      <c r="BN222" s="1"/>
      <c r="BP222" s="1"/>
      <c r="BV222" s="96"/>
    </row>
    <row r="223" spans="27:74" x14ac:dyDescent="0.3">
      <c r="AA223" s="48"/>
      <c r="AJ223" s="48"/>
      <c r="AV223" s="1"/>
      <c r="AW223" s="48"/>
      <c r="BK223" s="1"/>
      <c r="BL223" s="1"/>
      <c r="BM223" s="1"/>
      <c r="BN223" s="1"/>
      <c r="BP223" s="1"/>
      <c r="BV223" s="96"/>
    </row>
    <row r="224" spans="27:74" x14ac:dyDescent="0.3">
      <c r="AA224" s="48"/>
      <c r="AJ224" s="48"/>
      <c r="AV224" s="1"/>
      <c r="AW224" s="48"/>
      <c r="BK224" s="1"/>
      <c r="BL224" s="1"/>
      <c r="BM224" s="1"/>
      <c r="BN224" s="1"/>
      <c r="BP224" s="1"/>
      <c r="BV224" s="96"/>
    </row>
    <row r="225" spans="27:74" x14ac:dyDescent="0.3">
      <c r="AA225" s="48"/>
      <c r="AJ225" s="48"/>
      <c r="AV225" s="1"/>
      <c r="AW225" s="48"/>
      <c r="BK225" s="1"/>
      <c r="BL225" s="1"/>
      <c r="BM225" s="1"/>
      <c r="BN225" s="1"/>
      <c r="BP225" s="1"/>
      <c r="BV225" s="96"/>
    </row>
    <row r="226" spans="27:74" x14ac:dyDescent="0.3">
      <c r="AA226" s="48"/>
      <c r="AJ226" s="48"/>
      <c r="AV226" s="1"/>
      <c r="AW226" s="48"/>
      <c r="BK226" s="1"/>
      <c r="BL226" s="1"/>
      <c r="BM226" s="1"/>
      <c r="BN226" s="1"/>
      <c r="BP226" s="1"/>
      <c r="BV226" s="96"/>
    </row>
    <row r="227" spans="27:74" x14ac:dyDescent="0.3">
      <c r="AA227" s="48"/>
      <c r="AJ227" s="48"/>
      <c r="AV227" s="1"/>
      <c r="BK227" s="1"/>
      <c r="BL227" s="1"/>
      <c r="BM227" s="1"/>
      <c r="BN227" s="1"/>
      <c r="BP227" s="1"/>
      <c r="BV227" s="96"/>
    </row>
    <row r="228" spans="27:74" x14ac:dyDescent="0.3">
      <c r="AA228" s="48"/>
      <c r="AJ228" s="48"/>
      <c r="AV228" s="1"/>
      <c r="AW228" s="48"/>
      <c r="BK228" s="1"/>
      <c r="BL228" s="1"/>
      <c r="BM228" s="1"/>
      <c r="BN228" s="1"/>
      <c r="BP228" s="1"/>
      <c r="BV228" s="96"/>
    </row>
    <row r="229" spans="27:74" x14ac:dyDescent="0.3">
      <c r="AA229" s="48"/>
      <c r="AJ229" s="48"/>
      <c r="AV229" s="1"/>
      <c r="AW229" s="48"/>
      <c r="BK229" s="1"/>
      <c r="BL229" s="1"/>
      <c r="BM229" s="1"/>
      <c r="BN229" s="1"/>
      <c r="BP229" s="1"/>
      <c r="BV229" s="96"/>
    </row>
    <row r="230" spans="27:74" x14ac:dyDescent="0.3">
      <c r="AA230" s="48"/>
      <c r="AJ230" s="48"/>
      <c r="AV230" s="1"/>
      <c r="AW230" s="48"/>
      <c r="BK230" s="1"/>
      <c r="BL230" s="1"/>
      <c r="BM230" s="1"/>
      <c r="BN230" s="1"/>
      <c r="BP230" s="1"/>
      <c r="BV230" s="96"/>
    </row>
    <row r="231" spans="27:74" x14ac:dyDescent="0.3">
      <c r="AA231" s="48"/>
      <c r="AJ231" s="48"/>
      <c r="AV231" s="1"/>
      <c r="AW231" s="48"/>
      <c r="BK231" s="1"/>
      <c r="BL231" s="1"/>
      <c r="BM231" s="1"/>
      <c r="BN231" s="1"/>
      <c r="BP231" s="1"/>
      <c r="BV231" s="96"/>
    </row>
    <row r="232" spans="27:74" x14ac:dyDescent="0.3">
      <c r="AA232" s="48"/>
      <c r="AJ232" s="48"/>
      <c r="AV232" s="1"/>
      <c r="AW232" s="48"/>
      <c r="BK232" s="1"/>
      <c r="BL232" s="1"/>
      <c r="BM232" s="1"/>
      <c r="BN232" s="1"/>
      <c r="BP232" s="1"/>
      <c r="BV232" s="96"/>
    </row>
    <row r="233" spans="27:74" x14ac:dyDescent="0.3">
      <c r="AA233" s="48"/>
      <c r="AJ233" s="48"/>
      <c r="AV233" s="1"/>
      <c r="AW233" s="48"/>
      <c r="BK233" s="1"/>
      <c r="BL233" s="1"/>
      <c r="BM233" s="1"/>
      <c r="BN233" s="1"/>
      <c r="BP233" s="1"/>
      <c r="BV233" s="96"/>
    </row>
    <row r="234" spans="27:74" x14ac:dyDescent="0.3">
      <c r="AA234" s="48"/>
      <c r="AJ234" s="48"/>
      <c r="AV234" s="1"/>
      <c r="AW234" s="48"/>
      <c r="BK234" s="1"/>
      <c r="BL234" s="1"/>
      <c r="BM234" s="1"/>
      <c r="BN234" s="1"/>
      <c r="BP234" s="1"/>
      <c r="BV234" s="96"/>
    </row>
    <row r="235" spans="27:74" x14ac:dyDescent="0.3">
      <c r="AA235" s="48"/>
      <c r="AJ235" s="48"/>
      <c r="AV235" s="1"/>
      <c r="AW235" s="48"/>
      <c r="BK235" s="1"/>
      <c r="BL235" s="1"/>
      <c r="BM235" s="1"/>
      <c r="BN235" s="1"/>
      <c r="BP235" s="1"/>
      <c r="BV235" s="96"/>
    </row>
    <row r="236" spans="27:74" x14ac:dyDescent="0.3">
      <c r="AA236" s="48"/>
      <c r="AJ236" s="48"/>
      <c r="AV236" s="1"/>
      <c r="AW236" s="48"/>
      <c r="BK236" s="1"/>
      <c r="BL236" s="1"/>
      <c r="BM236" s="1"/>
      <c r="BN236" s="1"/>
      <c r="BP236" s="1"/>
      <c r="BV236" s="96"/>
    </row>
    <row r="237" spans="27:74" x14ac:dyDescent="0.3">
      <c r="AA237" s="48"/>
      <c r="AJ237" s="48"/>
      <c r="AV237" s="1"/>
      <c r="AW237" s="48"/>
      <c r="BK237" s="1"/>
      <c r="BL237" s="1"/>
      <c r="BM237" s="1"/>
      <c r="BN237" s="1"/>
      <c r="BP237" s="1"/>
      <c r="BV237" s="96"/>
    </row>
    <row r="238" spans="27:74" x14ac:dyDescent="0.3">
      <c r="AA238" s="48"/>
      <c r="AJ238" s="48"/>
      <c r="AV238" s="1"/>
      <c r="AW238" s="48"/>
      <c r="BK238" s="1"/>
      <c r="BL238" s="1"/>
      <c r="BM238" s="1"/>
      <c r="BN238" s="1"/>
      <c r="BP238" s="1"/>
      <c r="BV238" s="96"/>
    </row>
    <row r="239" spans="27:74" x14ac:dyDescent="0.3">
      <c r="AA239" s="48"/>
      <c r="AJ239" s="48"/>
      <c r="AV239" s="1"/>
      <c r="AW239" s="48"/>
      <c r="BK239" s="1"/>
      <c r="BL239" s="1"/>
      <c r="BM239" s="1"/>
      <c r="BN239" s="1"/>
      <c r="BP239" s="1"/>
      <c r="BV239" s="96"/>
    </row>
    <row r="240" spans="27:74" x14ac:dyDescent="0.3">
      <c r="AA240" s="48"/>
      <c r="AJ240" s="48"/>
      <c r="AV240" s="1"/>
      <c r="AW240" s="48"/>
      <c r="BK240" s="1"/>
      <c r="BL240" s="1"/>
      <c r="BM240" s="1"/>
      <c r="BN240" s="1"/>
      <c r="BP240" s="1"/>
      <c r="BV240" s="96"/>
    </row>
    <row r="241" spans="27:74" x14ac:dyDescent="0.3">
      <c r="AA241" s="48"/>
      <c r="AJ241" s="48"/>
      <c r="AV241" s="1"/>
      <c r="AW241" s="48"/>
      <c r="BK241" s="1"/>
      <c r="BL241" s="1"/>
      <c r="BM241" s="1"/>
      <c r="BN241" s="1"/>
      <c r="BP241" s="1"/>
      <c r="BV241" s="96"/>
    </row>
    <row r="242" spans="27:74" x14ac:dyDescent="0.3">
      <c r="AA242" s="48"/>
      <c r="AJ242" s="48"/>
      <c r="AV242" s="1"/>
      <c r="AW242" s="48"/>
      <c r="BK242" s="1"/>
      <c r="BL242" s="1"/>
      <c r="BM242" s="1"/>
      <c r="BN242" s="1"/>
      <c r="BP242" s="1"/>
      <c r="BV242" s="96"/>
    </row>
    <row r="243" spans="27:74" x14ac:dyDescent="0.3">
      <c r="AA243" s="48"/>
      <c r="AJ243" s="48"/>
      <c r="AV243" s="1"/>
      <c r="AW243" s="48"/>
      <c r="BK243" s="1"/>
      <c r="BL243" s="1"/>
      <c r="BM243" s="1"/>
      <c r="BN243" s="1"/>
      <c r="BP243" s="1"/>
      <c r="BV243" s="96"/>
    </row>
    <row r="244" spans="27:74" x14ac:dyDescent="0.3">
      <c r="AA244" s="48"/>
      <c r="AJ244" s="48"/>
      <c r="AV244" s="1"/>
      <c r="AW244" s="48"/>
      <c r="BK244" s="1"/>
      <c r="BL244" s="1"/>
      <c r="BM244" s="1"/>
      <c r="BN244" s="1"/>
      <c r="BP244" s="1"/>
      <c r="BV244" s="96"/>
    </row>
    <row r="245" spans="27:74" x14ac:dyDescent="0.3">
      <c r="AA245" s="48"/>
      <c r="AJ245" s="48"/>
      <c r="AV245" s="1"/>
      <c r="AW245" s="48"/>
      <c r="BK245" s="1"/>
      <c r="BL245" s="1"/>
      <c r="BM245" s="1"/>
      <c r="BN245" s="1"/>
      <c r="BP245" s="1"/>
      <c r="BV245" s="96"/>
    </row>
    <row r="246" spans="27:74" x14ac:dyDescent="0.3">
      <c r="AA246" s="48"/>
      <c r="AJ246" s="48"/>
      <c r="AV246" s="1"/>
      <c r="AW246" s="48"/>
      <c r="BK246" s="1"/>
      <c r="BL246" s="1"/>
      <c r="BM246" s="1"/>
      <c r="BN246" s="1"/>
      <c r="BP246" s="1"/>
      <c r="BV246" s="96"/>
    </row>
    <row r="247" spans="27:74" x14ac:dyDescent="0.3">
      <c r="AA247" s="48"/>
      <c r="AJ247" s="48"/>
      <c r="AV247" s="1"/>
      <c r="AW247" s="48"/>
      <c r="BK247" s="1"/>
      <c r="BL247" s="1"/>
      <c r="BM247" s="1"/>
      <c r="BN247" s="1"/>
      <c r="BP247" s="1"/>
      <c r="BV247" s="96"/>
    </row>
    <row r="248" spans="27:74" x14ac:dyDescent="0.3">
      <c r="AA248" s="48"/>
      <c r="AJ248" s="48"/>
      <c r="AV248" s="1"/>
      <c r="AW248" s="48"/>
      <c r="BK248" s="1"/>
      <c r="BL248" s="1"/>
      <c r="BM248" s="1"/>
      <c r="BN248" s="1"/>
      <c r="BP248" s="1"/>
      <c r="BV248" s="96"/>
    </row>
    <row r="249" spans="27:74" x14ac:dyDescent="0.3">
      <c r="AA249" s="48"/>
      <c r="AJ249" s="48"/>
      <c r="AV249" s="1"/>
      <c r="AW249" s="48"/>
      <c r="BK249" s="1"/>
      <c r="BL249" s="1"/>
      <c r="BM249" s="1"/>
      <c r="BN249" s="1"/>
      <c r="BP249" s="1"/>
      <c r="BV249" s="96"/>
    </row>
    <row r="250" spans="27:74" x14ac:dyDescent="0.3">
      <c r="AA250" s="48"/>
      <c r="AJ250" s="48"/>
      <c r="AV250" s="1"/>
      <c r="AW250" s="48"/>
      <c r="BK250" s="1"/>
      <c r="BL250" s="1"/>
      <c r="BM250" s="1"/>
      <c r="BN250" s="1"/>
      <c r="BP250" s="1"/>
      <c r="BV250" s="96"/>
    </row>
    <row r="251" spans="27:74" x14ac:dyDescent="0.3">
      <c r="AA251" s="48"/>
      <c r="AJ251" s="48"/>
      <c r="AV251" s="1"/>
      <c r="AW251" s="48"/>
      <c r="BK251" s="1"/>
      <c r="BL251" s="1"/>
      <c r="BM251" s="1"/>
      <c r="BN251" s="1"/>
      <c r="BP251" s="1"/>
      <c r="BV251" s="96"/>
    </row>
    <row r="252" spans="27:74" x14ac:dyDescent="0.3">
      <c r="AA252" s="48"/>
      <c r="AJ252" s="48"/>
      <c r="AV252" s="1"/>
      <c r="AW252" s="48"/>
      <c r="BK252" s="1"/>
      <c r="BL252" s="1"/>
      <c r="BM252" s="1"/>
      <c r="BN252" s="1"/>
      <c r="BP252" s="1"/>
      <c r="BV252" s="96"/>
    </row>
    <row r="253" spans="27:74" x14ac:dyDescent="0.3">
      <c r="AA253" s="48"/>
      <c r="AJ253" s="48"/>
      <c r="AV253" s="1"/>
      <c r="AW253" s="48"/>
      <c r="BK253" s="1"/>
      <c r="BL253" s="1"/>
      <c r="BM253" s="1"/>
      <c r="BN253" s="1"/>
      <c r="BP253" s="1"/>
      <c r="BV253" s="96"/>
    </row>
    <row r="254" spans="27:74" x14ac:dyDescent="0.3">
      <c r="AA254" s="48"/>
      <c r="AJ254" s="48"/>
      <c r="AV254" s="1"/>
      <c r="AW254" s="48"/>
      <c r="BK254" s="1"/>
      <c r="BL254" s="1"/>
      <c r="BM254" s="1"/>
      <c r="BN254" s="1"/>
      <c r="BP254" s="1"/>
      <c r="BV254" s="96"/>
    </row>
    <row r="255" spans="27:74" x14ac:dyDescent="0.3">
      <c r="AA255" s="48"/>
      <c r="AJ255" s="48"/>
      <c r="AV255" s="1"/>
      <c r="AW255" s="48"/>
      <c r="BK255" s="1"/>
      <c r="BL255" s="1"/>
      <c r="BM255" s="1"/>
      <c r="BN255" s="1"/>
      <c r="BP255" s="1"/>
      <c r="BV255" s="96"/>
    </row>
    <row r="256" spans="27:74" x14ac:dyDescent="0.3">
      <c r="AA256" s="48"/>
      <c r="AJ256" s="48"/>
      <c r="AV256" s="1"/>
      <c r="AW256" s="48"/>
      <c r="BK256" s="1"/>
      <c r="BL256" s="1"/>
      <c r="BM256" s="1"/>
      <c r="BN256" s="1"/>
      <c r="BP256" s="1"/>
      <c r="BV256" s="96"/>
    </row>
    <row r="257" spans="27:74" x14ac:dyDescent="0.3">
      <c r="AA257" s="48"/>
      <c r="AJ257" s="48"/>
      <c r="AV257" s="1"/>
      <c r="AW257" s="48"/>
      <c r="BK257" s="1"/>
      <c r="BL257" s="1"/>
      <c r="BM257" s="1"/>
      <c r="BN257" s="1"/>
      <c r="BP257" s="1"/>
      <c r="BV257" s="96"/>
    </row>
    <row r="258" spans="27:74" x14ac:dyDescent="0.3">
      <c r="AA258" s="48"/>
      <c r="AJ258" s="48"/>
      <c r="AV258" s="1"/>
      <c r="AW258" s="48"/>
      <c r="BK258" s="1"/>
      <c r="BL258" s="1"/>
      <c r="BM258" s="1"/>
      <c r="BN258" s="1"/>
      <c r="BP258" s="1"/>
      <c r="BV258" s="96"/>
    </row>
    <row r="259" spans="27:74" x14ac:dyDescent="0.3">
      <c r="AA259" s="48"/>
      <c r="AJ259" s="48"/>
      <c r="AV259" s="1"/>
      <c r="AW259" s="48"/>
      <c r="BK259" s="1"/>
      <c r="BL259" s="1"/>
      <c r="BM259" s="1"/>
      <c r="BN259" s="1"/>
      <c r="BP259" s="1"/>
      <c r="BV259" s="96"/>
    </row>
    <row r="260" spans="27:74" x14ac:dyDescent="0.3">
      <c r="AA260" s="48"/>
      <c r="AJ260" s="48"/>
      <c r="AV260" s="1"/>
      <c r="AW260" s="48"/>
      <c r="BK260" s="1"/>
      <c r="BL260" s="1"/>
      <c r="BM260" s="1"/>
      <c r="BN260" s="1"/>
      <c r="BP260" s="1"/>
      <c r="BV260" s="96"/>
    </row>
    <row r="261" spans="27:74" x14ac:dyDescent="0.3">
      <c r="AA261" s="48"/>
      <c r="AJ261" s="48"/>
      <c r="AV261" s="1"/>
      <c r="AW261" s="48"/>
      <c r="BK261" s="1"/>
      <c r="BL261" s="1"/>
      <c r="BM261" s="1"/>
      <c r="BN261" s="1"/>
      <c r="BP261" s="1"/>
      <c r="BV261" s="96"/>
    </row>
    <row r="262" spans="27:74" x14ac:dyDescent="0.3">
      <c r="AA262" s="48"/>
      <c r="AJ262" s="48"/>
      <c r="AV262" s="1"/>
      <c r="AW262" s="48"/>
      <c r="BK262" s="1"/>
      <c r="BL262" s="1"/>
      <c r="BM262" s="1"/>
      <c r="BN262" s="1"/>
      <c r="BP262" s="1"/>
      <c r="BV262" s="96"/>
    </row>
    <row r="263" spans="27:74" x14ac:dyDescent="0.3">
      <c r="AA263" s="48"/>
      <c r="AJ263" s="48"/>
      <c r="AV263" s="1"/>
      <c r="AW263" s="48"/>
      <c r="BK263" s="1"/>
      <c r="BL263" s="1"/>
      <c r="BM263" s="1"/>
      <c r="BN263" s="1"/>
      <c r="BP263" s="1"/>
      <c r="BV263" s="96"/>
    </row>
    <row r="264" spans="27:74" x14ac:dyDescent="0.3">
      <c r="AA264" s="48"/>
      <c r="AJ264" s="48"/>
      <c r="AV264" s="1"/>
      <c r="AW264" s="48"/>
      <c r="BK264" s="1"/>
      <c r="BL264" s="1"/>
      <c r="BM264" s="1"/>
      <c r="BN264" s="1"/>
      <c r="BP264" s="1"/>
      <c r="BV264" s="96"/>
    </row>
    <row r="265" spans="27:74" x14ac:dyDescent="0.3">
      <c r="AA265" s="48"/>
      <c r="AJ265" s="48"/>
      <c r="AV265" s="1"/>
      <c r="AW265" s="48"/>
      <c r="BK265" s="1"/>
      <c r="BL265" s="1"/>
      <c r="BM265" s="1"/>
      <c r="BN265" s="1"/>
      <c r="BP265" s="1"/>
      <c r="BV265" s="96"/>
    </row>
    <row r="266" spans="27:74" x14ac:dyDescent="0.3">
      <c r="AA266" s="48"/>
      <c r="AJ266" s="48"/>
      <c r="AV266" s="1"/>
      <c r="AW266" s="48"/>
      <c r="BK266" s="1"/>
      <c r="BL266" s="1"/>
      <c r="BM266" s="1"/>
      <c r="BN266" s="1"/>
      <c r="BP266" s="1"/>
      <c r="BV266" s="96"/>
    </row>
    <row r="267" spans="27:74" x14ac:dyDescent="0.3">
      <c r="AA267" s="48"/>
      <c r="AJ267" s="48"/>
      <c r="AV267" s="1"/>
      <c r="AW267" s="48"/>
      <c r="BK267" s="1"/>
      <c r="BL267" s="1"/>
      <c r="BM267" s="1"/>
      <c r="BN267" s="1"/>
      <c r="BP267" s="1"/>
      <c r="BV267" s="96"/>
    </row>
    <row r="268" spans="27:74" x14ac:dyDescent="0.3">
      <c r="AA268" s="48"/>
      <c r="AJ268" s="48"/>
      <c r="AV268" s="1"/>
      <c r="AW268" s="48"/>
      <c r="BK268" s="1"/>
      <c r="BL268" s="1"/>
      <c r="BM268" s="1"/>
      <c r="BN268" s="1"/>
      <c r="BP268" s="1"/>
      <c r="BV268" s="96"/>
    </row>
    <row r="269" spans="27:74" x14ac:dyDescent="0.3">
      <c r="AA269" s="48"/>
      <c r="AJ269" s="48"/>
      <c r="AV269" s="1"/>
      <c r="AW269" s="48"/>
      <c r="BK269" s="1"/>
      <c r="BL269" s="1"/>
      <c r="BM269" s="1"/>
      <c r="BN269" s="1"/>
      <c r="BP269" s="1"/>
      <c r="BV269" s="96"/>
    </row>
    <row r="270" spans="27:74" x14ac:dyDescent="0.3">
      <c r="AA270" s="48"/>
      <c r="AJ270" s="48"/>
      <c r="AV270" s="1"/>
      <c r="AW270" s="48"/>
      <c r="BK270" s="1"/>
      <c r="BL270" s="1"/>
      <c r="BM270" s="1"/>
      <c r="BN270" s="1"/>
      <c r="BP270" s="1"/>
      <c r="BV270" s="96"/>
    </row>
    <row r="271" spans="27:74" x14ac:dyDescent="0.3">
      <c r="AA271" s="48"/>
      <c r="AJ271" s="48"/>
      <c r="AV271" s="1"/>
      <c r="AW271" s="48"/>
      <c r="BK271" s="1"/>
      <c r="BL271" s="1"/>
      <c r="BM271" s="1"/>
      <c r="BN271" s="1"/>
      <c r="BP271" s="1"/>
      <c r="BV271" s="96"/>
    </row>
    <row r="272" spans="27:74" x14ac:dyDescent="0.3">
      <c r="AA272" s="48"/>
      <c r="AJ272" s="48"/>
      <c r="AV272" s="1"/>
      <c r="AW272" s="48"/>
      <c r="BK272" s="1"/>
      <c r="BL272" s="1"/>
      <c r="BM272" s="1"/>
      <c r="BN272" s="1"/>
      <c r="BP272" s="1"/>
      <c r="BV272" s="96"/>
    </row>
    <row r="273" spans="27:74" x14ac:dyDescent="0.3">
      <c r="AA273" s="48"/>
      <c r="AJ273" s="48"/>
      <c r="AV273" s="1"/>
      <c r="AW273" s="48"/>
      <c r="BK273" s="1"/>
      <c r="BL273" s="1"/>
      <c r="BM273" s="1"/>
      <c r="BN273" s="1"/>
      <c r="BP273" s="1"/>
      <c r="BV273" s="96"/>
    </row>
    <row r="274" spans="27:74" x14ac:dyDescent="0.3">
      <c r="AA274" s="48"/>
      <c r="AJ274" s="48"/>
      <c r="AV274" s="1"/>
      <c r="AW274" s="48"/>
      <c r="BK274" s="1"/>
      <c r="BL274" s="1"/>
      <c r="BM274" s="1"/>
      <c r="BN274" s="1"/>
      <c r="BP274" s="1"/>
      <c r="BV274" s="96"/>
    </row>
    <row r="275" spans="27:74" x14ac:dyDescent="0.3">
      <c r="AA275" s="48"/>
      <c r="AJ275" s="48"/>
      <c r="AV275" s="1"/>
      <c r="AW275" s="48"/>
      <c r="BK275" s="1"/>
      <c r="BL275" s="1"/>
      <c r="BM275" s="1"/>
      <c r="BN275" s="1"/>
      <c r="BP275" s="1"/>
      <c r="BV275" s="96"/>
    </row>
    <row r="276" spans="27:74" x14ac:dyDescent="0.3">
      <c r="AA276" s="48"/>
      <c r="AJ276" s="48"/>
      <c r="AV276" s="1"/>
      <c r="AW276" s="48"/>
      <c r="BK276" s="1"/>
      <c r="BL276" s="1"/>
      <c r="BM276" s="1"/>
      <c r="BN276" s="1"/>
      <c r="BP276" s="1"/>
      <c r="BV276" s="96"/>
    </row>
    <row r="277" spans="27:74" x14ac:dyDescent="0.3">
      <c r="AA277" s="48"/>
      <c r="AJ277" s="48"/>
      <c r="AV277" s="1"/>
      <c r="AW277" s="48"/>
      <c r="BK277" s="1"/>
      <c r="BL277" s="1"/>
      <c r="BM277" s="1"/>
      <c r="BN277" s="1"/>
      <c r="BP277" s="1"/>
      <c r="BV277" s="96"/>
    </row>
    <row r="278" spans="27:74" x14ac:dyDescent="0.3">
      <c r="AA278" s="48"/>
      <c r="AJ278" s="48"/>
      <c r="AV278" s="1"/>
      <c r="AW278" s="48"/>
      <c r="BK278" s="1"/>
      <c r="BL278" s="1"/>
      <c r="BM278" s="1"/>
      <c r="BN278" s="1"/>
      <c r="BP278" s="1"/>
      <c r="BV278" s="96"/>
    </row>
    <row r="279" spans="27:74" x14ac:dyDescent="0.3">
      <c r="AA279" s="48"/>
      <c r="AJ279" s="48"/>
      <c r="AV279" s="1"/>
      <c r="AW279" s="48"/>
      <c r="BK279" s="1"/>
      <c r="BL279" s="1"/>
      <c r="BM279" s="1"/>
      <c r="BN279" s="1"/>
      <c r="BP279" s="1"/>
      <c r="BV279" s="96"/>
    </row>
    <row r="280" spans="27:74" x14ac:dyDescent="0.3">
      <c r="AA280" s="48"/>
      <c r="AJ280" s="48"/>
      <c r="AV280" s="1"/>
      <c r="AW280" s="48"/>
      <c r="BK280" s="1"/>
      <c r="BL280" s="1"/>
      <c r="BM280" s="1"/>
      <c r="BN280" s="1"/>
      <c r="BP280" s="1"/>
      <c r="BV280" s="96"/>
    </row>
    <row r="281" spans="27:74" x14ac:dyDescent="0.3">
      <c r="AA281" s="48"/>
      <c r="AJ281" s="48"/>
      <c r="AV281" s="1"/>
      <c r="AW281" s="48"/>
      <c r="BK281" s="1"/>
      <c r="BL281" s="1"/>
      <c r="BM281" s="1"/>
      <c r="BN281" s="1"/>
      <c r="BP281" s="1"/>
      <c r="BV281" s="96"/>
    </row>
    <row r="282" spans="27:74" x14ac:dyDescent="0.3">
      <c r="AA282" s="48"/>
      <c r="AJ282" s="48"/>
      <c r="AV282" s="1"/>
      <c r="AW282" s="48"/>
      <c r="BK282" s="1"/>
      <c r="BL282" s="1"/>
      <c r="BM282" s="1"/>
      <c r="BN282" s="1"/>
      <c r="BP282" s="1"/>
      <c r="BV282" s="96"/>
    </row>
    <row r="283" spans="27:74" x14ac:dyDescent="0.3">
      <c r="AA283" s="48"/>
      <c r="AJ283" s="48"/>
      <c r="AV283" s="1"/>
      <c r="AW283" s="48"/>
      <c r="BK283" s="1"/>
      <c r="BL283" s="1"/>
      <c r="BM283" s="1"/>
      <c r="BN283" s="1"/>
      <c r="BP283" s="1"/>
      <c r="BV283" s="96"/>
    </row>
    <row r="284" spans="27:74" x14ac:dyDescent="0.3">
      <c r="AA284" s="48"/>
      <c r="AJ284" s="48"/>
      <c r="AV284" s="1"/>
      <c r="AW284" s="48"/>
      <c r="BK284" s="1"/>
      <c r="BL284" s="1"/>
      <c r="BM284" s="1"/>
      <c r="BN284" s="1"/>
      <c r="BP284" s="1"/>
      <c r="BV284" s="96"/>
    </row>
    <row r="285" spans="27:74" x14ac:dyDescent="0.3">
      <c r="AA285" s="48"/>
      <c r="AJ285" s="48"/>
      <c r="AV285" s="1"/>
      <c r="AW285" s="48"/>
      <c r="BK285" s="1"/>
      <c r="BL285" s="1"/>
      <c r="BM285" s="1"/>
      <c r="BN285" s="1"/>
      <c r="BP285" s="1"/>
      <c r="BV285" s="96"/>
    </row>
    <row r="286" spans="27:74" x14ac:dyDescent="0.3">
      <c r="AA286" s="48"/>
      <c r="AJ286" s="48"/>
      <c r="AV286" s="1"/>
      <c r="AW286" s="48"/>
      <c r="BK286" s="1"/>
      <c r="BL286" s="1"/>
      <c r="BM286" s="1"/>
      <c r="BN286" s="1"/>
      <c r="BP286" s="1"/>
      <c r="BV286" s="96"/>
    </row>
    <row r="287" spans="27:74" x14ac:dyDescent="0.3">
      <c r="AA287" s="48"/>
      <c r="AJ287" s="48"/>
      <c r="AV287" s="1"/>
      <c r="AW287" s="48"/>
      <c r="BK287" s="1"/>
      <c r="BL287" s="1"/>
      <c r="BM287" s="1"/>
      <c r="BN287" s="1"/>
      <c r="BP287" s="1"/>
      <c r="BV287" s="96"/>
    </row>
    <row r="288" spans="27:74" x14ac:dyDescent="0.3">
      <c r="AA288" s="48"/>
      <c r="AJ288" s="48"/>
      <c r="AV288" s="1"/>
      <c r="AW288" s="48"/>
      <c r="BK288" s="1"/>
      <c r="BL288" s="1"/>
      <c r="BM288" s="1"/>
      <c r="BN288" s="1"/>
      <c r="BP288" s="1"/>
      <c r="BV288" s="96"/>
    </row>
    <row r="289" spans="27:74" x14ac:dyDescent="0.3">
      <c r="AA289" s="48"/>
      <c r="AJ289" s="48"/>
      <c r="AV289" s="1"/>
      <c r="AW289" s="48"/>
      <c r="BK289" s="1"/>
      <c r="BL289" s="1"/>
      <c r="BM289" s="1"/>
      <c r="BN289" s="1"/>
      <c r="BP289" s="1"/>
      <c r="BV289" s="96"/>
    </row>
    <row r="290" spans="27:74" x14ac:dyDescent="0.3">
      <c r="AA290" s="48"/>
      <c r="AJ290" s="48"/>
      <c r="AV290" s="1"/>
      <c r="AW290" s="48"/>
      <c r="BK290" s="1"/>
      <c r="BL290" s="1"/>
      <c r="BM290" s="1"/>
      <c r="BN290" s="1"/>
      <c r="BP290" s="1"/>
      <c r="BV290" s="96"/>
    </row>
    <row r="291" spans="27:74" x14ac:dyDescent="0.3">
      <c r="AA291" s="48"/>
      <c r="AJ291" s="48"/>
      <c r="AV291" s="1"/>
      <c r="AW291" s="48"/>
      <c r="BK291" s="1"/>
      <c r="BL291" s="1"/>
      <c r="BM291" s="1"/>
      <c r="BN291" s="1"/>
      <c r="BP291" s="1"/>
      <c r="BV291" s="96"/>
    </row>
    <row r="292" spans="27:74" x14ac:dyDescent="0.3">
      <c r="AA292" s="48"/>
      <c r="AJ292" s="48"/>
      <c r="AV292" s="1"/>
      <c r="AW292" s="48"/>
      <c r="BK292" s="1"/>
      <c r="BL292" s="1"/>
      <c r="BM292" s="1"/>
      <c r="BN292" s="1"/>
      <c r="BP292" s="1"/>
      <c r="BV292" s="96"/>
    </row>
    <row r="293" spans="27:74" x14ac:dyDescent="0.3">
      <c r="AA293" s="48"/>
      <c r="AJ293" s="48"/>
      <c r="AV293" s="1"/>
      <c r="AW293" s="48"/>
      <c r="BK293" s="1"/>
      <c r="BL293" s="1"/>
      <c r="BM293" s="1"/>
      <c r="BN293" s="1"/>
      <c r="BP293" s="1"/>
      <c r="BV293" s="96"/>
    </row>
    <row r="294" spans="27:74" x14ac:dyDescent="0.3">
      <c r="AA294" s="48"/>
      <c r="AJ294" s="48"/>
      <c r="AV294" s="1"/>
      <c r="AW294" s="48"/>
      <c r="BK294" s="1"/>
      <c r="BL294" s="1"/>
      <c r="BM294" s="1"/>
      <c r="BN294" s="1"/>
      <c r="BP294" s="1"/>
      <c r="BV294" s="96"/>
    </row>
    <row r="295" spans="27:74" x14ac:dyDescent="0.3">
      <c r="AA295" s="48"/>
      <c r="AJ295" s="48"/>
      <c r="AV295" s="1"/>
      <c r="AW295" s="48"/>
      <c r="BK295" s="1"/>
      <c r="BL295" s="1"/>
      <c r="BM295" s="1"/>
      <c r="BN295" s="1"/>
      <c r="BP295" s="1"/>
      <c r="BV295" s="96"/>
    </row>
    <row r="296" spans="27:74" x14ac:dyDescent="0.3">
      <c r="AA296" s="48"/>
      <c r="AJ296" s="48"/>
      <c r="AV296" s="1"/>
      <c r="AW296" s="48"/>
      <c r="BK296" s="1"/>
      <c r="BL296" s="1"/>
      <c r="BM296" s="1"/>
      <c r="BN296" s="1"/>
      <c r="BP296" s="1"/>
      <c r="BV296" s="96"/>
    </row>
    <row r="297" spans="27:74" x14ac:dyDescent="0.3">
      <c r="AA297" s="48"/>
      <c r="AJ297" s="48"/>
      <c r="AV297" s="1"/>
      <c r="AW297" s="48"/>
      <c r="BK297" s="1"/>
      <c r="BL297" s="1"/>
      <c r="BM297" s="1"/>
      <c r="BN297" s="1"/>
      <c r="BP297" s="1"/>
      <c r="BV297" s="96"/>
    </row>
    <row r="298" spans="27:74" x14ac:dyDescent="0.3">
      <c r="AA298" s="48"/>
      <c r="AJ298" s="48"/>
      <c r="AV298" s="1"/>
      <c r="AW298" s="48"/>
      <c r="BK298" s="1"/>
      <c r="BL298" s="1"/>
      <c r="BM298" s="1"/>
      <c r="BN298" s="1"/>
      <c r="BP298" s="1"/>
      <c r="BV298" s="96"/>
    </row>
    <row r="299" spans="27:74" x14ac:dyDescent="0.3">
      <c r="AA299" s="48"/>
      <c r="AJ299" s="48"/>
      <c r="AV299" s="1"/>
      <c r="AW299" s="48"/>
      <c r="BK299" s="1"/>
      <c r="BL299" s="1"/>
      <c r="BM299" s="1"/>
      <c r="BN299" s="1"/>
      <c r="BP299" s="1"/>
      <c r="BV299" s="96"/>
    </row>
    <row r="300" spans="27:74" x14ac:dyDescent="0.3">
      <c r="AA300" s="48"/>
      <c r="AJ300" s="48"/>
      <c r="AV300" s="1"/>
      <c r="AW300" s="48"/>
      <c r="BK300" s="1"/>
      <c r="BL300" s="1"/>
      <c r="BM300" s="1"/>
      <c r="BN300" s="1"/>
      <c r="BP300" s="1"/>
      <c r="BV300" s="96"/>
    </row>
    <row r="301" spans="27:74" x14ac:dyDescent="0.3">
      <c r="AA301" s="48"/>
      <c r="AJ301" s="48"/>
      <c r="AV301" s="1"/>
      <c r="AW301" s="48"/>
      <c r="BK301" s="1"/>
      <c r="BL301" s="1"/>
      <c r="BM301" s="1"/>
      <c r="BN301" s="1"/>
      <c r="BP301" s="1"/>
      <c r="BV301" s="96"/>
    </row>
    <row r="302" spans="27:74" x14ac:dyDescent="0.3">
      <c r="AA302" s="48"/>
      <c r="AJ302" s="48"/>
      <c r="AV302" s="1"/>
      <c r="AW302" s="48"/>
      <c r="BK302" s="1"/>
      <c r="BL302" s="1"/>
      <c r="BM302" s="1"/>
      <c r="BN302" s="1"/>
      <c r="BP302" s="1"/>
      <c r="BV302" s="96"/>
    </row>
    <row r="303" spans="27:74" x14ac:dyDescent="0.3">
      <c r="AA303" s="48"/>
      <c r="AJ303" s="48"/>
      <c r="AV303" s="1"/>
      <c r="AW303" s="48"/>
      <c r="BK303" s="1"/>
      <c r="BL303" s="1"/>
      <c r="BM303" s="1"/>
      <c r="BN303" s="1"/>
      <c r="BP303" s="1"/>
      <c r="BV303" s="96"/>
    </row>
    <row r="304" spans="27:74" x14ac:dyDescent="0.3">
      <c r="AA304" s="48"/>
      <c r="AJ304" s="48"/>
      <c r="AV304" s="1"/>
      <c r="AW304" s="48"/>
      <c r="BK304" s="1"/>
      <c r="BL304" s="1"/>
      <c r="BM304" s="1"/>
      <c r="BN304" s="1"/>
      <c r="BP304" s="1"/>
      <c r="BV304" s="96"/>
    </row>
    <row r="305" spans="27:74" x14ac:dyDescent="0.3">
      <c r="AA305" s="48"/>
      <c r="AJ305" s="48"/>
      <c r="AV305" s="1"/>
      <c r="AW305" s="48"/>
      <c r="BK305" s="1"/>
      <c r="BL305" s="1"/>
      <c r="BM305" s="1"/>
      <c r="BN305" s="1"/>
      <c r="BP305" s="1"/>
      <c r="BV305" s="96"/>
    </row>
    <row r="306" spans="27:74" x14ac:dyDescent="0.3">
      <c r="AA306" s="48"/>
      <c r="AJ306" s="48"/>
      <c r="AV306" s="1"/>
      <c r="AW306" s="48"/>
      <c r="BK306" s="1"/>
      <c r="BL306" s="1"/>
      <c r="BM306" s="1"/>
      <c r="BN306" s="1"/>
      <c r="BP306" s="1"/>
      <c r="BV306" s="96"/>
    </row>
    <row r="307" spans="27:74" x14ac:dyDescent="0.3">
      <c r="AA307" s="48"/>
      <c r="AJ307" s="48"/>
      <c r="AV307" s="1"/>
      <c r="AW307" s="48"/>
      <c r="BK307" s="1"/>
      <c r="BL307" s="1"/>
      <c r="BM307" s="1"/>
      <c r="BN307" s="1"/>
      <c r="BP307" s="1"/>
      <c r="BV307" s="96"/>
    </row>
    <row r="308" spans="27:74" x14ac:dyDescent="0.3">
      <c r="AA308" s="48"/>
      <c r="AJ308" s="48"/>
      <c r="AV308" s="1"/>
      <c r="AW308" s="48"/>
      <c r="BK308" s="1"/>
      <c r="BL308" s="1"/>
      <c r="BM308" s="1"/>
      <c r="BN308" s="1"/>
      <c r="BP308" s="1"/>
      <c r="BV308" s="96"/>
    </row>
    <row r="309" spans="27:74" x14ac:dyDescent="0.3">
      <c r="AA309" s="48"/>
      <c r="AJ309" s="48"/>
      <c r="AV309" s="1"/>
      <c r="AW309" s="48"/>
      <c r="BK309" s="1"/>
      <c r="BL309" s="1"/>
      <c r="BM309" s="1"/>
      <c r="BN309" s="1"/>
      <c r="BP309" s="1"/>
      <c r="BV309" s="96"/>
    </row>
    <row r="310" spans="27:74" x14ac:dyDescent="0.3">
      <c r="AA310" s="48"/>
      <c r="AJ310" s="48"/>
      <c r="AV310" s="1"/>
      <c r="AW310" s="48"/>
      <c r="BK310" s="1"/>
      <c r="BL310" s="1"/>
      <c r="BM310" s="1"/>
      <c r="BN310" s="1"/>
      <c r="BP310" s="1"/>
      <c r="BV310" s="96"/>
    </row>
    <row r="311" spans="27:74" x14ac:dyDescent="0.3">
      <c r="AA311" s="48"/>
      <c r="AJ311" s="48"/>
      <c r="AV311" s="1"/>
      <c r="AW311" s="48"/>
      <c r="BK311" s="1"/>
      <c r="BL311" s="1"/>
      <c r="BM311" s="1"/>
      <c r="BN311" s="1"/>
      <c r="BP311" s="1"/>
      <c r="BV311" s="96"/>
    </row>
    <row r="312" spans="27:74" x14ac:dyDescent="0.3">
      <c r="AA312" s="48"/>
      <c r="AJ312" s="48"/>
      <c r="AV312" s="1"/>
      <c r="AW312" s="48"/>
      <c r="BK312" s="1"/>
      <c r="BL312" s="1"/>
      <c r="BM312" s="1"/>
      <c r="BN312" s="1"/>
      <c r="BP312" s="1"/>
      <c r="BV312" s="96"/>
    </row>
    <row r="313" spans="27:74" x14ac:dyDescent="0.3">
      <c r="AA313" s="48"/>
      <c r="AJ313" s="48"/>
      <c r="AV313" s="1"/>
      <c r="AW313" s="48"/>
      <c r="BK313" s="1"/>
      <c r="BL313" s="1"/>
      <c r="BM313" s="1"/>
      <c r="BN313" s="1"/>
      <c r="BP313" s="1"/>
      <c r="BV313" s="96"/>
    </row>
    <row r="314" spans="27:74" x14ac:dyDescent="0.3">
      <c r="AA314" s="48"/>
      <c r="AJ314" s="48"/>
      <c r="AV314" s="1"/>
      <c r="AW314" s="48"/>
      <c r="BK314" s="1"/>
      <c r="BL314" s="1"/>
      <c r="BM314" s="1"/>
      <c r="BN314" s="1"/>
      <c r="BP314" s="1"/>
      <c r="BV314" s="96"/>
    </row>
    <row r="315" spans="27:74" x14ac:dyDescent="0.3">
      <c r="AA315" s="48"/>
      <c r="AJ315" s="48"/>
      <c r="AV315" s="1"/>
      <c r="AW315" s="48"/>
      <c r="BK315" s="1"/>
      <c r="BL315" s="1"/>
      <c r="BM315" s="1"/>
      <c r="BN315" s="1"/>
      <c r="BP315" s="1"/>
      <c r="BV315" s="96"/>
    </row>
    <row r="316" spans="27:74" x14ac:dyDescent="0.3">
      <c r="AA316" s="48"/>
      <c r="AJ316" s="48"/>
      <c r="AV316" s="1"/>
      <c r="AW316" s="48"/>
      <c r="BK316" s="1"/>
      <c r="BL316" s="1"/>
      <c r="BM316" s="1"/>
      <c r="BN316" s="1"/>
      <c r="BP316" s="1"/>
      <c r="BV316" s="96"/>
    </row>
    <row r="317" spans="27:74" x14ac:dyDescent="0.3">
      <c r="AA317" s="48"/>
      <c r="AJ317" s="48"/>
      <c r="AV317" s="1"/>
      <c r="AW317" s="48"/>
      <c r="BK317" s="1"/>
      <c r="BL317" s="1"/>
      <c r="BM317" s="1"/>
      <c r="BN317" s="1"/>
      <c r="BP317" s="1"/>
      <c r="BV317" s="96"/>
    </row>
    <row r="318" spans="27:74" x14ac:dyDescent="0.3">
      <c r="AA318" s="48"/>
      <c r="AJ318" s="48"/>
      <c r="AV318" s="1"/>
      <c r="AW318" s="48"/>
      <c r="BK318" s="1"/>
      <c r="BL318" s="1"/>
      <c r="BM318" s="1"/>
      <c r="BN318" s="1"/>
      <c r="BP318" s="1"/>
      <c r="BV318" s="96"/>
    </row>
    <row r="319" spans="27:74" x14ac:dyDescent="0.3">
      <c r="AA319" s="48"/>
      <c r="AJ319" s="48"/>
      <c r="AV319" s="1"/>
      <c r="AW319" s="48"/>
      <c r="BK319" s="1"/>
      <c r="BL319" s="1"/>
      <c r="BM319" s="1"/>
      <c r="BN319" s="1"/>
      <c r="BP319" s="1"/>
      <c r="BV319" s="96"/>
    </row>
    <row r="320" spans="27:74" x14ac:dyDescent="0.3">
      <c r="AA320" s="48"/>
      <c r="AJ320" s="48"/>
      <c r="AV320" s="1"/>
      <c r="AW320" s="48"/>
      <c r="BK320" s="1"/>
      <c r="BL320" s="1"/>
      <c r="BM320" s="1"/>
      <c r="BN320" s="1"/>
      <c r="BP320" s="1"/>
      <c r="BV320" s="96"/>
    </row>
    <row r="321" spans="27:74" x14ac:dyDescent="0.3">
      <c r="AA321" s="48"/>
      <c r="AJ321" s="48"/>
      <c r="AV321" s="1"/>
      <c r="AW321" s="48"/>
      <c r="BK321" s="1"/>
      <c r="BL321" s="1"/>
      <c r="BM321" s="1"/>
      <c r="BN321" s="1"/>
      <c r="BP321" s="1"/>
      <c r="BV321" s="96"/>
    </row>
    <row r="322" spans="27:74" x14ac:dyDescent="0.3">
      <c r="AA322" s="48"/>
      <c r="AJ322" s="48"/>
      <c r="AV322" s="1"/>
      <c r="AW322" s="48"/>
      <c r="BK322" s="1"/>
      <c r="BL322" s="1"/>
      <c r="BM322" s="1"/>
      <c r="BN322" s="1"/>
      <c r="BP322" s="1"/>
      <c r="BV322" s="96"/>
    </row>
    <row r="323" spans="27:74" x14ac:dyDescent="0.3">
      <c r="AA323" s="48"/>
      <c r="AJ323" s="48"/>
      <c r="AV323" s="1"/>
      <c r="AW323" s="48"/>
      <c r="BK323" s="1"/>
      <c r="BL323" s="1"/>
      <c r="BM323" s="1"/>
      <c r="BN323" s="1"/>
      <c r="BP323" s="1"/>
      <c r="BV323" s="96"/>
    </row>
    <row r="324" spans="27:74" x14ac:dyDescent="0.3">
      <c r="AA324" s="48"/>
      <c r="AJ324" s="48"/>
      <c r="AV324" s="1"/>
      <c r="AW324" s="48"/>
      <c r="BK324" s="1"/>
      <c r="BL324" s="1"/>
      <c r="BM324" s="1"/>
      <c r="BN324" s="1"/>
      <c r="BP324" s="1"/>
      <c r="BV324" s="96"/>
    </row>
    <row r="325" spans="27:74" x14ac:dyDescent="0.3">
      <c r="AA325" s="48"/>
      <c r="AJ325" s="48"/>
      <c r="AV325" s="1"/>
      <c r="AW325" s="48"/>
      <c r="BK325" s="1"/>
      <c r="BL325" s="1"/>
      <c r="BM325" s="1"/>
      <c r="BN325" s="1"/>
      <c r="BP325" s="1"/>
      <c r="BV325" s="96"/>
    </row>
    <row r="326" spans="27:74" x14ac:dyDescent="0.3">
      <c r="AA326" s="48"/>
      <c r="AJ326" s="48"/>
      <c r="AV326" s="1"/>
      <c r="BK326" s="1"/>
      <c r="BL326" s="1"/>
      <c r="BM326" s="1"/>
      <c r="BN326" s="1"/>
      <c r="BP326" s="1"/>
      <c r="BV326" s="96"/>
    </row>
    <row r="327" spans="27:74" x14ac:dyDescent="0.3">
      <c r="AA327" s="48"/>
      <c r="AJ327" s="48"/>
      <c r="AV327" s="1"/>
      <c r="AW327" s="48"/>
      <c r="BK327" s="1"/>
      <c r="BL327" s="1"/>
      <c r="BM327" s="1"/>
      <c r="BN327" s="1"/>
      <c r="BP327" s="1"/>
      <c r="BV327" s="96"/>
    </row>
    <row r="328" spans="27:74" x14ac:dyDescent="0.3">
      <c r="AA328" s="48"/>
      <c r="AJ328" s="48"/>
      <c r="AV328" s="1"/>
      <c r="AW328" s="48"/>
      <c r="BK328" s="1"/>
      <c r="BL328" s="1"/>
      <c r="BM328" s="1"/>
      <c r="BN328" s="1"/>
      <c r="BP328" s="1"/>
      <c r="BV328" s="96"/>
    </row>
    <row r="329" spans="27:74" x14ac:dyDescent="0.3">
      <c r="AA329" s="48"/>
      <c r="AJ329" s="48"/>
      <c r="AV329" s="1"/>
      <c r="AW329" s="48"/>
      <c r="BK329" s="1"/>
      <c r="BL329" s="1"/>
      <c r="BM329" s="1"/>
      <c r="BN329" s="1"/>
      <c r="BP329" s="1"/>
      <c r="BV329" s="96"/>
    </row>
    <row r="330" spans="27:74" x14ac:dyDescent="0.3">
      <c r="AA330" s="48"/>
      <c r="AJ330" s="48"/>
      <c r="AV330" s="1"/>
      <c r="AW330" s="48"/>
      <c r="BK330" s="1"/>
      <c r="BL330" s="1"/>
      <c r="BM330" s="1"/>
      <c r="BN330" s="1"/>
      <c r="BP330" s="1"/>
      <c r="BV330" s="96"/>
    </row>
    <row r="331" spans="27:74" x14ac:dyDescent="0.3">
      <c r="AA331" s="48"/>
      <c r="AJ331" s="48"/>
      <c r="AV331" s="1"/>
      <c r="AW331" s="48"/>
      <c r="BK331" s="1"/>
      <c r="BL331" s="1"/>
      <c r="BM331" s="1"/>
      <c r="BN331" s="1"/>
      <c r="BP331" s="1"/>
      <c r="BV331" s="96"/>
    </row>
    <row r="332" spans="27:74" x14ac:dyDescent="0.3">
      <c r="AA332" s="48"/>
      <c r="AJ332" s="48"/>
      <c r="AV332" s="1"/>
      <c r="AW332" s="48"/>
      <c r="BK332" s="1"/>
      <c r="BL332" s="1"/>
      <c r="BM332" s="1"/>
      <c r="BN332" s="1"/>
      <c r="BP332" s="1"/>
      <c r="BV332" s="96"/>
    </row>
    <row r="333" spans="27:74" x14ac:dyDescent="0.3">
      <c r="AA333" s="48"/>
      <c r="AJ333" s="48"/>
      <c r="AV333" s="1"/>
      <c r="AW333" s="48"/>
      <c r="BK333" s="1"/>
      <c r="BL333" s="1"/>
      <c r="BM333" s="1"/>
      <c r="BN333" s="1"/>
      <c r="BP333" s="1"/>
      <c r="BV333" s="96"/>
    </row>
    <row r="334" spans="27:74" x14ac:dyDescent="0.3">
      <c r="AA334" s="48"/>
      <c r="AJ334" s="48"/>
      <c r="AV334" s="1"/>
      <c r="AW334" s="48"/>
      <c r="BK334" s="1"/>
      <c r="BL334" s="1"/>
      <c r="BM334" s="1"/>
      <c r="BN334" s="1"/>
      <c r="BP334" s="1"/>
      <c r="BV334" s="96"/>
    </row>
    <row r="335" spans="27:74" x14ac:dyDescent="0.3">
      <c r="AA335" s="48"/>
      <c r="AJ335" s="48"/>
      <c r="AV335" s="1"/>
      <c r="AW335" s="48"/>
      <c r="BK335" s="1"/>
      <c r="BL335" s="1"/>
      <c r="BM335" s="1"/>
      <c r="BN335" s="1"/>
      <c r="BP335" s="1"/>
      <c r="BV335" s="96"/>
    </row>
    <row r="336" spans="27:74" x14ac:dyDescent="0.3">
      <c r="AA336" s="48"/>
      <c r="AJ336" s="48"/>
      <c r="AV336" s="1"/>
      <c r="AW336" s="48"/>
      <c r="BK336" s="1"/>
      <c r="BL336" s="1"/>
      <c r="BM336" s="1"/>
      <c r="BN336" s="1"/>
      <c r="BP336" s="1"/>
      <c r="BV336" s="96"/>
    </row>
    <row r="337" spans="27:74" x14ac:dyDescent="0.3">
      <c r="AA337" s="48"/>
      <c r="AJ337" s="48"/>
      <c r="AV337" s="1"/>
      <c r="AW337" s="48"/>
      <c r="BK337" s="1"/>
      <c r="BL337" s="1"/>
      <c r="BM337" s="1"/>
      <c r="BN337" s="1"/>
      <c r="BP337" s="1"/>
      <c r="BV337" s="96"/>
    </row>
    <row r="338" spans="27:74" x14ac:dyDescent="0.3">
      <c r="AA338" s="48"/>
      <c r="AJ338" s="48"/>
      <c r="AV338" s="1"/>
      <c r="AW338" s="48"/>
      <c r="BK338" s="1"/>
      <c r="BL338" s="1"/>
      <c r="BM338" s="1"/>
      <c r="BN338" s="1"/>
      <c r="BP338" s="1"/>
      <c r="BV338" s="96"/>
    </row>
    <row r="339" spans="27:74" x14ac:dyDescent="0.3">
      <c r="AA339" s="48"/>
      <c r="AJ339" s="48"/>
      <c r="AV339" s="1"/>
      <c r="AW339" s="48"/>
      <c r="BK339" s="1"/>
      <c r="BL339" s="1"/>
      <c r="BM339" s="1"/>
      <c r="BN339" s="1"/>
      <c r="BP339" s="1"/>
      <c r="BV339" s="96"/>
    </row>
    <row r="340" spans="27:74" x14ac:dyDescent="0.3">
      <c r="AA340" s="48"/>
      <c r="AJ340" s="48"/>
      <c r="AV340" s="1"/>
      <c r="AW340" s="48"/>
      <c r="BK340" s="1"/>
      <c r="BL340" s="1"/>
      <c r="BM340" s="1"/>
      <c r="BN340" s="1"/>
      <c r="BP340" s="1"/>
      <c r="BV340" s="96"/>
    </row>
    <row r="341" spans="27:74" x14ac:dyDescent="0.3">
      <c r="AA341" s="48"/>
      <c r="AJ341" s="48"/>
      <c r="AV341" s="1"/>
      <c r="AW341" s="48"/>
      <c r="BK341" s="1"/>
      <c r="BL341" s="1"/>
      <c r="BM341" s="1"/>
      <c r="BN341" s="1"/>
      <c r="BP341" s="1"/>
      <c r="BV341" s="96"/>
    </row>
    <row r="342" spans="27:74" x14ac:dyDescent="0.3">
      <c r="AA342" s="48"/>
      <c r="AJ342" s="48"/>
      <c r="AV342" s="1"/>
      <c r="AW342" s="48"/>
      <c r="BK342" s="1"/>
      <c r="BL342" s="1"/>
      <c r="BM342" s="1"/>
      <c r="BN342" s="1"/>
      <c r="BP342" s="1"/>
      <c r="BV342" s="96"/>
    </row>
    <row r="343" spans="27:74" x14ac:dyDescent="0.3">
      <c r="AA343" s="48"/>
      <c r="AJ343" s="48"/>
      <c r="AV343" s="1"/>
      <c r="AW343" s="48"/>
      <c r="BK343" s="1"/>
      <c r="BL343" s="1"/>
      <c r="BM343" s="1"/>
      <c r="BN343" s="1"/>
      <c r="BP343" s="1"/>
      <c r="BV343" s="96"/>
    </row>
    <row r="344" spans="27:74" x14ac:dyDescent="0.3">
      <c r="AA344" s="48"/>
      <c r="AJ344" s="48"/>
      <c r="AV344" s="1"/>
      <c r="AW344" s="48"/>
      <c r="BK344" s="1"/>
      <c r="BL344" s="1"/>
      <c r="BM344" s="1"/>
      <c r="BN344" s="1"/>
      <c r="BP344" s="1"/>
      <c r="BV344" s="96"/>
    </row>
    <row r="345" spans="27:74" x14ac:dyDescent="0.3">
      <c r="AA345" s="48"/>
      <c r="AJ345" s="48"/>
      <c r="AV345" s="1"/>
      <c r="AW345" s="48"/>
      <c r="BK345" s="1"/>
      <c r="BL345" s="1"/>
      <c r="BM345" s="1"/>
      <c r="BN345" s="1"/>
      <c r="BP345" s="1"/>
      <c r="BV345" s="96"/>
    </row>
    <row r="346" spans="27:74" x14ac:dyDescent="0.3">
      <c r="AA346" s="48"/>
      <c r="AJ346" s="48"/>
      <c r="AV346" s="1"/>
      <c r="AW346" s="48"/>
      <c r="BK346" s="1"/>
      <c r="BL346" s="1"/>
      <c r="BM346" s="1"/>
      <c r="BN346" s="1"/>
      <c r="BP346" s="1"/>
      <c r="BV346" s="96"/>
    </row>
    <row r="347" spans="27:74" x14ac:dyDescent="0.3">
      <c r="AA347" s="48"/>
      <c r="AJ347" s="48"/>
      <c r="AV347" s="1"/>
      <c r="AW347" s="48"/>
      <c r="BK347" s="1"/>
      <c r="BL347" s="1"/>
      <c r="BM347" s="1"/>
      <c r="BN347" s="1"/>
      <c r="BP347" s="1"/>
      <c r="BV347" s="96"/>
    </row>
    <row r="348" spans="27:74" x14ac:dyDescent="0.3">
      <c r="AA348" s="48"/>
      <c r="AJ348" s="48"/>
      <c r="AV348" s="1"/>
      <c r="AW348" s="48"/>
      <c r="BK348" s="1"/>
      <c r="BL348" s="1"/>
      <c r="BM348" s="1"/>
      <c r="BN348" s="1"/>
      <c r="BP348" s="1"/>
      <c r="BV348" s="96"/>
    </row>
    <row r="349" spans="27:74" x14ac:dyDescent="0.3">
      <c r="AA349" s="48"/>
      <c r="AJ349" s="48"/>
      <c r="AV349" s="1"/>
      <c r="AW349" s="48"/>
      <c r="BK349" s="1"/>
      <c r="BL349" s="1"/>
      <c r="BM349" s="1"/>
      <c r="BN349" s="1"/>
      <c r="BP349" s="1"/>
      <c r="BV349" s="96"/>
    </row>
    <row r="350" spans="27:74" x14ac:dyDescent="0.3">
      <c r="AA350" s="48"/>
      <c r="AJ350" s="48"/>
      <c r="AV350" s="1"/>
      <c r="AW350" s="48"/>
      <c r="BK350" s="1"/>
      <c r="BL350" s="1"/>
      <c r="BM350" s="1"/>
      <c r="BN350" s="1"/>
      <c r="BP350" s="1"/>
      <c r="BV350" s="96"/>
    </row>
    <row r="351" spans="27:74" x14ac:dyDescent="0.3">
      <c r="AA351" s="48"/>
      <c r="AJ351" s="48"/>
      <c r="AV351" s="1"/>
      <c r="AW351" s="48"/>
      <c r="BK351" s="1"/>
      <c r="BL351" s="1"/>
      <c r="BM351" s="1"/>
      <c r="BN351" s="1"/>
      <c r="BP351" s="1"/>
      <c r="BV351" s="96"/>
    </row>
    <row r="352" spans="27:74" x14ac:dyDescent="0.3">
      <c r="AA352" s="48"/>
      <c r="AJ352" s="48"/>
      <c r="AV352" s="1"/>
      <c r="AW352" s="48"/>
      <c r="BK352" s="1"/>
      <c r="BL352" s="1"/>
      <c r="BM352" s="1"/>
      <c r="BN352" s="1"/>
      <c r="BP352" s="1"/>
      <c r="BV352" s="96"/>
    </row>
    <row r="353" spans="27:74" x14ac:dyDescent="0.3">
      <c r="AA353" s="48"/>
      <c r="AJ353" s="48"/>
      <c r="AV353" s="1"/>
      <c r="AW353" s="48"/>
      <c r="BK353" s="1"/>
      <c r="BL353" s="1"/>
      <c r="BM353" s="1"/>
      <c r="BN353" s="1"/>
      <c r="BP353" s="1"/>
      <c r="BV353" s="96"/>
    </row>
    <row r="354" spans="27:74" x14ac:dyDescent="0.3">
      <c r="AA354" s="48"/>
      <c r="AJ354" s="48"/>
      <c r="AV354" s="1"/>
      <c r="AW354" s="48"/>
      <c r="BK354" s="1"/>
      <c r="BL354" s="1"/>
      <c r="BM354" s="1"/>
      <c r="BN354" s="1"/>
      <c r="BP354" s="1"/>
      <c r="BV354" s="96"/>
    </row>
    <row r="355" spans="27:74" x14ac:dyDescent="0.3">
      <c r="AA355" s="48"/>
      <c r="AJ355" s="48"/>
      <c r="AV355" s="1"/>
      <c r="AW355" s="48"/>
      <c r="BK355" s="1"/>
      <c r="BL355" s="1"/>
      <c r="BM355" s="1"/>
      <c r="BN355" s="1"/>
      <c r="BP355" s="1"/>
      <c r="BV355" s="96"/>
    </row>
    <row r="356" spans="27:74" x14ac:dyDescent="0.3">
      <c r="AA356" s="48"/>
      <c r="AJ356" s="48"/>
      <c r="AV356" s="1"/>
      <c r="AW356" s="48"/>
      <c r="BK356" s="1"/>
      <c r="BL356" s="1"/>
      <c r="BM356" s="1"/>
      <c r="BN356" s="1"/>
      <c r="BP356" s="1"/>
      <c r="BV356" s="96"/>
    </row>
    <row r="357" spans="27:74" x14ac:dyDescent="0.3">
      <c r="AA357" s="48"/>
      <c r="AJ357" s="48"/>
      <c r="AV357" s="1"/>
      <c r="AW357" s="48"/>
      <c r="BK357" s="1"/>
      <c r="BL357" s="1"/>
      <c r="BM357" s="1"/>
      <c r="BN357" s="1"/>
      <c r="BP357" s="1"/>
      <c r="BV357" s="96"/>
    </row>
    <row r="358" spans="27:74" x14ac:dyDescent="0.3">
      <c r="AA358" s="48"/>
      <c r="AJ358" s="48"/>
      <c r="AV358" s="1"/>
      <c r="AW358" s="48"/>
      <c r="BK358" s="1"/>
      <c r="BL358" s="1"/>
      <c r="BM358" s="1"/>
      <c r="BN358" s="1"/>
      <c r="BP358" s="1"/>
      <c r="BV358" s="96"/>
    </row>
    <row r="359" spans="27:74" x14ac:dyDescent="0.3">
      <c r="AA359" s="48"/>
      <c r="AJ359" s="48"/>
      <c r="AV359" s="1"/>
      <c r="AW359" s="48"/>
      <c r="BK359" s="1"/>
      <c r="BL359" s="1"/>
      <c r="BM359" s="1"/>
      <c r="BN359" s="1"/>
      <c r="BP359" s="1"/>
      <c r="BV359" s="96"/>
    </row>
    <row r="360" spans="27:74" x14ac:dyDescent="0.3">
      <c r="AA360" s="48"/>
      <c r="AJ360" s="48"/>
      <c r="AV360" s="1"/>
      <c r="AW360" s="48"/>
      <c r="BK360" s="1"/>
      <c r="BL360" s="1"/>
      <c r="BM360" s="1"/>
      <c r="BN360" s="1"/>
      <c r="BP360" s="1"/>
      <c r="BV360" s="96"/>
    </row>
    <row r="361" spans="27:74" x14ac:dyDescent="0.3">
      <c r="AA361" s="48"/>
      <c r="AJ361" s="48"/>
      <c r="AV361" s="1"/>
      <c r="AW361" s="48"/>
      <c r="BK361" s="1"/>
      <c r="BL361" s="1"/>
      <c r="BM361" s="1"/>
      <c r="BN361" s="1"/>
      <c r="BP361" s="1"/>
      <c r="BV361" s="96"/>
    </row>
    <row r="362" spans="27:74" x14ac:dyDescent="0.3">
      <c r="AA362" s="48"/>
      <c r="AJ362" s="48"/>
      <c r="AV362" s="1"/>
      <c r="AW362" s="48"/>
      <c r="BK362" s="1"/>
      <c r="BL362" s="1"/>
      <c r="BM362" s="1"/>
      <c r="BN362" s="1"/>
      <c r="BP362" s="1"/>
      <c r="BV362" s="96"/>
    </row>
    <row r="363" spans="27:74" x14ac:dyDescent="0.3">
      <c r="AA363" s="48"/>
      <c r="AJ363" s="48"/>
      <c r="AV363" s="1"/>
      <c r="AW363" s="48"/>
      <c r="BK363" s="1"/>
      <c r="BL363" s="1"/>
      <c r="BM363" s="1"/>
      <c r="BN363" s="1"/>
      <c r="BP363" s="1"/>
      <c r="BV363" s="96"/>
    </row>
    <row r="364" spans="27:74" x14ac:dyDescent="0.3">
      <c r="AA364" s="48"/>
      <c r="AJ364" s="48"/>
      <c r="AV364" s="1"/>
      <c r="AW364" s="48"/>
      <c r="BK364" s="1"/>
      <c r="BL364" s="1"/>
      <c r="BM364" s="1"/>
      <c r="BN364" s="1"/>
      <c r="BP364" s="1"/>
      <c r="BV364" s="96"/>
    </row>
    <row r="365" spans="27:74" x14ac:dyDescent="0.3">
      <c r="AA365" s="48"/>
      <c r="AJ365" s="48"/>
      <c r="AV365" s="1"/>
      <c r="AW365" s="48"/>
      <c r="BK365" s="1"/>
      <c r="BL365" s="1"/>
      <c r="BM365" s="1"/>
      <c r="BN365" s="1"/>
      <c r="BP365" s="1"/>
      <c r="BV365" s="96"/>
    </row>
    <row r="366" spans="27:74" x14ac:dyDescent="0.3">
      <c r="AA366" s="48"/>
      <c r="AJ366" s="48"/>
      <c r="AV366" s="1"/>
      <c r="AW366" s="48"/>
      <c r="BK366" s="1"/>
      <c r="BL366" s="1"/>
      <c r="BM366" s="1"/>
      <c r="BN366" s="1"/>
      <c r="BP366" s="1"/>
      <c r="BV366" s="96"/>
    </row>
    <row r="367" spans="27:74" x14ac:dyDescent="0.3">
      <c r="AA367" s="48"/>
      <c r="AJ367" s="48"/>
      <c r="AV367" s="1"/>
      <c r="AW367" s="48"/>
      <c r="BK367" s="1"/>
      <c r="BL367" s="1"/>
      <c r="BM367" s="1"/>
      <c r="BN367" s="1"/>
      <c r="BP367" s="1"/>
      <c r="BV367" s="96"/>
    </row>
    <row r="368" spans="27:74" x14ac:dyDescent="0.3">
      <c r="AA368" s="48"/>
      <c r="AJ368" s="48"/>
      <c r="AV368" s="1"/>
      <c r="AW368" s="48"/>
      <c r="BK368" s="1"/>
      <c r="BL368" s="1"/>
      <c r="BM368" s="1"/>
      <c r="BN368" s="1"/>
      <c r="BP368" s="1"/>
      <c r="BV368" s="96"/>
    </row>
    <row r="369" spans="27:74" x14ac:dyDescent="0.3">
      <c r="AA369" s="48"/>
      <c r="AJ369" s="48"/>
      <c r="AV369" s="1"/>
      <c r="AW369" s="48"/>
      <c r="BK369" s="1"/>
      <c r="BL369" s="1"/>
      <c r="BM369" s="1"/>
      <c r="BN369" s="1"/>
      <c r="BP369" s="1"/>
      <c r="BV369" s="96"/>
    </row>
    <row r="370" spans="27:74" x14ac:dyDescent="0.3">
      <c r="AA370" s="48"/>
      <c r="AJ370" s="48"/>
      <c r="AV370" s="1"/>
      <c r="AW370" s="48"/>
      <c r="BK370" s="1"/>
      <c r="BL370" s="1"/>
      <c r="BM370" s="1"/>
      <c r="BN370" s="1"/>
      <c r="BP370" s="1"/>
      <c r="BV370" s="96"/>
    </row>
    <row r="371" spans="27:74" x14ac:dyDescent="0.3">
      <c r="AA371" s="48"/>
      <c r="AJ371" s="48"/>
      <c r="AV371" s="1"/>
      <c r="AW371" s="48"/>
      <c r="BK371" s="1"/>
      <c r="BL371" s="1"/>
      <c r="BM371" s="1"/>
      <c r="BN371" s="1"/>
      <c r="BP371" s="1"/>
      <c r="BV371" s="96"/>
    </row>
    <row r="372" spans="27:74" x14ac:dyDescent="0.3">
      <c r="AA372" s="48"/>
      <c r="AJ372" s="48"/>
      <c r="AV372" s="1"/>
      <c r="AW372" s="48"/>
      <c r="BK372" s="1"/>
      <c r="BL372" s="1"/>
      <c r="BM372" s="1"/>
      <c r="BN372" s="1"/>
      <c r="BP372" s="1"/>
      <c r="BV372" s="96"/>
    </row>
    <row r="373" spans="27:74" x14ac:dyDescent="0.3">
      <c r="AA373" s="48"/>
      <c r="AJ373" s="48"/>
      <c r="AV373" s="1"/>
      <c r="AW373" s="48"/>
      <c r="BK373" s="1"/>
      <c r="BL373" s="1"/>
      <c r="BM373" s="1"/>
      <c r="BN373" s="1"/>
      <c r="BP373" s="1"/>
      <c r="BV373" s="96"/>
    </row>
    <row r="374" spans="27:74" x14ac:dyDescent="0.3">
      <c r="AA374" s="48"/>
      <c r="AJ374" s="48"/>
      <c r="AV374" s="1"/>
      <c r="AW374" s="48"/>
      <c r="BK374" s="1"/>
      <c r="BL374" s="1"/>
      <c r="BM374" s="1"/>
      <c r="BN374" s="1"/>
      <c r="BP374" s="1"/>
      <c r="BV374" s="96"/>
    </row>
    <row r="375" spans="27:74" x14ac:dyDescent="0.3">
      <c r="AA375" s="48"/>
      <c r="AJ375" s="48"/>
      <c r="AV375" s="1"/>
      <c r="AW375" s="48"/>
      <c r="BK375" s="1"/>
      <c r="BL375" s="1"/>
      <c r="BM375" s="1"/>
      <c r="BN375" s="1"/>
      <c r="BP375" s="1"/>
      <c r="BV375" s="96"/>
    </row>
    <row r="376" spans="27:74" x14ac:dyDescent="0.3">
      <c r="AA376" s="48"/>
      <c r="AJ376" s="48"/>
      <c r="AV376" s="1"/>
      <c r="AW376" s="48"/>
      <c r="BK376" s="1"/>
      <c r="BL376" s="1"/>
      <c r="BM376" s="1"/>
      <c r="BN376" s="1"/>
      <c r="BP376" s="1"/>
      <c r="BV376" s="96"/>
    </row>
    <row r="377" spans="27:74" x14ac:dyDescent="0.3">
      <c r="AA377" s="48"/>
      <c r="AJ377" s="48"/>
      <c r="AV377" s="1"/>
      <c r="AW377" s="48"/>
      <c r="BK377" s="1"/>
      <c r="BL377" s="1"/>
      <c r="BM377" s="1"/>
      <c r="BN377" s="1"/>
      <c r="BP377" s="1"/>
      <c r="BV377" s="96"/>
    </row>
    <row r="378" spans="27:74" x14ac:dyDescent="0.3">
      <c r="AA378" s="48"/>
      <c r="AJ378" s="48"/>
      <c r="AV378" s="1"/>
      <c r="AW378" s="48"/>
      <c r="BK378" s="1"/>
      <c r="BL378" s="1"/>
      <c r="BM378" s="1"/>
      <c r="BN378" s="1"/>
      <c r="BP378" s="1"/>
      <c r="BV378" s="96"/>
    </row>
    <row r="379" spans="27:74" x14ac:dyDescent="0.3">
      <c r="AA379" s="48"/>
      <c r="AJ379" s="48"/>
      <c r="AV379" s="1"/>
      <c r="AW379" s="48"/>
      <c r="BK379" s="1"/>
      <c r="BL379" s="1"/>
      <c r="BM379" s="1"/>
      <c r="BN379" s="1"/>
      <c r="BP379" s="1"/>
      <c r="BV379" s="96"/>
    </row>
    <row r="380" spans="27:74" x14ac:dyDescent="0.3">
      <c r="AA380" s="48"/>
      <c r="AJ380" s="48"/>
      <c r="AV380" s="1"/>
      <c r="AW380" s="48"/>
      <c r="BK380" s="1"/>
      <c r="BL380" s="1"/>
      <c r="BM380" s="1"/>
      <c r="BN380" s="1"/>
      <c r="BP380" s="1"/>
      <c r="BV380" s="96"/>
    </row>
    <row r="381" spans="27:74" x14ac:dyDescent="0.3">
      <c r="AA381" s="48"/>
      <c r="AJ381" s="48"/>
      <c r="AV381" s="1"/>
      <c r="AW381" s="48"/>
      <c r="BK381" s="1"/>
      <c r="BL381" s="1"/>
      <c r="BM381" s="1"/>
      <c r="BN381" s="1"/>
      <c r="BP381" s="1"/>
      <c r="BV381" s="96"/>
    </row>
    <row r="382" spans="27:74" x14ac:dyDescent="0.3">
      <c r="AA382" s="48"/>
      <c r="AJ382" s="48"/>
      <c r="AV382" s="1"/>
      <c r="AW382" s="48"/>
      <c r="BK382" s="1"/>
      <c r="BL382" s="1"/>
      <c r="BM382" s="1"/>
      <c r="BN382" s="1"/>
      <c r="BP382" s="1"/>
      <c r="BV382" s="96"/>
    </row>
    <row r="383" spans="27:74" x14ac:dyDescent="0.3">
      <c r="AA383" s="48"/>
      <c r="AJ383" s="48"/>
      <c r="AV383" s="1"/>
      <c r="AW383" s="48"/>
      <c r="BK383" s="1"/>
      <c r="BL383" s="1"/>
      <c r="BM383" s="1"/>
      <c r="BN383" s="1"/>
      <c r="BP383" s="1"/>
      <c r="BV383" s="96"/>
    </row>
    <row r="384" spans="27:74" x14ac:dyDescent="0.3">
      <c r="AA384" s="48"/>
      <c r="AJ384" s="48"/>
      <c r="AV384" s="1"/>
      <c r="AW384" s="48"/>
      <c r="BK384" s="1"/>
      <c r="BL384" s="1"/>
      <c r="BM384" s="1"/>
      <c r="BN384" s="1"/>
      <c r="BP384" s="1"/>
      <c r="BV384" s="96"/>
    </row>
    <row r="385" spans="27:74" x14ac:dyDescent="0.3">
      <c r="AA385" s="48"/>
      <c r="AJ385" s="48"/>
      <c r="AV385" s="1"/>
      <c r="AW385" s="48"/>
      <c r="BK385" s="1"/>
      <c r="BL385" s="1"/>
      <c r="BM385" s="1"/>
      <c r="BN385" s="1"/>
      <c r="BP385" s="1"/>
      <c r="BV385" s="96"/>
    </row>
    <row r="386" spans="27:74" x14ac:dyDescent="0.3">
      <c r="AA386" s="48"/>
      <c r="AJ386" s="48"/>
      <c r="AV386" s="1"/>
      <c r="AW386" s="48"/>
      <c r="BK386" s="1"/>
      <c r="BL386" s="1"/>
      <c r="BM386" s="1"/>
      <c r="BN386" s="1"/>
      <c r="BP386" s="1"/>
      <c r="BV386" s="96"/>
    </row>
    <row r="387" spans="27:74" x14ac:dyDescent="0.3">
      <c r="AA387" s="48"/>
      <c r="AJ387" s="48"/>
      <c r="AV387" s="1"/>
      <c r="AW387" s="48"/>
      <c r="BK387" s="1"/>
      <c r="BL387" s="1"/>
      <c r="BM387" s="1"/>
      <c r="BN387" s="1"/>
      <c r="BP387" s="1"/>
      <c r="BV387" s="96"/>
    </row>
    <row r="388" spans="27:74" x14ac:dyDescent="0.3">
      <c r="AA388" s="48"/>
      <c r="AJ388" s="48"/>
      <c r="AV388" s="1"/>
      <c r="AW388" s="48"/>
      <c r="BK388" s="1"/>
      <c r="BL388" s="1"/>
      <c r="BM388" s="1"/>
      <c r="BN388" s="1"/>
      <c r="BP388" s="1"/>
      <c r="BV388" s="96"/>
    </row>
    <row r="389" spans="27:74" x14ac:dyDescent="0.3">
      <c r="AA389" s="48"/>
      <c r="AJ389" s="48"/>
      <c r="AV389" s="1"/>
      <c r="AW389" s="48"/>
      <c r="BK389" s="1"/>
      <c r="BL389" s="1"/>
      <c r="BM389" s="1"/>
      <c r="BN389" s="1"/>
      <c r="BP389" s="1"/>
      <c r="BV389" s="96"/>
    </row>
    <row r="390" spans="27:74" x14ac:dyDescent="0.3">
      <c r="AA390" s="48"/>
      <c r="AJ390" s="48"/>
      <c r="AV390" s="1"/>
      <c r="AW390" s="48"/>
      <c r="BK390" s="1"/>
      <c r="BL390" s="1"/>
      <c r="BM390" s="1"/>
      <c r="BN390" s="1"/>
      <c r="BP390" s="1"/>
      <c r="BV390" s="96"/>
    </row>
    <row r="391" spans="27:74" x14ac:dyDescent="0.3">
      <c r="AA391" s="48"/>
      <c r="AJ391" s="48"/>
      <c r="AV391" s="1"/>
      <c r="AW391" s="48"/>
      <c r="BK391" s="1"/>
      <c r="BL391" s="1"/>
      <c r="BM391" s="1"/>
      <c r="BN391" s="1"/>
      <c r="BP391" s="1"/>
      <c r="BV391" s="96"/>
    </row>
    <row r="392" spans="27:74" x14ac:dyDescent="0.3">
      <c r="AA392" s="48"/>
      <c r="AJ392" s="48"/>
      <c r="AV392" s="1"/>
      <c r="AW392" s="48"/>
      <c r="BK392" s="1"/>
      <c r="BL392" s="1"/>
      <c r="BM392" s="1"/>
      <c r="BN392" s="1"/>
      <c r="BP392" s="1"/>
      <c r="BV392" s="96"/>
    </row>
    <row r="393" spans="27:74" x14ac:dyDescent="0.3">
      <c r="AA393" s="48"/>
      <c r="AJ393" s="48"/>
      <c r="AV393" s="1"/>
      <c r="AW393" s="48"/>
      <c r="BK393" s="1"/>
      <c r="BL393" s="1"/>
      <c r="BM393" s="1"/>
      <c r="BN393" s="1"/>
      <c r="BP393" s="1"/>
      <c r="BV393" s="96"/>
    </row>
    <row r="394" spans="27:74" x14ac:dyDescent="0.3">
      <c r="AA394" s="48"/>
      <c r="AJ394" s="48"/>
      <c r="AV394" s="1"/>
      <c r="AW394" s="48"/>
      <c r="BK394" s="1"/>
      <c r="BL394" s="1"/>
      <c r="BM394" s="1"/>
      <c r="BN394" s="1"/>
      <c r="BP394" s="1"/>
      <c r="BV394" s="96"/>
    </row>
    <row r="395" spans="27:74" x14ac:dyDescent="0.3">
      <c r="AA395" s="48"/>
      <c r="AJ395" s="48"/>
      <c r="AV395" s="1"/>
      <c r="AW395" s="48"/>
      <c r="BK395" s="1"/>
      <c r="BL395" s="1"/>
      <c r="BM395" s="1"/>
      <c r="BN395" s="1"/>
      <c r="BP395" s="1"/>
      <c r="BV395" s="96"/>
    </row>
    <row r="396" spans="27:74" x14ac:dyDescent="0.3">
      <c r="AA396" s="48"/>
      <c r="AJ396" s="48"/>
      <c r="AV396" s="1"/>
      <c r="AW396" s="48"/>
      <c r="BK396" s="1"/>
      <c r="BL396" s="1"/>
      <c r="BM396" s="1"/>
      <c r="BN396" s="1"/>
      <c r="BP396" s="1"/>
      <c r="BV396" s="96"/>
    </row>
    <row r="397" spans="27:74" x14ac:dyDescent="0.3">
      <c r="AA397" s="48"/>
      <c r="AJ397" s="48"/>
      <c r="AV397" s="1"/>
      <c r="AW397" s="48"/>
      <c r="BK397" s="1"/>
      <c r="BL397" s="1"/>
      <c r="BM397" s="1"/>
      <c r="BN397" s="1"/>
      <c r="BP397" s="1"/>
      <c r="BV397" s="96"/>
    </row>
    <row r="398" spans="27:74" x14ac:dyDescent="0.3">
      <c r="AA398" s="48"/>
      <c r="AJ398" s="48"/>
      <c r="AV398" s="1"/>
      <c r="AW398" s="48"/>
      <c r="BK398" s="1"/>
      <c r="BL398" s="1"/>
      <c r="BM398" s="1"/>
      <c r="BN398" s="1"/>
      <c r="BP398" s="1"/>
      <c r="BV398" s="96"/>
    </row>
    <row r="399" spans="27:74" x14ac:dyDescent="0.3">
      <c r="AA399" s="48"/>
      <c r="AJ399" s="48"/>
      <c r="AV399" s="1"/>
      <c r="AW399" s="48"/>
      <c r="BK399" s="1"/>
      <c r="BL399" s="1"/>
      <c r="BM399" s="1"/>
      <c r="BN399" s="1"/>
      <c r="BP399" s="1"/>
      <c r="BV399" s="96"/>
    </row>
    <row r="400" spans="27:74" x14ac:dyDescent="0.3">
      <c r="AA400" s="48"/>
      <c r="AJ400" s="48"/>
      <c r="AV400" s="1"/>
      <c r="AW400" s="48"/>
      <c r="BK400" s="1"/>
      <c r="BL400" s="1"/>
      <c r="BM400" s="1"/>
      <c r="BN400" s="1"/>
      <c r="BP400" s="1"/>
      <c r="BV400" s="96"/>
    </row>
    <row r="401" spans="27:74" x14ac:dyDescent="0.3">
      <c r="AA401" s="48"/>
      <c r="AJ401" s="48"/>
      <c r="AV401" s="1"/>
      <c r="AW401" s="48"/>
      <c r="BK401" s="1"/>
      <c r="BL401" s="1"/>
      <c r="BM401" s="1"/>
      <c r="BN401" s="1"/>
      <c r="BP401" s="1"/>
      <c r="BV401" s="96"/>
    </row>
    <row r="402" spans="27:74" x14ac:dyDescent="0.3">
      <c r="AA402" s="48"/>
      <c r="AJ402" s="48"/>
      <c r="AV402" s="1"/>
      <c r="AW402" s="48"/>
      <c r="BK402" s="1"/>
      <c r="BL402" s="1"/>
      <c r="BM402" s="1"/>
      <c r="BN402" s="1"/>
      <c r="BP402" s="1"/>
      <c r="BV402" s="96"/>
    </row>
    <row r="403" spans="27:74" x14ac:dyDescent="0.3">
      <c r="AA403" s="48"/>
      <c r="AJ403" s="48"/>
      <c r="AV403" s="1"/>
      <c r="AW403" s="48"/>
      <c r="BK403" s="1"/>
      <c r="BL403" s="1"/>
      <c r="BM403" s="1"/>
      <c r="BN403" s="1"/>
      <c r="BP403" s="1"/>
      <c r="BV403" s="96"/>
    </row>
    <row r="404" spans="27:74" x14ac:dyDescent="0.3">
      <c r="AA404" s="48"/>
      <c r="AJ404" s="48"/>
      <c r="AV404" s="1"/>
      <c r="AW404" s="48"/>
      <c r="BK404" s="1"/>
      <c r="BL404" s="1"/>
      <c r="BM404" s="1"/>
      <c r="BN404" s="1"/>
      <c r="BP404" s="1"/>
      <c r="BV404" s="96"/>
    </row>
    <row r="405" spans="27:74" x14ac:dyDescent="0.3">
      <c r="AA405" s="48"/>
      <c r="AJ405" s="48"/>
      <c r="AV405" s="1"/>
      <c r="AW405" s="48"/>
      <c r="BK405" s="1"/>
      <c r="BL405" s="1"/>
      <c r="BM405" s="1"/>
      <c r="BN405" s="1"/>
      <c r="BP405" s="1"/>
      <c r="BV405" s="96"/>
    </row>
    <row r="406" spans="27:74" x14ac:dyDescent="0.3">
      <c r="AA406" s="48"/>
      <c r="AJ406" s="48"/>
      <c r="AV406" s="1"/>
      <c r="AW406" s="48"/>
      <c r="BK406" s="1"/>
      <c r="BL406" s="1"/>
      <c r="BM406" s="1"/>
      <c r="BN406" s="1"/>
      <c r="BP406" s="1"/>
      <c r="BV406" s="96"/>
    </row>
    <row r="407" spans="27:74" x14ac:dyDescent="0.3">
      <c r="AA407" s="48"/>
      <c r="AJ407" s="48"/>
      <c r="AV407" s="1"/>
      <c r="AW407" s="48"/>
      <c r="BK407" s="1"/>
      <c r="BL407" s="1"/>
      <c r="BM407" s="1"/>
      <c r="BN407" s="1"/>
      <c r="BP407" s="1"/>
      <c r="BV407" s="96"/>
    </row>
    <row r="408" spans="27:74" x14ac:dyDescent="0.3">
      <c r="AA408" s="48"/>
      <c r="AJ408" s="48"/>
      <c r="AV408" s="1"/>
      <c r="AW408" s="48"/>
      <c r="BK408" s="1"/>
      <c r="BL408" s="1"/>
      <c r="BM408" s="1"/>
      <c r="BN408" s="1"/>
      <c r="BP408" s="1"/>
      <c r="BV408" s="96"/>
    </row>
    <row r="409" spans="27:74" x14ac:dyDescent="0.3">
      <c r="AA409" s="48"/>
      <c r="AJ409" s="48"/>
      <c r="AV409" s="1"/>
      <c r="AW409" s="48"/>
      <c r="BK409" s="1"/>
      <c r="BL409" s="1"/>
      <c r="BM409" s="1"/>
      <c r="BN409" s="1"/>
      <c r="BP409" s="1"/>
      <c r="BV409" s="96"/>
    </row>
    <row r="410" spans="27:74" x14ac:dyDescent="0.3">
      <c r="AA410" s="48"/>
      <c r="AJ410" s="48"/>
      <c r="AV410" s="1"/>
      <c r="AW410" s="48"/>
      <c r="BK410" s="1"/>
      <c r="BL410" s="1"/>
      <c r="BM410" s="1"/>
      <c r="BN410" s="1"/>
      <c r="BP410" s="1"/>
      <c r="BV410" s="96"/>
    </row>
    <row r="411" spans="27:74" x14ac:dyDescent="0.3">
      <c r="AA411" s="48"/>
      <c r="AJ411" s="48"/>
      <c r="AV411" s="1"/>
      <c r="AW411" s="48"/>
      <c r="BK411" s="1"/>
      <c r="BL411" s="1"/>
      <c r="BM411" s="1"/>
      <c r="BN411" s="1"/>
      <c r="BP411" s="1"/>
      <c r="BV411" s="96"/>
    </row>
    <row r="412" spans="27:74" x14ac:dyDescent="0.3">
      <c r="AA412" s="48"/>
      <c r="AJ412" s="48"/>
      <c r="AV412" s="1"/>
      <c r="AW412" s="48"/>
      <c r="BK412" s="1"/>
      <c r="BL412" s="1"/>
      <c r="BM412" s="1"/>
      <c r="BN412" s="1"/>
      <c r="BP412" s="1"/>
      <c r="BV412" s="96"/>
    </row>
    <row r="413" spans="27:74" x14ac:dyDescent="0.3">
      <c r="AA413" s="48"/>
      <c r="AJ413" s="48"/>
      <c r="AV413" s="1"/>
      <c r="AW413" s="48"/>
      <c r="BK413" s="1"/>
      <c r="BL413" s="1"/>
      <c r="BM413" s="1"/>
      <c r="BN413" s="1"/>
      <c r="BP413" s="1"/>
      <c r="BV413" s="96"/>
    </row>
    <row r="414" spans="27:74" x14ac:dyDescent="0.3">
      <c r="AA414" s="48"/>
      <c r="AJ414" s="48"/>
      <c r="AV414" s="1"/>
      <c r="AW414" s="48"/>
      <c r="BK414" s="1"/>
      <c r="BL414" s="1"/>
      <c r="BM414" s="1"/>
      <c r="BN414" s="1"/>
      <c r="BP414" s="1"/>
      <c r="BV414" s="96"/>
    </row>
    <row r="415" spans="27:74" x14ac:dyDescent="0.3">
      <c r="AA415" s="48"/>
      <c r="AJ415" s="48"/>
      <c r="AV415" s="1"/>
      <c r="AW415" s="48"/>
      <c r="BK415" s="1"/>
      <c r="BL415" s="1"/>
      <c r="BM415" s="1"/>
      <c r="BN415" s="1"/>
      <c r="BP415" s="1"/>
      <c r="BV415" s="96"/>
    </row>
    <row r="416" spans="27:74" x14ac:dyDescent="0.3">
      <c r="AA416" s="48"/>
      <c r="AJ416" s="48"/>
      <c r="AV416" s="1"/>
      <c r="AW416" s="48"/>
      <c r="BK416" s="1"/>
      <c r="BL416" s="1"/>
      <c r="BM416" s="1"/>
      <c r="BN416" s="1"/>
      <c r="BP416" s="1"/>
      <c r="BV416" s="96"/>
    </row>
    <row r="417" spans="27:74" x14ac:dyDescent="0.3">
      <c r="AA417" s="48"/>
      <c r="AJ417" s="48"/>
      <c r="AV417" s="1"/>
      <c r="AW417" s="48"/>
      <c r="BK417" s="1"/>
      <c r="BL417" s="1"/>
      <c r="BM417" s="1"/>
      <c r="BN417" s="1"/>
      <c r="BP417" s="1"/>
      <c r="BV417" s="96"/>
    </row>
    <row r="418" spans="27:74" x14ac:dyDescent="0.3">
      <c r="AA418" s="48"/>
      <c r="AJ418" s="48"/>
      <c r="AV418" s="1"/>
      <c r="AW418" s="48"/>
      <c r="BK418" s="1"/>
      <c r="BL418" s="1"/>
      <c r="BM418" s="1"/>
      <c r="BN418" s="1"/>
      <c r="BP418" s="1"/>
      <c r="BV418" s="96"/>
    </row>
    <row r="419" spans="27:74" x14ac:dyDescent="0.3">
      <c r="AA419" s="48"/>
      <c r="AJ419" s="48"/>
      <c r="AV419" s="1"/>
      <c r="AW419" s="48"/>
      <c r="BK419" s="1"/>
      <c r="BL419" s="1"/>
      <c r="BM419" s="1"/>
      <c r="BN419" s="1"/>
      <c r="BP419" s="1"/>
      <c r="BV419" s="96"/>
    </row>
    <row r="420" spans="27:74" x14ac:dyDescent="0.3">
      <c r="AA420" s="48"/>
      <c r="AJ420" s="48"/>
      <c r="AV420" s="1"/>
      <c r="AW420" s="48"/>
      <c r="BK420" s="1"/>
      <c r="BL420" s="1"/>
      <c r="BM420" s="1"/>
      <c r="BN420" s="1"/>
      <c r="BP420" s="1"/>
      <c r="BV420" s="96"/>
    </row>
    <row r="421" spans="27:74" x14ac:dyDescent="0.3">
      <c r="AA421" s="48"/>
      <c r="AJ421" s="48"/>
      <c r="AV421" s="1"/>
      <c r="AW421" s="48"/>
      <c r="BK421" s="1"/>
      <c r="BL421" s="1"/>
      <c r="BM421" s="1"/>
      <c r="BN421" s="1"/>
      <c r="BP421" s="1"/>
      <c r="BV421" s="96"/>
    </row>
    <row r="422" spans="27:74" x14ac:dyDescent="0.3">
      <c r="AA422" s="48"/>
      <c r="AJ422" s="48"/>
      <c r="AV422" s="1"/>
      <c r="AW422" s="48"/>
      <c r="BK422" s="1"/>
      <c r="BL422" s="1"/>
      <c r="BM422" s="1"/>
      <c r="BN422" s="1"/>
      <c r="BP422" s="1"/>
      <c r="BV422" s="96"/>
    </row>
    <row r="423" spans="27:74" x14ac:dyDescent="0.3">
      <c r="AA423" s="48"/>
      <c r="AJ423" s="48"/>
      <c r="AV423" s="1"/>
      <c r="AW423" s="48"/>
      <c r="BK423" s="1"/>
      <c r="BL423" s="1"/>
      <c r="BM423" s="1"/>
      <c r="BN423" s="1"/>
      <c r="BP423" s="1"/>
      <c r="BV423" s="96"/>
    </row>
    <row r="424" spans="27:74" x14ac:dyDescent="0.3">
      <c r="AA424" s="48"/>
      <c r="AJ424" s="48"/>
      <c r="AV424" s="1"/>
      <c r="AW424" s="48"/>
      <c r="BK424" s="1"/>
      <c r="BL424" s="1"/>
      <c r="BM424" s="1"/>
      <c r="BN424" s="1"/>
      <c r="BP424" s="1"/>
      <c r="BV424" s="96"/>
    </row>
    <row r="425" spans="27:74" x14ac:dyDescent="0.3">
      <c r="AA425" s="48"/>
      <c r="AJ425" s="48"/>
      <c r="AV425" s="1"/>
      <c r="AW425" s="48"/>
      <c r="BK425" s="1"/>
      <c r="BL425" s="1"/>
      <c r="BM425" s="1"/>
      <c r="BN425" s="1"/>
      <c r="BP425" s="1"/>
      <c r="BV425" s="96"/>
    </row>
    <row r="426" spans="27:74" x14ac:dyDescent="0.3">
      <c r="AA426" s="48"/>
      <c r="AJ426" s="48"/>
      <c r="AV426" s="1"/>
      <c r="AW426" s="48"/>
      <c r="BK426" s="1"/>
      <c r="BL426" s="1"/>
      <c r="BM426" s="1"/>
      <c r="BN426" s="1"/>
      <c r="BP426" s="1"/>
      <c r="BV426" s="96"/>
    </row>
    <row r="427" spans="27:74" x14ac:dyDescent="0.3">
      <c r="AA427" s="48"/>
      <c r="AJ427" s="48"/>
      <c r="AV427" s="1"/>
      <c r="AW427" s="48"/>
      <c r="BK427" s="1"/>
      <c r="BL427" s="1"/>
      <c r="BM427" s="1"/>
      <c r="BN427" s="1"/>
      <c r="BP427" s="1"/>
      <c r="BV427" s="96"/>
    </row>
    <row r="428" spans="27:74" x14ac:dyDescent="0.3">
      <c r="AA428" s="48"/>
      <c r="AJ428" s="48"/>
      <c r="AV428" s="1"/>
      <c r="AW428" s="48"/>
      <c r="BK428" s="1"/>
      <c r="BL428" s="1"/>
      <c r="BM428" s="1"/>
      <c r="BN428" s="1"/>
      <c r="BP428" s="1"/>
      <c r="BV428" s="96"/>
    </row>
    <row r="429" spans="27:74" x14ac:dyDescent="0.3">
      <c r="AA429" s="48"/>
      <c r="AJ429" s="48"/>
      <c r="AV429" s="1"/>
      <c r="AW429" s="48"/>
      <c r="BK429" s="1"/>
      <c r="BL429" s="1"/>
      <c r="BM429" s="1"/>
      <c r="BN429" s="1"/>
      <c r="BP429" s="1"/>
      <c r="BV429" s="96"/>
    </row>
    <row r="430" spans="27:74" x14ac:dyDescent="0.3">
      <c r="AA430" s="48"/>
      <c r="AJ430" s="48"/>
      <c r="AV430" s="1"/>
      <c r="AW430" s="48"/>
      <c r="BK430" s="1"/>
      <c r="BL430" s="1"/>
      <c r="BM430" s="1"/>
      <c r="BN430" s="1"/>
      <c r="BP430" s="1"/>
      <c r="BV430" s="96"/>
    </row>
    <row r="431" spans="27:74" x14ac:dyDescent="0.3">
      <c r="AA431" s="48"/>
      <c r="AJ431" s="48"/>
      <c r="AV431" s="1"/>
      <c r="AW431" s="48"/>
      <c r="BK431" s="1"/>
      <c r="BL431" s="1"/>
      <c r="BM431" s="1"/>
      <c r="BN431" s="1"/>
      <c r="BP431" s="1"/>
      <c r="BV431" s="96"/>
    </row>
    <row r="432" spans="27:74" x14ac:dyDescent="0.3">
      <c r="AA432" s="48"/>
      <c r="AJ432" s="48"/>
      <c r="AV432" s="1"/>
      <c r="AW432" s="48"/>
      <c r="BK432" s="1"/>
      <c r="BL432" s="1"/>
      <c r="BM432" s="1"/>
      <c r="BN432" s="1"/>
      <c r="BP432" s="1"/>
      <c r="BV432" s="96"/>
    </row>
    <row r="433" spans="27:74" x14ac:dyDescent="0.3">
      <c r="AA433" s="48"/>
      <c r="AJ433" s="48"/>
      <c r="AV433" s="1"/>
      <c r="AW433" s="48"/>
      <c r="BK433" s="1"/>
      <c r="BL433" s="1"/>
      <c r="BM433" s="1"/>
      <c r="BN433" s="1"/>
      <c r="BP433" s="1"/>
      <c r="BV433" s="96"/>
    </row>
    <row r="434" spans="27:74" x14ac:dyDescent="0.3">
      <c r="AA434" s="48"/>
      <c r="AJ434" s="48"/>
      <c r="AV434" s="1"/>
      <c r="AW434" s="48"/>
      <c r="BK434" s="1"/>
      <c r="BL434" s="1"/>
      <c r="BM434" s="1"/>
      <c r="BN434" s="1"/>
      <c r="BP434" s="1"/>
      <c r="BV434" s="96"/>
    </row>
    <row r="435" spans="27:74" x14ac:dyDescent="0.3">
      <c r="AA435" s="48"/>
      <c r="AJ435" s="48"/>
      <c r="AV435" s="1"/>
      <c r="AW435" s="48"/>
      <c r="BK435" s="1"/>
      <c r="BL435" s="1"/>
      <c r="BM435" s="1"/>
      <c r="BN435" s="1"/>
      <c r="BP435" s="1"/>
      <c r="BV435" s="96"/>
    </row>
    <row r="436" spans="27:74" x14ac:dyDescent="0.3">
      <c r="AA436" s="48"/>
      <c r="AJ436" s="48"/>
      <c r="AV436" s="1"/>
      <c r="AW436" s="48"/>
      <c r="BK436" s="1"/>
      <c r="BL436" s="1"/>
      <c r="BM436" s="1"/>
      <c r="BN436" s="1"/>
      <c r="BP436" s="1"/>
      <c r="BV436" s="96"/>
    </row>
    <row r="437" spans="27:74" x14ac:dyDescent="0.3">
      <c r="AA437" s="48"/>
      <c r="AJ437" s="48"/>
      <c r="AV437" s="1"/>
      <c r="AW437" s="48"/>
      <c r="BK437" s="1"/>
      <c r="BL437" s="1"/>
      <c r="BM437" s="1"/>
      <c r="BN437" s="1"/>
      <c r="BP437" s="1"/>
      <c r="BV437" s="96"/>
    </row>
    <row r="438" spans="27:74" x14ac:dyDescent="0.3">
      <c r="AA438" s="48"/>
      <c r="AJ438" s="48"/>
      <c r="AV438" s="1"/>
      <c r="AW438" s="48"/>
      <c r="BK438" s="1"/>
      <c r="BL438" s="1"/>
      <c r="BM438" s="1"/>
      <c r="BN438" s="1"/>
      <c r="BP438" s="1"/>
      <c r="BV438" s="96"/>
    </row>
    <row r="439" spans="27:74" x14ac:dyDescent="0.3">
      <c r="AA439" s="48"/>
      <c r="AJ439" s="48"/>
      <c r="AV439" s="1"/>
      <c r="AW439" s="48"/>
      <c r="BK439" s="1"/>
      <c r="BL439" s="1"/>
      <c r="BM439" s="1"/>
      <c r="BN439" s="1"/>
      <c r="BP439" s="1"/>
      <c r="BV439" s="96"/>
    </row>
    <row r="440" spans="27:74" x14ac:dyDescent="0.3">
      <c r="AA440" s="48"/>
      <c r="AJ440" s="48"/>
      <c r="AV440" s="1"/>
      <c r="AW440" s="48"/>
      <c r="BK440" s="1"/>
      <c r="BL440" s="1"/>
      <c r="BM440" s="1"/>
      <c r="BN440" s="1"/>
      <c r="BP440" s="1"/>
      <c r="BV440" s="96"/>
    </row>
    <row r="441" spans="27:74" x14ac:dyDescent="0.3">
      <c r="AA441" s="48"/>
      <c r="AJ441" s="48"/>
      <c r="AV441" s="1"/>
      <c r="AW441" s="48"/>
      <c r="BK441" s="1"/>
      <c r="BL441" s="1"/>
      <c r="BM441" s="1"/>
      <c r="BN441" s="1"/>
      <c r="BP441" s="1"/>
      <c r="BV441" s="96"/>
    </row>
    <row r="442" spans="27:74" x14ac:dyDescent="0.3">
      <c r="AA442" s="48"/>
      <c r="AJ442" s="48"/>
      <c r="AV442" s="1"/>
      <c r="AW442" s="48"/>
      <c r="BK442" s="1"/>
      <c r="BL442" s="1"/>
      <c r="BM442" s="1"/>
      <c r="BN442" s="1"/>
      <c r="BP442" s="1"/>
      <c r="BV442" s="96"/>
    </row>
    <row r="443" spans="27:74" x14ac:dyDescent="0.3">
      <c r="AA443" s="48"/>
      <c r="AJ443" s="48"/>
      <c r="AV443" s="1"/>
      <c r="AW443" s="48"/>
      <c r="BK443" s="1"/>
      <c r="BL443" s="1"/>
      <c r="BM443" s="1"/>
      <c r="BN443" s="1"/>
      <c r="BP443" s="1"/>
      <c r="BV443" s="96"/>
    </row>
    <row r="444" spans="27:74" x14ac:dyDescent="0.3">
      <c r="AA444" s="48"/>
      <c r="AJ444" s="48"/>
      <c r="AV444" s="1"/>
      <c r="AW444" s="48"/>
      <c r="BK444" s="1"/>
      <c r="BL444" s="1"/>
      <c r="BM444" s="1"/>
      <c r="BN444" s="1"/>
      <c r="BP444" s="1"/>
      <c r="BV444" s="96"/>
    </row>
    <row r="445" spans="27:74" x14ac:dyDescent="0.3">
      <c r="AA445" s="48"/>
      <c r="AJ445" s="48"/>
      <c r="AV445" s="1"/>
      <c r="AW445" s="48"/>
      <c r="BK445" s="1"/>
      <c r="BL445" s="1"/>
      <c r="BM445" s="1"/>
      <c r="BN445" s="1"/>
      <c r="BP445" s="1"/>
      <c r="BV445" s="96"/>
    </row>
    <row r="446" spans="27:74" x14ac:dyDescent="0.3">
      <c r="AA446" s="48"/>
      <c r="AJ446" s="48"/>
      <c r="AV446" s="1"/>
      <c r="AW446" s="48"/>
      <c r="BK446" s="1"/>
      <c r="BL446" s="1"/>
      <c r="BM446" s="1"/>
      <c r="BN446" s="1"/>
      <c r="BP446" s="1"/>
      <c r="BV446" s="96"/>
    </row>
    <row r="447" spans="27:74" x14ac:dyDescent="0.3">
      <c r="AA447" s="48"/>
      <c r="AJ447" s="48"/>
      <c r="AV447" s="1"/>
      <c r="BK447" s="1"/>
      <c r="BL447" s="1"/>
      <c r="BM447" s="1"/>
      <c r="BN447" s="1"/>
      <c r="BP447" s="1"/>
      <c r="BV447" s="96"/>
    </row>
    <row r="448" spans="27:74" x14ac:dyDescent="0.3">
      <c r="AA448" s="48"/>
      <c r="AJ448" s="48"/>
      <c r="AV448" s="1"/>
      <c r="AW448" s="48"/>
      <c r="BK448" s="1"/>
      <c r="BL448" s="1"/>
      <c r="BM448" s="1"/>
      <c r="BN448" s="1"/>
      <c r="BP448" s="1"/>
      <c r="BV448" s="96"/>
    </row>
    <row r="449" spans="27:74" x14ac:dyDescent="0.3">
      <c r="AA449" s="48"/>
      <c r="AJ449" s="48"/>
      <c r="AV449" s="1"/>
      <c r="AW449" s="48"/>
      <c r="BK449" s="1"/>
      <c r="BL449" s="1"/>
      <c r="BM449" s="1"/>
      <c r="BN449" s="1"/>
      <c r="BP449" s="1"/>
      <c r="BV449" s="96"/>
    </row>
    <row r="450" spans="27:74" x14ac:dyDescent="0.3">
      <c r="AA450" s="48"/>
      <c r="AJ450" s="48"/>
      <c r="AV450" s="1"/>
      <c r="AW450" s="48"/>
      <c r="BK450" s="1"/>
      <c r="BL450" s="1"/>
      <c r="BM450" s="1"/>
      <c r="BN450" s="1"/>
      <c r="BP450" s="1"/>
      <c r="BV450" s="96"/>
    </row>
    <row r="451" spans="27:74" x14ac:dyDescent="0.3">
      <c r="AA451" s="48"/>
      <c r="AJ451" s="48"/>
      <c r="AV451" s="1"/>
      <c r="AW451" s="48"/>
      <c r="BK451" s="1"/>
      <c r="BL451" s="1"/>
      <c r="BM451" s="1"/>
      <c r="BN451" s="1"/>
      <c r="BP451" s="1"/>
      <c r="BV451" s="96"/>
    </row>
    <row r="452" spans="27:74" x14ac:dyDescent="0.3">
      <c r="AA452" s="48"/>
      <c r="AJ452" s="48"/>
      <c r="AV452" s="1"/>
      <c r="AW452" s="48"/>
      <c r="BK452" s="1"/>
      <c r="BL452" s="1"/>
      <c r="BM452" s="1"/>
      <c r="BN452" s="1"/>
      <c r="BP452" s="1"/>
      <c r="BV452" s="96"/>
    </row>
    <row r="453" spans="27:74" x14ac:dyDescent="0.3">
      <c r="AA453" s="48"/>
      <c r="AJ453" s="48"/>
      <c r="AV453" s="1"/>
      <c r="AW453" s="48"/>
      <c r="BK453" s="1"/>
      <c r="BL453" s="1"/>
      <c r="BM453" s="1"/>
      <c r="BN453" s="1"/>
      <c r="BP453" s="1"/>
      <c r="BV453" s="96"/>
    </row>
    <row r="454" spans="27:74" x14ac:dyDescent="0.3">
      <c r="AA454" s="48"/>
      <c r="AJ454" s="48"/>
      <c r="AV454" s="1"/>
      <c r="AW454" s="48"/>
      <c r="BK454" s="1"/>
      <c r="BL454" s="1"/>
      <c r="BM454" s="1"/>
      <c r="BN454" s="1"/>
      <c r="BP454" s="1"/>
      <c r="BV454" s="96"/>
    </row>
    <row r="455" spans="27:74" x14ac:dyDescent="0.3">
      <c r="AA455" s="48"/>
      <c r="AJ455" s="48"/>
      <c r="AV455" s="1"/>
      <c r="AW455" s="48"/>
      <c r="BK455" s="1"/>
      <c r="BL455" s="1"/>
      <c r="BM455" s="1"/>
      <c r="BN455" s="1"/>
      <c r="BP455" s="1"/>
      <c r="BV455" s="96"/>
    </row>
    <row r="456" spans="27:74" x14ac:dyDescent="0.3">
      <c r="AA456" s="48"/>
      <c r="AJ456" s="48"/>
      <c r="AV456" s="1"/>
      <c r="AW456" s="48"/>
      <c r="BK456" s="1"/>
      <c r="BL456" s="1"/>
      <c r="BM456" s="1"/>
      <c r="BN456" s="1"/>
      <c r="BP456" s="1"/>
      <c r="BV456" s="96"/>
    </row>
    <row r="457" spans="27:74" x14ac:dyDescent="0.3">
      <c r="AA457" s="48"/>
      <c r="AJ457" s="48"/>
      <c r="AV457" s="1"/>
      <c r="AW457" s="48"/>
      <c r="BK457" s="1"/>
      <c r="BL457" s="1"/>
      <c r="BM457" s="1"/>
      <c r="BN457" s="1"/>
      <c r="BP457" s="1"/>
      <c r="BV457" s="96"/>
    </row>
    <row r="458" spans="27:74" x14ac:dyDescent="0.3">
      <c r="AA458" s="48"/>
      <c r="AJ458" s="48"/>
      <c r="AV458" s="1"/>
      <c r="AW458" s="48"/>
      <c r="BK458" s="1"/>
      <c r="BL458" s="1"/>
      <c r="BM458" s="1"/>
      <c r="BN458" s="1"/>
      <c r="BP458" s="1"/>
      <c r="BV458" s="96"/>
    </row>
    <row r="459" spans="27:74" x14ac:dyDescent="0.3">
      <c r="AA459" s="48"/>
      <c r="AJ459" s="48"/>
      <c r="AV459" s="1"/>
      <c r="AW459" s="48"/>
      <c r="BK459" s="1"/>
      <c r="BL459" s="1"/>
      <c r="BM459" s="1"/>
      <c r="BN459" s="1"/>
      <c r="BP459" s="1"/>
      <c r="BV459" s="96"/>
    </row>
    <row r="460" spans="27:74" x14ac:dyDescent="0.3">
      <c r="AA460" s="48"/>
      <c r="AJ460" s="48"/>
      <c r="AV460" s="1"/>
      <c r="AW460" s="48"/>
      <c r="BK460" s="1"/>
      <c r="BL460" s="1"/>
      <c r="BM460" s="1"/>
      <c r="BN460" s="1"/>
      <c r="BP460" s="1"/>
      <c r="BV460" s="96"/>
    </row>
    <row r="461" spans="27:74" x14ac:dyDescent="0.3">
      <c r="AA461" s="48"/>
      <c r="AJ461" s="48"/>
      <c r="AV461" s="1"/>
      <c r="AW461" s="48"/>
      <c r="BK461" s="1"/>
      <c r="BL461" s="1"/>
      <c r="BM461" s="1"/>
      <c r="BN461" s="1"/>
      <c r="BP461" s="1"/>
      <c r="BV461" s="96"/>
    </row>
    <row r="462" spans="27:74" x14ac:dyDescent="0.3">
      <c r="AA462" s="48"/>
      <c r="AJ462" s="48"/>
      <c r="AV462" s="1"/>
      <c r="AW462" s="48"/>
      <c r="BK462" s="1"/>
      <c r="BL462" s="1"/>
      <c r="BM462" s="1"/>
      <c r="BN462" s="1"/>
      <c r="BP462" s="1"/>
      <c r="BV462" s="96"/>
    </row>
    <row r="463" spans="27:74" x14ac:dyDescent="0.3">
      <c r="AA463" s="48"/>
      <c r="AJ463" s="48"/>
      <c r="AV463" s="1"/>
      <c r="AW463" s="48"/>
      <c r="BK463" s="1"/>
      <c r="BL463" s="1"/>
      <c r="BM463" s="1"/>
      <c r="BN463" s="1"/>
      <c r="BP463" s="1"/>
      <c r="BV463" s="96"/>
    </row>
    <row r="464" spans="27:74" x14ac:dyDescent="0.3">
      <c r="AA464" s="48"/>
      <c r="AJ464" s="48"/>
      <c r="AV464" s="1"/>
      <c r="AW464" s="48"/>
      <c r="BK464" s="1"/>
      <c r="BL464" s="1"/>
      <c r="BM464" s="1"/>
      <c r="BN464" s="1"/>
      <c r="BP464" s="1"/>
      <c r="BV464" s="96"/>
    </row>
    <row r="465" spans="27:74" x14ac:dyDescent="0.3">
      <c r="AA465" s="48"/>
      <c r="AJ465" s="48"/>
      <c r="AV465" s="1"/>
      <c r="AW465" s="48"/>
      <c r="BK465" s="1"/>
      <c r="BL465" s="1"/>
      <c r="BM465" s="1"/>
      <c r="BN465" s="1"/>
      <c r="BP465" s="1"/>
      <c r="BV465" s="96"/>
    </row>
    <row r="466" spans="27:74" x14ac:dyDescent="0.3">
      <c r="AA466" s="48"/>
      <c r="AJ466" s="48"/>
      <c r="AV466" s="1"/>
      <c r="AW466" s="48"/>
      <c r="BK466" s="1"/>
      <c r="BL466" s="1"/>
      <c r="BM466" s="1"/>
      <c r="BN466" s="1"/>
      <c r="BP466" s="1"/>
      <c r="BV466" s="96"/>
    </row>
    <row r="467" spans="27:74" x14ac:dyDescent="0.3">
      <c r="AA467" s="48"/>
      <c r="AJ467" s="48"/>
      <c r="AV467" s="1"/>
      <c r="AW467" s="48"/>
      <c r="BK467" s="1"/>
      <c r="BL467" s="1"/>
      <c r="BM467" s="1"/>
      <c r="BN467" s="1"/>
      <c r="BP467" s="1"/>
      <c r="BV467" s="96"/>
    </row>
    <row r="468" spans="27:74" x14ac:dyDescent="0.3">
      <c r="AA468" s="48"/>
      <c r="AJ468" s="48"/>
      <c r="AV468" s="1"/>
      <c r="AW468" s="48"/>
      <c r="BK468" s="1"/>
      <c r="BL468" s="1"/>
      <c r="BM468" s="1"/>
      <c r="BN468" s="1"/>
      <c r="BP468" s="1"/>
      <c r="BV468" s="96"/>
    </row>
    <row r="469" spans="27:74" x14ac:dyDescent="0.3">
      <c r="AA469" s="48"/>
      <c r="AJ469" s="48"/>
      <c r="AV469" s="1"/>
      <c r="AW469" s="48"/>
      <c r="BK469" s="1"/>
      <c r="BL469" s="1"/>
      <c r="BM469" s="1"/>
      <c r="BN469" s="1"/>
      <c r="BP469" s="1"/>
      <c r="BV469" s="96"/>
    </row>
    <row r="470" spans="27:74" x14ac:dyDescent="0.3">
      <c r="AA470" s="48"/>
      <c r="AJ470" s="48"/>
      <c r="AV470" s="1"/>
      <c r="AW470" s="48"/>
      <c r="BK470" s="1"/>
      <c r="BL470" s="1"/>
      <c r="BM470" s="1"/>
      <c r="BN470" s="1"/>
      <c r="BP470" s="1"/>
      <c r="BV470" s="96"/>
    </row>
    <row r="471" spans="27:74" x14ac:dyDescent="0.3">
      <c r="AA471" s="48"/>
      <c r="AJ471" s="48"/>
      <c r="AV471" s="1"/>
      <c r="AW471" s="48"/>
      <c r="BK471" s="1"/>
      <c r="BL471" s="1"/>
      <c r="BM471" s="1"/>
      <c r="BN471" s="1"/>
      <c r="BP471" s="1"/>
      <c r="BV471" s="96"/>
    </row>
    <row r="472" spans="27:74" x14ac:dyDescent="0.3">
      <c r="AA472" s="48"/>
      <c r="AJ472" s="48"/>
      <c r="AV472" s="1"/>
      <c r="AW472" s="48"/>
      <c r="BK472" s="1"/>
      <c r="BL472" s="1"/>
      <c r="BM472" s="1"/>
      <c r="BN472" s="1"/>
      <c r="BP472" s="1"/>
      <c r="BV472" s="96"/>
    </row>
    <row r="473" spans="27:74" x14ac:dyDescent="0.3">
      <c r="AA473" s="48"/>
      <c r="AJ473" s="48"/>
      <c r="AV473" s="1"/>
      <c r="AW473" s="48"/>
      <c r="BK473" s="1"/>
      <c r="BL473" s="1"/>
      <c r="BM473" s="1"/>
      <c r="BN473" s="1"/>
      <c r="BP473" s="1"/>
      <c r="BV473" s="96"/>
    </row>
    <row r="474" spans="27:74" x14ac:dyDescent="0.3">
      <c r="AA474" s="48"/>
      <c r="AJ474" s="48"/>
      <c r="AV474" s="1"/>
      <c r="AW474" s="48"/>
      <c r="BK474" s="1"/>
      <c r="BL474" s="1"/>
      <c r="BM474" s="1"/>
      <c r="BN474" s="1"/>
      <c r="BP474" s="1"/>
      <c r="BV474" s="96"/>
    </row>
    <row r="475" spans="27:74" x14ac:dyDescent="0.3">
      <c r="AA475" s="48"/>
      <c r="AJ475" s="48"/>
      <c r="AV475" s="1"/>
      <c r="AW475" s="48"/>
      <c r="BK475" s="1"/>
      <c r="BL475" s="1"/>
      <c r="BM475" s="1"/>
      <c r="BN475" s="1"/>
      <c r="BP475" s="1"/>
      <c r="BV475" s="96"/>
    </row>
    <row r="476" spans="27:74" x14ac:dyDescent="0.3">
      <c r="AA476" s="48"/>
      <c r="AJ476" s="48"/>
      <c r="AV476" s="1"/>
      <c r="AW476" s="48"/>
      <c r="BK476" s="1"/>
      <c r="BL476" s="1"/>
      <c r="BM476" s="1"/>
      <c r="BN476" s="1"/>
      <c r="BP476" s="1"/>
      <c r="BV476" s="96"/>
    </row>
    <row r="477" spans="27:74" x14ac:dyDescent="0.3">
      <c r="AA477" s="48"/>
      <c r="AJ477" s="48"/>
      <c r="AV477" s="1"/>
      <c r="AW477" s="48"/>
      <c r="BK477" s="1"/>
      <c r="BL477" s="1"/>
      <c r="BM477" s="1"/>
      <c r="BN477" s="1"/>
      <c r="BP477" s="1"/>
      <c r="BV477" s="96"/>
    </row>
    <row r="478" spans="27:74" x14ac:dyDescent="0.3">
      <c r="AA478" s="48"/>
      <c r="AJ478" s="48"/>
      <c r="AV478" s="1"/>
      <c r="AW478" s="48"/>
      <c r="BK478" s="1"/>
      <c r="BL478" s="1"/>
      <c r="BM478" s="1"/>
      <c r="BN478" s="1"/>
      <c r="BP478" s="1"/>
      <c r="BV478" s="96"/>
    </row>
    <row r="479" spans="27:74" x14ac:dyDescent="0.3">
      <c r="AA479" s="48"/>
      <c r="AJ479" s="48"/>
      <c r="AV479" s="1"/>
      <c r="AW479" s="48"/>
      <c r="BK479" s="1"/>
      <c r="BL479" s="1"/>
      <c r="BM479" s="1"/>
      <c r="BN479" s="1"/>
      <c r="BP479" s="1"/>
      <c r="BV479" s="96"/>
    </row>
    <row r="480" spans="27:74" x14ac:dyDescent="0.3">
      <c r="AA480" s="48"/>
      <c r="AJ480" s="48"/>
      <c r="AV480" s="1"/>
      <c r="AW480" s="48"/>
      <c r="BK480" s="1"/>
      <c r="BL480" s="1"/>
      <c r="BM480" s="1"/>
      <c r="BN480" s="1"/>
      <c r="BP480" s="1"/>
      <c r="BV480" s="96"/>
    </row>
    <row r="481" spans="27:74" x14ac:dyDescent="0.3">
      <c r="AA481" s="48"/>
      <c r="AJ481" s="48"/>
      <c r="AV481" s="1"/>
      <c r="AW481" s="48"/>
      <c r="BK481" s="1"/>
      <c r="BL481" s="1"/>
      <c r="BM481" s="1"/>
      <c r="BN481" s="1"/>
      <c r="BP481" s="1"/>
      <c r="BV481" s="96"/>
    </row>
    <row r="482" spans="27:74" x14ac:dyDescent="0.3">
      <c r="AA482" s="48"/>
      <c r="AJ482" s="48"/>
      <c r="AV482" s="1"/>
      <c r="AW482" s="48"/>
      <c r="BK482" s="1"/>
      <c r="BL482" s="1"/>
      <c r="BM482" s="1"/>
      <c r="BN482" s="1"/>
      <c r="BP482" s="1"/>
      <c r="BV482" s="96"/>
    </row>
    <row r="483" spans="27:74" x14ac:dyDescent="0.3">
      <c r="AA483" s="48"/>
      <c r="AJ483" s="48"/>
      <c r="AV483" s="1"/>
      <c r="AW483" s="48"/>
      <c r="BK483" s="1"/>
      <c r="BL483" s="1"/>
      <c r="BM483" s="1"/>
      <c r="BN483" s="1"/>
      <c r="BP483" s="1"/>
      <c r="BV483" s="96"/>
    </row>
    <row r="484" spans="27:74" x14ac:dyDescent="0.3">
      <c r="AA484" s="48"/>
      <c r="AJ484" s="48"/>
      <c r="AV484" s="1"/>
      <c r="AW484" s="48"/>
      <c r="BK484" s="1"/>
      <c r="BL484" s="1"/>
      <c r="BM484" s="1"/>
      <c r="BN484" s="1"/>
      <c r="BP484" s="1"/>
      <c r="BV484" s="96"/>
    </row>
    <row r="485" spans="27:74" x14ac:dyDescent="0.3">
      <c r="AA485" s="48"/>
      <c r="AJ485" s="48"/>
      <c r="AV485" s="1"/>
      <c r="AW485" s="48"/>
      <c r="BK485" s="1"/>
      <c r="BL485" s="1"/>
      <c r="BM485" s="1"/>
      <c r="BN485" s="1"/>
      <c r="BP485" s="1"/>
      <c r="BV485" s="96"/>
    </row>
    <row r="486" spans="27:74" x14ac:dyDescent="0.3">
      <c r="AA486" s="48"/>
      <c r="AJ486" s="48"/>
      <c r="AV486" s="1"/>
      <c r="AW486" s="48"/>
      <c r="BK486" s="1"/>
      <c r="BL486" s="1"/>
      <c r="BM486" s="1"/>
      <c r="BN486" s="1"/>
      <c r="BP486" s="1"/>
      <c r="BV486" s="96"/>
    </row>
    <row r="487" spans="27:74" x14ac:dyDescent="0.3">
      <c r="AA487" s="48"/>
      <c r="AJ487" s="48"/>
      <c r="AV487" s="1"/>
      <c r="AW487" s="48"/>
      <c r="BK487" s="1"/>
      <c r="BL487" s="1"/>
      <c r="BM487" s="1"/>
      <c r="BN487" s="1"/>
      <c r="BP487" s="1"/>
      <c r="BV487" s="96"/>
    </row>
    <row r="488" spans="27:74" x14ac:dyDescent="0.3">
      <c r="AA488" s="48"/>
      <c r="AJ488" s="48"/>
      <c r="AV488" s="1"/>
      <c r="AW488" s="48"/>
      <c r="BK488" s="1"/>
      <c r="BL488" s="1"/>
      <c r="BM488" s="1"/>
      <c r="BN488" s="1"/>
      <c r="BP488" s="1"/>
      <c r="BV488" s="96"/>
    </row>
    <row r="489" spans="27:74" x14ac:dyDescent="0.3">
      <c r="AA489" s="48"/>
      <c r="AJ489" s="48"/>
      <c r="AV489" s="1"/>
      <c r="AW489" s="48"/>
      <c r="BK489" s="1"/>
      <c r="BL489" s="1"/>
      <c r="BM489" s="1"/>
      <c r="BN489" s="1"/>
      <c r="BP489" s="1"/>
      <c r="BV489" s="96"/>
    </row>
    <row r="490" spans="27:74" x14ac:dyDescent="0.3">
      <c r="AA490" s="48"/>
      <c r="AJ490" s="48"/>
      <c r="AV490" s="1"/>
      <c r="AW490" s="48"/>
      <c r="BK490" s="1"/>
      <c r="BL490" s="1"/>
      <c r="BM490" s="1"/>
      <c r="BN490" s="1"/>
      <c r="BP490" s="1"/>
      <c r="BV490" s="96"/>
    </row>
    <row r="491" spans="27:74" x14ac:dyDescent="0.3">
      <c r="AA491" s="48"/>
      <c r="AJ491" s="48"/>
      <c r="AV491" s="1"/>
      <c r="AW491" s="48"/>
      <c r="BK491" s="1"/>
      <c r="BL491" s="1"/>
      <c r="BM491" s="1"/>
      <c r="BN491" s="1"/>
      <c r="BP491" s="1"/>
      <c r="BV491" s="96"/>
    </row>
    <row r="492" spans="27:74" x14ac:dyDescent="0.3">
      <c r="AA492" s="48"/>
      <c r="AJ492" s="48"/>
      <c r="AV492" s="1"/>
      <c r="AW492" s="48"/>
      <c r="BK492" s="1"/>
      <c r="BL492" s="1"/>
      <c r="BM492" s="1"/>
      <c r="BN492" s="1"/>
      <c r="BP492" s="1"/>
      <c r="BV492" s="96"/>
    </row>
    <row r="493" spans="27:74" x14ac:dyDescent="0.3">
      <c r="AA493" s="48"/>
      <c r="AJ493" s="48"/>
      <c r="AV493" s="1"/>
      <c r="AW493" s="48"/>
      <c r="BK493" s="1"/>
      <c r="BL493" s="1"/>
      <c r="BM493" s="1"/>
      <c r="BN493" s="1"/>
      <c r="BP493" s="1"/>
      <c r="BV493" s="96"/>
    </row>
    <row r="494" spans="27:74" x14ac:dyDescent="0.3">
      <c r="AA494" s="48"/>
      <c r="AJ494" s="48"/>
      <c r="AV494" s="1"/>
      <c r="AW494" s="48"/>
      <c r="BK494" s="1"/>
      <c r="BL494" s="1"/>
      <c r="BM494" s="1"/>
      <c r="BN494" s="1"/>
      <c r="BP494" s="1"/>
      <c r="BV494" s="96"/>
    </row>
    <row r="495" spans="27:74" x14ac:dyDescent="0.3">
      <c r="AA495" s="48"/>
      <c r="AJ495" s="48"/>
      <c r="AV495" s="1"/>
      <c r="AW495" s="48"/>
      <c r="BK495" s="1"/>
      <c r="BL495" s="1"/>
      <c r="BM495" s="1"/>
      <c r="BN495" s="1"/>
      <c r="BP495" s="1"/>
      <c r="BV495" s="96"/>
    </row>
    <row r="496" spans="27:74" x14ac:dyDescent="0.3">
      <c r="AA496" s="48"/>
      <c r="AJ496" s="48"/>
      <c r="AV496" s="1"/>
      <c r="AW496" s="48"/>
      <c r="BK496" s="1"/>
      <c r="BL496" s="1"/>
      <c r="BM496" s="1"/>
      <c r="BN496" s="1"/>
      <c r="BP496" s="1"/>
      <c r="BV496" s="96"/>
    </row>
    <row r="497" spans="27:74" x14ac:dyDescent="0.3">
      <c r="AA497" s="48"/>
      <c r="AJ497" s="48"/>
      <c r="AV497" s="1"/>
      <c r="AW497" s="48"/>
      <c r="BK497" s="1"/>
      <c r="BL497" s="1"/>
      <c r="BM497" s="1"/>
      <c r="BN497" s="1"/>
      <c r="BP497" s="1"/>
      <c r="BV497" s="96"/>
    </row>
    <row r="498" spans="27:74" x14ac:dyDescent="0.3">
      <c r="AA498" s="48"/>
      <c r="AJ498" s="48"/>
      <c r="AV498" s="1"/>
      <c r="AW498" s="48"/>
      <c r="BK498" s="1"/>
      <c r="BL498" s="1"/>
      <c r="BM498" s="1"/>
      <c r="BN498" s="1"/>
      <c r="BP498" s="1"/>
      <c r="BV498" s="96"/>
    </row>
    <row r="499" spans="27:74" x14ac:dyDescent="0.3">
      <c r="AA499" s="48"/>
      <c r="AJ499" s="48"/>
      <c r="AV499" s="1"/>
      <c r="AW499" s="48"/>
      <c r="BK499" s="1"/>
      <c r="BL499" s="1"/>
      <c r="BM499" s="1"/>
      <c r="BN499" s="1"/>
      <c r="BP499" s="1"/>
      <c r="BV499" s="96"/>
    </row>
    <row r="500" spans="27:74" x14ac:dyDescent="0.3">
      <c r="AA500" s="48"/>
      <c r="AJ500" s="48"/>
      <c r="AV500" s="1"/>
      <c r="AW500" s="48"/>
      <c r="BK500" s="1"/>
      <c r="BL500" s="1"/>
      <c r="BM500" s="1"/>
      <c r="BN500" s="1"/>
      <c r="BP500" s="1"/>
      <c r="BV500" s="96"/>
    </row>
    <row r="501" spans="27:74" x14ac:dyDescent="0.3">
      <c r="AA501" s="48"/>
      <c r="AJ501" s="48"/>
      <c r="AV501" s="1"/>
      <c r="AW501" s="48"/>
      <c r="BK501" s="1"/>
      <c r="BL501" s="1"/>
      <c r="BM501" s="1"/>
      <c r="BN501" s="1"/>
      <c r="BP501" s="1"/>
      <c r="BV501" s="96"/>
    </row>
    <row r="502" spans="27:74" x14ac:dyDescent="0.3">
      <c r="AA502" s="48"/>
      <c r="AJ502" s="48"/>
      <c r="AV502" s="1"/>
      <c r="AW502" s="48"/>
      <c r="BK502" s="1"/>
      <c r="BL502" s="1"/>
      <c r="BM502" s="1"/>
      <c r="BN502" s="1"/>
      <c r="BP502" s="1"/>
      <c r="BV502" s="96"/>
    </row>
    <row r="503" spans="27:74" x14ac:dyDescent="0.3">
      <c r="AA503" s="48"/>
      <c r="AJ503" s="48"/>
      <c r="AV503" s="1"/>
      <c r="AW503" s="48"/>
      <c r="BK503" s="1"/>
      <c r="BL503" s="1"/>
      <c r="BM503" s="1"/>
      <c r="BN503" s="1"/>
      <c r="BP503" s="1"/>
      <c r="BV503" s="96"/>
    </row>
    <row r="504" spans="27:74" x14ac:dyDescent="0.3">
      <c r="AA504" s="48"/>
      <c r="AJ504" s="48"/>
      <c r="AV504" s="1"/>
      <c r="AW504" s="48"/>
      <c r="BK504" s="1"/>
      <c r="BL504" s="1"/>
      <c r="BM504" s="1"/>
      <c r="BN504" s="1"/>
      <c r="BP504" s="1"/>
      <c r="BV504" s="96"/>
    </row>
    <row r="505" spans="27:74" x14ac:dyDescent="0.3">
      <c r="AA505" s="48"/>
      <c r="AJ505" s="48"/>
      <c r="AV505" s="1"/>
      <c r="AW505" s="48"/>
      <c r="BK505" s="1"/>
      <c r="BL505" s="1"/>
      <c r="BM505" s="1"/>
      <c r="BN505" s="1"/>
      <c r="BP505" s="1"/>
      <c r="BV505" s="96"/>
    </row>
    <row r="506" spans="27:74" x14ac:dyDescent="0.3">
      <c r="AA506" s="48"/>
      <c r="AJ506" s="48"/>
      <c r="AV506" s="1"/>
      <c r="AW506" s="48"/>
      <c r="BK506" s="1"/>
      <c r="BL506" s="1"/>
      <c r="BM506" s="1"/>
      <c r="BN506" s="1"/>
      <c r="BP506" s="1"/>
      <c r="BV506" s="96"/>
    </row>
    <row r="507" spans="27:74" x14ac:dyDescent="0.3">
      <c r="AA507" s="48"/>
      <c r="AJ507" s="48"/>
      <c r="AV507" s="1"/>
      <c r="AW507" s="48"/>
      <c r="BK507" s="1"/>
      <c r="BL507" s="1"/>
      <c r="BM507" s="1"/>
      <c r="BN507" s="1"/>
      <c r="BP507" s="1"/>
      <c r="BV507" s="96"/>
    </row>
    <row r="508" spans="27:74" x14ac:dyDescent="0.3">
      <c r="AA508" s="48"/>
      <c r="AJ508" s="48"/>
      <c r="AV508" s="1"/>
      <c r="AW508" s="48"/>
      <c r="BK508" s="1"/>
      <c r="BL508" s="1"/>
      <c r="BM508" s="1"/>
      <c r="BN508" s="1"/>
      <c r="BP508" s="1"/>
      <c r="BV508" s="96"/>
    </row>
    <row r="509" spans="27:74" x14ac:dyDescent="0.3">
      <c r="AA509" s="48"/>
      <c r="AJ509" s="48"/>
      <c r="AV509" s="1"/>
      <c r="AW509" s="48"/>
      <c r="BK509" s="1"/>
      <c r="BL509" s="1"/>
      <c r="BM509" s="1"/>
      <c r="BN509" s="1"/>
      <c r="BP509" s="1"/>
      <c r="BV509" s="96"/>
    </row>
    <row r="510" spans="27:74" x14ac:dyDescent="0.3">
      <c r="AA510" s="48"/>
      <c r="AJ510" s="48"/>
      <c r="AV510" s="1"/>
      <c r="AW510" s="48"/>
      <c r="BK510" s="1"/>
      <c r="BL510" s="1"/>
      <c r="BM510" s="1"/>
      <c r="BN510" s="1"/>
      <c r="BP510" s="1"/>
      <c r="BV510" s="96"/>
    </row>
    <row r="511" spans="27:74" x14ac:dyDescent="0.3">
      <c r="AA511" s="48"/>
      <c r="AJ511" s="48"/>
      <c r="AV511" s="1"/>
      <c r="AW511" s="48"/>
      <c r="BK511" s="1"/>
      <c r="BL511" s="1"/>
      <c r="BM511" s="1"/>
      <c r="BN511" s="1"/>
      <c r="BP511" s="1"/>
      <c r="BV511" s="96"/>
    </row>
    <row r="512" spans="27:74" x14ac:dyDescent="0.3">
      <c r="AA512" s="48"/>
      <c r="AJ512" s="48"/>
      <c r="AV512" s="1"/>
      <c r="AW512" s="48"/>
      <c r="BK512" s="1"/>
      <c r="BL512" s="1"/>
      <c r="BM512" s="1"/>
      <c r="BN512" s="1"/>
      <c r="BP512" s="1"/>
      <c r="BV512" s="96"/>
    </row>
    <row r="513" spans="27:74" x14ac:dyDescent="0.3">
      <c r="AA513" s="48"/>
      <c r="AJ513" s="48"/>
      <c r="AV513" s="1"/>
      <c r="AW513" s="48"/>
      <c r="BK513" s="1"/>
      <c r="BL513" s="1"/>
      <c r="BM513" s="1"/>
      <c r="BN513" s="1"/>
      <c r="BP513" s="1"/>
      <c r="BV513" s="96"/>
    </row>
    <row r="514" spans="27:74" x14ac:dyDescent="0.3">
      <c r="AA514" s="48"/>
      <c r="AJ514" s="48"/>
      <c r="AV514" s="1"/>
      <c r="AW514" s="48"/>
      <c r="BK514" s="1"/>
      <c r="BL514" s="1"/>
      <c r="BM514" s="1"/>
      <c r="BN514" s="1"/>
      <c r="BP514" s="1"/>
      <c r="BV514" s="96"/>
    </row>
    <row r="515" spans="27:74" x14ac:dyDescent="0.3">
      <c r="AA515" s="48"/>
      <c r="AJ515" s="48"/>
      <c r="AV515" s="1"/>
      <c r="AW515" s="48"/>
      <c r="BK515" s="1"/>
      <c r="BL515" s="1"/>
      <c r="BM515" s="1"/>
      <c r="BN515" s="1"/>
      <c r="BP515" s="1"/>
      <c r="BV515" s="96"/>
    </row>
    <row r="516" spans="27:74" x14ac:dyDescent="0.3">
      <c r="AA516" s="48"/>
      <c r="AJ516" s="48"/>
      <c r="AV516" s="1"/>
      <c r="AW516" s="48"/>
      <c r="BK516" s="1"/>
      <c r="BL516" s="1"/>
      <c r="BM516" s="1"/>
      <c r="BN516" s="1"/>
      <c r="BP516" s="1"/>
      <c r="BV516" s="96"/>
    </row>
    <row r="517" spans="27:74" x14ac:dyDescent="0.3">
      <c r="AA517" s="48"/>
      <c r="AJ517" s="48"/>
      <c r="AV517" s="1"/>
      <c r="AW517" s="48"/>
      <c r="BK517" s="1"/>
      <c r="BL517" s="1"/>
      <c r="BM517" s="1"/>
      <c r="BN517" s="1"/>
      <c r="BP517" s="1"/>
      <c r="BV517" s="96"/>
    </row>
    <row r="518" spans="27:74" x14ac:dyDescent="0.3">
      <c r="AA518" s="48"/>
      <c r="AJ518" s="48"/>
      <c r="AV518" s="1"/>
      <c r="AW518" s="48"/>
      <c r="BK518" s="1"/>
      <c r="BL518" s="1"/>
      <c r="BM518" s="1"/>
      <c r="BN518" s="1"/>
      <c r="BP518" s="1"/>
      <c r="BV518" s="96"/>
    </row>
    <row r="519" spans="27:74" x14ac:dyDescent="0.3">
      <c r="AA519" s="48"/>
      <c r="AJ519" s="48"/>
      <c r="AV519" s="1"/>
      <c r="AW519" s="48"/>
      <c r="BK519" s="1"/>
      <c r="BL519" s="1"/>
      <c r="BM519" s="1"/>
      <c r="BN519" s="1"/>
      <c r="BP519" s="1"/>
      <c r="BV519" s="96"/>
    </row>
    <row r="520" spans="27:74" x14ac:dyDescent="0.3">
      <c r="AA520" s="48"/>
      <c r="AJ520" s="48"/>
      <c r="AV520" s="1"/>
      <c r="AW520" s="48"/>
      <c r="BK520" s="1"/>
      <c r="BL520" s="1"/>
      <c r="BM520" s="1"/>
      <c r="BN520" s="1"/>
      <c r="BP520" s="1"/>
      <c r="BV520" s="96"/>
    </row>
    <row r="521" spans="27:74" x14ac:dyDescent="0.3">
      <c r="AA521" s="48"/>
      <c r="AJ521" s="48"/>
      <c r="AV521" s="1"/>
      <c r="AW521" s="48"/>
      <c r="BK521" s="1"/>
      <c r="BL521" s="1"/>
      <c r="BM521" s="1"/>
      <c r="BN521" s="1"/>
      <c r="BP521" s="1"/>
      <c r="BV521" s="96"/>
    </row>
    <row r="522" spans="27:74" x14ac:dyDescent="0.3">
      <c r="AA522" s="48"/>
      <c r="AJ522" s="48"/>
      <c r="AV522" s="1"/>
      <c r="AW522" s="48"/>
      <c r="BK522" s="1"/>
      <c r="BL522" s="1"/>
      <c r="BM522" s="1"/>
      <c r="BN522" s="1"/>
      <c r="BP522" s="1"/>
      <c r="BV522" s="96"/>
    </row>
    <row r="523" spans="27:74" x14ac:dyDescent="0.3">
      <c r="AA523" s="48"/>
      <c r="AJ523" s="48"/>
      <c r="AV523" s="1"/>
      <c r="AW523" s="48"/>
      <c r="BK523" s="1"/>
      <c r="BL523" s="1"/>
      <c r="BM523" s="1"/>
      <c r="BN523" s="1"/>
      <c r="BP523" s="1"/>
      <c r="BV523" s="96"/>
    </row>
    <row r="524" spans="27:74" x14ac:dyDescent="0.3">
      <c r="AA524" s="48"/>
      <c r="AJ524" s="48"/>
      <c r="AV524" s="1"/>
      <c r="AW524" s="48"/>
      <c r="BK524" s="1"/>
      <c r="BL524" s="1"/>
      <c r="BM524" s="1"/>
      <c r="BN524" s="1"/>
      <c r="BP524" s="1"/>
      <c r="BV524" s="96"/>
    </row>
    <row r="525" spans="27:74" x14ac:dyDescent="0.3">
      <c r="AA525" s="48"/>
      <c r="AJ525" s="48"/>
      <c r="AV525" s="1"/>
      <c r="AW525" s="48"/>
      <c r="BK525" s="1"/>
      <c r="BL525" s="1"/>
      <c r="BM525" s="1"/>
      <c r="BN525" s="1"/>
      <c r="BP525" s="1"/>
      <c r="BV525" s="96"/>
    </row>
    <row r="526" spans="27:74" x14ac:dyDescent="0.3">
      <c r="AA526" s="48"/>
      <c r="AJ526" s="48"/>
      <c r="AV526" s="1"/>
      <c r="AW526" s="48"/>
      <c r="BK526" s="1"/>
      <c r="BL526" s="1"/>
      <c r="BM526" s="1"/>
      <c r="BN526" s="1"/>
      <c r="BP526" s="1"/>
      <c r="BV526" s="96"/>
    </row>
    <row r="527" spans="27:74" x14ac:dyDescent="0.3">
      <c r="AA527" s="48"/>
      <c r="AJ527" s="48"/>
      <c r="AV527" s="1"/>
      <c r="AW527" s="48"/>
      <c r="BK527" s="1"/>
      <c r="BL527" s="1"/>
      <c r="BM527" s="1"/>
      <c r="BN527" s="1"/>
      <c r="BP527" s="1"/>
      <c r="BV527" s="96"/>
    </row>
    <row r="528" spans="27:74" x14ac:dyDescent="0.3">
      <c r="AA528" s="48"/>
      <c r="AJ528" s="48"/>
      <c r="AV528" s="1"/>
      <c r="AW528" s="48"/>
      <c r="BK528" s="1"/>
      <c r="BL528" s="1"/>
      <c r="BM528" s="1"/>
      <c r="BN528" s="1"/>
      <c r="BP528" s="1"/>
      <c r="BV528" s="96"/>
    </row>
    <row r="529" spans="27:74" x14ac:dyDescent="0.3">
      <c r="AA529" s="48"/>
      <c r="AJ529" s="48"/>
      <c r="AV529" s="1"/>
      <c r="AW529" s="48"/>
      <c r="BK529" s="1"/>
      <c r="BL529" s="1"/>
      <c r="BM529" s="1"/>
      <c r="BN529" s="1"/>
      <c r="BP529" s="1"/>
      <c r="BV529" s="96"/>
    </row>
    <row r="530" spans="27:74" x14ac:dyDescent="0.3">
      <c r="AA530" s="48"/>
      <c r="AJ530" s="48"/>
      <c r="AV530" s="1"/>
      <c r="AW530" s="48"/>
      <c r="BK530" s="1"/>
      <c r="BL530" s="1"/>
      <c r="BM530" s="1"/>
      <c r="BN530" s="1"/>
      <c r="BP530" s="1"/>
      <c r="BV530" s="96"/>
    </row>
    <row r="531" spans="27:74" x14ac:dyDescent="0.3">
      <c r="AA531" s="48"/>
      <c r="AJ531" s="48"/>
      <c r="AV531" s="1"/>
      <c r="AW531" s="48"/>
      <c r="BK531" s="1"/>
      <c r="BL531" s="1"/>
      <c r="BM531" s="1"/>
      <c r="BN531" s="1"/>
      <c r="BP531" s="1"/>
      <c r="BV531" s="96"/>
    </row>
    <row r="532" spans="27:74" x14ac:dyDescent="0.3">
      <c r="AA532" s="48"/>
      <c r="AJ532" s="48"/>
      <c r="AV532" s="1"/>
      <c r="AW532" s="48"/>
      <c r="BK532" s="1"/>
      <c r="BL532" s="1"/>
      <c r="BM532" s="1"/>
      <c r="BN532" s="1"/>
      <c r="BP532" s="1"/>
      <c r="BV532" s="96"/>
    </row>
    <row r="533" spans="27:74" x14ac:dyDescent="0.3">
      <c r="AA533" s="48"/>
      <c r="AJ533" s="48"/>
      <c r="AV533" s="1"/>
      <c r="AW533" s="48"/>
      <c r="BK533" s="1"/>
      <c r="BL533" s="1"/>
      <c r="BM533" s="1"/>
      <c r="BN533" s="1"/>
      <c r="BP533" s="1"/>
      <c r="BV533" s="96"/>
    </row>
    <row r="534" spans="27:74" x14ac:dyDescent="0.3">
      <c r="AA534" s="48"/>
      <c r="AJ534" s="48"/>
      <c r="AV534" s="1"/>
      <c r="AW534" s="48"/>
      <c r="BK534" s="1"/>
      <c r="BL534" s="1"/>
      <c r="BM534" s="1"/>
      <c r="BN534" s="1"/>
      <c r="BP534" s="1"/>
      <c r="BV534" s="96"/>
    </row>
    <row r="535" spans="27:74" x14ac:dyDescent="0.3">
      <c r="AA535" s="48"/>
      <c r="AJ535" s="48"/>
      <c r="AV535" s="1"/>
      <c r="AW535" s="48"/>
      <c r="BK535" s="1"/>
      <c r="BL535" s="1"/>
      <c r="BM535" s="1"/>
      <c r="BN535" s="1"/>
      <c r="BP535" s="1"/>
      <c r="BV535" s="96"/>
    </row>
    <row r="536" spans="27:74" x14ac:dyDescent="0.3">
      <c r="AA536" s="48"/>
      <c r="AJ536" s="48"/>
      <c r="AV536" s="1"/>
      <c r="AW536" s="48"/>
      <c r="BK536" s="1"/>
      <c r="BL536" s="1"/>
      <c r="BM536" s="1"/>
      <c r="BN536" s="1"/>
      <c r="BP536" s="1"/>
      <c r="BV536" s="96"/>
    </row>
    <row r="537" spans="27:74" x14ac:dyDescent="0.3">
      <c r="AA537" s="48"/>
      <c r="AJ537" s="48"/>
      <c r="AV537" s="1"/>
      <c r="AW537" s="48"/>
      <c r="BK537" s="1"/>
      <c r="BL537" s="1"/>
      <c r="BM537" s="1"/>
      <c r="BN537" s="1"/>
      <c r="BP537" s="1"/>
      <c r="BV537" s="96"/>
    </row>
    <row r="538" spans="27:74" x14ac:dyDescent="0.3">
      <c r="AA538" s="48"/>
      <c r="AJ538" s="48"/>
      <c r="AV538" s="1"/>
      <c r="AW538" s="48"/>
      <c r="BK538" s="1"/>
      <c r="BL538" s="1"/>
      <c r="BM538" s="1"/>
      <c r="BN538" s="1"/>
      <c r="BP538" s="1"/>
      <c r="BV538" s="96"/>
    </row>
    <row r="539" spans="27:74" x14ac:dyDescent="0.3">
      <c r="AA539" s="48"/>
      <c r="AJ539" s="48"/>
      <c r="AV539" s="1"/>
      <c r="AW539" s="48"/>
      <c r="BK539" s="1"/>
      <c r="BL539" s="1"/>
      <c r="BM539" s="1"/>
      <c r="BN539" s="1"/>
      <c r="BP539" s="1"/>
      <c r="BV539" s="96"/>
    </row>
    <row r="540" spans="27:74" x14ac:dyDescent="0.3">
      <c r="AA540" s="48"/>
      <c r="AJ540" s="48"/>
      <c r="AV540" s="1"/>
      <c r="AW540" s="48"/>
      <c r="BK540" s="1"/>
      <c r="BL540" s="1"/>
      <c r="BM540" s="1"/>
      <c r="BN540" s="1"/>
      <c r="BP540" s="1"/>
      <c r="BV540" s="96"/>
    </row>
    <row r="541" spans="27:74" x14ac:dyDescent="0.3">
      <c r="AA541" s="48"/>
      <c r="AJ541" s="48"/>
      <c r="AV541" s="1"/>
      <c r="AW541" s="48"/>
      <c r="BK541" s="1"/>
      <c r="BL541" s="1"/>
      <c r="BM541" s="1"/>
      <c r="BN541" s="1"/>
      <c r="BP541" s="1"/>
      <c r="BV541" s="96"/>
    </row>
    <row r="542" spans="27:74" x14ac:dyDescent="0.3">
      <c r="AA542" s="48"/>
      <c r="AJ542" s="48"/>
      <c r="AV542" s="1"/>
      <c r="AW542" s="48"/>
      <c r="BK542" s="1"/>
      <c r="BL542" s="1"/>
      <c r="BM542" s="1"/>
      <c r="BN542" s="1"/>
      <c r="BP542" s="1"/>
      <c r="BV542" s="96"/>
    </row>
    <row r="543" spans="27:74" x14ac:dyDescent="0.3">
      <c r="AA543" s="48"/>
      <c r="AJ543" s="48"/>
      <c r="AV543" s="1"/>
      <c r="AW543" s="48"/>
      <c r="BK543" s="1"/>
      <c r="BL543" s="1"/>
      <c r="BM543" s="1"/>
      <c r="BN543" s="1"/>
      <c r="BP543" s="1"/>
      <c r="BV543" s="96"/>
    </row>
    <row r="544" spans="27:74" x14ac:dyDescent="0.3">
      <c r="AA544" s="48"/>
      <c r="AJ544" s="48"/>
      <c r="AV544" s="1"/>
      <c r="AW544" s="48"/>
      <c r="BK544" s="1"/>
      <c r="BL544" s="1"/>
      <c r="BM544" s="1"/>
      <c r="BN544" s="1"/>
      <c r="BP544" s="1"/>
      <c r="BV544" s="96"/>
    </row>
    <row r="545" spans="27:74" x14ac:dyDescent="0.3">
      <c r="AA545" s="48"/>
      <c r="AJ545" s="48"/>
      <c r="AV545" s="1"/>
      <c r="AW545" s="48"/>
      <c r="BK545" s="1"/>
      <c r="BL545" s="1"/>
      <c r="BM545" s="1"/>
      <c r="BN545" s="1"/>
      <c r="BP545" s="1"/>
      <c r="BV545" s="96"/>
    </row>
    <row r="546" spans="27:74" x14ac:dyDescent="0.3">
      <c r="AA546" s="48"/>
      <c r="AJ546" s="48"/>
      <c r="AV546" s="1"/>
      <c r="AW546" s="48"/>
      <c r="BK546" s="1"/>
      <c r="BL546" s="1"/>
      <c r="BM546" s="1"/>
      <c r="BN546" s="1"/>
      <c r="BP546" s="1"/>
      <c r="BV546" s="96"/>
    </row>
    <row r="547" spans="27:74" x14ac:dyDescent="0.3">
      <c r="AA547" s="48"/>
      <c r="AJ547" s="48"/>
      <c r="AV547" s="1"/>
      <c r="AW547" s="48"/>
      <c r="BK547" s="1"/>
      <c r="BL547" s="1"/>
      <c r="BM547" s="1"/>
      <c r="BN547" s="1"/>
      <c r="BP547" s="1"/>
      <c r="BV547" s="96"/>
    </row>
    <row r="548" spans="27:74" x14ac:dyDescent="0.3">
      <c r="AA548" s="48"/>
      <c r="AJ548" s="48"/>
      <c r="AV548" s="1"/>
      <c r="AW548" s="48"/>
      <c r="BK548" s="1"/>
      <c r="BL548" s="1"/>
      <c r="BM548" s="1"/>
      <c r="BN548" s="1"/>
      <c r="BP548" s="1"/>
      <c r="BV548" s="96"/>
    </row>
    <row r="549" spans="27:74" x14ac:dyDescent="0.3">
      <c r="AA549" s="48"/>
      <c r="AJ549" s="48"/>
      <c r="AV549" s="1"/>
      <c r="AW549" s="48"/>
      <c r="BK549" s="1"/>
      <c r="BL549" s="1"/>
      <c r="BM549" s="1"/>
      <c r="BN549" s="1"/>
      <c r="BP549" s="1"/>
      <c r="BV549" s="96"/>
    </row>
    <row r="550" spans="27:74" x14ac:dyDescent="0.3">
      <c r="AA550" s="48"/>
      <c r="AJ550" s="48"/>
      <c r="AV550" s="1"/>
      <c r="AW550" s="48"/>
      <c r="BK550" s="1"/>
      <c r="BL550" s="1"/>
      <c r="BM550" s="1"/>
      <c r="BN550" s="1"/>
      <c r="BP550" s="1"/>
      <c r="BV550" s="96"/>
    </row>
    <row r="551" spans="27:74" x14ac:dyDescent="0.3">
      <c r="AA551" s="48"/>
      <c r="AJ551" s="48"/>
      <c r="AV551" s="1"/>
      <c r="AW551" s="48"/>
      <c r="BK551" s="1"/>
      <c r="BL551" s="1"/>
      <c r="BM551" s="1"/>
      <c r="BN551" s="1"/>
      <c r="BP551" s="1"/>
      <c r="BV551" s="96"/>
    </row>
    <row r="552" spans="27:74" x14ac:dyDescent="0.3">
      <c r="AA552" s="48"/>
      <c r="AJ552" s="48"/>
      <c r="AV552" s="1"/>
      <c r="AW552" s="48"/>
      <c r="BK552" s="1"/>
      <c r="BL552" s="1"/>
      <c r="BM552" s="1"/>
      <c r="BN552" s="1"/>
      <c r="BP552" s="1"/>
      <c r="BV552" s="96"/>
    </row>
    <row r="553" spans="27:74" x14ac:dyDescent="0.3">
      <c r="AA553" s="48"/>
      <c r="AJ553" s="48"/>
      <c r="AV553" s="1"/>
      <c r="AW553" s="48"/>
      <c r="BK553" s="1"/>
      <c r="BL553" s="1"/>
      <c r="BM553" s="1"/>
      <c r="BN553" s="1"/>
      <c r="BP553" s="1"/>
      <c r="BV553" s="96"/>
    </row>
    <row r="554" spans="27:74" x14ac:dyDescent="0.3">
      <c r="AA554" s="48"/>
      <c r="AJ554" s="48"/>
      <c r="AV554" s="1"/>
      <c r="AW554" s="48"/>
      <c r="BK554" s="1"/>
      <c r="BL554" s="1"/>
      <c r="BM554" s="1"/>
      <c r="BN554" s="1"/>
      <c r="BP554" s="1"/>
      <c r="BV554" s="96"/>
    </row>
    <row r="555" spans="27:74" x14ac:dyDescent="0.3">
      <c r="AA555" s="48"/>
      <c r="AJ555" s="48"/>
      <c r="AV555" s="1"/>
      <c r="AW555" s="48"/>
      <c r="BK555" s="1"/>
      <c r="BL555" s="1"/>
      <c r="BM555" s="1"/>
      <c r="BN555" s="1"/>
      <c r="BP555" s="1"/>
      <c r="BV555" s="96"/>
    </row>
    <row r="556" spans="27:74" x14ac:dyDescent="0.3">
      <c r="AA556" s="48"/>
      <c r="AJ556" s="48"/>
      <c r="AV556" s="1"/>
      <c r="AW556" s="48"/>
      <c r="BK556" s="1"/>
      <c r="BL556" s="1"/>
      <c r="BM556" s="1"/>
      <c r="BN556" s="1"/>
      <c r="BP556" s="1"/>
      <c r="BV556" s="96"/>
    </row>
    <row r="557" spans="27:74" x14ac:dyDescent="0.3">
      <c r="AA557" s="48"/>
      <c r="AJ557" s="48"/>
      <c r="AV557" s="1"/>
      <c r="AW557" s="48"/>
      <c r="BK557" s="1"/>
      <c r="BL557" s="1"/>
      <c r="BM557" s="1"/>
      <c r="BN557" s="1"/>
      <c r="BP557" s="1"/>
      <c r="BV557" s="96"/>
    </row>
    <row r="558" spans="27:74" x14ac:dyDescent="0.3">
      <c r="AA558" s="48"/>
      <c r="AJ558" s="48"/>
      <c r="AV558" s="1"/>
      <c r="AW558" s="48"/>
      <c r="BK558" s="1"/>
      <c r="BL558" s="1"/>
      <c r="BM558" s="1"/>
      <c r="BN558" s="1"/>
      <c r="BP558" s="1"/>
      <c r="BV558" s="96"/>
    </row>
    <row r="559" spans="27:74" x14ac:dyDescent="0.3">
      <c r="AA559" s="48"/>
      <c r="AJ559" s="48"/>
      <c r="AV559" s="1"/>
      <c r="AW559" s="48"/>
      <c r="BK559" s="1"/>
      <c r="BL559" s="1"/>
      <c r="BM559" s="1"/>
      <c r="BN559" s="1"/>
      <c r="BP559" s="1"/>
      <c r="BV559" s="96"/>
    </row>
    <row r="560" spans="27:74" x14ac:dyDescent="0.3">
      <c r="AA560" s="48"/>
      <c r="AJ560" s="48"/>
      <c r="AV560" s="1"/>
      <c r="AW560" s="48"/>
      <c r="BK560" s="1"/>
      <c r="BL560" s="1"/>
      <c r="BM560" s="1"/>
      <c r="BN560" s="1"/>
      <c r="BP560" s="1"/>
      <c r="BV560" s="96"/>
    </row>
    <row r="561" spans="27:74" x14ac:dyDescent="0.3">
      <c r="AA561" s="48"/>
      <c r="AJ561" s="48"/>
      <c r="AV561" s="1"/>
      <c r="AW561" s="48"/>
      <c r="BK561" s="1"/>
      <c r="BL561" s="1"/>
      <c r="BM561" s="1"/>
      <c r="BN561" s="1"/>
      <c r="BP561" s="1"/>
      <c r="BV561" s="96"/>
    </row>
    <row r="562" spans="27:74" x14ac:dyDescent="0.3">
      <c r="AA562" s="48"/>
      <c r="AJ562" s="48"/>
      <c r="AV562" s="1"/>
      <c r="AW562" s="48"/>
      <c r="BK562" s="1"/>
      <c r="BL562" s="1"/>
      <c r="BM562" s="1"/>
      <c r="BN562" s="1"/>
      <c r="BP562" s="1"/>
      <c r="BV562" s="96"/>
    </row>
    <row r="563" spans="27:74" x14ac:dyDescent="0.3">
      <c r="AA563" s="48"/>
      <c r="AJ563" s="48"/>
      <c r="AV563" s="1"/>
      <c r="AW563" s="48"/>
      <c r="BK563" s="1"/>
      <c r="BL563" s="1"/>
      <c r="BM563" s="1"/>
      <c r="BN563" s="1"/>
      <c r="BP563" s="1"/>
      <c r="BV563" s="96"/>
    </row>
    <row r="564" spans="27:74" x14ac:dyDescent="0.3">
      <c r="AA564" s="48"/>
      <c r="AJ564" s="48"/>
      <c r="AV564" s="1"/>
      <c r="AW564" s="48"/>
      <c r="BK564" s="1"/>
      <c r="BL564" s="1"/>
      <c r="BM564" s="1"/>
      <c r="BN564" s="1"/>
      <c r="BP564" s="1"/>
      <c r="BV564" s="96"/>
    </row>
    <row r="565" spans="27:74" x14ac:dyDescent="0.3">
      <c r="AA565" s="48"/>
      <c r="AJ565" s="48"/>
      <c r="AV565" s="1"/>
      <c r="AW565" s="48"/>
      <c r="BK565" s="1"/>
      <c r="BL565" s="1"/>
      <c r="BM565" s="1"/>
      <c r="BN565" s="1"/>
      <c r="BP565" s="1"/>
      <c r="BV565" s="96"/>
    </row>
    <row r="566" spans="27:74" x14ac:dyDescent="0.3">
      <c r="AA566" s="48"/>
      <c r="AJ566" s="48"/>
      <c r="AV566" s="1"/>
      <c r="AW566" s="48"/>
      <c r="BK566" s="1"/>
      <c r="BL566" s="1"/>
      <c r="BM566" s="1"/>
      <c r="BN566" s="1"/>
      <c r="BP566" s="1"/>
      <c r="BV566" s="96"/>
    </row>
    <row r="567" spans="27:74" x14ac:dyDescent="0.3">
      <c r="AA567" s="48"/>
      <c r="AJ567" s="48"/>
      <c r="AV567" s="1"/>
      <c r="AW567" s="48"/>
      <c r="BK567" s="1"/>
      <c r="BL567" s="1"/>
      <c r="BM567" s="1"/>
      <c r="BN567" s="1"/>
      <c r="BP567" s="1"/>
      <c r="BV567" s="96"/>
    </row>
    <row r="568" spans="27:74" x14ac:dyDescent="0.3">
      <c r="AA568" s="48"/>
      <c r="AJ568" s="48"/>
      <c r="AV568" s="1"/>
      <c r="AW568" s="48"/>
      <c r="BK568" s="1"/>
      <c r="BL568" s="1"/>
      <c r="BM568" s="1"/>
      <c r="BN568" s="1"/>
      <c r="BP568" s="1"/>
      <c r="BV568" s="96"/>
    </row>
    <row r="569" spans="27:74" x14ac:dyDescent="0.3">
      <c r="AA569" s="48"/>
      <c r="AJ569" s="48"/>
      <c r="AV569" s="1"/>
      <c r="AW569" s="48"/>
      <c r="BK569" s="1"/>
      <c r="BL569" s="1"/>
      <c r="BM569" s="1"/>
      <c r="BN569" s="1"/>
      <c r="BP569" s="1"/>
      <c r="BV569" s="96"/>
    </row>
    <row r="570" spans="27:74" x14ac:dyDescent="0.3">
      <c r="AA570" s="48"/>
      <c r="AJ570" s="48"/>
      <c r="AV570" s="1"/>
      <c r="AW570" s="48"/>
      <c r="BK570" s="1"/>
      <c r="BL570" s="1"/>
      <c r="BM570" s="1"/>
      <c r="BN570" s="1"/>
      <c r="BP570" s="1"/>
      <c r="BV570" s="96"/>
    </row>
    <row r="571" spans="27:74" x14ac:dyDescent="0.3">
      <c r="AA571" s="48"/>
      <c r="AJ571" s="48"/>
      <c r="AV571" s="1"/>
      <c r="AW571" s="48"/>
      <c r="BK571" s="1"/>
      <c r="BL571" s="1"/>
      <c r="BM571" s="1"/>
      <c r="BN571" s="1"/>
      <c r="BP571" s="1"/>
      <c r="BV571" s="96"/>
    </row>
    <row r="572" spans="27:74" x14ac:dyDescent="0.3">
      <c r="AA572" s="48"/>
      <c r="AJ572" s="48"/>
      <c r="AV572" s="1"/>
      <c r="AW572" s="48"/>
      <c r="BK572" s="1"/>
      <c r="BL572" s="1"/>
      <c r="BM572" s="1"/>
      <c r="BN572" s="1"/>
      <c r="BP572" s="1"/>
      <c r="BV572" s="96"/>
    </row>
    <row r="573" spans="27:74" x14ac:dyDescent="0.3">
      <c r="AA573" s="48"/>
      <c r="AJ573" s="48"/>
      <c r="AV573" s="1"/>
      <c r="AW573" s="48"/>
      <c r="BK573" s="1"/>
      <c r="BL573" s="1"/>
      <c r="BM573" s="1"/>
      <c r="BN573" s="1"/>
      <c r="BP573" s="1"/>
      <c r="BV573" s="96"/>
    </row>
    <row r="574" spans="27:74" x14ac:dyDescent="0.3">
      <c r="AA574" s="48"/>
      <c r="AJ574" s="48"/>
      <c r="AV574" s="1"/>
      <c r="AW574" s="48"/>
      <c r="BK574" s="1"/>
      <c r="BL574" s="1"/>
      <c r="BM574" s="1"/>
      <c r="BN574" s="1"/>
      <c r="BP574" s="1"/>
      <c r="BV574" s="96"/>
    </row>
    <row r="575" spans="27:74" x14ac:dyDescent="0.3">
      <c r="AA575" s="48"/>
      <c r="AJ575" s="48"/>
      <c r="AV575" s="1"/>
      <c r="AW575" s="48"/>
      <c r="BK575" s="1"/>
      <c r="BL575" s="1"/>
      <c r="BM575" s="1"/>
      <c r="BN575" s="1"/>
      <c r="BP575" s="1"/>
      <c r="BV575" s="96"/>
    </row>
    <row r="576" spans="27:74" x14ac:dyDescent="0.3">
      <c r="AA576" s="48"/>
      <c r="AJ576" s="48"/>
      <c r="AV576" s="1"/>
      <c r="AW576" s="48"/>
      <c r="BK576" s="1"/>
      <c r="BL576" s="1"/>
      <c r="BM576" s="1"/>
      <c r="BN576" s="1"/>
      <c r="BP576" s="1"/>
      <c r="BV576" s="96"/>
    </row>
    <row r="577" spans="27:74" x14ac:dyDescent="0.3">
      <c r="AA577" s="48"/>
      <c r="AJ577" s="48"/>
      <c r="AV577" s="1"/>
      <c r="AW577" s="48"/>
      <c r="BK577" s="1"/>
      <c r="BL577" s="1"/>
      <c r="BM577" s="1"/>
      <c r="BN577" s="1"/>
      <c r="BP577" s="1"/>
      <c r="BV577" s="96"/>
    </row>
    <row r="578" spans="27:74" x14ac:dyDescent="0.3">
      <c r="AA578" s="48"/>
      <c r="AJ578" s="48"/>
      <c r="AV578" s="1"/>
      <c r="AW578" s="48"/>
      <c r="BK578" s="1"/>
      <c r="BL578" s="1"/>
      <c r="BM578" s="1"/>
      <c r="BN578" s="1"/>
      <c r="BP578" s="1"/>
      <c r="BV578" s="96"/>
    </row>
    <row r="579" spans="27:74" x14ac:dyDescent="0.3">
      <c r="AA579" s="48"/>
      <c r="AJ579" s="48"/>
      <c r="AV579" s="1"/>
      <c r="AW579" s="48"/>
      <c r="BK579" s="1"/>
      <c r="BL579" s="1"/>
      <c r="BM579" s="1"/>
      <c r="BN579" s="1"/>
      <c r="BP579" s="1"/>
      <c r="BV579" s="96"/>
    </row>
    <row r="580" spans="27:74" x14ac:dyDescent="0.3">
      <c r="AA580" s="48"/>
      <c r="AJ580" s="48"/>
      <c r="AV580" s="1"/>
      <c r="AW580" s="48"/>
      <c r="BK580" s="1"/>
      <c r="BL580" s="1"/>
      <c r="BM580" s="1"/>
      <c r="BN580" s="1"/>
      <c r="BP580" s="1"/>
      <c r="BV580" s="96"/>
    </row>
    <row r="581" spans="27:74" x14ac:dyDescent="0.3">
      <c r="AA581" s="48"/>
      <c r="AJ581" s="48"/>
      <c r="AV581" s="1"/>
      <c r="AW581" s="48"/>
      <c r="BK581" s="1"/>
      <c r="BL581" s="1"/>
      <c r="BM581" s="1"/>
      <c r="BN581" s="1"/>
      <c r="BP581" s="1"/>
      <c r="BV581" s="96"/>
    </row>
    <row r="582" spans="27:74" x14ac:dyDescent="0.3">
      <c r="AA582" s="48"/>
      <c r="AJ582" s="48"/>
      <c r="AV582" s="1"/>
      <c r="BK582" s="1"/>
      <c r="BL582" s="1"/>
      <c r="BM582" s="1"/>
      <c r="BN582" s="1"/>
      <c r="BP582" s="1"/>
      <c r="BV582" s="96"/>
    </row>
    <row r="583" spans="27:74" x14ac:dyDescent="0.3">
      <c r="AA583" s="48"/>
      <c r="AJ583" s="48"/>
      <c r="AV583" s="1"/>
      <c r="AW583" s="48"/>
      <c r="BK583" s="1"/>
      <c r="BL583" s="1"/>
      <c r="BM583" s="1"/>
      <c r="BN583" s="1"/>
      <c r="BP583" s="1"/>
      <c r="BV583" s="96"/>
    </row>
    <row r="584" spans="27:74" x14ac:dyDescent="0.3">
      <c r="AA584" s="48"/>
      <c r="AJ584" s="48"/>
      <c r="AV584" s="1"/>
      <c r="AW584" s="48"/>
      <c r="BK584" s="1"/>
      <c r="BL584" s="1"/>
      <c r="BM584" s="1"/>
      <c r="BN584" s="1"/>
      <c r="BP584" s="1"/>
      <c r="BV584" s="96"/>
    </row>
    <row r="585" spans="27:74" x14ac:dyDescent="0.3">
      <c r="AA585" s="48"/>
      <c r="AJ585" s="48"/>
      <c r="AV585" s="1"/>
      <c r="AW585" s="48"/>
      <c r="BK585" s="1"/>
      <c r="BL585" s="1"/>
      <c r="BM585" s="1"/>
      <c r="BN585" s="1"/>
      <c r="BP585" s="1"/>
      <c r="BV585" s="96"/>
    </row>
    <row r="586" spans="27:74" x14ac:dyDescent="0.3">
      <c r="AA586" s="48"/>
      <c r="AJ586" s="48"/>
      <c r="AV586" s="1"/>
      <c r="AW586" s="48"/>
      <c r="BK586" s="1"/>
      <c r="BL586" s="1"/>
      <c r="BM586" s="1"/>
      <c r="BN586" s="1"/>
      <c r="BP586" s="1"/>
      <c r="BV586" s="96"/>
    </row>
    <row r="587" spans="27:74" x14ac:dyDescent="0.3">
      <c r="AA587" s="48"/>
      <c r="AJ587" s="48"/>
      <c r="AV587" s="1"/>
      <c r="AW587" s="48"/>
      <c r="BK587" s="1"/>
      <c r="BL587" s="1"/>
      <c r="BM587" s="1"/>
      <c r="BN587" s="1"/>
      <c r="BP587" s="1"/>
      <c r="BV587" s="96"/>
    </row>
    <row r="588" spans="27:74" x14ac:dyDescent="0.3">
      <c r="AA588" s="48"/>
      <c r="AJ588" s="48"/>
      <c r="AV588" s="1"/>
      <c r="AW588" s="48"/>
      <c r="BK588" s="1"/>
      <c r="BL588" s="1"/>
      <c r="BM588" s="1"/>
      <c r="BN588" s="1"/>
      <c r="BP588" s="1"/>
      <c r="BV588" s="96"/>
    </row>
    <row r="589" spans="27:74" x14ac:dyDescent="0.3">
      <c r="AA589" s="48"/>
      <c r="AJ589" s="48"/>
      <c r="AV589" s="1"/>
      <c r="AW589" s="48"/>
      <c r="BK589" s="1"/>
      <c r="BL589" s="1"/>
      <c r="BM589" s="1"/>
      <c r="BN589" s="1"/>
      <c r="BP589" s="1"/>
      <c r="BV589" s="96"/>
    </row>
    <row r="590" spans="27:74" x14ac:dyDescent="0.3">
      <c r="AA590" s="48"/>
      <c r="AJ590" s="48"/>
      <c r="AV590" s="1"/>
      <c r="AW590" s="48"/>
      <c r="BK590" s="1"/>
      <c r="BL590" s="1"/>
      <c r="BM590" s="1"/>
      <c r="BN590" s="1"/>
      <c r="BP590" s="1"/>
      <c r="BV590" s="96"/>
    </row>
    <row r="591" spans="27:74" x14ac:dyDescent="0.3">
      <c r="AA591" s="48"/>
      <c r="AJ591" s="48"/>
      <c r="AV591" s="1"/>
      <c r="AW591" s="48"/>
      <c r="BK591" s="1"/>
      <c r="BL591" s="1"/>
      <c r="BM591" s="1"/>
      <c r="BN591" s="1"/>
      <c r="BP591" s="1"/>
      <c r="BV591" s="96"/>
    </row>
    <row r="592" spans="27:74" x14ac:dyDescent="0.3">
      <c r="AA592" s="48"/>
      <c r="AJ592" s="48"/>
      <c r="AV592" s="1"/>
      <c r="AW592" s="48"/>
      <c r="BK592" s="1"/>
      <c r="BL592" s="1"/>
      <c r="BM592" s="1"/>
      <c r="BN592" s="1"/>
      <c r="BP592" s="1"/>
      <c r="BV592" s="96"/>
    </row>
    <row r="593" spans="27:74" x14ac:dyDescent="0.3">
      <c r="AA593" s="48"/>
      <c r="AJ593" s="48"/>
      <c r="AV593" s="1"/>
      <c r="AW593" s="48"/>
      <c r="BK593" s="1"/>
      <c r="BL593" s="1"/>
      <c r="BM593" s="1"/>
      <c r="BN593" s="1"/>
      <c r="BP593" s="1"/>
      <c r="BV593" s="96"/>
    </row>
    <row r="594" spans="27:74" x14ac:dyDescent="0.3">
      <c r="AA594" s="48"/>
      <c r="AJ594" s="48"/>
      <c r="AV594" s="1"/>
      <c r="AW594" s="48"/>
      <c r="BK594" s="1"/>
      <c r="BL594" s="1"/>
      <c r="BM594" s="1"/>
      <c r="BN594" s="1"/>
      <c r="BP594" s="1"/>
      <c r="BV594" s="96"/>
    </row>
    <row r="595" spans="27:74" x14ac:dyDescent="0.3">
      <c r="AA595" s="48"/>
      <c r="AJ595" s="48"/>
      <c r="AV595" s="1"/>
      <c r="AW595" s="48"/>
      <c r="BK595" s="1"/>
      <c r="BL595" s="1"/>
      <c r="BM595" s="1"/>
      <c r="BN595" s="1"/>
      <c r="BP595" s="1"/>
      <c r="BV595" s="96"/>
    </row>
    <row r="596" spans="27:74" x14ac:dyDescent="0.3">
      <c r="AA596" s="48"/>
      <c r="AJ596" s="48"/>
      <c r="AV596" s="1"/>
      <c r="AW596" s="48"/>
      <c r="BK596" s="1"/>
      <c r="BL596" s="1"/>
      <c r="BM596" s="1"/>
      <c r="BN596" s="1"/>
      <c r="BP596" s="1"/>
      <c r="BV596" s="96"/>
    </row>
    <row r="597" spans="27:74" x14ac:dyDescent="0.3">
      <c r="AA597" s="48"/>
      <c r="AJ597" s="48"/>
      <c r="AV597" s="1"/>
      <c r="AW597" s="48"/>
      <c r="BK597" s="1"/>
      <c r="BL597" s="1"/>
      <c r="BM597" s="1"/>
      <c r="BN597" s="1"/>
      <c r="BP597" s="1"/>
      <c r="BV597" s="96"/>
    </row>
    <row r="598" spans="27:74" x14ac:dyDescent="0.3">
      <c r="AA598" s="48"/>
      <c r="AJ598" s="48"/>
      <c r="AV598" s="1"/>
      <c r="AW598" s="48"/>
      <c r="BK598" s="1"/>
      <c r="BL598" s="1"/>
      <c r="BM598" s="1"/>
      <c r="BN598" s="1"/>
      <c r="BP598" s="1"/>
      <c r="BV598" s="96"/>
    </row>
    <row r="599" spans="27:74" x14ac:dyDescent="0.3">
      <c r="AA599" s="48"/>
      <c r="AJ599" s="48"/>
      <c r="AV599" s="1"/>
      <c r="AW599" s="48"/>
      <c r="BK599" s="1"/>
      <c r="BL599" s="1"/>
      <c r="BM599" s="1"/>
      <c r="BN599" s="1"/>
      <c r="BP599" s="1"/>
      <c r="BV599" s="96"/>
    </row>
    <row r="600" spans="27:74" x14ac:dyDescent="0.3">
      <c r="AA600" s="48"/>
      <c r="AJ600" s="48"/>
      <c r="AV600" s="1"/>
      <c r="AW600" s="48"/>
      <c r="BK600" s="1"/>
      <c r="BL600" s="1"/>
      <c r="BM600" s="1"/>
      <c r="BN600" s="1"/>
      <c r="BP600" s="1"/>
      <c r="BV600" s="96"/>
    </row>
    <row r="601" spans="27:74" x14ac:dyDescent="0.3">
      <c r="AA601" s="48"/>
      <c r="AJ601" s="48"/>
      <c r="AV601" s="1"/>
      <c r="AW601" s="48"/>
      <c r="BK601" s="1"/>
      <c r="BL601" s="1"/>
      <c r="BM601" s="1"/>
      <c r="BN601" s="1"/>
      <c r="BP601" s="1"/>
      <c r="BV601" s="96"/>
    </row>
    <row r="602" spans="27:74" x14ac:dyDescent="0.3">
      <c r="AA602" s="48"/>
      <c r="AJ602" s="48"/>
      <c r="AV602" s="1"/>
      <c r="AW602" s="48"/>
      <c r="BK602" s="1"/>
      <c r="BL602" s="1"/>
      <c r="BM602" s="1"/>
      <c r="BN602" s="1"/>
      <c r="BP602" s="1"/>
      <c r="BV602" s="96"/>
    </row>
    <row r="603" spans="27:74" x14ac:dyDescent="0.3">
      <c r="AA603" s="48"/>
      <c r="AJ603" s="48"/>
      <c r="AV603" s="1"/>
      <c r="AW603" s="48"/>
      <c r="BK603" s="1"/>
      <c r="BL603" s="1"/>
      <c r="BM603" s="1"/>
      <c r="BN603" s="1"/>
      <c r="BP603" s="1"/>
      <c r="BV603" s="96"/>
    </row>
    <row r="604" spans="27:74" x14ac:dyDescent="0.3">
      <c r="AA604" s="48"/>
      <c r="AJ604" s="48"/>
      <c r="AV604" s="1"/>
      <c r="AW604" s="48"/>
      <c r="BK604" s="1"/>
      <c r="BL604" s="1"/>
      <c r="BM604" s="1"/>
      <c r="BN604" s="1"/>
      <c r="BP604" s="1"/>
      <c r="BV604" s="96"/>
    </row>
    <row r="605" spans="27:74" x14ac:dyDescent="0.3">
      <c r="AA605" s="48"/>
      <c r="AJ605" s="48"/>
      <c r="AV605" s="1"/>
      <c r="AW605" s="48"/>
      <c r="BK605" s="1"/>
      <c r="BL605" s="1"/>
      <c r="BM605" s="1"/>
      <c r="BN605" s="1"/>
      <c r="BP605" s="1"/>
      <c r="BV605" s="96"/>
    </row>
    <row r="606" spans="27:74" x14ac:dyDescent="0.3">
      <c r="AA606" s="48"/>
      <c r="AJ606" s="48"/>
      <c r="AV606" s="1"/>
      <c r="AW606" s="48"/>
      <c r="BK606" s="1"/>
      <c r="BL606" s="1"/>
      <c r="BM606" s="1"/>
      <c r="BN606" s="1"/>
      <c r="BP606" s="1"/>
      <c r="BV606" s="96"/>
    </row>
    <row r="607" spans="27:74" x14ac:dyDescent="0.3">
      <c r="AA607" s="48"/>
      <c r="AJ607" s="48"/>
      <c r="AV607" s="1"/>
      <c r="AW607" s="48"/>
      <c r="BK607" s="1"/>
      <c r="BL607" s="1"/>
      <c r="BM607" s="1"/>
      <c r="BN607" s="1"/>
      <c r="BP607" s="1"/>
      <c r="BV607" s="96"/>
    </row>
    <row r="608" spans="27:74" x14ac:dyDescent="0.3">
      <c r="AA608" s="48"/>
      <c r="AJ608" s="48"/>
      <c r="AV608" s="1"/>
      <c r="AW608" s="48"/>
      <c r="BK608" s="1"/>
      <c r="BL608" s="1"/>
      <c r="BM608" s="1"/>
      <c r="BN608" s="1"/>
      <c r="BP608" s="1"/>
      <c r="BV608" s="96"/>
    </row>
    <row r="609" spans="27:74" x14ac:dyDescent="0.3">
      <c r="AA609" s="48"/>
      <c r="AJ609" s="48"/>
      <c r="AV609" s="1"/>
      <c r="AW609" s="48"/>
      <c r="BK609" s="1"/>
      <c r="BL609" s="1"/>
      <c r="BM609" s="1"/>
      <c r="BN609" s="1"/>
      <c r="BP609" s="1"/>
      <c r="BV609" s="96"/>
    </row>
    <row r="610" spans="27:74" x14ac:dyDescent="0.3">
      <c r="AA610" s="48"/>
      <c r="AJ610" s="48"/>
      <c r="AV610" s="1"/>
      <c r="AW610" s="48"/>
      <c r="BK610" s="1"/>
      <c r="BL610" s="1"/>
      <c r="BM610" s="1"/>
      <c r="BN610" s="1"/>
      <c r="BP610" s="1"/>
      <c r="BV610" s="96"/>
    </row>
    <row r="611" spans="27:74" x14ac:dyDescent="0.3">
      <c r="AA611" s="48"/>
      <c r="AJ611" s="48"/>
      <c r="AV611" s="1"/>
      <c r="AW611" s="48"/>
      <c r="BK611" s="1"/>
      <c r="BL611" s="1"/>
      <c r="BM611" s="1"/>
      <c r="BN611" s="1"/>
      <c r="BP611" s="1"/>
      <c r="BV611" s="96"/>
    </row>
    <row r="612" spans="27:74" x14ac:dyDescent="0.3">
      <c r="AA612" s="48"/>
      <c r="AJ612" s="48"/>
      <c r="AV612" s="1"/>
      <c r="AW612" s="48"/>
      <c r="BK612" s="1"/>
      <c r="BL612" s="1"/>
      <c r="BM612" s="1"/>
      <c r="BN612" s="1"/>
      <c r="BP612" s="1"/>
      <c r="BV612" s="96"/>
    </row>
    <row r="613" spans="27:74" x14ac:dyDescent="0.3">
      <c r="AA613" s="48"/>
      <c r="AJ613" s="48"/>
      <c r="AV613" s="1"/>
      <c r="AW613" s="48"/>
      <c r="BK613" s="1"/>
      <c r="BL613" s="1"/>
      <c r="BM613" s="1"/>
      <c r="BN613" s="1"/>
      <c r="BP613" s="1"/>
      <c r="BV613" s="96"/>
    </row>
    <row r="614" spans="27:74" x14ac:dyDescent="0.3">
      <c r="AA614" s="48"/>
      <c r="AJ614" s="48"/>
      <c r="AV614" s="1"/>
      <c r="AW614" s="48"/>
      <c r="BK614" s="1"/>
      <c r="BL614" s="1"/>
      <c r="BM614" s="1"/>
      <c r="BN614" s="1"/>
      <c r="BP614" s="1"/>
      <c r="BV614" s="96"/>
    </row>
    <row r="615" spans="27:74" x14ac:dyDescent="0.3">
      <c r="AA615" s="48"/>
      <c r="AJ615" s="48"/>
      <c r="AV615" s="1"/>
      <c r="AW615" s="48"/>
      <c r="BK615" s="1"/>
      <c r="BL615" s="1"/>
      <c r="BM615" s="1"/>
      <c r="BN615" s="1"/>
      <c r="BP615" s="1"/>
      <c r="BV615" s="96"/>
    </row>
    <row r="616" spans="27:74" x14ac:dyDescent="0.3">
      <c r="AA616" s="48"/>
      <c r="AJ616" s="48"/>
      <c r="AV616" s="1"/>
      <c r="AW616" s="48"/>
      <c r="BK616" s="1"/>
      <c r="BL616" s="1"/>
      <c r="BM616" s="1"/>
      <c r="BN616" s="1"/>
      <c r="BP616" s="1"/>
      <c r="BV616" s="96"/>
    </row>
    <row r="617" spans="27:74" x14ac:dyDescent="0.3">
      <c r="AA617" s="48"/>
      <c r="AJ617" s="48"/>
      <c r="AV617" s="1"/>
      <c r="AW617" s="48"/>
      <c r="BK617" s="1"/>
      <c r="BL617" s="1"/>
      <c r="BM617" s="1"/>
      <c r="BN617" s="1"/>
      <c r="BP617" s="1"/>
      <c r="BV617" s="96"/>
    </row>
    <row r="618" spans="27:74" x14ac:dyDescent="0.3">
      <c r="AA618" s="48"/>
      <c r="AJ618" s="48"/>
      <c r="AV618" s="1"/>
      <c r="AW618" s="48"/>
      <c r="BK618" s="1"/>
      <c r="BL618" s="1"/>
      <c r="BM618" s="1"/>
      <c r="BN618" s="1"/>
      <c r="BP618" s="1"/>
      <c r="BV618" s="96"/>
    </row>
    <row r="619" spans="27:74" x14ac:dyDescent="0.3">
      <c r="AA619" s="48"/>
      <c r="AJ619" s="48"/>
      <c r="AV619" s="1"/>
      <c r="AW619" s="48"/>
      <c r="BK619" s="1"/>
      <c r="BL619" s="1"/>
      <c r="BM619" s="1"/>
      <c r="BN619" s="1"/>
      <c r="BP619" s="1"/>
      <c r="BV619" s="96"/>
    </row>
    <row r="620" spans="27:74" x14ac:dyDescent="0.3">
      <c r="AA620" s="48"/>
      <c r="AJ620" s="48"/>
      <c r="AV620" s="1"/>
      <c r="AW620" s="48"/>
      <c r="BK620" s="1"/>
      <c r="BL620" s="1"/>
      <c r="BM620" s="1"/>
      <c r="BN620" s="1"/>
      <c r="BP620" s="1"/>
      <c r="BV620" s="96"/>
    </row>
    <row r="621" spans="27:74" x14ac:dyDescent="0.3">
      <c r="AA621" s="48"/>
      <c r="AJ621" s="48"/>
      <c r="AV621" s="1"/>
      <c r="AW621" s="48"/>
      <c r="BK621" s="1"/>
      <c r="BL621" s="1"/>
      <c r="BM621" s="1"/>
      <c r="BN621" s="1"/>
      <c r="BP621" s="1"/>
      <c r="BV621" s="96"/>
    </row>
    <row r="622" spans="27:74" x14ac:dyDescent="0.3">
      <c r="AA622" s="48"/>
      <c r="AJ622" s="48"/>
      <c r="AV622" s="1"/>
      <c r="AW622" s="48"/>
      <c r="BK622" s="1"/>
      <c r="BL622" s="1"/>
      <c r="BM622" s="1"/>
      <c r="BN622" s="1"/>
      <c r="BP622" s="1"/>
      <c r="BV622" s="96"/>
    </row>
    <row r="623" spans="27:74" x14ac:dyDescent="0.3">
      <c r="AA623" s="48"/>
      <c r="AJ623" s="48"/>
      <c r="AV623" s="1"/>
      <c r="AW623" s="48"/>
      <c r="BK623" s="1"/>
      <c r="BL623" s="1"/>
      <c r="BM623" s="1"/>
      <c r="BN623" s="1"/>
      <c r="BP623" s="1"/>
      <c r="BV623" s="96"/>
    </row>
    <row r="624" spans="27:74" x14ac:dyDescent="0.3">
      <c r="AA624" s="48"/>
      <c r="AJ624" s="48"/>
      <c r="AV624" s="1"/>
      <c r="AW624" s="48"/>
      <c r="BK624" s="1"/>
      <c r="BL624" s="1"/>
      <c r="BM624" s="1"/>
      <c r="BN624" s="1"/>
      <c r="BP624" s="1"/>
      <c r="BV624" s="96"/>
    </row>
    <row r="625" spans="27:74" x14ac:dyDescent="0.3">
      <c r="AA625" s="48"/>
      <c r="AJ625" s="48"/>
      <c r="AV625" s="1"/>
      <c r="AW625" s="48"/>
      <c r="BK625" s="1"/>
      <c r="BL625" s="1"/>
      <c r="BM625" s="1"/>
      <c r="BN625" s="1"/>
      <c r="BP625" s="1"/>
      <c r="BV625" s="96"/>
    </row>
    <row r="626" spans="27:74" x14ac:dyDescent="0.3">
      <c r="AA626" s="48"/>
      <c r="AJ626" s="48"/>
      <c r="AV626" s="1"/>
      <c r="AW626" s="48"/>
      <c r="BK626" s="1"/>
      <c r="BL626" s="1"/>
      <c r="BM626" s="1"/>
      <c r="BN626" s="1"/>
      <c r="BP626" s="1"/>
      <c r="BV626" s="96"/>
    </row>
    <row r="627" spans="27:74" x14ac:dyDescent="0.3">
      <c r="AA627" s="48"/>
      <c r="AJ627" s="48"/>
      <c r="AV627" s="1"/>
      <c r="AW627" s="48"/>
      <c r="BK627" s="1"/>
      <c r="BL627" s="1"/>
      <c r="BM627" s="1"/>
      <c r="BN627" s="1"/>
      <c r="BP627" s="1"/>
      <c r="BV627" s="96"/>
    </row>
    <row r="628" spans="27:74" x14ac:dyDescent="0.3">
      <c r="AA628" s="48"/>
      <c r="AJ628" s="48"/>
      <c r="AV628" s="1"/>
      <c r="AW628" s="48"/>
      <c r="BK628" s="1"/>
      <c r="BL628" s="1"/>
      <c r="BM628" s="1"/>
      <c r="BN628" s="1"/>
      <c r="BP628" s="1"/>
      <c r="BV628" s="96"/>
    </row>
    <row r="629" spans="27:74" x14ac:dyDescent="0.3">
      <c r="AA629" s="48"/>
      <c r="AJ629" s="48"/>
      <c r="AV629" s="1"/>
      <c r="AW629" s="48"/>
      <c r="BK629" s="1"/>
      <c r="BL629" s="1"/>
      <c r="BM629" s="1"/>
      <c r="BN629" s="1"/>
      <c r="BP629" s="1"/>
      <c r="BV629" s="96"/>
    </row>
    <row r="630" spans="27:74" x14ac:dyDescent="0.3">
      <c r="AA630" s="48"/>
      <c r="AJ630" s="48"/>
      <c r="AV630" s="1"/>
      <c r="AW630" s="48"/>
      <c r="BK630" s="1"/>
      <c r="BL630" s="1"/>
      <c r="BM630" s="1"/>
      <c r="BN630" s="1"/>
      <c r="BP630" s="1"/>
      <c r="BV630" s="96"/>
    </row>
    <row r="631" spans="27:74" x14ac:dyDescent="0.3">
      <c r="AA631" s="48"/>
      <c r="AJ631" s="48"/>
      <c r="AV631" s="1"/>
      <c r="AW631" s="48"/>
      <c r="BK631" s="1"/>
      <c r="BL631" s="1"/>
      <c r="BM631" s="1"/>
      <c r="BN631" s="1"/>
      <c r="BP631" s="1"/>
      <c r="BV631" s="96"/>
    </row>
    <row r="632" spans="27:74" x14ac:dyDescent="0.3">
      <c r="AA632" s="48"/>
      <c r="AJ632" s="48"/>
      <c r="AV632" s="1"/>
      <c r="AW632" s="48"/>
      <c r="BK632" s="1"/>
      <c r="BL632" s="1"/>
      <c r="BM632" s="1"/>
      <c r="BN632" s="1"/>
      <c r="BP632" s="1"/>
      <c r="BV632" s="96"/>
    </row>
    <row r="633" spans="27:74" x14ac:dyDescent="0.3">
      <c r="AA633" s="48"/>
      <c r="AJ633" s="48"/>
      <c r="AV633" s="1"/>
      <c r="AW633" s="48"/>
      <c r="BK633" s="1"/>
      <c r="BL633" s="1"/>
      <c r="BM633" s="1"/>
      <c r="BN633" s="1"/>
      <c r="BP633" s="1"/>
      <c r="BV633" s="96"/>
    </row>
    <row r="634" spans="27:74" x14ac:dyDescent="0.3">
      <c r="AA634" s="48"/>
      <c r="AJ634" s="48"/>
      <c r="AV634" s="1"/>
      <c r="AW634" s="48"/>
      <c r="BK634" s="1"/>
      <c r="BL634" s="1"/>
      <c r="BM634" s="1"/>
      <c r="BN634" s="1"/>
      <c r="BP634" s="1"/>
      <c r="BV634" s="96"/>
    </row>
    <row r="635" spans="27:74" x14ac:dyDescent="0.3">
      <c r="AA635" s="48"/>
      <c r="AJ635" s="48"/>
      <c r="AV635" s="1"/>
      <c r="AW635" s="48"/>
      <c r="BK635" s="1"/>
      <c r="BL635" s="1"/>
      <c r="BM635" s="1"/>
      <c r="BN635" s="1"/>
      <c r="BP635" s="1"/>
      <c r="BV635" s="96"/>
    </row>
    <row r="636" spans="27:74" x14ac:dyDescent="0.3">
      <c r="AA636" s="48"/>
      <c r="AJ636" s="48"/>
      <c r="AV636" s="1"/>
      <c r="AW636" s="48"/>
      <c r="BK636" s="1"/>
      <c r="BL636" s="1"/>
      <c r="BM636" s="1"/>
      <c r="BN636" s="1"/>
      <c r="BP636" s="1"/>
      <c r="BV636" s="96"/>
    </row>
    <row r="637" spans="27:74" x14ac:dyDescent="0.3">
      <c r="AA637" s="48"/>
      <c r="AJ637" s="48"/>
      <c r="AV637" s="1"/>
      <c r="AW637" s="48"/>
      <c r="BK637" s="1"/>
      <c r="BL637" s="1"/>
      <c r="BM637" s="1"/>
      <c r="BN637" s="1"/>
      <c r="BP637" s="1"/>
      <c r="BV637" s="96"/>
    </row>
    <row r="638" spans="27:74" x14ac:dyDescent="0.3">
      <c r="AA638" s="48"/>
      <c r="AJ638" s="48"/>
      <c r="AV638" s="1"/>
      <c r="AW638" s="48"/>
      <c r="BK638" s="1"/>
      <c r="BL638" s="1"/>
      <c r="BM638" s="1"/>
      <c r="BN638" s="1"/>
      <c r="BP638" s="1"/>
      <c r="BV638" s="96"/>
    </row>
    <row r="639" spans="27:74" x14ac:dyDescent="0.3">
      <c r="AA639" s="48"/>
      <c r="AJ639" s="48"/>
      <c r="AV639" s="1"/>
      <c r="AW639" s="48"/>
      <c r="BK639" s="1"/>
      <c r="BL639" s="1"/>
      <c r="BM639" s="1"/>
      <c r="BN639" s="1"/>
      <c r="BP639" s="1"/>
      <c r="BV639" s="96"/>
    </row>
    <row r="640" spans="27:74" x14ac:dyDescent="0.3">
      <c r="AA640" s="48"/>
      <c r="AJ640" s="48"/>
      <c r="AV640" s="1"/>
      <c r="AW640" s="48"/>
      <c r="BK640" s="1"/>
      <c r="BL640" s="1"/>
      <c r="BM640" s="1"/>
      <c r="BN640" s="1"/>
      <c r="BP640" s="1"/>
      <c r="BV640" s="96"/>
    </row>
    <row r="641" spans="27:74" x14ac:dyDescent="0.3">
      <c r="AA641" s="48"/>
      <c r="AJ641" s="48"/>
      <c r="AV641" s="1"/>
      <c r="AW641" s="48"/>
      <c r="BK641" s="1"/>
      <c r="BL641" s="1"/>
      <c r="BM641" s="1"/>
      <c r="BN641" s="1"/>
      <c r="BP641" s="1"/>
      <c r="BV641" s="96"/>
    </row>
    <row r="642" spans="27:74" x14ac:dyDescent="0.3">
      <c r="AA642" s="48"/>
      <c r="AJ642" s="48"/>
      <c r="AV642" s="1"/>
      <c r="AW642" s="48"/>
      <c r="BK642" s="1"/>
      <c r="BL642" s="1"/>
      <c r="BM642" s="1"/>
      <c r="BN642" s="1"/>
      <c r="BP642" s="1"/>
      <c r="BV642" s="96"/>
    </row>
    <row r="643" spans="27:74" x14ac:dyDescent="0.3">
      <c r="AA643" s="48"/>
      <c r="AJ643" s="48"/>
      <c r="AV643" s="1"/>
      <c r="AW643" s="48"/>
      <c r="BK643" s="1"/>
      <c r="BL643" s="1"/>
      <c r="BM643" s="1"/>
      <c r="BN643" s="1"/>
      <c r="BP643" s="1"/>
      <c r="BV643" s="96"/>
    </row>
    <row r="644" spans="27:74" x14ac:dyDescent="0.3">
      <c r="AA644" s="48"/>
      <c r="AJ644" s="48"/>
      <c r="AV644" s="1"/>
      <c r="AW644" s="48"/>
      <c r="BK644" s="1"/>
      <c r="BL644" s="1"/>
      <c r="BM644" s="1"/>
      <c r="BN644" s="1"/>
      <c r="BP644" s="1"/>
      <c r="BV644" s="96"/>
    </row>
    <row r="645" spans="27:74" x14ac:dyDescent="0.3">
      <c r="AA645" s="48"/>
      <c r="AJ645" s="48"/>
      <c r="AV645" s="1"/>
      <c r="AW645" s="48"/>
      <c r="BK645" s="1"/>
      <c r="BL645" s="1"/>
      <c r="BM645" s="1"/>
      <c r="BN645" s="1"/>
      <c r="BP645" s="1"/>
      <c r="BV645" s="96"/>
    </row>
    <row r="646" spans="27:74" x14ac:dyDescent="0.3">
      <c r="AA646" s="48"/>
      <c r="AJ646" s="48"/>
      <c r="AV646" s="1"/>
      <c r="AW646" s="48"/>
      <c r="BK646" s="1"/>
      <c r="BL646" s="1"/>
      <c r="BM646" s="1"/>
      <c r="BN646" s="1"/>
      <c r="BP646" s="1"/>
      <c r="BV646" s="96"/>
    </row>
    <row r="647" spans="27:74" x14ac:dyDescent="0.3">
      <c r="AA647" s="48"/>
      <c r="AJ647" s="48"/>
      <c r="AV647" s="1"/>
      <c r="AW647" s="48"/>
      <c r="BK647" s="1"/>
      <c r="BL647" s="1"/>
      <c r="BM647" s="1"/>
      <c r="BN647" s="1"/>
      <c r="BP647" s="1"/>
      <c r="BV647" s="96"/>
    </row>
    <row r="648" spans="27:74" x14ac:dyDescent="0.3">
      <c r="AA648" s="48"/>
      <c r="AJ648" s="48"/>
      <c r="AV648" s="1"/>
      <c r="AW648" s="48"/>
      <c r="BK648" s="1"/>
      <c r="BL648" s="1"/>
      <c r="BM648" s="1"/>
      <c r="BN648" s="1"/>
      <c r="BP648" s="1"/>
      <c r="BV648" s="96"/>
    </row>
    <row r="649" spans="27:74" x14ac:dyDescent="0.3">
      <c r="AA649" s="48"/>
      <c r="AJ649" s="48"/>
      <c r="AV649" s="1"/>
      <c r="AW649" s="48"/>
      <c r="BK649" s="1"/>
      <c r="BL649" s="1"/>
      <c r="BM649" s="1"/>
      <c r="BN649" s="1"/>
      <c r="BP649" s="1"/>
      <c r="BV649" s="96"/>
    </row>
    <row r="650" spans="27:74" x14ac:dyDescent="0.3">
      <c r="AA650" s="48"/>
      <c r="AJ650" s="48"/>
      <c r="AV650" s="1"/>
      <c r="AW650" s="48"/>
      <c r="BK650" s="1"/>
      <c r="BL650" s="1"/>
      <c r="BM650" s="1"/>
      <c r="BN650" s="1"/>
      <c r="BP650" s="1"/>
      <c r="BV650" s="96"/>
    </row>
    <row r="651" spans="27:74" x14ac:dyDescent="0.3">
      <c r="AA651" s="48"/>
      <c r="AJ651" s="48"/>
      <c r="AV651" s="1"/>
      <c r="AW651" s="48"/>
      <c r="BK651" s="1"/>
      <c r="BL651" s="1"/>
      <c r="BM651" s="1"/>
      <c r="BN651" s="1"/>
      <c r="BP651" s="1"/>
      <c r="BV651" s="96"/>
    </row>
    <row r="652" spans="27:74" x14ac:dyDescent="0.3">
      <c r="AA652" s="48"/>
      <c r="AJ652" s="48"/>
      <c r="AV652" s="1"/>
      <c r="AW652" s="48"/>
      <c r="BK652" s="1"/>
      <c r="BL652" s="1"/>
      <c r="BM652" s="1"/>
      <c r="BN652" s="1"/>
      <c r="BP652" s="1"/>
      <c r="BV652" s="96"/>
    </row>
    <row r="653" spans="27:74" x14ac:dyDescent="0.3">
      <c r="AA653" s="48"/>
      <c r="AJ653" s="48"/>
      <c r="AV653" s="1"/>
      <c r="AW653" s="48"/>
      <c r="BK653" s="1"/>
      <c r="BL653" s="1"/>
      <c r="BM653" s="1"/>
      <c r="BN653" s="1"/>
      <c r="BP653" s="1"/>
      <c r="BV653" s="96"/>
    </row>
    <row r="654" spans="27:74" x14ac:dyDescent="0.3">
      <c r="AA654" s="48"/>
      <c r="AJ654" s="48"/>
      <c r="AV654" s="1"/>
      <c r="AW654" s="48"/>
      <c r="BK654" s="1"/>
      <c r="BL654" s="1"/>
      <c r="BM654" s="1"/>
      <c r="BN654" s="1"/>
      <c r="BP654" s="1"/>
      <c r="BV654" s="96"/>
    </row>
    <row r="655" spans="27:74" x14ac:dyDescent="0.3">
      <c r="AA655" s="48"/>
      <c r="AJ655" s="48"/>
      <c r="AV655" s="1"/>
      <c r="AW655" s="48"/>
      <c r="BK655" s="1"/>
      <c r="BL655" s="1"/>
      <c r="BM655" s="1"/>
      <c r="BN655" s="1"/>
      <c r="BP655" s="1"/>
      <c r="BV655" s="96"/>
    </row>
    <row r="656" spans="27:74" x14ac:dyDescent="0.3">
      <c r="AA656" s="48"/>
      <c r="AJ656" s="48"/>
      <c r="AV656" s="1"/>
      <c r="AW656" s="48"/>
      <c r="BK656" s="1"/>
      <c r="BL656" s="1"/>
      <c r="BM656" s="1"/>
      <c r="BN656" s="1"/>
      <c r="BP656" s="1"/>
      <c r="BV656" s="96"/>
    </row>
    <row r="657" spans="27:74" x14ac:dyDescent="0.3">
      <c r="AA657" s="48"/>
      <c r="AJ657" s="48"/>
      <c r="AV657" s="1"/>
      <c r="AW657" s="48"/>
      <c r="BK657" s="1"/>
      <c r="BL657" s="1"/>
      <c r="BM657" s="1"/>
      <c r="BN657" s="1"/>
      <c r="BP657" s="1"/>
      <c r="BV657" s="96"/>
    </row>
    <row r="658" spans="27:74" x14ac:dyDescent="0.3">
      <c r="AA658" s="48"/>
      <c r="AJ658" s="48"/>
      <c r="AV658" s="1"/>
      <c r="AW658" s="48"/>
      <c r="BK658" s="1"/>
      <c r="BL658" s="1"/>
      <c r="BM658" s="1"/>
      <c r="BN658" s="1"/>
      <c r="BP658" s="1"/>
      <c r="BV658" s="96"/>
    </row>
    <row r="659" spans="27:74" x14ac:dyDescent="0.3">
      <c r="AA659" s="48"/>
      <c r="AJ659" s="48"/>
      <c r="AV659" s="1"/>
      <c r="AW659" s="48"/>
      <c r="BK659" s="1"/>
      <c r="BL659" s="1"/>
      <c r="BM659" s="1"/>
      <c r="BN659" s="1"/>
      <c r="BP659" s="1"/>
      <c r="BV659" s="96"/>
    </row>
    <row r="660" spans="27:74" x14ac:dyDescent="0.3">
      <c r="AA660" s="48"/>
      <c r="AJ660" s="48"/>
      <c r="AV660" s="1"/>
      <c r="AW660" s="48"/>
      <c r="BK660" s="1"/>
      <c r="BL660" s="1"/>
      <c r="BM660" s="1"/>
      <c r="BN660" s="1"/>
      <c r="BP660" s="1"/>
      <c r="BV660" s="96"/>
    </row>
    <row r="661" spans="27:74" x14ac:dyDescent="0.3">
      <c r="AA661" s="48"/>
      <c r="AJ661" s="48"/>
      <c r="AV661" s="1"/>
      <c r="AW661" s="48"/>
      <c r="BK661" s="1"/>
      <c r="BL661" s="1"/>
      <c r="BM661" s="1"/>
      <c r="BN661" s="1"/>
      <c r="BP661" s="1"/>
      <c r="BV661" s="96"/>
    </row>
    <row r="662" spans="27:74" x14ac:dyDescent="0.3">
      <c r="AA662" s="48"/>
      <c r="AJ662" s="48"/>
      <c r="AV662" s="1"/>
      <c r="AW662" s="48"/>
      <c r="BK662" s="1"/>
      <c r="BL662" s="1"/>
      <c r="BM662" s="1"/>
      <c r="BN662" s="1"/>
      <c r="BP662" s="1"/>
      <c r="BV662" s="96"/>
    </row>
    <row r="663" spans="27:74" x14ac:dyDescent="0.3">
      <c r="AA663" s="48"/>
      <c r="AJ663" s="48"/>
      <c r="AV663" s="1"/>
      <c r="BK663" s="1"/>
      <c r="BL663" s="1"/>
      <c r="BM663" s="1"/>
      <c r="BN663" s="1"/>
      <c r="BP663" s="1"/>
      <c r="BV663" s="96"/>
    </row>
    <row r="664" spans="27:74" x14ac:dyDescent="0.3">
      <c r="AA664" s="48"/>
      <c r="AJ664" s="48"/>
      <c r="AV664" s="1"/>
      <c r="AW664" s="48"/>
      <c r="BK664" s="1"/>
      <c r="BL664" s="1"/>
      <c r="BM664" s="1"/>
      <c r="BN664" s="1"/>
      <c r="BP664" s="1"/>
      <c r="BV664" s="96"/>
    </row>
    <row r="665" spans="27:74" x14ac:dyDescent="0.3">
      <c r="AA665" s="48"/>
      <c r="AJ665" s="48"/>
      <c r="AV665" s="1"/>
      <c r="AW665" s="48"/>
      <c r="BK665" s="1"/>
      <c r="BL665" s="1"/>
      <c r="BM665" s="1"/>
      <c r="BN665" s="1"/>
      <c r="BP665" s="1"/>
      <c r="BV665" s="96"/>
    </row>
    <row r="666" spans="27:74" x14ac:dyDescent="0.3">
      <c r="AA666" s="48"/>
      <c r="AJ666" s="48"/>
      <c r="AV666" s="1"/>
      <c r="AW666" s="48"/>
      <c r="BK666" s="1"/>
      <c r="BL666" s="1"/>
      <c r="BM666" s="1"/>
      <c r="BN666" s="1"/>
      <c r="BP666" s="1"/>
      <c r="BV666" s="96"/>
    </row>
    <row r="667" spans="27:74" x14ac:dyDescent="0.3">
      <c r="AA667" s="48"/>
      <c r="AJ667" s="48"/>
      <c r="AV667" s="1"/>
      <c r="AW667" s="48"/>
      <c r="BK667" s="1"/>
      <c r="BL667" s="1"/>
      <c r="BM667" s="1"/>
      <c r="BN667" s="1"/>
      <c r="BP667" s="1"/>
      <c r="BV667" s="96"/>
    </row>
    <row r="668" spans="27:74" x14ac:dyDescent="0.3">
      <c r="AA668" s="48"/>
      <c r="AJ668" s="48"/>
      <c r="AV668" s="1"/>
      <c r="AW668" s="48"/>
      <c r="BK668" s="1"/>
      <c r="BL668" s="1"/>
      <c r="BM668" s="1"/>
      <c r="BN668" s="1"/>
      <c r="BP668" s="1"/>
      <c r="BV668" s="96"/>
    </row>
    <row r="669" spans="27:74" x14ac:dyDescent="0.3">
      <c r="AA669" s="48"/>
      <c r="AJ669" s="48"/>
      <c r="AV669" s="1"/>
      <c r="AW669" s="48"/>
      <c r="BK669" s="1"/>
      <c r="BL669" s="1"/>
      <c r="BM669" s="1"/>
      <c r="BN669" s="1"/>
      <c r="BP669" s="1"/>
      <c r="BV669" s="96"/>
    </row>
    <row r="670" spans="27:74" x14ac:dyDescent="0.3">
      <c r="AA670" s="48"/>
      <c r="AJ670" s="48"/>
      <c r="AV670" s="1"/>
      <c r="AW670" s="48"/>
      <c r="BK670" s="1"/>
      <c r="BL670" s="1"/>
      <c r="BM670" s="1"/>
      <c r="BN670" s="1"/>
      <c r="BP670" s="1"/>
      <c r="BV670" s="96"/>
    </row>
    <row r="671" spans="27:74" x14ac:dyDescent="0.3">
      <c r="AA671" s="48"/>
      <c r="AJ671" s="48"/>
      <c r="AV671" s="1"/>
      <c r="AW671" s="48"/>
      <c r="BK671" s="1"/>
      <c r="BL671" s="1"/>
      <c r="BM671" s="1"/>
      <c r="BN671" s="1"/>
      <c r="BP671" s="1"/>
      <c r="BV671" s="96"/>
    </row>
    <row r="672" spans="27:74" x14ac:dyDescent="0.3">
      <c r="AA672" s="48"/>
      <c r="AJ672" s="48"/>
      <c r="AV672" s="1"/>
      <c r="AW672" s="48"/>
      <c r="BK672" s="1"/>
      <c r="BL672" s="1"/>
      <c r="BM672" s="1"/>
      <c r="BN672" s="1"/>
      <c r="BP672" s="1"/>
      <c r="BV672" s="96"/>
    </row>
    <row r="673" spans="27:74" x14ac:dyDescent="0.3">
      <c r="AA673" s="48"/>
      <c r="AJ673" s="48"/>
      <c r="AV673" s="1"/>
      <c r="AW673" s="48"/>
      <c r="BK673" s="1"/>
      <c r="BL673" s="1"/>
      <c r="BM673" s="1"/>
      <c r="BN673" s="1"/>
      <c r="BP673" s="1"/>
      <c r="BV673" s="96"/>
    </row>
    <row r="674" spans="27:74" x14ac:dyDescent="0.3">
      <c r="AA674" s="48"/>
      <c r="AJ674" s="48"/>
      <c r="AV674" s="1"/>
      <c r="AW674" s="48"/>
      <c r="BK674" s="1"/>
      <c r="BL674" s="1"/>
      <c r="BM674" s="1"/>
      <c r="BN674" s="1"/>
      <c r="BP674" s="1"/>
      <c r="BV674" s="96"/>
    </row>
    <row r="675" spans="27:74" x14ac:dyDescent="0.3">
      <c r="AA675" s="48"/>
      <c r="AJ675" s="48"/>
      <c r="AV675" s="1"/>
      <c r="AW675" s="48"/>
      <c r="BK675" s="1"/>
      <c r="BL675" s="1"/>
      <c r="BM675" s="1"/>
      <c r="BN675" s="1"/>
      <c r="BP675" s="1"/>
      <c r="BV675" s="96"/>
    </row>
    <row r="676" spans="27:74" x14ac:dyDescent="0.3">
      <c r="AA676" s="48"/>
      <c r="AJ676" s="48"/>
      <c r="AV676" s="1"/>
      <c r="AW676" s="48"/>
      <c r="BK676" s="1"/>
      <c r="BL676" s="1"/>
      <c r="BM676" s="1"/>
      <c r="BN676" s="1"/>
      <c r="BP676" s="1"/>
      <c r="BV676" s="96"/>
    </row>
    <row r="677" spans="27:74" x14ac:dyDescent="0.3">
      <c r="AA677" s="48"/>
      <c r="AJ677" s="48"/>
      <c r="AV677" s="1"/>
      <c r="AW677" s="48"/>
      <c r="BK677" s="1"/>
      <c r="BL677" s="1"/>
      <c r="BM677" s="1"/>
      <c r="BN677" s="1"/>
      <c r="BP677" s="1"/>
      <c r="BV677" s="96"/>
    </row>
    <row r="678" spans="27:74" x14ac:dyDescent="0.3">
      <c r="AA678" s="48"/>
      <c r="AJ678" s="48"/>
      <c r="AV678" s="1"/>
      <c r="AW678" s="48"/>
      <c r="BK678" s="1"/>
      <c r="BL678" s="1"/>
      <c r="BM678" s="1"/>
      <c r="BN678" s="1"/>
      <c r="BP678" s="1"/>
      <c r="BV678" s="96"/>
    </row>
    <row r="679" spans="27:74" x14ac:dyDescent="0.3">
      <c r="AA679" s="48"/>
      <c r="AJ679" s="48"/>
      <c r="AV679" s="1"/>
      <c r="AW679" s="48"/>
      <c r="BK679" s="1"/>
      <c r="BL679" s="1"/>
      <c r="BM679" s="1"/>
      <c r="BN679" s="1"/>
      <c r="BP679" s="1"/>
      <c r="BV679" s="96"/>
    </row>
    <row r="680" spans="27:74" x14ac:dyDescent="0.3">
      <c r="AA680" s="48"/>
      <c r="AJ680" s="48"/>
      <c r="AV680" s="1"/>
      <c r="AW680" s="48"/>
      <c r="BK680" s="1"/>
      <c r="BL680" s="1"/>
      <c r="BM680" s="1"/>
      <c r="BN680" s="1"/>
      <c r="BP680" s="1"/>
      <c r="BV680" s="96"/>
    </row>
    <row r="681" spans="27:74" x14ac:dyDescent="0.3">
      <c r="AA681" s="48"/>
      <c r="AJ681" s="48"/>
      <c r="AV681" s="1"/>
      <c r="AW681" s="48"/>
      <c r="BK681" s="1"/>
      <c r="BL681" s="1"/>
      <c r="BM681" s="1"/>
      <c r="BN681" s="1"/>
      <c r="BP681" s="1"/>
      <c r="BV681" s="96"/>
    </row>
    <row r="682" spans="27:74" x14ac:dyDescent="0.3">
      <c r="AA682" s="48"/>
      <c r="AJ682" s="48"/>
      <c r="AV682" s="1"/>
      <c r="AW682" s="48"/>
      <c r="BK682" s="1"/>
      <c r="BL682" s="1"/>
      <c r="BM682" s="1"/>
      <c r="BN682" s="1"/>
      <c r="BP682" s="1"/>
      <c r="BV682" s="96"/>
    </row>
    <row r="683" spans="27:74" x14ac:dyDescent="0.3">
      <c r="AA683" s="48"/>
      <c r="AJ683" s="48"/>
      <c r="AV683" s="1"/>
      <c r="AW683" s="48"/>
      <c r="BK683" s="1"/>
      <c r="BL683" s="1"/>
      <c r="BM683" s="1"/>
      <c r="BN683" s="1"/>
      <c r="BP683" s="1"/>
      <c r="BV683" s="96"/>
    </row>
    <row r="684" spans="27:74" x14ac:dyDescent="0.3">
      <c r="AA684" s="48"/>
      <c r="AJ684" s="48"/>
      <c r="AV684" s="1"/>
      <c r="AW684" s="48"/>
      <c r="BK684" s="1"/>
      <c r="BL684" s="1"/>
      <c r="BM684" s="1"/>
      <c r="BN684" s="1"/>
      <c r="BP684" s="1"/>
      <c r="BV684" s="96"/>
    </row>
    <row r="685" spans="27:74" x14ac:dyDescent="0.3">
      <c r="AA685" s="48"/>
      <c r="AJ685" s="48"/>
      <c r="AV685" s="1"/>
      <c r="AW685" s="48"/>
      <c r="BK685" s="1"/>
      <c r="BL685" s="1"/>
      <c r="BM685" s="1"/>
      <c r="BN685" s="1"/>
      <c r="BP685" s="1"/>
      <c r="BV685" s="96"/>
    </row>
    <row r="686" spans="27:74" x14ac:dyDescent="0.3">
      <c r="AA686" s="48"/>
      <c r="AJ686" s="48"/>
      <c r="AV686" s="1"/>
      <c r="AW686" s="48"/>
      <c r="BK686" s="1"/>
      <c r="BL686" s="1"/>
      <c r="BM686" s="1"/>
      <c r="BN686" s="1"/>
      <c r="BP686" s="1"/>
      <c r="BV686" s="96"/>
    </row>
    <row r="687" spans="27:74" x14ac:dyDescent="0.3">
      <c r="AA687" s="48"/>
      <c r="AJ687" s="48"/>
      <c r="AV687" s="1"/>
      <c r="AW687" s="48"/>
      <c r="BK687" s="1"/>
      <c r="BL687" s="1"/>
      <c r="BM687" s="1"/>
      <c r="BN687" s="1"/>
      <c r="BP687" s="1"/>
      <c r="BV687" s="96"/>
    </row>
    <row r="688" spans="27:74" x14ac:dyDescent="0.3">
      <c r="AA688" s="48"/>
      <c r="AJ688" s="48"/>
      <c r="AV688" s="1"/>
      <c r="AW688" s="48"/>
      <c r="BK688" s="1"/>
      <c r="BL688" s="1"/>
      <c r="BM688" s="1"/>
      <c r="BN688" s="1"/>
      <c r="BP688" s="1"/>
      <c r="BV688" s="96"/>
    </row>
    <row r="689" spans="27:74" x14ac:dyDescent="0.3">
      <c r="AA689" s="48"/>
      <c r="AJ689" s="48"/>
      <c r="AV689" s="1"/>
      <c r="AW689" s="48"/>
      <c r="BK689" s="1"/>
      <c r="BL689" s="1"/>
      <c r="BM689" s="1"/>
      <c r="BN689" s="1"/>
      <c r="BP689" s="1"/>
      <c r="BV689" s="96"/>
    </row>
    <row r="690" spans="27:74" x14ac:dyDescent="0.3">
      <c r="AA690" s="48"/>
      <c r="AJ690" s="48"/>
      <c r="AV690" s="1"/>
      <c r="AW690" s="48"/>
      <c r="BK690" s="1"/>
      <c r="BL690" s="1"/>
      <c r="BM690" s="1"/>
      <c r="BN690" s="1"/>
      <c r="BP690" s="1"/>
      <c r="BV690" s="96"/>
    </row>
    <row r="691" spans="27:74" x14ac:dyDescent="0.3">
      <c r="AA691" s="48"/>
      <c r="AJ691" s="48"/>
      <c r="AV691" s="1"/>
      <c r="AW691" s="48"/>
      <c r="BK691" s="1"/>
      <c r="BL691" s="1"/>
      <c r="BM691" s="1"/>
      <c r="BN691" s="1"/>
      <c r="BP691" s="1"/>
      <c r="BV691" s="96"/>
    </row>
    <row r="692" spans="27:74" x14ac:dyDescent="0.3">
      <c r="AA692" s="48"/>
      <c r="AJ692" s="48"/>
      <c r="AV692" s="1"/>
      <c r="AW692" s="48"/>
      <c r="BK692" s="1"/>
      <c r="BL692" s="1"/>
      <c r="BM692" s="1"/>
      <c r="BN692" s="1"/>
      <c r="BP692" s="1"/>
      <c r="BV692" s="96"/>
    </row>
    <row r="693" spans="27:74" x14ac:dyDescent="0.3">
      <c r="AA693" s="48"/>
      <c r="AJ693" s="48"/>
      <c r="AV693" s="1"/>
      <c r="AW693" s="48"/>
      <c r="BK693" s="1"/>
      <c r="BL693" s="1"/>
      <c r="BM693" s="1"/>
      <c r="BN693" s="1"/>
      <c r="BP693" s="1"/>
      <c r="BV693" s="96"/>
    </row>
    <row r="694" spans="27:74" x14ac:dyDescent="0.3">
      <c r="AA694" s="48"/>
      <c r="AJ694" s="48"/>
      <c r="AV694" s="1"/>
      <c r="AW694" s="48"/>
      <c r="BK694" s="1"/>
      <c r="BL694" s="1"/>
      <c r="BM694" s="1"/>
      <c r="BN694" s="1"/>
      <c r="BP694" s="1"/>
      <c r="BV694" s="96"/>
    </row>
    <row r="695" spans="27:74" x14ac:dyDescent="0.3">
      <c r="AA695" s="48"/>
      <c r="AJ695" s="48"/>
      <c r="AV695" s="1"/>
      <c r="AW695" s="48"/>
      <c r="BK695" s="1"/>
      <c r="BL695" s="1"/>
      <c r="BM695" s="1"/>
      <c r="BN695" s="1"/>
      <c r="BP695" s="1"/>
      <c r="BV695" s="96"/>
    </row>
    <row r="696" spans="27:74" x14ac:dyDescent="0.3">
      <c r="AA696" s="48"/>
      <c r="AJ696" s="48"/>
      <c r="AV696" s="1"/>
      <c r="AW696" s="48"/>
      <c r="BK696" s="1"/>
      <c r="BL696" s="1"/>
      <c r="BM696" s="1"/>
      <c r="BN696" s="1"/>
      <c r="BP696" s="1"/>
      <c r="BV696" s="96"/>
    </row>
    <row r="697" spans="27:74" x14ac:dyDescent="0.3">
      <c r="AA697" s="48"/>
      <c r="AJ697" s="48"/>
      <c r="AV697" s="1"/>
      <c r="AW697" s="48"/>
      <c r="BK697" s="1"/>
      <c r="BL697" s="1"/>
      <c r="BM697" s="1"/>
      <c r="BN697" s="1"/>
      <c r="BP697" s="1"/>
      <c r="BV697" s="96"/>
    </row>
    <row r="698" spans="27:74" x14ac:dyDescent="0.3">
      <c r="AA698" s="48"/>
      <c r="AJ698" s="48"/>
      <c r="AV698" s="1"/>
      <c r="AW698" s="48"/>
      <c r="BK698" s="1"/>
      <c r="BL698" s="1"/>
      <c r="BM698" s="1"/>
      <c r="BN698" s="1"/>
      <c r="BP698" s="1"/>
      <c r="BV698" s="96"/>
    </row>
    <row r="699" spans="27:74" x14ac:dyDescent="0.3">
      <c r="AA699" s="48"/>
      <c r="AJ699" s="48"/>
      <c r="AV699" s="1"/>
      <c r="AW699" s="48"/>
      <c r="BK699" s="1"/>
      <c r="BL699" s="1"/>
      <c r="BM699" s="1"/>
      <c r="BN699" s="1"/>
      <c r="BP699" s="1"/>
      <c r="BV699" s="96"/>
    </row>
    <row r="700" spans="27:74" x14ac:dyDescent="0.3">
      <c r="AA700" s="48"/>
      <c r="AJ700" s="48"/>
      <c r="AV700" s="1"/>
      <c r="AW700" s="48"/>
      <c r="BK700" s="1"/>
      <c r="BL700" s="1"/>
      <c r="BM700" s="1"/>
      <c r="BN700" s="1"/>
      <c r="BP700" s="1"/>
      <c r="BV700" s="96"/>
    </row>
    <row r="701" spans="27:74" x14ac:dyDescent="0.3">
      <c r="AA701" s="48"/>
      <c r="AJ701" s="48"/>
      <c r="AV701" s="1"/>
      <c r="AW701" s="48"/>
      <c r="BK701" s="1"/>
      <c r="BL701" s="1"/>
      <c r="BM701" s="1"/>
      <c r="BN701" s="1"/>
      <c r="BP701" s="1"/>
      <c r="BV701" s="96"/>
    </row>
    <row r="702" spans="27:74" x14ac:dyDescent="0.3">
      <c r="AA702" s="48"/>
      <c r="AJ702" s="48"/>
      <c r="AV702" s="1"/>
      <c r="AW702" s="48"/>
      <c r="BK702" s="1"/>
      <c r="BL702" s="1"/>
      <c r="BM702" s="1"/>
      <c r="BN702" s="1"/>
      <c r="BP702" s="1"/>
      <c r="BV702" s="96"/>
    </row>
    <row r="703" spans="27:74" x14ac:dyDescent="0.3">
      <c r="AA703" s="48"/>
      <c r="AJ703" s="48"/>
      <c r="AV703" s="1"/>
      <c r="AW703" s="48"/>
      <c r="BK703" s="1"/>
      <c r="BL703" s="1"/>
      <c r="BM703" s="1"/>
      <c r="BN703" s="1"/>
      <c r="BP703" s="1"/>
      <c r="BV703" s="96"/>
    </row>
    <row r="704" spans="27:74" x14ac:dyDescent="0.3">
      <c r="AA704" s="48"/>
      <c r="AJ704" s="48"/>
      <c r="AV704" s="1"/>
      <c r="AW704" s="48"/>
      <c r="BK704" s="1"/>
      <c r="BL704" s="1"/>
      <c r="BM704" s="1"/>
      <c r="BN704" s="1"/>
      <c r="BP704" s="1"/>
      <c r="BV704" s="96"/>
    </row>
    <row r="705" spans="27:74" x14ac:dyDescent="0.3">
      <c r="AA705" s="48"/>
      <c r="AJ705" s="48"/>
      <c r="AV705" s="1"/>
      <c r="AW705" s="48"/>
      <c r="BK705" s="1"/>
      <c r="BL705" s="1"/>
      <c r="BM705" s="1"/>
      <c r="BN705" s="1"/>
      <c r="BP705" s="1"/>
      <c r="BV705" s="96"/>
    </row>
    <row r="706" spans="27:74" x14ac:dyDescent="0.3">
      <c r="AA706" s="48"/>
      <c r="AJ706" s="48"/>
      <c r="AV706" s="1"/>
      <c r="AW706" s="48"/>
      <c r="BK706" s="1"/>
      <c r="BL706" s="1"/>
      <c r="BM706" s="1"/>
      <c r="BN706" s="1"/>
      <c r="BP706" s="1"/>
      <c r="BV706" s="96"/>
    </row>
    <row r="707" spans="27:74" x14ac:dyDescent="0.3">
      <c r="AA707" s="48"/>
      <c r="AJ707" s="48"/>
      <c r="AV707" s="1"/>
      <c r="AW707" s="48"/>
      <c r="BK707" s="1"/>
      <c r="BL707" s="1"/>
      <c r="BM707" s="1"/>
      <c r="BN707" s="1"/>
      <c r="BP707" s="1"/>
      <c r="BV707" s="96"/>
    </row>
    <row r="708" spans="27:74" x14ac:dyDescent="0.3">
      <c r="AA708" s="48"/>
      <c r="AJ708" s="48"/>
      <c r="AV708" s="1"/>
      <c r="AW708" s="48"/>
      <c r="BK708" s="1"/>
      <c r="BL708" s="1"/>
      <c r="BM708" s="1"/>
      <c r="BN708" s="1"/>
      <c r="BP708" s="1"/>
      <c r="BV708" s="96"/>
    </row>
    <row r="709" spans="27:74" x14ac:dyDescent="0.3">
      <c r="AA709" s="48"/>
      <c r="AJ709" s="48"/>
      <c r="AV709" s="1"/>
      <c r="AW709" s="48"/>
      <c r="BK709" s="1"/>
      <c r="BL709" s="1"/>
      <c r="BM709" s="1"/>
      <c r="BN709" s="1"/>
      <c r="BP709" s="1"/>
      <c r="BV709" s="96"/>
    </row>
    <row r="710" spans="27:74" x14ac:dyDescent="0.3">
      <c r="AA710" s="48"/>
      <c r="AJ710" s="48"/>
      <c r="AV710" s="1"/>
      <c r="AW710" s="48"/>
      <c r="BK710" s="1"/>
      <c r="BL710" s="1"/>
      <c r="BM710" s="1"/>
      <c r="BN710" s="1"/>
      <c r="BP710" s="1"/>
      <c r="BV710" s="96"/>
    </row>
    <row r="711" spans="27:74" x14ac:dyDescent="0.3">
      <c r="AA711" s="48"/>
      <c r="AJ711" s="48"/>
      <c r="AV711" s="1"/>
      <c r="AW711" s="48"/>
      <c r="BK711" s="1"/>
      <c r="BL711" s="1"/>
      <c r="BM711" s="1"/>
      <c r="BN711" s="1"/>
      <c r="BP711" s="1"/>
      <c r="BV711" s="96"/>
    </row>
    <row r="712" spans="27:74" x14ac:dyDescent="0.3">
      <c r="AA712" s="48"/>
      <c r="AJ712" s="48"/>
      <c r="AV712" s="1"/>
      <c r="AW712" s="48"/>
      <c r="BK712" s="1"/>
      <c r="BL712" s="1"/>
      <c r="BM712" s="1"/>
      <c r="BN712" s="1"/>
      <c r="BP712" s="1"/>
      <c r="BV712" s="96"/>
    </row>
    <row r="713" spans="27:74" x14ac:dyDescent="0.3">
      <c r="AA713" s="48"/>
      <c r="AJ713" s="48"/>
      <c r="AV713" s="1"/>
      <c r="AW713" s="48"/>
      <c r="BK713" s="1"/>
      <c r="BL713" s="1"/>
      <c r="BM713" s="1"/>
      <c r="BN713" s="1"/>
      <c r="BP713" s="1"/>
      <c r="BV713" s="96"/>
    </row>
    <row r="714" spans="27:74" x14ac:dyDescent="0.3">
      <c r="AA714" s="48"/>
      <c r="AJ714" s="48"/>
      <c r="AV714" s="1"/>
      <c r="AW714" s="48"/>
      <c r="BK714" s="1"/>
      <c r="BL714" s="1"/>
      <c r="BM714" s="1"/>
      <c r="BN714" s="1"/>
      <c r="BP714" s="1"/>
      <c r="BV714" s="96"/>
    </row>
    <row r="715" spans="27:74" x14ac:dyDescent="0.3">
      <c r="AA715" s="48"/>
      <c r="AJ715" s="48"/>
      <c r="AV715" s="1"/>
      <c r="AW715" s="48"/>
      <c r="BK715" s="1"/>
      <c r="BL715" s="1"/>
      <c r="BM715" s="1"/>
      <c r="BN715" s="1"/>
      <c r="BP715" s="1"/>
      <c r="BV715" s="96"/>
    </row>
    <row r="716" spans="27:74" x14ac:dyDescent="0.3">
      <c r="AA716" s="48"/>
      <c r="AJ716" s="48"/>
      <c r="AV716" s="1"/>
      <c r="AW716" s="48"/>
      <c r="BK716" s="1"/>
      <c r="BL716" s="1"/>
      <c r="BM716" s="1"/>
      <c r="BN716" s="1"/>
      <c r="BP716" s="1"/>
      <c r="BV716" s="96"/>
    </row>
    <row r="717" spans="27:74" x14ac:dyDescent="0.3">
      <c r="AA717" s="48"/>
      <c r="AJ717" s="48"/>
      <c r="AV717" s="1"/>
      <c r="AW717" s="48"/>
      <c r="BK717" s="1"/>
      <c r="BL717" s="1"/>
      <c r="BM717" s="1"/>
      <c r="BN717" s="1"/>
      <c r="BP717" s="1"/>
      <c r="BV717" s="96"/>
    </row>
    <row r="718" spans="27:74" x14ac:dyDescent="0.3">
      <c r="AA718" s="48"/>
      <c r="AJ718" s="48"/>
      <c r="AV718" s="1"/>
      <c r="AW718" s="48"/>
      <c r="BK718" s="1"/>
      <c r="BL718" s="1"/>
      <c r="BM718" s="1"/>
      <c r="BN718" s="1"/>
      <c r="BP718" s="1"/>
      <c r="BV718" s="96"/>
    </row>
    <row r="719" spans="27:74" x14ac:dyDescent="0.3">
      <c r="AA719" s="48"/>
      <c r="AJ719" s="48"/>
      <c r="AV719" s="1"/>
      <c r="AW719" s="48"/>
      <c r="BK719" s="1"/>
      <c r="BL719" s="1"/>
      <c r="BM719" s="1"/>
      <c r="BN719" s="1"/>
      <c r="BP719" s="1"/>
      <c r="BV719" s="96"/>
    </row>
    <row r="720" spans="27:74" x14ac:dyDescent="0.3">
      <c r="AA720" s="48"/>
      <c r="AJ720" s="48"/>
      <c r="AV720" s="1"/>
      <c r="AW720" s="48"/>
      <c r="BK720" s="1"/>
      <c r="BL720" s="1"/>
      <c r="BM720" s="1"/>
      <c r="BN720" s="1"/>
      <c r="BP720" s="1"/>
      <c r="BV720" s="96"/>
    </row>
    <row r="721" spans="27:74" x14ac:dyDescent="0.3">
      <c r="AA721" s="48"/>
      <c r="AJ721" s="48"/>
      <c r="AV721" s="1"/>
      <c r="AW721" s="48"/>
      <c r="BK721" s="1"/>
      <c r="BL721" s="1"/>
      <c r="BM721" s="1"/>
      <c r="BN721" s="1"/>
      <c r="BP721" s="1"/>
      <c r="BV721" s="96"/>
    </row>
    <row r="722" spans="27:74" x14ac:dyDescent="0.3">
      <c r="AA722" s="48"/>
      <c r="AJ722" s="48"/>
      <c r="AV722" s="1"/>
      <c r="AW722" s="48"/>
      <c r="BK722" s="1"/>
      <c r="BL722" s="1"/>
      <c r="BM722" s="1"/>
      <c r="BN722" s="1"/>
      <c r="BP722" s="1"/>
      <c r="BV722" s="96"/>
    </row>
    <row r="723" spans="27:74" x14ac:dyDescent="0.3">
      <c r="AA723" s="48"/>
      <c r="AJ723" s="48"/>
      <c r="AV723" s="1"/>
      <c r="AW723" s="48"/>
      <c r="BK723" s="1"/>
      <c r="BL723" s="1"/>
      <c r="BM723" s="1"/>
      <c r="BN723" s="1"/>
      <c r="BP723" s="1"/>
      <c r="BV723" s="96"/>
    </row>
    <row r="724" spans="27:74" x14ac:dyDescent="0.3">
      <c r="AA724" s="48"/>
      <c r="AJ724" s="48"/>
      <c r="AV724" s="1"/>
      <c r="BK724" s="1"/>
      <c r="BL724" s="1"/>
      <c r="BM724" s="1"/>
      <c r="BN724" s="1"/>
      <c r="BP724" s="1"/>
      <c r="BV724" s="96"/>
    </row>
    <row r="725" spans="27:74" x14ac:dyDescent="0.3">
      <c r="AA725" s="48"/>
      <c r="AJ725" s="48"/>
      <c r="AV725" s="1"/>
      <c r="BK725" s="1"/>
      <c r="BL725" s="1"/>
      <c r="BM725" s="1"/>
      <c r="BN725" s="1"/>
      <c r="BP725" s="1"/>
      <c r="BV725" s="96"/>
    </row>
    <row r="726" spans="27:74" x14ac:dyDescent="0.3">
      <c r="AV726" s="1"/>
      <c r="BK726" s="1"/>
      <c r="BL726" s="1"/>
      <c r="BM726" s="1"/>
      <c r="BN726" s="1"/>
      <c r="BP726" s="1"/>
      <c r="BV726" s="96"/>
    </row>
    <row r="727" spans="27:74" x14ac:dyDescent="0.3">
      <c r="AV727" s="1"/>
      <c r="BK727" s="1"/>
      <c r="BL727" s="1"/>
      <c r="BM727" s="1"/>
      <c r="BN727" s="1"/>
      <c r="BP727" s="1"/>
      <c r="BV727" s="96"/>
    </row>
    <row r="728" spans="27:74" x14ac:dyDescent="0.3">
      <c r="AV728" s="1"/>
      <c r="BK728" s="1"/>
      <c r="BL728" s="1"/>
      <c r="BM728" s="1"/>
      <c r="BN728" s="1"/>
      <c r="BP728" s="1"/>
      <c r="BV728" s="96"/>
    </row>
    <row r="729" spans="27:74" x14ac:dyDescent="0.3">
      <c r="AV729" s="1"/>
      <c r="BK729" s="1"/>
      <c r="BL729" s="1"/>
      <c r="BM729" s="1"/>
      <c r="BN729" s="1"/>
      <c r="BP729" s="1"/>
      <c r="BV729" s="96"/>
    </row>
    <row r="730" spans="27:74" x14ac:dyDescent="0.3">
      <c r="AV730" s="1"/>
      <c r="BK730" s="1"/>
      <c r="BL730" s="1"/>
      <c r="BM730" s="1"/>
      <c r="BN730" s="1"/>
      <c r="BP730" s="1"/>
      <c r="BV730" s="96"/>
    </row>
    <row r="731" spans="27:74" x14ac:dyDescent="0.3">
      <c r="AV731" s="1"/>
      <c r="BK731" s="1"/>
      <c r="BL731" s="1"/>
      <c r="BM731" s="1"/>
      <c r="BN731" s="1"/>
      <c r="BP731" s="1"/>
      <c r="BV731" s="96"/>
    </row>
    <row r="732" spans="27:74" x14ac:dyDescent="0.3">
      <c r="AV732" s="1"/>
      <c r="BK732" s="1"/>
      <c r="BL732" s="1"/>
      <c r="BM732" s="1"/>
      <c r="BN732" s="1"/>
      <c r="BP732" s="1"/>
      <c r="BV732" s="96"/>
    </row>
    <row r="733" spans="27:74" x14ac:dyDescent="0.3">
      <c r="AV733" s="1"/>
      <c r="BK733" s="1"/>
      <c r="BL733" s="1"/>
      <c r="BM733" s="1"/>
      <c r="BN733" s="1"/>
      <c r="BP733" s="1"/>
      <c r="BV733" s="96"/>
    </row>
    <row r="734" spans="27:74" x14ac:dyDescent="0.3">
      <c r="AV734" s="1"/>
      <c r="BK734" s="1"/>
      <c r="BL734" s="1"/>
      <c r="BM734" s="1"/>
      <c r="BN734" s="1"/>
      <c r="BP734" s="1"/>
      <c r="BV734" s="96"/>
    </row>
    <row r="735" spans="27:74" x14ac:dyDescent="0.3">
      <c r="AV735" s="1"/>
      <c r="BK735" s="1"/>
      <c r="BL735" s="1"/>
      <c r="BM735" s="1"/>
      <c r="BN735" s="1"/>
      <c r="BP735" s="1"/>
      <c r="BV735" s="96"/>
    </row>
    <row r="736" spans="27:74" x14ac:dyDescent="0.3">
      <c r="AV736" s="1"/>
      <c r="BK736" s="1"/>
      <c r="BL736" s="1"/>
      <c r="BM736" s="1"/>
      <c r="BN736" s="1"/>
      <c r="BP736" s="1"/>
      <c r="BV736" s="96"/>
    </row>
    <row r="737" spans="48:74" x14ac:dyDescent="0.3">
      <c r="AV737" s="1"/>
      <c r="BK737" s="1"/>
      <c r="BL737" s="1"/>
      <c r="BM737" s="1"/>
      <c r="BN737" s="1"/>
      <c r="BP737" s="1"/>
      <c r="BV737" s="96"/>
    </row>
    <row r="738" spans="48:74" x14ac:dyDescent="0.3">
      <c r="AV738" s="1"/>
      <c r="BK738" s="1"/>
      <c r="BL738" s="1"/>
      <c r="BM738" s="1"/>
      <c r="BN738" s="1"/>
      <c r="BP738" s="1"/>
      <c r="BV738" s="96"/>
    </row>
    <row r="739" spans="48:74" x14ac:dyDescent="0.3">
      <c r="AV739" s="1"/>
      <c r="BK739" s="1"/>
      <c r="BL739" s="1"/>
      <c r="BM739" s="1"/>
      <c r="BN739" s="1"/>
      <c r="BP739" s="1"/>
      <c r="BV739" s="96"/>
    </row>
    <row r="740" spans="48:74" x14ac:dyDescent="0.3">
      <c r="AV740" s="1"/>
      <c r="BK740" s="1"/>
      <c r="BL740" s="1"/>
      <c r="BM740" s="1"/>
      <c r="BN740" s="1"/>
      <c r="BP740" s="1"/>
      <c r="BV740" s="96"/>
    </row>
    <row r="741" spans="48:74" x14ac:dyDescent="0.3">
      <c r="AV741" s="1"/>
      <c r="BK741" s="1"/>
      <c r="BL741" s="1"/>
      <c r="BM741" s="1"/>
      <c r="BN741" s="1"/>
      <c r="BP741" s="1"/>
      <c r="BV741" s="96"/>
    </row>
    <row r="742" spans="48:74" x14ac:dyDescent="0.3">
      <c r="AV742" s="1"/>
      <c r="BK742" s="1"/>
      <c r="BL742" s="1"/>
      <c r="BM742" s="1"/>
      <c r="BN742" s="1"/>
      <c r="BP742" s="1"/>
      <c r="BV742" s="96"/>
    </row>
    <row r="743" spans="48:74" x14ac:dyDescent="0.3">
      <c r="AV743" s="1"/>
      <c r="BK743" s="1"/>
      <c r="BL743" s="1"/>
      <c r="BM743" s="1"/>
      <c r="BN743" s="1"/>
      <c r="BP743" s="1"/>
      <c r="BV743" s="96"/>
    </row>
    <row r="744" spans="48:74" x14ac:dyDescent="0.3">
      <c r="AV744" s="1"/>
      <c r="BK744" s="1"/>
      <c r="BL744" s="1"/>
      <c r="BM744" s="1"/>
      <c r="BN744" s="1"/>
      <c r="BP744" s="1"/>
      <c r="BV744" s="96"/>
    </row>
    <row r="745" spans="48:74" x14ac:dyDescent="0.3">
      <c r="AV745" s="1"/>
      <c r="BK745" s="1"/>
      <c r="BL745" s="1"/>
      <c r="BM745" s="1"/>
      <c r="BN745" s="1"/>
      <c r="BP745" s="1"/>
      <c r="BV745" s="96"/>
    </row>
    <row r="746" spans="48:74" x14ac:dyDescent="0.3">
      <c r="AV746" s="1"/>
      <c r="BK746" s="1"/>
      <c r="BL746" s="1"/>
      <c r="BM746" s="1"/>
      <c r="BN746" s="1"/>
      <c r="BP746" s="1"/>
      <c r="BV746" s="96"/>
    </row>
    <row r="747" spans="48:74" x14ac:dyDescent="0.3">
      <c r="AV747" s="1"/>
      <c r="BK747" s="1"/>
      <c r="BL747" s="1"/>
      <c r="BM747" s="1"/>
      <c r="BN747" s="1"/>
      <c r="BP747" s="1"/>
      <c r="BV747" s="96"/>
    </row>
    <row r="748" spans="48:74" x14ac:dyDescent="0.3">
      <c r="BK748" s="1"/>
      <c r="BL748" s="1"/>
      <c r="BM748" s="1"/>
      <c r="BN748" s="1"/>
      <c r="BP748" s="1"/>
      <c r="BV748" s="96"/>
    </row>
    <row r="749" spans="48:74" x14ac:dyDescent="0.3">
      <c r="BK749" s="1"/>
      <c r="BL749" s="1"/>
      <c r="BM749" s="1"/>
      <c r="BN749" s="1"/>
      <c r="BP749" s="1"/>
      <c r="BV749" s="96"/>
    </row>
    <row r="750" spans="48:74" x14ac:dyDescent="0.3">
      <c r="BK750" s="1"/>
      <c r="BL750" s="1"/>
      <c r="BM750" s="1"/>
      <c r="BN750" s="1"/>
      <c r="BP750" s="1"/>
      <c r="BV750" s="96"/>
    </row>
    <row r="751" spans="48:74" x14ac:dyDescent="0.3">
      <c r="BK751" s="1"/>
      <c r="BL751" s="1"/>
      <c r="BM751" s="1"/>
      <c r="BN751" s="1"/>
      <c r="BP751" s="1"/>
      <c r="BV751" s="96"/>
    </row>
    <row r="752" spans="48:74" x14ac:dyDescent="0.3">
      <c r="BK752" s="1"/>
      <c r="BL752" s="1"/>
      <c r="BM752" s="1"/>
      <c r="BN752" s="1"/>
      <c r="BP752" s="1"/>
      <c r="BV752" s="96"/>
    </row>
    <row r="753" spans="63:74" x14ac:dyDescent="0.3">
      <c r="BK753" s="1"/>
      <c r="BL753" s="1"/>
      <c r="BM753" s="1"/>
      <c r="BN753" s="1"/>
      <c r="BP753" s="1"/>
      <c r="BV753" s="96"/>
    </row>
    <row r="754" spans="63:74" x14ac:dyDescent="0.3">
      <c r="BK754" s="1"/>
      <c r="BL754" s="1"/>
      <c r="BM754" s="1"/>
      <c r="BN754" s="1"/>
      <c r="BP754" s="1"/>
      <c r="BV754" s="96"/>
    </row>
    <row r="755" spans="63:74" x14ac:dyDescent="0.3">
      <c r="BK755" s="1"/>
      <c r="BL755" s="1"/>
      <c r="BM755" s="1"/>
      <c r="BN755" s="1"/>
      <c r="BP755" s="1"/>
      <c r="BV755" s="96"/>
    </row>
    <row r="756" spans="63:74" x14ac:dyDescent="0.3">
      <c r="BK756" s="1"/>
      <c r="BL756" s="1"/>
      <c r="BM756" s="1"/>
      <c r="BN756" s="1"/>
      <c r="BP756" s="1"/>
      <c r="BV756" s="96"/>
    </row>
    <row r="757" spans="63:74" x14ac:dyDescent="0.3">
      <c r="BK757" s="1"/>
      <c r="BL757" s="1"/>
      <c r="BM757" s="1"/>
      <c r="BN757" s="1"/>
      <c r="BP757" s="1"/>
      <c r="BV757" s="96"/>
    </row>
    <row r="758" spans="63:74" x14ac:dyDescent="0.3">
      <c r="BK758" s="1"/>
      <c r="BL758" s="1"/>
      <c r="BM758" s="1"/>
      <c r="BN758" s="1"/>
      <c r="BP758" s="1"/>
      <c r="BV758" s="96"/>
    </row>
    <row r="759" spans="63:74" x14ac:dyDescent="0.3">
      <c r="BK759" s="1"/>
      <c r="BL759" s="1"/>
      <c r="BM759" s="1"/>
      <c r="BN759" s="1"/>
      <c r="BP759" s="1"/>
      <c r="BV759" s="96"/>
    </row>
    <row r="760" spans="63:74" x14ac:dyDescent="0.3">
      <c r="BK760" s="1"/>
      <c r="BL760" s="1"/>
      <c r="BM760" s="1"/>
      <c r="BN760" s="1"/>
      <c r="BP760" s="1"/>
      <c r="BV760" s="96"/>
    </row>
    <row r="761" spans="63:74" x14ac:dyDescent="0.3">
      <c r="BK761" s="1"/>
      <c r="BL761" s="1"/>
      <c r="BM761" s="1"/>
      <c r="BN761" s="1"/>
      <c r="BP761" s="1"/>
      <c r="BV761" s="96"/>
    </row>
    <row r="762" spans="63:74" x14ac:dyDescent="0.3">
      <c r="BK762" s="1"/>
      <c r="BL762" s="1"/>
      <c r="BM762" s="1"/>
      <c r="BN762" s="1"/>
      <c r="BP762" s="1"/>
      <c r="BV762" s="96"/>
    </row>
    <row r="763" spans="63:74" x14ac:dyDescent="0.3">
      <c r="BK763" s="1"/>
      <c r="BL763" s="1"/>
      <c r="BM763" s="1"/>
      <c r="BN763" s="1"/>
      <c r="BP763" s="1"/>
      <c r="BV763" s="96"/>
    </row>
    <row r="764" spans="63:74" x14ac:dyDescent="0.3">
      <c r="BK764" s="1"/>
      <c r="BL764" s="1"/>
      <c r="BM764" s="1"/>
      <c r="BN764" s="1"/>
      <c r="BP764" s="1"/>
      <c r="BV764" s="96"/>
    </row>
    <row r="765" spans="63:74" x14ac:dyDescent="0.3">
      <c r="BK765" s="1"/>
      <c r="BL765" s="1"/>
      <c r="BM765" s="1"/>
      <c r="BN765" s="1"/>
      <c r="BP765" s="1"/>
      <c r="BV765" s="96"/>
    </row>
    <row r="766" spans="63:74" x14ac:dyDescent="0.3">
      <c r="BK766" s="1"/>
      <c r="BL766" s="1"/>
      <c r="BM766" s="1"/>
      <c r="BN766" s="1"/>
      <c r="BP766" s="1"/>
      <c r="BV766" s="96"/>
    </row>
    <row r="767" spans="63:74" x14ac:dyDescent="0.3">
      <c r="BK767" s="1"/>
      <c r="BL767" s="1"/>
      <c r="BM767" s="1"/>
      <c r="BN767" s="1"/>
      <c r="BP767" s="1"/>
      <c r="BV767" s="96"/>
    </row>
    <row r="768" spans="63:74" x14ac:dyDescent="0.3">
      <c r="BK768" s="1"/>
      <c r="BL768" s="1"/>
      <c r="BM768" s="1"/>
      <c r="BN768" s="1"/>
      <c r="BP768" s="1"/>
      <c r="BV768" s="96"/>
    </row>
    <row r="769" spans="63:74" x14ac:dyDescent="0.3">
      <c r="BK769" s="1"/>
      <c r="BL769" s="1"/>
      <c r="BM769" s="1"/>
      <c r="BN769" s="1"/>
      <c r="BP769" s="1"/>
      <c r="BV769" s="96"/>
    </row>
    <row r="770" spans="63:74" x14ac:dyDescent="0.3">
      <c r="BK770" s="1"/>
      <c r="BL770" s="1"/>
      <c r="BM770" s="1"/>
      <c r="BN770" s="1"/>
      <c r="BP770" s="1"/>
      <c r="BV770" s="96"/>
    </row>
    <row r="771" spans="63:74" x14ac:dyDescent="0.3">
      <c r="BK771" s="1"/>
      <c r="BL771" s="1"/>
      <c r="BM771" s="1"/>
      <c r="BN771" s="1"/>
      <c r="BP771" s="1"/>
      <c r="BV771" s="96"/>
    </row>
    <row r="772" spans="63:74" x14ac:dyDescent="0.3">
      <c r="BK772" s="1"/>
      <c r="BL772" s="1"/>
      <c r="BM772" s="1"/>
      <c r="BN772" s="1"/>
      <c r="BP772" s="1"/>
      <c r="BV772" s="96"/>
    </row>
    <row r="773" spans="63:74" x14ac:dyDescent="0.3">
      <c r="BK773" s="1"/>
      <c r="BL773" s="1"/>
      <c r="BM773" s="1"/>
      <c r="BN773" s="1"/>
      <c r="BP773" s="1"/>
      <c r="BV773" s="96"/>
    </row>
    <row r="774" spans="63:74" x14ac:dyDescent="0.3">
      <c r="BK774" s="1"/>
      <c r="BL774" s="1"/>
      <c r="BM774" s="1"/>
      <c r="BN774" s="1"/>
      <c r="BP774" s="1"/>
      <c r="BV774" s="96"/>
    </row>
    <row r="775" spans="63:74" x14ac:dyDescent="0.3">
      <c r="BK775" s="1"/>
      <c r="BL775" s="1"/>
      <c r="BM775" s="1"/>
      <c r="BN775" s="1"/>
      <c r="BP775" s="1"/>
      <c r="BV775" s="96"/>
    </row>
    <row r="776" spans="63:74" x14ac:dyDescent="0.3">
      <c r="BK776" s="1"/>
      <c r="BL776" s="1"/>
      <c r="BM776" s="1"/>
      <c r="BN776" s="1"/>
      <c r="BP776" s="1"/>
      <c r="BV776" s="96"/>
    </row>
    <row r="777" spans="63:74" x14ac:dyDescent="0.3">
      <c r="BK777" s="1"/>
      <c r="BL777" s="1"/>
      <c r="BM777" s="1"/>
      <c r="BN777" s="1"/>
      <c r="BP777" s="1"/>
      <c r="BV777" s="96"/>
    </row>
    <row r="778" spans="63:74" x14ac:dyDescent="0.3">
      <c r="BK778" s="1"/>
      <c r="BL778" s="1"/>
      <c r="BM778" s="1"/>
      <c r="BN778" s="1"/>
      <c r="BP778" s="1"/>
      <c r="BV778" s="9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V778"/>
  <sheetViews>
    <sheetView workbookViewId="0">
      <selection sqref="A1:XFD1048576"/>
    </sheetView>
  </sheetViews>
  <sheetFormatPr defaultColWidth="22.109375" defaultRowHeight="14.4" x14ac:dyDescent="0.3"/>
  <cols>
    <col min="1" max="1" width="10.6640625" bestFit="1" customWidth="1"/>
    <col min="2" max="2" width="6" bestFit="1" customWidth="1"/>
    <col min="3" max="3" width="21.5546875" bestFit="1" customWidth="1"/>
    <col min="4" max="4" width="17.5546875" bestFit="1" customWidth="1"/>
    <col min="5" max="5" width="16.44140625" bestFit="1" customWidth="1"/>
    <col min="6" max="6" width="14.6640625" bestFit="1" customWidth="1"/>
    <col min="7" max="7" width="19.6640625" style="4" bestFit="1" customWidth="1"/>
    <col min="8" max="8" width="18.109375" style="4" bestFit="1" customWidth="1"/>
    <col min="9" max="9" width="8.33203125" bestFit="1" customWidth="1"/>
    <col min="10" max="10" width="12.109375" bestFit="1" customWidth="1"/>
    <col min="11" max="11" width="8.33203125" bestFit="1" customWidth="1"/>
    <col min="12" max="12" width="12.5546875" bestFit="1" customWidth="1"/>
    <col min="13" max="13" width="16.6640625" bestFit="1" customWidth="1"/>
    <col min="14" max="14" width="10.33203125" bestFit="1" customWidth="1"/>
    <col min="15" max="15" width="12.33203125" bestFit="1" customWidth="1"/>
    <col min="16" max="16" width="25.88671875" bestFit="1" customWidth="1"/>
    <col min="17" max="17" width="22.21875" bestFit="1" customWidth="1"/>
    <col min="18" max="18" width="27.6640625" bestFit="1" customWidth="1"/>
    <col min="19" max="19" width="19.21875" bestFit="1" customWidth="1"/>
    <col min="20" max="20" width="18.33203125" bestFit="1" customWidth="1"/>
    <col min="21" max="21" width="16.44140625" bestFit="1" customWidth="1"/>
    <col min="22" max="22" width="13.109375" bestFit="1" customWidth="1"/>
    <col min="23" max="23" width="15.44140625" bestFit="1" customWidth="1"/>
    <col min="24" max="24" width="13.88671875" bestFit="1" customWidth="1"/>
    <col min="25" max="25" width="14.109375" style="4" bestFit="1" customWidth="1"/>
    <col min="26" max="26" width="5.21875" bestFit="1" customWidth="1"/>
    <col min="27" max="27" width="12" style="6" bestFit="1" customWidth="1"/>
    <col min="28" max="28" width="10.5546875" style="18" bestFit="1" customWidth="1"/>
    <col min="29" max="29" width="15.33203125" style="40" bestFit="1" customWidth="1"/>
    <col min="30" max="31" width="10.5546875" style="18" bestFit="1" customWidth="1"/>
    <col min="32" max="32" width="12.33203125" bestFit="1" customWidth="1"/>
    <col min="33" max="33" width="10.5546875" style="18" bestFit="1" customWidth="1"/>
    <col min="34" max="34" width="13.44140625" style="18" bestFit="1" customWidth="1"/>
    <col min="35" max="35" width="13.5546875" style="18" bestFit="1" customWidth="1"/>
    <col min="36" max="36" width="23.77734375" style="6" bestFit="1" customWidth="1"/>
    <col min="37" max="37" width="15.5546875" style="41" bestFit="1" customWidth="1"/>
    <col min="38" max="38" width="15.44140625" style="41" bestFit="1" customWidth="1"/>
    <col min="39" max="39" width="12.6640625" bestFit="1" customWidth="1"/>
    <col min="40" max="40" width="14" bestFit="1" customWidth="1"/>
    <col min="41" max="41" width="11.6640625" bestFit="1" customWidth="1"/>
    <col min="42" max="43" width="10.5546875" style="18" bestFit="1" customWidth="1"/>
    <col min="44" max="44" width="17" style="18" bestFit="1" customWidth="1"/>
    <col min="45" max="45" width="12" style="41" bestFit="1" customWidth="1"/>
    <col min="46" max="46" width="15.88671875" style="5" bestFit="1" customWidth="1"/>
    <col min="47" max="47" width="19.77734375" bestFit="1" customWidth="1"/>
    <col min="48" max="48" width="10.77734375" bestFit="1" customWidth="1"/>
    <col min="49" max="49" width="12.21875" style="6" bestFit="1" customWidth="1"/>
    <col min="50" max="50" width="12.88671875" style="14" bestFit="1" customWidth="1"/>
    <col min="51" max="51" width="8.88671875" style="14" bestFit="1" customWidth="1"/>
    <col min="52" max="53" width="7.6640625" style="14" bestFit="1" customWidth="1"/>
    <col min="54" max="54" width="14.88671875" bestFit="1" customWidth="1"/>
    <col min="55" max="55" width="16.6640625" bestFit="1" customWidth="1"/>
    <col min="56" max="56" width="11.5546875" style="7" bestFit="1" customWidth="1"/>
    <col min="57" max="57" width="13.5546875" style="7" bestFit="1" customWidth="1"/>
    <col min="58" max="58" width="11" style="7" bestFit="1" customWidth="1"/>
    <col min="59" max="59" width="11.5546875" style="7" bestFit="1" customWidth="1"/>
    <col min="60" max="60" width="11.21875" style="7" bestFit="1" customWidth="1"/>
    <col min="61" max="61" width="23.88671875" bestFit="1" customWidth="1"/>
    <col min="62" max="62" width="26.77734375" bestFit="1" customWidth="1"/>
    <col min="63" max="63" width="15.21875" bestFit="1" customWidth="1"/>
    <col min="64" max="64" width="15.44140625" bestFit="1" customWidth="1"/>
    <col min="65" max="65" width="17.77734375" bestFit="1" customWidth="1"/>
    <col min="66" max="66" width="18" bestFit="1" customWidth="1"/>
    <col min="67" max="67" width="15.21875" style="16" bestFit="1" customWidth="1"/>
    <col min="68" max="68" width="18.6640625" bestFit="1" customWidth="1"/>
    <col min="69" max="69" width="18.77734375" style="97" bestFit="1" customWidth="1"/>
    <col min="70" max="70" width="18" bestFit="1" customWidth="1"/>
  </cols>
  <sheetData>
    <row r="1" spans="1:74" s="98" customFormat="1" x14ac:dyDescent="0.3">
      <c r="A1" s="98" t="s">
        <v>577</v>
      </c>
      <c r="B1" s="98" t="s">
        <v>578</v>
      </c>
      <c r="C1" s="98" t="s">
        <v>0</v>
      </c>
      <c r="D1" s="98" t="s">
        <v>579</v>
      </c>
      <c r="E1" s="98" t="s">
        <v>580</v>
      </c>
      <c r="F1" s="98" t="s">
        <v>581</v>
      </c>
      <c r="G1" s="99" t="s">
        <v>582</v>
      </c>
      <c r="H1" s="99" t="s">
        <v>583</v>
      </c>
      <c r="I1" s="98" t="s">
        <v>584</v>
      </c>
      <c r="J1" s="98" t="s">
        <v>622</v>
      </c>
      <c r="K1" s="98" t="s">
        <v>585</v>
      </c>
      <c r="L1" s="98" t="s">
        <v>586</v>
      </c>
      <c r="M1" s="98" t="s">
        <v>623</v>
      </c>
      <c r="N1" s="98" t="s">
        <v>587</v>
      </c>
      <c r="O1" s="98" t="s">
        <v>588</v>
      </c>
      <c r="P1" s="98" t="s">
        <v>592</v>
      </c>
      <c r="Q1" s="98" t="s">
        <v>593</v>
      </c>
      <c r="R1" s="98" t="s">
        <v>594</v>
      </c>
      <c r="S1" s="98" t="s">
        <v>595</v>
      </c>
      <c r="T1" s="98" t="s">
        <v>596</v>
      </c>
      <c r="U1" s="98" t="s">
        <v>597</v>
      </c>
      <c r="V1" s="98" t="s">
        <v>598</v>
      </c>
      <c r="W1" s="98" t="s">
        <v>599</v>
      </c>
      <c r="X1" s="98" t="s">
        <v>549</v>
      </c>
      <c r="Y1" s="99" t="s">
        <v>550</v>
      </c>
      <c r="Z1" s="98" t="s">
        <v>551</v>
      </c>
      <c r="AA1" s="30" t="s">
        <v>552</v>
      </c>
      <c r="AB1" s="100" t="s">
        <v>553</v>
      </c>
      <c r="AC1" s="101" t="s">
        <v>554</v>
      </c>
      <c r="AD1" s="100" t="s">
        <v>555</v>
      </c>
      <c r="AE1" s="100" t="s">
        <v>556</v>
      </c>
      <c r="AF1" s="98" t="s">
        <v>557</v>
      </c>
      <c r="AG1" s="100" t="s">
        <v>558</v>
      </c>
      <c r="AH1" s="100" t="s">
        <v>559</v>
      </c>
      <c r="AI1" s="100" t="s">
        <v>560</v>
      </c>
      <c r="AJ1" s="30" t="s">
        <v>561</v>
      </c>
      <c r="AK1" s="102" t="s">
        <v>564</v>
      </c>
      <c r="AL1" s="102" t="s">
        <v>565</v>
      </c>
      <c r="AM1" s="98" t="s">
        <v>562</v>
      </c>
      <c r="AN1" s="98" t="s">
        <v>563</v>
      </c>
      <c r="AO1" s="98" t="s">
        <v>566</v>
      </c>
      <c r="AP1" s="100" t="s">
        <v>567</v>
      </c>
      <c r="AQ1" s="100" t="s">
        <v>568</v>
      </c>
      <c r="AR1" s="100" t="s">
        <v>616</v>
      </c>
      <c r="AS1" s="102" t="s">
        <v>617</v>
      </c>
      <c r="AT1" s="103" t="s">
        <v>618</v>
      </c>
      <c r="AU1" s="98" t="s">
        <v>619</v>
      </c>
      <c r="AV1" s="98" t="s">
        <v>620</v>
      </c>
      <c r="AW1" s="30" t="s">
        <v>624</v>
      </c>
      <c r="AX1" s="104" t="s">
        <v>625</v>
      </c>
      <c r="AY1" s="104" t="s">
        <v>626</v>
      </c>
      <c r="AZ1" s="104" t="s">
        <v>627</v>
      </c>
      <c r="BA1" s="104" t="s">
        <v>628</v>
      </c>
      <c r="BB1" s="98" t="s">
        <v>629</v>
      </c>
      <c r="BC1" s="98" t="s">
        <v>630</v>
      </c>
      <c r="BD1" s="105"/>
      <c r="BE1" s="105"/>
      <c r="BF1" s="105"/>
      <c r="BG1" s="105"/>
      <c r="BH1" s="105"/>
      <c r="BO1" s="106"/>
      <c r="BQ1" s="107"/>
    </row>
    <row r="2" spans="1:74" x14ac:dyDescent="0.3">
      <c r="A2" t="s">
        <v>603</v>
      </c>
      <c r="B2" t="s">
        <v>631</v>
      </c>
      <c r="C2" t="s">
        <v>697</v>
      </c>
      <c r="D2">
        <v>2.9999999999999997E-4</v>
      </c>
      <c r="E2">
        <v>2.9999999999999997E-4</v>
      </c>
      <c r="F2" t="s">
        <v>605</v>
      </c>
      <c r="G2" s="4">
        <v>1763539200000</v>
      </c>
      <c r="H2" s="4">
        <v>1763193611000</v>
      </c>
      <c r="I2" t="b">
        <v>1</v>
      </c>
      <c r="J2" t="s">
        <v>632</v>
      </c>
      <c r="K2">
        <v>1</v>
      </c>
      <c r="L2">
        <v>1E-4</v>
      </c>
      <c r="M2">
        <v>100000</v>
      </c>
      <c r="N2">
        <v>550842</v>
      </c>
      <c r="O2">
        <v>0.1</v>
      </c>
      <c r="P2">
        <v>2.9999999999999997E-4</v>
      </c>
      <c r="Q2">
        <v>25</v>
      </c>
      <c r="R2">
        <v>1E-4</v>
      </c>
      <c r="S2" t="s">
        <v>606</v>
      </c>
      <c r="T2" t="s">
        <v>633</v>
      </c>
      <c r="U2" t="s">
        <v>606</v>
      </c>
      <c r="V2" t="s">
        <v>608</v>
      </c>
      <c r="W2" t="s">
        <v>606</v>
      </c>
      <c r="X2">
        <v>1763521446511</v>
      </c>
      <c r="Y2" s="4" t="s">
        <v>569</v>
      </c>
      <c r="Z2">
        <v>92531.98</v>
      </c>
      <c r="AA2" s="48">
        <v>1E-4</v>
      </c>
      <c r="AB2" s="18">
        <v>1.4772E-4</v>
      </c>
      <c r="AC2" s="40">
        <v>1E-4</v>
      </c>
      <c r="AD2" s="18">
        <v>1.4999999999999999E-2</v>
      </c>
      <c r="AE2" s="18">
        <v>228.8</v>
      </c>
      <c r="AF2">
        <v>0</v>
      </c>
      <c r="AG2" s="18">
        <v>0</v>
      </c>
      <c r="AH2" s="18">
        <v>1E-4</v>
      </c>
      <c r="AI2" s="18">
        <v>0</v>
      </c>
      <c r="AJ2" s="48">
        <v>73.28</v>
      </c>
      <c r="AK2" s="41">
        <v>0</v>
      </c>
      <c r="AL2" s="41">
        <v>137.79</v>
      </c>
      <c r="AM2">
        <v>92531.224400000006</v>
      </c>
      <c r="AN2" t="s">
        <v>698</v>
      </c>
      <c r="AO2">
        <v>92531.98</v>
      </c>
      <c r="AP2" s="18">
        <v>14</v>
      </c>
      <c r="AQ2" s="18">
        <v>0</v>
      </c>
      <c r="AR2" s="18">
        <v>2.9999999999999997E-4</v>
      </c>
      <c r="AS2" s="41">
        <v>1E-4</v>
      </c>
      <c r="AT2" s="5">
        <v>-50</v>
      </c>
      <c r="AU2">
        <v>158.4</v>
      </c>
      <c r="AV2" s="1">
        <v>2078.39</v>
      </c>
      <c r="AW2" s="48">
        <v>0</v>
      </c>
      <c r="AX2" s="14">
        <v>0</v>
      </c>
      <c r="AY2" s="14">
        <v>4.2999999999999999E-4</v>
      </c>
      <c r="AZ2" s="14">
        <v>-1.3799999999999999E-3</v>
      </c>
      <c r="BA2" s="14">
        <v>0</v>
      </c>
      <c r="BB2">
        <v>5.0000000000000001E-4</v>
      </c>
      <c r="BC2">
        <v>5.0000000000000001E-3</v>
      </c>
      <c r="BK2" s="1"/>
      <c r="BL2" s="1"/>
      <c r="BM2" s="1"/>
      <c r="BN2" s="1"/>
      <c r="BP2" s="1"/>
      <c r="BV2" s="96"/>
    </row>
    <row r="3" spans="1:74" x14ac:dyDescent="0.3">
      <c r="A3" t="s">
        <v>603</v>
      </c>
      <c r="B3" t="s">
        <v>631</v>
      </c>
      <c r="C3" t="s">
        <v>699</v>
      </c>
      <c r="D3">
        <v>2.9999999999999997E-4</v>
      </c>
      <c r="E3">
        <v>2.9999999999999997E-4</v>
      </c>
      <c r="F3" t="s">
        <v>605</v>
      </c>
      <c r="G3" s="4">
        <v>1763539200000</v>
      </c>
      <c r="H3" s="4">
        <v>1763193611000</v>
      </c>
      <c r="I3" t="b">
        <v>1</v>
      </c>
      <c r="J3" t="s">
        <v>634</v>
      </c>
      <c r="K3">
        <v>1</v>
      </c>
      <c r="L3">
        <v>1E-4</v>
      </c>
      <c r="M3">
        <v>100000</v>
      </c>
      <c r="N3">
        <v>550843</v>
      </c>
      <c r="O3">
        <v>0.1</v>
      </c>
      <c r="P3">
        <v>2.9999999999999997E-4</v>
      </c>
      <c r="Q3">
        <v>25</v>
      </c>
      <c r="R3">
        <v>1E-4</v>
      </c>
      <c r="S3" t="s">
        <v>606</v>
      </c>
      <c r="T3" t="s">
        <v>633</v>
      </c>
      <c r="U3" t="s">
        <v>606</v>
      </c>
      <c r="V3" t="s">
        <v>608</v>
      </c>
      <c r="W3" t="s">
        <v>606</v>
      </c>
      <c r="X3">
        <v>1763521446511</v>
      </c>
      <c r="Y3" s="4" t="s">
        <v>569</v>
      </c>
      <c r="Z3">
        <v>92531.98</v>
      </c>
      <c r="AA3" s="48">
        <v>0.08</v>
      </c>
      <c r="AB3" s="18">
        <v>0.106238</v>
      </c>
      <c r="AC3" s="40">
        <v>3.95E-2</v>
      </c>
      <c r="AD3" s="18">
        <v>0.1255</v>
      </c>
      <c r="AE3" s="18">
        <v>0.3</v>
      </c>
      <c r="AF3">
        <v>8.0699999999999994E-2</v>
      </c>
      <c r="AG3" s="18">
        <v>3.95E-2</v>
      </c>
      <c r="AH3" s="18">
        <v>0.1255</v>
      </c>
      <c r="AI3" s="18">
        <v>0</v>
      </c>
      <c r="AJ3" s="48">
        <v>73.28</v>
      </c>
      <c r="AK3" s="41">
        <v>0</v>
      </c>
      <c r="AL3" s="41">
        <v>800.02</v>
      </c>
      <c r="AM3">
        <v>92531.224400000006</v>
      </c>
      <c r="AN3" t="s">
        <v>698</v>
      </c>
      <c r="AO3">
        <v>92531.98</v>
      </c>
      <c r="AP3" s="18">
        <v>8.3000000000000007</v>
      </c>
      <c r="AQ3" s="18">
        <v>8.3000000000000007</v>
      </c>
      <c r="AR3" s="18">
        <v>0.10050000000000001</v>
      </c>
      <c r="AS3" s="41">
        <v>7.5499999999999998E-2</v>
      </c>
      <c r="AT3" s="5">
        <v>-20.398</v>
      </c>
      <c r="AU3">
        <v>0.5</v>
      </c>
      <c r="AV3" s="1">
        <v>3802.89</v>
      </c>
      <c r="AW3" s="48">
        <v>-1</v>
      </c>
      <c r="AX3" s="14">
        <v>0</v>
      </c>
      <c r="AY3" s="14">
        <v>4.2999999999999999E-4</v>
      </c>
      <c r="AZ3" s="14">
        <v>-1.5720000000000001E-2</v>
      </c>
      <c r="BA3" s="14">
        <v>-0.56315999999999999</v>
      </c>
      <c r="BB3">
        <v>5.0000000000000001E-4</v>
      </c>
      <c r="BC3">
        <v>5.0000000000000001E-3</v>
      </c>
      <c r="BK3" s="1"/>
      <c r="BL3" s="1"/>
      <c r="BM3" s="1"/>
      <c r="BN3" s="1"/>
      <c r="BP3" s="1"/>
      <c r="BV3" s="96"/>
    </row>
    <row r="4" spans="1:74" x14ac:dyDescent="0.3">
      <c r="A4" t="s">
        <v>603</v>
      </c>
      <c r="B4" t="s">
        <v>631</v>
      </c>
      <c r="C4" t="s">
        <v>700</v>
      </c>
      <c r="D4">
        <v>2.9999999999999997E-4</v>
      </c>
      <c r="E4">
        <v>2.9999999999999997E-4</v>
      </c>
      <c r="F4" t="s">
        <v>605</v>
      </c>
      <c r="G4" s="4">
        <v>1763539200000</v>
      </c>
      <c r="H4" s="4">
        <v>1763193611000</v>
      </c>
      <c r="I4" t="b">
        <v>1</v>
      </c>
      <c r="J4" t="s">
        <v>632</v>
      </c>
      <c r="K4">
        <v>1</v>
      </c>
      <c r="L4">
        <v>1E-4</v>
      </c>
      <c r="M4">
        <v>102000</v>
      </c>
      <c r="N4">
        <v>550844</v>
      </c>
      <c r="O4">
        <v>0.1</v>
      </c>
      <c r="P4">
        <v>2.9999999999999997E-4</v>
      </c>
      <c r="Q4">
        <v>25</v>
      </c>
      <c r="R4">
        <v>1E-4</v>
      </c>
      <c r="S4" t="s">
        <v>606</v>
      </c>
      <c r="T4" t="s">
        <v>633</v>
      </c>
      <c r="U4" t="s">
        <v>606</v>
      </c>
      <c r="V4" t="s">
        <v>608</v>
      </c>
      <c r="W4" t="s">
        <v>606</v>
      </c>
      <c r="X4">
        <v>1763521446511</v>
      </c>
      <c r="Y4" s="4" t="s">
        <v>569</v>
      </c>
      <c r="Z4">
        <v>92531.98</v>
      </c>
      <c r="AA4" s="48">
        <v>1E-4</v>
      </c>
      <c r="AB4" s="18">
        <v>7.2109999999999999E-5</v>
      </c>
      <c r="AC4" s="40">
        <v>1E-4</v>
      </c>
      <c r="AD4" s="18">
        <v>1.4999999999999999E-2</v>
      </c>
      <c r="AE4" s="18">
        <v>165.9</v>
      </c>
      <c r="AF4">
        <v>0</v>
      </c>
      <c r="AG4" s="18">
        <v>0</v>
      </c>
      <c r="AH4" s="18">
        <v>1E-4</v>
      </c>
      <c r="AI4" s="18">
        <v>0</v>
      </c>
      <c r="AJ4" s="48">
        <v>90.94</v>
      </c>
      <c r="AK4" s="41">
        <v>0</v>
      </c>
      <c r="AL4" s="41">
        <v>168.06</v>
      </c>
      <c r="AM4">
        <v>92531.224400000006</v>
      </c>
      <c r="AN4" t="s">
        <v>698</v>
      </c>
      <c r="AO4">
        <v>92531.98</v>
      </c>
      <c r="AP4" s="18">
        <v>28.4</v>
      </c>
      <c r="AQ4" s="18">
        <v>0</v>
      </c>
      <c r="AR4" s="18">
        <v>2.9999999999999997E-4</v>
      </c>
      <c r="AS4" s="41">
        <v>1E-4</v>
      </c>
      <c r="AT4" s="5">
        <v>0</v>
      </c>
      <c r="AU4">
        <v>131.6</v>
      </c>
      <c r="AV4" s="1">
        <v>1878.25</v>
      </c>
      <c r="AW4" s="48">
        <v>0</v>
      </c>
      <c r="AX4" s="14">
        <v>0</v>
      </c>
      <c r="AY4" s="14">
        <v>3.5E-4</v>
      </c>
      <c r="AZ4" s="14">
        <v>-1.3600000000000001E-3</v>
      </c>
      <c r="BA4" s="14">
        <v>0</v>
      </c>
      <c r="BB4">
        <v>5.0000000000000001E-4</v>
      </c>
      <c r="BC4">
        <v>5.0000000000000001E-3</v>
      </c>
      <c r="BK4" s="1"/>
      <c r="BL4" s="1"/>
      <c r="BM4" s="1"/>
      <c r="BN4" s="1"/>
      <c r="BP4" s="1"/>
      <c r="BV4" s="96"/>
    </row>
    <row r="5" spans="1:74" x14ac:dyDescent="0.3">
      <c r="A5" t="s">
        <v>603</v>
      </c>
      <c r="B5" t="s">
        <v>631</v>
      </c>
      <c r="C5" t="s">
        <v>701</v>
      </c>
      <c r="D5">
        <v>2.9999999999999997E-4</v>
      </c>
      <c r="E5">
        <v>2.9999999999999997E-4</v>
      </c>
      <c r="F5" t="s">
        <v>605</v>
      </c>
      <c r="G5" s="4">
        <v>1763539200000</v>
      </c>
      <c r="H5" s="4">
        <v>1763193611000</v>
      </c>
      <c r="I5" t="b">
        <v>1</v>
      </c>
      <c r="J5" t="s">
        <v>634</v>
      </c>
      <c r="K5">
        <v>1</v>
      </c>
      <c r="L5">
        <v>1E-4</v>
      </c>
      <c r="M5">
        <v>102000</v>
      </c>
      <c r="N5">
        <v>550845</v>
      </c>
      <c r="O5">
        <v>0.1</v>
      </c>
      <c r="P5">
        <v>2.9999999999999997E-4</v>
      </c>
      <c r="Q5">
        <v>25</v>
      </c>
      <c r="R5">
        <v>1E-4</v>
      </c>
      <c r="S5" t="s">
        <v>606</v>
      </c>
      <c r="T5" t="s">
        <v>633</v>
      </c>
      <c r="U5" t="s">
        <v>606</v>
      </c>
      <c r="V5" t="s">
        <v>608</v>
      </c>
      <c r="W5" t="s">
        <v>606</v>
      </c>
      <c r="X5">
        <v>1763521446511</v>
      </c>
      <c r="Y5" s="4" t="s">
        <v>569</v>
      </c>
      <c r="Z5">
        <v>92531.98</v>
      </c>
      <c r="AA5" s="48">
        <v>0.111</v>
      </c>
      <c r="AB5" s="18">
        <v>0.12828419999999999</v>
      </c>
      <c r="AC5" s="40">
        <v>0.06</v>
      </c>
      <c r="AD5" s="18">
        <v>0.14799999999999999</v>
      </c>
      <c r="AE5" s="18">
        <v>0.6</v>
      </c>
      <c r="AF5">
        <v>0.1023</v>
      </c>
      <c r="AG5" s="18">
        <v>0.06</v>
      </c>
      <c r="AH5" s="18">
        <v>0.14849999999999999</v>
      </c>
      <c r="AI5" s="18">
        <v>0</v>
      </c>
      <c r="AJ5" s="48">
        <v>90.94</v>
      </c>
      <c r="AK5" s="41">
        <v>0</v>
      </c>
      <c r="AL5" s="41">
        <v>886.95</v>
      </c>
      <c r="AM5">
        <v>92531.224400000006</v>
      </c>
      <c r="AN5" t="s">
        <v>698</v>
      </c>
      <c r="AO5">
        <v>92531.98</v>
      </c>
      <c r="AP5" s="18">
        <v>8.1</v>
      </c>
      <c r="AQ5" s="18">
        <v>8.1</v>
      </c>
      <c r="AU5">
        <v>0</v>
      </c>
      <c r="AV5" s="1">
        <v>0</v>
      </c>
      <c r="AW5" s="48">
        <v>-1</v>
      </c>
      <c r="AX5" s="14">
        <v>0</v>
      </c>
      <c r="AY5" s="14">
        <v>3.5E-4</v>
      </c>
      <c r="AZ5" s="14">
        <v>-1.5699999999999999E-2</v>
      </c>
      <c r="BA5" s="14">
        <v>-0.57443</v>
      </c>
      <c r="BB5">
        <v>5.0000000000000001E-4</v>
      </c>
      <c r="BC5">
        <v>5.0000000000000001E-3</v>
      </c>
      <c r="BK5" s="1"/>
      <c r="BL5" s="1"/>
      <c r="BM5" s="1"/>
      <c r="BN5" s="1"/>
      <c r="BP5" s="1"/>
      <c r="BV5" s="96"/>
    </row>
    <row r="6" spans="1:74" x14ac:dyDescent="0.3">
      <c r="A6" t="s">
        <v>603</v>
      </c>
      <c r="B6" t="s">
        <v>631</v>
      </c>
      <c r="C6" t="s">
        <v>702</v>
      </c>
      <c r="D6">
        <v>2.9999999999999997E-4</v>
      </c>
      <c r="E6">
        <v>2.9999999999999997E-4</v>
      </c>
      <c r="F6" t="s">
        <v>605</v>
      </c>
      <c r="G6" s="4">
        <v>1763539200000</v>
      </c>
      <c r="H6" s="4">
        <v>1763447849000</v>
      </c>
      <c r="I6" t="b">
        <v>1</v>
      </c>
      <c r="J6" t="s">
        <v>632</v>
      </c>
      <c r="K6">
        <v>1</v>
      </c>
      <c r="L6">
        <v>1E-4</v>
      </c>
      <c r="M6">
        <v>82000</v>
      </c>
      <c r="N6">
        <v>551995</v>
      </c>
      <c r="O6">
        <v>0.1</v>
      </c>
      <c r="P6">
        <v>2.9999999999999997E-4</v>
      </c>
      <c r="Q6">
        <v>25</v>
      </c>
      <c r="R6">
        <v>1E-4</v>
      </c>
      <c r="S6" t="s">
        <v>606</v>
      </c>
      <c r="T6" t="s">
        <v>633</v>
      </c>
      <c r="U6" t="s">
        <v>606</v>
      </c>
      <c r="V6" t="s">
        <v>608</v>
      </c>
      <c r="W6" t="s">
        <v>606</v>
      </c>
      <c r="X6">
        <v>1763521442507</v>
      </c>
      <c r="Y6" s="4" t="s">
        <v>569</v>
      </c>
      <c r="Z6">
        <v>92552.05</v>
      </c>
      <c r="AA6" s="48"/>
      <c r="AB6" s="18">
        <v>9.3622129999999998E-2</v>
      </c>
      <c r="AC6" s="40">
        <v>7.7499999999999999E-2</v>
      </c>
      <c r="AD6" s="18">
        <v>0.14849999999999999</v>
      </c>
      <c r="AE6" s="18">
        <v>0</v>
      </c>
      <c r="AF6">
        <v>0.114</v>
      </c>
      <c r="AG6" s="18">
        <v>0.10199999999999999</v>
      </c>
      <c r="AH6" s="18">
        <v>0.121</v>
      </c>
      <c r="AI6" s="18">
        <v>0</v>
      </c>
      <c r="AJ6" s="48">
        <v>127.1</v>
      </c>
      <c r="AK6" s="41">
        <v>0</v>
      </c>
      <c r="AL6" s="41">
        <v>461.5</v>
      </c>
      <c r="AM6">
        <v>92551.402300000002</v>
      </c>
      <c r="AN6" t="s">
        <v>698</v>
      </c>
      <c r="AO6">
        <v>92552.05</v>
      </c>
      <c r="AP6" s="18">
        <v>4</v>
      </c>
      <c r="AQ6" s="18">
        <v>4</v>
      </c>
      <c r="AU6">
        <v>0</v>
      </c>
      <c r="AV6" s="1">
        <v>0</v>
      </c>
      <c r="AW6" s="48">
        <v>0.99997000000000003</v>
      </c>
      <c r="AX6" s="14">
        <v>0</v>
      </c>
      <c r="AY6" s="14">
        <v>2.6199999999999999E-3</v>
      </c>
      <c r="AZ6" s="14">
        <v>-0.16671</v>
      </c>
      <c r="BA6" s="14">
        <v>0.46178000000000002</v>
      </c>
      <c r="BB6">
        <v>5.0000000000000001E-4</v>
      </c>
      <c r="BC6">
        <v>5.0000000000000001E-3</v>
      </c>
      <c r="BK6" s="1"/>
      <c r="BL6" s="1"/>
      <c r="BM6" s="1"/>
      <c r="BN6" s="1"/>
      <c r="BP6" s="1"/>
      <c r="BV6" s="96"/>
    </row>
    <row r="7" spans="1:74" x14ac:dyDescent="0.3">
      <c r="A7" t="s">
        <v>603</v>
      </c>
      <c r="B7" t="s">
        <v>631</v>
      </c>
      <c r="C7" t="s">
        <v>703</v>
      </c>
      <c r="D7">
        <v>2.9999999999999997E-4</v>
      </c>
      <c r="E7">
        <v>2.9999999999999997E-4</v>
      </c>
      <c r="F7" t="s">
        <v>605</v>
      </c>
      <c r="G7" s="4">
        <v>1763539200000</v>
      </c>
      <c r="H7" s="4">
        <v>1763447849000</v>
      </c>
      <c r="I7" t="b">
        <v>1</v>
      </c>
      <c r="J7" t="s">
        <v>634</v>
      </c>
      <c r="K7">
        <v>1</v>
      </c>
      <c r="L7">
        <v>1E-4</v>
      </c>
      <c r="M7">
        <v>82000</v>
      </c>
      <c r="N7">
        <v>551996</v>
      </c>
      <c r="O7">
        <v>0.1</v>
      </c>
      <c r="P7">
        <v>2.9999999999999997E-4</v>
      </c>
      <c r="Q7">
        <v>25</v>
      </c>
      <c r="R7">
        <v>1E-4</v>
      </c>
      <c r="S7" t="s">
        <v>606</v>
      </c>
      <c r="T7" t="s">
        <v>633</v>
      </c>
      <c r="U7" t="s">
        <v>606</v>
      </c>
      <c r="V7" t="s">
        <v>608</v>
      </c>
      <c r="W7" t="s">
        <v>606</v>
      </c>
      <c r="X7">
        <v>1763521442507</v>
      </c>
      <c r="Y7" s="4" t="s">
        <v>569</v>
      </c>
      <c r="Z7">
        <v>92552.05</v>
      </c>
      <c r="AA7" s="48">
        <v>1E-4</v>
      </c>
      <c r="AB7" s="18">
        <v>6.1616000000000004E-4</v>
      </c>
      <c r="AC7" s="40">
        <v>1E-4</v>
      </c>
      <c r="AD7" s="18">
        <v>1.4999999999999999E-2</v>
      </c>
      <c r="AE7" s="18">
        <v>127.7</v>
      </c>
      <c r="AF7">
        <v>0</v>
      </c>
      <c r="AG7" s="18">
        <v>0</v>
      </c>
      <c r="AH7" s="18">
        <v>1E-4</v>
      </c>
      <c r="AI7" s="18">
        <v>0</v>
      </c>
      <c r="AJ7" s="48">
        <v>127.1</v>
      </c>
      <c r="AK7" s="41">
        <v>0</v>
      </c>
      <c r="AL7" s="41">
        <v>206.17</v>
      </c>
      <c r="AM7">
        <v>92551.402300000002</v>
      </c>
      <c r="AN7" t="s">
        <v>698</v>
      </c>
      <c r="AO7">
        <v>92552.05</v>
      </c>
      <c r="AP7" s="18">
        <v>42.1</v>
      </c>
      <c r="AQ7" s="18">
        <v>0</v>
      </c>
      <c r="AR7" s="18">
        <v>1E-3</v>
      </c>
      <c r="AS7" s="41">
        <v>1E-4</v>
      </c>
      <c r="AT7" s="5">
        <v>-87.5</v>
      </c>
      <c r="AU7">
        <v>263.7</v>
      </c>
      <c r="AV7" s="1">
        <v>12961.53</v>
      </c>
      <c r="AW7" s="48">
        <v>-3.0000000000000001E-5</v>
      </c>
      <c r="AX7" s="14">
        <v>0</v>
      </c>
      <c r="AY7" s="14">
        <v>2.6199999999999999E-3</v>
      </c>
      <c r="AZ7" s="14">
        <v>-1.77E-2</v>
      </c>
      <c r="BA7" s="14">
        <v>-1.0000000000000001E-5</v>
      </c>
      <c r="BB7">
        <v>5.0000000000000001E-4</v>
      </c>
      <c r="BC7">
        <v>5.0000000000000001E-3</v>
      </c>
      <c r="BK7" s="1"/>
      <c r="BL7" s="1"/>
      <c r="BM7" s="1"/>
      <c r="BN7" s="1"/>
      <c r="BP7" s="1"/>
      <c r="BV7" s="96"/>
    </row>
    <row r="8" spans="1:74" x14ac:dyDescent="0.3">
      <c r="A8" t="s">
        <v>603</v>
      </c>
      <c r="B8" t="s">
        <v>631</v>
      </c>
      <c r="C8" t="s">
        <v>704</v>
      </c>
      <c r="D8">
        <v>2.9999999999999997E-4</v>
      </c>
      <c r="E8">
        <v>2.9999999999999997E-4</v>
      </c>
      <c r="F8" t="s">
        <v>605</v>
      </c>
      <c r="G8" s="4">
        <v>1763539200000</v>
      </c>
      <c r="H8" s="4">
        <v>1763447849000</v>
      </c>
      <c r="I8" t="b">
        <v>1</v>
      </c>
      <c r="J8" t="s">
        <v>632</v>
      </c>
      <c r="K8">
        <v>1</v>
      </c>
      <c r="L8">
        <v>1E-4</v>
      </c>
      <c r="M8">
        <v>84000</v>
      </c>
      <c r="N8">
        <v>551997</v>
      </c>
      <c r="O8">
        <v>0.1</v>
      </c>
      <c r="P8">
        <v>2.9999999999999997E-4</v>
      </c>
      <c r="Q8">
        <v>25</v>
      </c>
      <c r="R8">
        <v>1E-4</v>
      </c>
      <c r="S8" t="s">
        <v>606</v>
      </c>
      <c r="T8" t="s">
        <v>633</v>
      </c>
      <c r="U8" t="s">
        <v>606</v>
      </c>
      <c r="V8" t="s">
        <v>608</v>
      </c>
      <c r="W8" t="s">
        <v>606</v>
      </c>
      <c r="X8">
        <v>1763521442507</v>
      </c>
      <c r="Y8" s="4" t="s">
        <v>569</v>
      </c>
      <c r="Z8">
        <v>92552.05</v>
      </c>
      <c r="AA8" s="48"/>
      <c r="AB8" s="18">
        <v>7.1969099999999994E-2</v>
      </c>
      <c r="AC8" s="40">
        <v>5.5E-2</v>
      </c>
      <c r="AD8" s="18">
        <v>0.128</v>
      </c>
      <c r="AE8" s="18">
        <v>0</v>
      </c>
      <c r="AF8">
        <v>9.2399999999999996E-2</v>
      </c>
      <c r="AG8" s="18">
        <v>5.5E-2</v>
      </c>
      <c r="AH8" s="18">
        <v>0.128</v>
      </c>
      <c r="AI8" s="18">
        <v>0</v>
      </c>
      <c r="AJ8" s="48">
        <v>113.08</v>
      </c>
      <c r="AK8" s="41">
        <v>0</v>
      </c>
      <c r="AL8" s="41">
        <v>806.36</v>
      </c>
      <c r="AM8">
        <v>92551.402300000002</v>
      </c>
      <c r="AN8" t="s">
        <v>698</v>
      </c>
      <c r="AO8">
        <v>92552.05</v>
      </c>
      <c r="AP8" s="18">
        <v>9.9</v>
      </c>
      <c r="AQ8" s="18">
        <v>9.9</v>
      </c>
      <c r="AU8">
        <v>0</v>
      </c>
      <c r="AV8" s="1">
        <v>0</v>
      </c>
      <c r="AW8" s="48">
        <v>0.99985999999999997</v>
      </c>
      <c r="AX8" s="14">
        <v>0</v>
      </c>
      <c r="AY8" s="14">
        <v>1.222E-2</v>
      </c>
      <c r="AZ8" s="14">
        <v>-0.69110000000000005</v>
      </c>
      <c r="BA8" s="14">
        <v>0.47298000000000001</v>
      </c>
      <c r="BB8">
        <v>5.0000000000000001E-4</v>
      </c>
      <c r="BC8">
        <v>5.0000000000000001E-3</v>
      </c>
      <c r="BK8" s="1"/>
      <c r="BL8" s="1"/>
      <c r="BM8" s="1"/>
      <c r="BN8" s="1"/>
      <c r="BP8" s="1"/>
      <c r="BV8" s="96"/>
    </row>
    <row r="9" spans="1:74" x14ac:dyDescent="0.3">
      <c r="A9" t="s">
        <v>603</v>
      </c>
      <c r="B9" t="s">
        <v>631</v>
      </c>
      <c r="C9" t="s">
        <v>705</v>
      </c>
      <c r="D9">
        <v>2.9999999999999997E-4</v>
      </c>
      <c r="E9">
        <v>2.9999999999999997E-4</v>
      </c>
      <c r="F9" t="s">
        <v>605</v>
      </c>
      <c r="G9" s="4">
        <v>1763539200000</v>
      </c>
      <c r="H9" s="4">
        <v>1763447849000</v>
      </c>
      <c r="I9" t="b">
        <v>1</v>
      </c>
      <c r="J9" t="s">
        <v>634</v>
      </c>
      <c r="K9">
        <v>1</v>
      </c>
      <c r="L9">
        <v>1E-4</v>
      </c>
      <c r="M9">
        <v>84000</v>
      </c>
      <c r="N9">
        <v>551998</v>
      </c>
      <c r="O9">
        <v>0.1</v>
      </c>
      <c r="P9">
        <v>2.9999999999999997E-4</v>
      </c>
      <c r="Q9">
        <v>25</v>
      </c>
      <c r="R9">
        <v>1E-4</v>
      </c>
      <c r="S9" t="s">
        <v>606</v>
      </c>
      <c r="T9" t="s">
        <v>633</v>
      </c>
      <c r="U9" t="s">
        <v>606</v>
      </c>
      <c r="V9" t="s">
        <v>608</v>
      </c>
      <c r="W9" t="s">
        <v>606</v>
      </c>
      <c r="X9">
        <v>1763521442507</v>
      </c>
      <c r="Y9" s="4" t="s">
        <v>569</v>
      </c>
      <c r="Z9">
        <v>92552.05</v>
      </c>
      <c r="AA9" s="48">
        <v>2.0000000000000001E-4</v>
      </c>
      <c r="AB9" s="18">
        <v>1.0849399999999999E-3</v>
      </c>
      <c r="AC9" s="40">
        <v>1E-4</v>
      </c>
      <c r="AD9" s="18">
        <v>1.4999999999999999E-2</v>
      </c>
      <c r="AE9" s="18">
        <v>909.8</v>
      </c>
      <c r="AF9">
        <v>0</v>
      </c>
      <c r="AG9" s="18">
        <v>0</v>
      </c>
      <c r="AH9" s="18">
        <v>1E-4</v>
      </c>
      <c r="AI9" s="18">
        <v>0</v>
      </c>
      <c r="AJ9" s="48">
        <v>113.08</v>
      </c>
      <c r="AK9" s="41">
        <v>0</v>
      </c>
      <c r="AL9" s="41">
        <v>169.28</v>
      </c>
      <c r="AM9">
        <v>92551.402300000002</v>
      </c>
      <c r="AN9" t="s">
        <v>698</v>
      </c>
      <c r="AO9">
        <v>92552.05</v>
      </c>
      <c r="AP9" s="18">
        <v>10.3</v>
      </c>
      <c r="AQ9" s="18">
        <v>0</v>
      </c>
      <c r="AR9" s="18">
        <v>1.6000000000000001E-3</v>
      </c>
      <c r="AS9" s="41">
        <v>2.0000000000000001E-4</v>
      </c>
      <c r="AT9" s="5">
        <v>-87.5</v>
      </c>
      <c r="AU9">
        <v>1858.4</v>
      </c>
      <c r="AV9" s="1">
        <v>173396.17</v>
      </c>
      <c r="AW9" s="48">
        <v>-1.3999999999999999E-4</v>
      </c>
      <c r="AX9" s="14">
        <v>0</v>
      </c>
      <c r="AY9" s="14">
        <v>1.222E-2</v>
      </c>
      <c r="AZ9" s="14">
        <v>-8.7819999999999995E-2</v>
      </c>
      <c r="BA9" s="14">
        <v>-8.0000000000000007E-5</v>
      </c>
      <c r="BB9">
        <v>5.0000000000000001E-4</v>
      </c>
      <c r="BC9">
        <v>5.0000000000000001E-3</v>
      </c>
      <c r="BK9" s="1"/>
      <c r="BL9" s="1"/>
      <c r="BM9" s="1"/>
      <c r="BN9" s="1"/>
      <c r="BP9" s="1"/>
      <c r="BV9" s="96"/>
    </row>
    <row r="10" spans="1:74" x14ac:dyDescent="0.3">
      <c r="A10" t="s">
        <v>603</v>
      </c>
      <c r="B10" t="s">
        <v>631</v>
      </c>
      <c r="C10" t="s">
        <v>706</v>
      </c>
      <c r="D10">
        <v>2.9999999999999997E-4</v>
      </c>
      <c r="E10">
        <v>2.9999999999999997E-4</v>
      </c>
      <c r="F10" t="s">
        <v>605</v>
      </c>
      <c r="G10" s="4">
        <v>1763539200000</v>
      </c>
      <c r="H10" s="4">
        <v>1763311331000</v>
      </c>
      <c r="I10" t="b">
        <v>1</v>
      </c>
      <c r="J10" t="s">
        <v>632</v>
      </c>
      <c r="K10">
        <v>1</v>
      </c>
      <c r="L10">
        <v>1E-4</v>
      </c>
      <c r="M10">
        <v>86000</v>
      </c>
      <c r="N10">
        <v>551443</v>
      </c>
      <c r="O10">
        <v>0.1</v>
      </c>
      <c r="P10">
        <v>2.9999999999999997E-4</v>
      </c>
      <c r="Q10">
        <v>25</v>
      </c>
      <c r="R10">
        <v>1E-4</v>
      </c>
      <c r="S10" t="s">
        <v>606</v>
      </c>
      <c r="T10" t="s">
        <v>633</v>
      </c>
      <c r="U10" t="s">
        <v>606</v>
      </c>
      <c r="V10" t="s">
        <v>608</v>
      </c>
      <c r="W10" t="s">
        <v>606</v>
      </c>
      <c r="X10">
        <v>1763521443508</v>
      </c>
      <c r="Y10" s="4" t="s">
        <v>569</v>
      </c>
      <c r="Z10">
        <v>92544.34</v>
      </c>
      <c r="AA10" s="48">
        <v>6.7000000000000004E-2</v>
      </c>
      <c r="AB10" s="18">
        <v>5.0901469999999997E-2</v>
      </c>
      <c r="AC10" s="40">
        <v>3.2000000000000001E-2</v>
      </c>
      <c r="AD10" s="18">
        <v>0.107</v>
      </c>
      <c r="AE10" s="18">
        <v>7.5</v>
      </c>
      <c r="AF10">
        <v>7.0699999999999999E-2</v>
      </c>
      <c r="AG10" s="18">
        <v>6.9500000000000006E-2</v>
      </c>
      <c r="AH10" s="18">
        <v>7.1499999999999994E-2</v>
      </c>
      <c r="AI10" s="18">
        <v>0</v>
      </c>
      <c r="AJ10" s="48">
        <v>98.04</v>
      </c>
      <c r="AK10" s="41">
        <v>0</v>
      </c>
      <c r="AL10" s="41">
        <v>183.19</v>
      </c>
      <c r="AM10">
        <v>92543.645799999998</v>
      </c>
      <c r="AN10" t="s">
        <v>698</v>
      </c>
      <c r="AO10">
        <v>92544.34</v>
      </c>
      <c r="AP10" s="18">
        <v>0.2</v>
      </c>
      <c r="AQ10" s="18">
        <v>0.2</v>
      </c>
      <c r="AR10" s="18">
        <v>6.7000000000000004E-2</v>
      </c>
      <c r="AS10" s="41">
        <v>5.7500000000000002E-2</v>
      </c>
      <c r="AT10" s="5">
        <v>14.5299</v>
      </c>
      <c r="AU10">
        <v>6</v>
      </c>
      <c r="AV10" s="1">
        <v>32986.15</v>
      </c>
      <c r="AW10" s="48">
        <v>0.99922</v>
      </c>
      <c r="AX10" s="14">
        <v>0</v>
      </c>
      <c r="AY10" s="14">
        <v>5.8770000000000003E-2</v>
      </c>
      <c r="AZ10" s="14">
        <v>-2.8807100000000001</v>
      </c>
      <c r="BA10" s="14">
        <v>0.48391000000000001</v>
      </c>
      <c r="BB10">
        <v>5.0000000000000001E-4</v>
      </c>
      <c r="BC10">
        <v>5.0000000000000001E-3</v>
      </c>
      <c r="BK10" s="1"/>
      <c r="BL10" s="1"/>
      <c r="BM10" s="1"/>
      <c r="BN10" s="1"/>
      <c r="BP10" s="1"/>
      <c r="BV10" s="96"/>
    </row>
    <row r="11" spans="1:74" x14ac:dyDescent="0.3">
      <c r="A11" t="s">
        <v>603</v>
      </c>
      <c r="B11" t="s">
        <v>631</v>
      </c>
      <c r="C11" t="s">
        <v>707</v>
      </c>
      <c r="D11">
        <v>2.9999999999999997E-4</v>
      </c>
      <c r="E11">
        <v>2.9999999999999997E-4</v>
      </c>
      <c r="F11" t="s">
        <v>605</v>
      </c>
      <c r="G11" s="4">
        <v>1763539200000</v>
      </c>
      <c r="H11" s="4">
        <v>1763311331000</v>
      </c>
      <c r="I11" t="b">
        <v>1</v>
      </c>
      <c r="J11" t="s">
        <v>634</v>
      </c>
      <c r="K11">
        <v>1</v>
      </c>
      <c r="L11">
        <v>1E-4</v>
      </c>
      <c r="M11">
        <v>86000</v>
      </c>
      <c r="N11">
        <v>551444</v>
      </c>
      <c r="O11">
        <v>0.1</v>
      </c>
      <c r="P11">
        <v>2.9999999999999997E-4</v>
      </c>
      <c r="Q11">
        <v>25</v>
      </c>
      <c r="R11">
        <v>1E-4</v>
      </c>
      <c r="S11" t="s">
        <v>606</v>
      </c>
      <c r="T11" t="s">
        <v>633</v>
      </c>
      <c r="U11" t="s">
        <v>606</v>
      </c>
      <c r="V11" t="s">
        <v>608</v>
      </c>
      <c r="W11" t="s">
        <v>606</v>
      </c>
      <c r="X11">
        <v>1763521443508</v>
      </c>
      <c r="Y11" s="4" t="s">
        <v>569</v>
      </c>
      <c r="Z11">
        <v>92544.34</v>
      </c>
      <c r="AA11" s="48">
        <v>1E-4</v>
      </c>
      <c r="AB11" s="18">
        <v>2.1391100000000001E-3</v>
      </c>
      <c r="AC11" s="40">
        <v>1E-4</v>
      </c>
      <c r="AD11" s="18">
        <v>1.4999999999999999E-2</v>
      </c>
      <c r="AE11" s="18">
        <v>322.60000000000002</v>
      </c>
      <c r="AF11">
        <v>0</v>
      </c>
      <c r="AG11" s="18">
        <v>0</v>
      </c>
      <c r="AH11" s="18">
        <v>1E-4</v>
      </c>
      <c r="AI11" s="18">
        <v>0</v>
      </c>
      <c r="AJ11" s="48">
        <v>98.04</v>
      </c>
      <c r="AK11" s="41">
        <v>0</v>
      </c>
      <c r="AL11" s="41">
        <v>132.34</v>
      </c>
      <c r="AM11">
        <v>92543.645799999998</v>
      </c>
      <c r="AN11" t="s">
        <v>698</v>
      </c>
      <c r="AO11">
        <v>92544.34</v>
      </c>
      <c r="AP11" s="18">
        <v>5.0999999999999996</v>
      </c>
      <c r="AQ11" s="18">
        <v>0</v>
      </c>
      <c r="AR11" s="18">
        <v>4.4000000000000003E-3</v>
      </c>
      <c r="AS11" s="41">
        <v>1E-4</v>
      </c>
      <c r="AT11" s="5">
        <v>-96.666700000000006</v>
      </c>
      <c r="AU11">
        <v>302</v>
      </c>
      <c r="AV11" s="1">
        <v>39734.97</v>
      </c>
      <c r="AW11" s="48">
        <v>-7.7999999999999999E-4</v>
      </c>
      <c r="AX11" s="14">
        <v>0</v>
      </c>
      <c r="AY11" s="14">
        <v>5.8770000000000003E-2</v>
      </c>
      <c r="AZ11" s="14">
        <v>-0.45878999999999998</v>
      </c>
      <c r="BA11" s="14">
        <v>-4.0999999999999999E-4</v>
      </c>
      <c r="BB11">
        <v>5.0000000000000001E-4</v>
      </c>
      <c r="BC11">
        <v>5.0000000000000001E-3</v>
      </c>
      <c r="BK11" s="1"/>
      <c r="BL11" s="1"/>
      <c r="BM11" s="1"/>
      <c r="BN11" s="1"/>
      <c r="BP11" s="1"/>
      <c r="BV11" s="96"/>
    </row>
    <row r="12" spans="1:74" x14ac:dyDescent="0.3">
      <c r="A12" t="s">
        <v>603</v>
      </c>
      <c r="B12" t="s">
        <v>631</v>
      </c>
      <c r="C12" t="s">
        <v>708</v>
      </c>
      <c r="D12">
        <v>2.9999999999999997E-4</v>
      </c>
      <c r="E12">
        <v>2.9999999999999997E-4</v>
      </c>
      <c r="F12" t="s">
        <v>605</v>
      </c>
      <c r="G12" s="4">
        <v>1763539200000</v>
      </c>
      <c r="H12" s="4">
        <v>1763257620000</v>
      </c>
      <c r="I12" t="b">
        <v>1</v>
      </c>
      <c r="J12" t="s">
        <v>632</v>
      </c>
      <c r="K12">
        <v>1</v>
      </c>
      <c r="L12">
        <v>1E-4</v>
      </c>
      <c r="M12">
        <v>88000</v>
      </c>
      <c r="N12">
        <v>551121</v>
      </c>
      <c r="O12">
        <v>0.1</v>
      </c>
      <c r="P12">
        <v>2.9999999999999997E-4</v>
      </c>
      <c r="Q12">
        <v>25</v>
      </c>
      <c r="R12">
        <v>1E-4</v>
      </c>
      <c r="S12" t="s">
        <v>606</v>
      </c>
      <c r="T12" t="s">
        <v>633</v>
      </c>
      <c r="U12" t="s">
        <v>606</v>
      </c>
      <c r="V12" t="s">
        <v>608</v>
      </c>
      <c r="W12" t="s">
        <v>606</v>
      </c>
      <c r="X12">
        <v>1763521443508</v>
      </c>
      <c r="Y12" s="4" t="s">
        <v>569</v>
      </c>
      <c r="Z12">
        <v>92544.34</v>
      </c>
      <c r="AA12" s="48">
        <v>5.2499999999999998E-2</v>
      </c>
      <c r="AB12" s="18">
        <v>3.1725570000000002E-2</v>
      </c>
      <c r="AC12" s="40">
        <v>9.4999999999999998E-3</v>
      </c>
      <c r="AD12" s="18">
        <v>8.6499999999999994E-2</v>
      </c>
      <c r="AE12" s="18">
        <v>7.3</v>
      </c>
      <c r="AF12">
        <v>4.9099999999999998E-2</v>
      </c>
      <c r="AG12" s="18">
        <v>4.8000000000000001E-2</v>
      </c>
      <c r="AH12" s="18">
        <v>0.05</v>
      </c>
      <c r="AI12" s="18">
        <v>0</v>
      </c>
      <c r="AJ12" s="48">
        <v>84.67</v>
      </c>
      <c r="AK12" s="41">
        <v>0</v>
      </c>
      <c r="AL12" s="41">
        <v>139.52000000000001</v>
      </c>
      <c r="AM12">
        <v>92543.645799999998</v>
      </c>
      <c r="AN12" t="s">
        <v>698</v>
      </c>
      <c r="AO12">
        <v>92544.34</v>
      </c>
      <c r="AP12" s="18">
        <v>0.2</v>
      </c>
      <c r="AQ12" s="18">
        <v>0.2</v>
      </c>
      <c r="AR12" s="18">
        <v>5.2499999999999998E-2</v>
      </c>
      <c r="AS12" s="41">
        <v>2.8500000000000001E-2</v>
      </c>
      <c r="AT12" s="5">
        <v>84.210499999999996</v>
      </c>
      <c r="AU12">
        <v>6.9</v>
      </c>
      <c r="AV12" s="1">
        <v>26503.17</v>
      </c>
      <c r="AW12" s="48">
        <v>0.99406000000000005</v>
      </c>
      <c r="AX12" s="14">
        <v>1.0000000000000001E-5</v>
      </c>
      <c r="AY12" s="14">
        <v>0.37019999999999997</v>
      </c>
      <c r="AZ12" s="14">
        <v>-15.67226</v>
      </c>
      <c r="BA12" s="14">
        <v>0.49247000000000002</v>
      </c>
      <c r="BB12">
        <v>5.0000000000000001E-4</v>
      </c>
      <c r="BC12">
        <v>5.0000000000000001E-3</v>
      </c>
      <c r="BK12" s="1"/>
      <c r="BL12" s="1"/>
      <c r="BM12" s="1"/>
      <c r="BN12" s="1"/>
      <c r="BP12" s="1"/>
      <c r="BV12" s="96"/>
    </row>
    <row r="13" spans="1:74" x14ac:dyDescent="0.3">
      <c r="A13" t="s">
        <v>603</v>
      </c>
      <c r="B13" t="s">
        <v>631</v>
      </c>
      <c r="C13" t="s">
        <v>709</v>
      </c>
      <c r="D13">
        <v>2.9999999999999997E-4</v>
      </c>
      <c r="E13">
        <v>2.9999999999999997E-4</v>
      </c>
      <c r="F13" t="s">
        <v>605</v>
      </c>
      <c r="G13" s="4">
        <v>1763539200000</v>
      </c>
      <c r="H13" s="4">
        <v>1763257620000</v>
      </c>
      <c r="I13" t="b">
        <v>1</v>
      </c>
      <c r="J13" t="s">
        <v>634</v>
      </c>
      <c r="K13">
        <v>1</v>
      </c>
      <c r="L13">
        <v>1E-4</v>
      </c>
      <c r="M13">
        <v>88000</v>
      </c>
      <c r="N13">
        <v>551122</v>
      </c>
      <c r="O13">
        <v>0.1</v>
      </c>
      <c r="P13">
        <v>2.9999999999999997E-4</v>
      </c>
      <c r="Q13">
        <v>25</v>
      </c>
      <c r="R13">
        <v>1E-4</v>
      </c>
      <c r="S13" t="s">
        <v>606</v>
      </c>
      <c r="T13" t="s">
        <v>633</v>
      </c>
      <c r="U13" t="s">
        <v>606</v>
      </c>
      <c r="V13" t="s">
        <v>608</v>
      </c>
      <c r="W13" t="s">
        <v>606</v>
      </c>
      <c r="X13">
        <v>1763521443508</v>
      </c>
      <c r="Y13" s="4" t="s">
        <v>569</v>
      </c>
      <c r="Z13">
        <v>92544.34</v>
      </c>
      <c r="AA13" s="48">
        <v>1E-4</v>
      </c>
      <c r="AB13" s="18">
        <v>5.08502E-3</v>
      </c>
      <c r="AC13" s="40">
        <v>1E-4</v>
      </c>
      <c r="AD13" s="18">
        <v>1.7500000000000002E-2</v>
      </c>
      <c r="AE13" s="18">
        <v>277.89999999999998</v>
      </c>
      <c r="AF13">
        <v>0</v>
      </c>
      <c r="AG13" s="18">
        <v>0</v>
      </c>
      <c r="AH13" s="18">
        <v>1E-4</v>
      </c>
      <c r="AI13" s="18">
        <v>0</v>
      </c>
      <c r="AJ13" s="48">
        <v>84.67</v>
      </c>
      <c r="AK13" s="41">
        <v>0</v>
      </c>
      <c r="AL13" s="41">
        <v>95.29</v>
      </c>
      <c r="AM13">
        <v>92543.645799999998</v>
      </c>
      <c r="AN13" t="s">
        <v>698</v>
      </c>
      <c r="AO13">
        <v>92544.34</v>
      </c>
      <c r="AP13" s="18">
        <v>3</v>
      </c>
      <c r="AQ13" s="18">
        <v>0</v>
      </c>
      <c r="AR13" s="18">
        <v>9.4999999999999998E-3</v>
      </c>
      <c r="AS13" s="41">
        <v>1E-4</v>
      </c>
      <c r="AT13" s="5">
        <v>-98.571399999999997</v>
      </c>
      <c r="AU13">
        <v>280.3</v>
      </c>
      <c r="AV13" s="1">
        <v>70183.06</v>
      </c>
      <c r="AW13" s="48">
        <v>-5.94E-3</v>
      </c>
      <c r="AX13" s="14">
        <v>1.0000000000000001E-5</v>
      </c>
      <c r="AY13" s="14">
        <v>0.37019999999999997</v>
      </c>
      <c r="AZ13" s="14">
        <v>-3.5720299999999998</v>
      </c>
      <c r="BA13" s="14">
        <v>-3.1199999999999999E-3</v>
      </c>
      <c r="BB13">
        <v>5.0000000000000001E-4</v>
      </c>
      <c r="BC13">
        <v>5.0000000000000001E-3</v>
      </c>
      <c r="BK13" s="1"/>
      <c r="BL13" s="1"/>
      <c r="BM13" s="1"/>
      <c r="BN13" s="1"/>
      <c r="BP13" s="1"/>
      <c r="BV13" s="96"/>
    </row>
    <row r="14" spans="1:74" x14ac:dyDescent="0.3">
      <c r="A14" t="s">
        <v>603</v>
      </c>
      <c r="B14" t="s">
        <v>631</v>
      </c>
      <c r="C14" t="s">
        <v>710</v>
      </c>
      <c r="D14">
        <v>2.9999999999999997E-4</v>
      </c>
      <c r="E14">
        <v>2.9999999999999997E-4</v>
      </c>
      <c r="F14" t="s">
        <v>605</v>
      </c>
      <c r="G14" s="4">
        <v>1763539200000</v>
      </c>
      <c r="H14" s="4">
        <v>1763409840000</v>
      </c>
      <c r="I14" t="b">
        <v>1</v>
      </c>
      <c r="J14" t="s">
        <v>632</v>
      </c>
      <c r="K14">
        <v>1</v>
      </c>
      <c r="L14">
        <v>1E-4</v>
      </c>
      <c r="M14">
        <v>89000</v>
      </c>
      <c r="N14">
        <v>551822</v>
      </c>
      <c r="O14">
        <v>0.1</v>
      </c>
      <c r="P14">
        <v>2.9999999999999997E-4</v>
      </c>
      <c r="Q14">
        <v>25</v>
      </c>
      <c r="R14">
        <v>1E-4</v>
      </c>
      <c r="S14" t="s">
        <v>606</v>
      </c>
      <c r="T14" t="s">
        <v>633</v>
      </c>
      <c r="U14" t="s">
        <v>606</v>
      </c>
      <c r="V14" t="s">
        <v>608</v>
      </c>
      <c r="W14" t="s">
        <v>606</v>
      </c>
      <c r="X14">
        <v>1763521443508</v>
      </c>
      <c r="Y14" s="4" t="s">
        <v>569</v>
      </c>
      <c r="Z14">
        <v>92544.34</v>
      </c>
      <c r="AA14" s="48">
        <v>4.7E-2</v>
      </c>
      <c r="AB14" s="18">
        <v>2.3046919999999999E-2</v>
      </c>
      <c r="AC14" s="40">
        <v>1E-4</v>
      </c>
      <c r="AD14" s="18">
        <v>7.6499999999999999E-2</v>
      </c>
      <c r="AE14" s="18">
        <v>14.3</v>
      </c>
      <c r="AF14">
        <v>3.8399999999999997E-2</v>
      </c>
      <c r="AG14" s="18">
        <v>3.6999999999999998E-2</v>
      </c>
      <c r="AH14" s="18">
        <v>3.95E-2</v>
      </c>
      <c r="AI14" s="18">
        <v>0</v>
      </c>
      <c r="AJ14" s="48">
        <v>78.510000000000005</v>
      </c>
      <c r="AK14" s="41">
        <v>0</v>
      </c>
      <c r="AL14" s="41">
        <v>123.16</v>
      </c>
      <c r="AM14">
        <v>92543.645799999998</v>
      </c>
      <c r="AN14" t="s">
        <v>698</v>
      </c>
      <c r="AO14">
        <v>92544.34</v>
      </c>
      <c r="AP14" s="18">
        <v>0.2</v>
      </c>
      <c r="AQ14" s="18">
        <v>0.2</v>
      </c>
      <c r="AR14" s="18">
        <v>4.7E-2</v>
      </c>
      <c r="AS14" s="41">
        <v>1.6500000000000001E-2</v>
      </c>
      <c r="AT14" s="5">
        <v>135</v>
      </c>
      <c r="AU14">
        <v>16.100000000000001</v>
      </c>
      <c r="AV14" s="1">
        <v>33203.339999999997</v>
      </c>
      <c r="AW14" s="48">
        <v>0.98234999999999995</v>
      </c>
      <c r="AX14" s="14">
        <v>3.0000000000000001E-5</v>
      </c>
      <c r="AY14" s="14">
        <v>0.95594000000000001</v>
      </c>
      <c r="AZ14" s="14">
        <v>-37.524979999999999</v>
      </c>
      <c r="BA14" s="14">
        <v>0.49196000000000001</v>
      </c>
      <c r="BB14">
        <v>5.0000000000000001E-4</v>
      </c>
      <c r="BC14">
        <v>5.0000000000000001E-3</v>
      </c>
      <c r="BK14" s="1"/>
      <c r="BL14" s="1"/>
      <c r="BM14" s="1"/>
      <c r="BN14" s="1"/>
      <c r="BP14" s="1"/>
      <c r="BV14" s="96"/>
    </row>
    <row r="15" spans="1:74" x14ac:dyDescent="0.3">
      <c r="A15" t="s">
        <v>603</v>
      </c>
      <c r="B15" t="s">
        <v>631</v>
      </c>
      <c r="C15" t="s">
        <v>711</v>
      </c>
      <c r="D15">
        <v>2.9999999999999997E-4</v>
      </c>
      <c r="E15">
        <v>2.9999999999999997E-4</v>
      </c>
      <c r="F15" t="s">
        <v>605</v>
      </c>
      <c r="G15" s="4">
        <v>1763539200000</v>
      </c>
      <c r="H15" s="4">
        <v>1763409840000</v>
      </c>
      <c r="I15" t="b">
        <v>1</v>
      </c>
      <c r="J15" t="s">
        <v>634</v>
      </c>
      <c r="K15">
        <v>1</v>
      </c>
      <c r="L15">
        <v>1E-4</v>
      </c>
      <c r="M15">
        <v>89000</v>
      </c>
      <c r="N15">
        <v>551823</v>
      </c>
      <c r="O15">
        <v>0.1</v>
      </c>
      <c r="P15">
        <v>2.9999999999999997E-4</v>
      </c>
      <c r="Q15">
        <v>25</v>
      </c>
      <c r="R15">
        <v>1E-4</v>
      </c>
      <c r="S15" t="s">
        <v>606</v>
      </c>
      <c r="T15" t="s">
        <v>633</v>
      </c>
      <c r="U15" t="s">
        <v>606</v>
      </c>
      <c r="V15" t="s">
        <v>608</v>
      </c>
      <c r="W15" t="s">
        <v>606</v>
      </c>
      <c r="X15">
        <v>1763521443508</v>
      </c>
      <c r="Y15" s="4" t="s">
        <v>569</v>
      </c>
      <c r="Z15">
        <v>92544.34</v>
      </c>
      <c r="AA15" s="48">
        <v>1E-4</v>
      </c>
      <c r="AB15" s="18">
        <v>7.4672599999999999E-3</v>
      </c>
      <c r="AC15" s="40">
        <v>1E-4</v>
      </c>
      <c r="AD15" s="18">
        <v>2.1499999999999998E-2</v>
      </c>
      <c r="AE15" s="18">
        <v>189.3</v>
      </c>
      <c r="AF15">
        <v>1E-4</v>
      </c>
      <c r="AG15" s="18">
        <v>0</v>
      </c>
      <c r="AH15" s="18">
        <v>2.0000000000000001E-4</v>
      </c>
      <c r="AI15" s="18">
        <v>0</v>
      </c>
      <c r="AJ15" s="48">
        <v>78.510000000000005</v>
      </c>
      <c r="AK15" s="41">
        <v>0</v>
      </c>
      <c r="AL15" s="41">
        <v>85.05</v>
      </c>
      <c r="AM15">
        <v>92543.645799999998</v>
      </c>
      <c r="AN15" t="s">
        <v>698</v>
      </c>
      <c r="AO15">
        <v>92544.34</v>
      </c>
      <c r="AP15" s="18">
        <v>8.5</v>
      </c>
      <c r="AQ15" s="18">
        <v>0</v>
      </c>
      <c r="AR15" s="18">
        <v>1.2500000000000001E-2</v>
      </c>
      <c r="AS15" s="41">
        <v>1E-4</v>
      </c>
      <c r="AT15" s="5">
        <v>-98.947400000000002</v>
      </c>
      <c r="AU15">
        <v>217.7</v>
      </c>
      <c r="AV15" s="1">
        <v>88910.9</v>
      </c>
      <c r="AW15" s="48">
        <v>-1.7649999999999999E-2</v>
      </c>
      <c r="AX15" s="14">
        <v>3.0000000000000001E-5</v>
      </c>
      <c r="AY15" s="14">
        <v>0.95594000000000001</v>
      </c>
      <c r="AZ15" s="14">
        <v>-11.069000000000001</v>
      </c>
      <c r="BA15" s="14">
        <v>-9.2599999999999991E-3</v>
      </c>
      <c r="BB15">
        <v>5.0000000000000001E-4</v>
      </c>
      <c r="BC15">
        <v>5.0000000000000001E-3</v>
      </c>
      <c r="BK15" s="1"/>
      <c r="BL15" s="1"/>
      <c r="BM15" s="1"/>
      <c r="BN15" s="1"/>
      <c r="BP15" s="1"/>
      <c r="BV15" s="96"/>
    </row>
    <row r="16" spans="1:74" x14ac:dyDescent="0.3">
      <c r="A16" t="s">
        <v>603</v>
      </c>
      <c r="B16" t="s">
        <v>631</v>
      </c>
      <c r="C16" t="s">
        <v>712</v>
      </c>
      <c r="D16">
        <v>2.9999999999999997E-4</v>
      </c>
      <c r="E16">
        <v>2.9999999999999997E-4</v>
      </c>
      <c r="F16" t="s">
        <v>605</v>
      </c>
      <c r="G16" s="4">
        <v>1763539200000</v>
      </c>
      <c r="H16" s="4">
        <v>1763193611000</v>
      </c>
      <c r="I16" t="b">
        <v>1</v>
      </c>
      <c r="J16" t="s">
        <v>632</v>
      </c>
      <c r="K16">
        <v>1</v>
      </c>
      <c r="L16">
        <v>1E-4</v>
      </c>
      <c r="M16">
        <v>90000</v>
      </c>
      <c r="N16">
        <v>550824</v>
      </c>
      <c r="O16">
        <v>0.1</v>
      </c>
      <c r="P16">
        <v>2.9999999999999997E-4</v>
      </c>
      <c r="Q16">
        <v>25</v>
      </c>
      <c r="R16">
        <v>1E-4</v>
      </c>
      <c r="S16" t="s">
        <v>606</v>
      </c>
      <c r="T16" t="s">
        <v>633</v>
      </c>
      <c r="U16" t="s">
        <v>606</v>
      </c>
      <c r="V16" t="s">
        <v>608</v>
      </c>
      <c r="W16" t="s">
        <v>606</v>
      </c>
      <c r="X16">
        <v>1763521443508</v>
      </c>
      <c r="Y16" s="4" t="s">
        <v>569</v>
      </c>
      <c r="Z16">
        <v>92544.34</v>
      </c>
      <c r="AA16" s="48">
        <v>3.15E-2</v>
      </c>
      <c r="AB16" s="18">
        <v>1.5696410000000001E-2</v>
      </c>
      <c r="AC16" s="40">
        <v>1E-4</v>
      </c>
      <c r="AD16" s="18">
        <v>6.6000000000000003E-2</v>
      </c>
      <c r="AE16" s="18">
        <v>38.700000000000003</v>
      </c>
      <c r="AF16">
        <v>2.7799999999999998E-2</v>
      </c>
      <c r="AG16" s="18">
        <v>2.6499999999999999E-2</v>
      </c>
      <c r="AH16" s="18">
        <v>2.9000000000000001E-2</v>
      </c>
      <c r="AI16" s="18">
        <v>0</v>
      </c>
      <c r="AJ16" s="48">
        <v>67.84</v>
      </c>
      <c r="AK16" s="41">
        <v>0</v>
      </c>
      <c r="AL16" s="41">
        <v>102.74</v>
      </c>
      <c r="AM16">
        <v>92543.645799999998</v>
      </c>
      <c r="AN16" t="s">
        <v>698</v>
      </c>
      <c r="AO16">
        <v>92544.34</v>
      </c>
      <c r="AP16" s="18">
        <v>28.4</v>
      </c>
      <c r="AQ16" s="18">
        <v>0.2</v>
      </c>
      <c r="AR16" s="18">
        <v>3.7499999999999999E-2</v>
      </c>
      <c r="AS16" s="41">
        <v>1.15E-2</v>
      </c>
      <c r="AT16" s="5">
        <v>85.2941</v>
      </c>
      <c r="AU16">
        <v>33.1</v>
      </c>
      <c r="AV16" s="1">
        <v>53188.39</v>
      </c>
      <c r="AW16" s="48">
        <v>0.95901000000000003</v>
      </c>
      <c r="AX16" s="14">
        <v>6.0000000000000002E-5</v>
      </c>
      <c r="AY16" s="14">
        <v>1.93062</v>
      </c>
      <c r="AZ16" s="14">
        <v>-65.485680000000002</v>
      </c>
      <c r="BA16" s="14">
        <v>0.48533999999999999</v>
      </c>
      <c r="BB16">
        <v>5.0000000000000001E-4</v>
      </c>
      <c r="BC16">
        <v>5.0000000000000001E-3</v>
      </c>
      <c r="BK16" s="1"/>
      <c r="BL16" s="1"/>
      <c r="BM16" s="1"/>
      <c r="BN16" s="1"/>
      <c r="BP16" s="1"/>
      <c r="BV16" s="96"/>
    </row>
    <row r="17" spans="1:74" x14ac:dyDescent="0.3">
      <c r="A17" t="s">
        <v>603</v>
      </c>
      <c r="B17" t="s">
        <v>631</v>
      </c>
      <c r="C17" t="s">
        <v>713</v>
      </c>
      <c r="D17">
        <v>2.9999999999999997E-4</v>
      </c>
      <c r="E17">
        <v>2.9999999999999997E-4</v>
      </c>
      <c r="F17" t="s">
        <v>605</v>
      </c>
      <c r="G17" s="4">
        <v>1763539200000</v>
      </c>
      <c r="H17" s="4">
        <v>1763193611000</v>
      </c>
      <c r="I17" t="b">
        <v>1</v>
      </c>
      <c r="J17" t="s">
        <v>634</v>
      </c>
      <c r="K17">
        <v>1</v>
      </c>
      <c r="L17">
        <v>1E-4</v>
      </c>
      <c r="M17">
        <v>90000</v>
      </c>
      <c r="N17">
        <v>550825</v>
      </c>
      <c r="O17">
        <v>0.1</v>
      </c>
      <c r="P17">
        <v>2.9999999999999997E-4</v>
      </c>
      <c r="Q17">
        <v>25</v>
      </c>
      <c r="R17">
        <v>1E-4</v>
      </c>
      <c r="S17" t="s">
        <v>606</v>
      </c>
      <c r="T17" t="s">
        <v>633</v>
      </c>
      <c r="U17" t="s">
        <v>606</v>
      </c>
      <c r="V17" t="s">
        <v>608</v>
      </c>
      <c r="W17" t="s">
        <v>606</v>
      </c>
      <c r="X17">
        <v>1763521444509</v>
      </c>
      <c r="Y17" s="4" t="s">
        <v>569</v>
      </c>
      <c r="Z17">
        <v>92540.06</v>
      </c>
      <c r="AA17" s="48">
        <v>2.9999999999999997E-4</v>
      </c>
      <c r="AB17" s="18">
        <v>1.1177670000000001E-2</v>
      </c>
      <c r="AC17" s="40">
        <v>1E-4</v>
      </c>
      <c r="AD17" s="18">
        <v>2.5000000000000001E-2</v>
      </c>
      <c r="AE17" s="18">
        <v>417.8</v>
      </c>
      <c r="AF17">
        <v>2.9999999999999997E-4</v>
      </c>
      <c r="AG17" s="18">
        <v>2.0000000000000001E-4</v>
      </c>
      <c r="AH17" s="18">
        <v>2.9999999999999997E-4</v>
      </c>
      <c r="AI17" s="18">
        <v>0</v>
      </c>
      <c r="AJ17" s="48">
        <v>67.84</v>
      </c>
      <c r="AK17" s="41">
        <v>64.16</v>
      </c>
      <c r="AL17" s="41">
        <v>69.19</v>
      </c>
      <c r="AM17">
        <v>92539.336899999995</v>
      </c>
      <c r="AN17" t="s">
        <v>698</v>
      </c>
      <c r="AO17">
        <v>92540.06</v>
      </c>
      <c r="AP17" s="18">
        <v>0.1</v>
      </c>
      <c r="AQ17" s="18">
        <v>23.5</v>
      </c>
      <c r="AR17" s="18">
        <v>1.7999999999999999E-2</v>
      </c>
      <c r="AS17" s="41">
        <v>2.9999999999999997E-4</v>
      </c>
      <c r="AT17" s="5">
        <v>-97.857100000000003</v>
      </c>
      <c r="AU17">
        <v>758</v>
      </c>
      <c r="AV17" s="1">
        <v>625776.16</v>
      </c>
      <c r="AW17" s="48">
        <v>-4.1250000000000002E-2</v>
      </c>
      <c r="AX17" s="14">
        <v>6.0000000000000002E-5</v>
      </c>
      <c r="AY17" s="14">
        <v>1.9403999999999999</v>
      </c>
      <c r="AZ17" s="14">
        <v>-25.07122</v>
      </c>
      <c r="BA17" s="14">
        <v>-2.164E-2</v>
      </c>
      <c r="BB17">
        <v>5.0000000000000001E-4</v>
      </c>
      <c r="BC17">
        <v>5.0000000000000001E-3</v>
      </c>
      <c r="BK17" s="1"/>
      <c r="BL17" s="1"/>
      <c r="BM17" s="1"/>
      <c r="BN17" s="1"/>
      <c r="BP17" s="1"/>
      <c r="BV17" s="96"/>
    </row>
    <row r="18" spans="1:74" x14ac:dyDescent="0.3">
      <c r="A18" t="s">
        <v>603</v>
      </c>
      <c r="B18" t="s">
        <v>631</v>
      </c>
      <c r="C18" t="s">
        <v>714</v>
      </c>
      <c r="D18">
        <v>2.9999999999999997E-4</v>
      </c>
      <c r="E18">
        <v>2.9999999999999997E-4</v>
      </c>
      <c r="F18" t="s">
        <v>605</v>
      </c>
      <c r="G18" s="4">
        <v>1763539200000</v>
      </c>
      <c r="H18" s="4">
        <v>1763311140000</v>
      </c>
      <c r="I18" t="b">
        <v>1</v>
      </c>
      <c r="J18" t="s">
        <v>632</v>
      </c>
      <c r="K18">
        <v>1</v>
      </c>
      <c r="L18">
        <v>1E-4</v>
      </c>
      <c r="M18">
        <v>91000</v>
      </c>
      <c r="N18">
        <v>551437</v>
      </c>
      <c r="O18">
        <v>0.1</v>
      </c>
      <c r="P18">
        <v>2.9999999999999997E-4</v>
      </c>
      <c r="Q18">
        <v>25</v>
      </c>
      <c r="R18">
        <v>1E-4</v>
      </c>
      <c r="S18" t="s">
        <v>606</v>
      </c>
      <c r="T18" t="s">
        <v>633</v>
      </c>
      <c r="U18" t="s">
        <v>606</v>
      </c>
      <c r="V18" t="s">
        <v>608</v>
      </c>
      <c r="W18" t="s">
        <v>606</v>
      </c>
      <c r="X18">
        <v>1763521444509</v>
      </c>
      <c r="Y18" s="4" t="s">
        <v>569</v>
      </c>
      <c r="Z18">
        <v>92540.06</v>
      </c>
      <c r="AA18" s="48">
        <v>1.4500000000000001E-2</v>
      </c>
      <c r="AB18" s="18">
        <v>9.8361899999999999E-3</v>
      </c>
      <c r="AC18" s="40">
        <v>1E-4</v>
      </c>
      <c r="AD18" s="18">
        <v>5.5500000000000001E-2</v>
      </c>
      <c r="AE18" s="18">
        <v>75.3</v>
      </c>
      <c r="AF18">
        <v>1.7299999999999999E-2</v>
      </c>
      <c r="AG18" s="18">
        <v>1.6E-2</v>
      </c>
      <c r="AH18" s="18">
        <v>1.8499999999999999E-2</v>
      </c>
      <c r="AI18" s="18">
        <v>0</v>
      </c>
      <c r="AJ18" s="48">
        <v>57.12</v>
      </c>
      <c r="AK18" s="41">
        <v>0</v>
      </c>
      <c r="AL18" s="41">
        <v>78.69</v>
      </c>
      <c r="AM18">
        <v>92539.336899999995</v>
      </c>
      <c r="AN18" t="s">
        <v>698</v>
      </c>
      <c r="AO18">
        <v>92540.06</v>
      </c>
      <c r="AP18" s="18">
        <v>32.700000000000003</v>
      </c>
      <c r="AQ18" s="18">
        <v>2.2999999999999998</v>
      </c>
      <c r="AR18" s="18">
        <v>2.9499999999999998E-2</v>
      </c>
      <c r="AS18" s="41">
        <v>1.6999999999999999E-3</v>
      </c>
      <c r="AT18" s="5">
        <v>26.087</v>
      </c>
      <c r="AU18">
        <v>106.8</v>
      </c>
      <c r="AV18" s="1">
        <v>92965.09</v>
      </c>
      <c r="AW18" s="48">
        <v>0.89327999999999996</v>
      </c>
      <c r="AX18" s="14">
        <v>1.4999999999999999E-4</v>
      </c>
      <c r="AY18" s="14">
        <v>4.0403099999999998</v>
      </c>
      <c r="AZ18" s="14">
        <v>-115.39882</v>
      </c>
      <c r="BA18" s="14">
        <v>0.45650000000000002</v>
      </c>
      <c r="BB18">
        <v>5.0000000000000001E-4</v>
      </c>
      <c r="BC18">
        <v>5.0000000000000001E-3</v>
      </c>
      <c r="BK18" s="1"/>
      <c r="BL18" s="1"/>
      <c r="BM18" s="1"/>
      <c r="BN18" s="1"/>
      <c r="BP18" s="1"/>
      <c r="BV18" s="96"/>
    </row>
    <row r="19" spans="1:74" x14ac:dyDescent="0.3">
      <c r="A19" t="s">
        <v>603</v>
      </c>
      <c r="B19" t="s">
        <v>631</v>
      </c>
      <c r="C19" t="s">
        <v>715</v>
      </c>
      <c r="D19">
        <v>2.9999999999999997E-4</v>
      </c>
      <c r="E19">
        <v>2.9999999999999997E-4</v>
      </c>
      <c r="F19" t="s">
        <v>605</v>
      </c>
      <c r="G19" s="4">
        <v>1763539200000</v>
      </c>
      <c r="H19" s="4">
        <v>1763311140000</v>
      </c>
      <c r="I19" t="b">
        <v>1</v>
      </c>
      <c r="J19" t="s">
        <v>634</v>
      </c>
      <c r="K19">
        <v>1</v>
      </c>
      <c r="L19">
        <v>1E-4</v>
      </c>
      <c r="M19">
        <v>91000</v>
      </c>
      <c r="N19">
        <v>551438</v>
      </c>
      <c r="O19">
        <v>0.1</v>
      </c>
      <c r="P19">
        <v>2.9999999999999997E-4</v>
      </c>
      <c r="Q19">
        <v>25</v>
      </c>
      <c r="R19">
        <v>1E-4</v>
      </c>
      <c r="S19" t="s">
        <v>606</v>
      </c>
      <c r="T19" t="s">
        <v>633</v>
      </c>
      <c r="U19" t="s">
        <v>606</v>
      </c>
      <c r="V19" t="s">
        <v>608</v>
      </c>
      <c r="W19" t="s">
        <v>606</v>
      </c>
      <c r="X19">
        <v>1763521444509</v>
      </c>
      <c r="Y19" s="4" t="s">
        <v>569</v>
      </c>
      <c r="Z19">
        <v>92540.06</v>
      </c>
      <c r="AA19" s="48">
        <v>1.1999999999999999E-3</v>
      </c>
      <c r="AB19" s="18">
        <v>1.6378340000000002E-2</v>
      </c>
      <c r="AC19" s="40">
        <v>1E-4</v>
      </c>
      <c r="AD19" s="18">
        <v>0.03</v>
      </c>
      <c r="AE19" s="18">
        <v>88.6</v>
      </c>
      <c r="AF19">
        <v>6.9999999999999999E-4</v>
      </c>
      <c r="AG19" s="18">
        <v>5.9999999999999995E-4</v>
      </c>
      <c r="AH19" s="18">
        <v>8.0000000000000004E-4</v>
      </c>
      <c r="AI19" s="18">
        <v>0</v>
      </c>
      <c r="AJ19" s="48">
        <v>57.12</v>
      </c>
      <c r="AK19" s="41">
        <v>54.8</v>
      </c>
      <c r="AL19" s="41">
        <v>59.39</v>
      </c>
      <c r="AM19">
        <v>92539.336899999995</v>
      </c>
      <c r="AN19" t="s">
        <v>698</v>
      </c>
      <c r="AO19">
        <v>92540.06</v>
      </c>
      <c r="AP19" s="18">
        <v>8</v>
      </c>
      <c r="AQ19" s="18">
        <v>24.9</v>
      </c>
      <c r="AR19" s="18">
        <v>2.5499999999999998E-2</v>
      </c>
      <c r="AS19" s="41">
        <v>1E-3</v>
      </c>
      <c r="AT19" s="5">
        <v>-94.285700000000006</v>
      </c>
      <c r="AU19">
        <v>138.69999999999999</v>
      </c>
      <c r="AV19" s="1">
        <v>131235.18</v>
      </c>
      <c r="AW19" s="48">
        <v>-0.10672</v>
      </c>
      <c r="AX19" s="14">
        <v>1.4999999999999999E-4</v>
      </c>
      <c r="AY19" s="14">
        <v>4.0403099999999998</v>
      </c>
      <c r="AZ19" s="14">
        <v>-64.602829999999997</v>
      </c>
      <c r="BA19" s="14">
        <v>-5.5980000000000002E-2</v>
      </c>
      <c r="BB19">
        <v>5.0000000000000001E-4</v>
      </c>
      <c r="BC19">
        <v>5.0000000000000001E-3</v>
      </c>
      <c r="BK19" s="1"/>
      <c r="BL19" s="1"/>
      <c r="BM19" s="1"/>
      <c r="BN19" s="1"/>
      <c r="BP19" s="1"/>
      <c r="BV19" s="96"/>
    </row>
    <row r="20" spans="1:74" x14ac:dyDescent="0.3">
      <c r="A20" t="s">
        <v>603</v>
      </c>
      <c r="B20" t="s">
        <v>631</v>
      </c>
      <c r="C20" t="s">
        <v>716</v>
      </c>
      <c r="D20">
        <v>2.9999999999999997E-4</v>
      </c>
      <c r="E20">
        <v>2.9999999999999997E-4</v>
      </c>
      <c r="F20" t="s">
        <v>605</v>
      </c>
      <c r="G20" s="4">
        <v>1763539200000</v>
      </c>
      <c r="H20" s="4">
        <v>1763193611000</v>
      </c>
      <c r="I20" t="b">
        <v>1</v>
      </c>
      <c r="J20" t="s">
        <v>632</v>
      </c>
      <c r="K20">
        <v>1</v>
      </c>
      <c r="L20">
        <v>1E-4</v>
      </c>
      <c r="M20">
        <v>92000</v>
      </c>
      <c r="N20">
        <v>550826</v>
      </c>
      <c r="O20">
        <v>0.1</v>
      </c>
      <c r="P20">
        <v>2.9999999999999997E-4</v>
      </c>
      <c r="Q20">
        <v>25</v>
      </c>
      <c r="R20">
        <v>1E-4</v>
      </c>
      <c r="S20" t="s">
        <v>606</v>
      </c>
      <c r="T20" t="s">
        <v>633</v>
      </c>
      <c r="U20" t="s">
        <v>606</v>
      </c>
      <c r="V20" t="s">
        <v>608</v>
      </c>
      <c r="W20" t="s">
        <v>606</v>
      </c>
      <c r="X20">
        <v>1763521444509</v>
      </c>
      <c r="Y20" s="4" t="s">
        <v>569</v>
      </c>
      <c r="Z20">
        <v>92540.06</v>
      </c>
      <c r="AA20" s="48">
        <v>8.0999999999999996E-3</v>
      </c>
      <c r="AB20" s="18">
        <v>5.9637600000000002E-3</v>
      </c>
      <c r="AC20" s="40">
        <v>1E-4</v>
      </c>
      <c r="AD20" s="18">
        <v>4.4999999999999998E-2</v>
      </c>
      <c r="AE20" s="18">
        <v>121.8</v>
      </c>
      <c r="AF20">
        <v>8.0999999999999996E-3</v>
      </c>
      <c r="AG20" s="18">
        <v>7.0000000000000001E-3</v>
      </c>
      <c r="AH20" s="18">
        <v>8.5000000000000006E-3</v>
      </c>
      <c r="AI20" s="18">
        <v>0</v>
      </c>
      <c r="AJ20" s="48">
        <v>48.31</v>
      </c>
      <c r="AK20" s="41">
        <v>34.950000000000003</v>
      </c>
      <c r="AL20" s="41">
        <v>53.61</v>
      </c>
      <c r="AM20">
        <v>92539.336899999995</v>
      </c>
      <c r="AN20" t="s">
        <v>698</v>
      </c>
      <c r="AO20">
        <v>92540.06</v>
      </c>
      <c r="AP20" s="18">
        <v>18.3</v>
      </c>
      <c r="AQ20" s="18">
        <v>20.100000000000001</v>
      </c>
      <c r="AR20" s="18">
        <v>2.0500000000000001E-2</v>
      </c>
      <c r="AS20" s="41">
        <v>2.0000000000000001E-4</v>
      </c>
      <c r="AT20" s="5">
        <v>15.7143</v>
      </c>
      <c r="AU20">
        <v>261.89999999999998</v>
      </c>
      <c r="AV20" s="1">
        <v>185508.39</v>
      </c>
      <c r="AW20" s="48">
        <v>0.69694</v>
      </c>
      <c r="AX20" s="14">
        <v>3.3E-4</v>
      </c>
      <c r="AY20" s="14">
        <v>7.6704400000000001</v>
      </c>
      <c r="AZ20" s="14">
        <v>-185.26342</v>
      </c>
      <c r="BA20" s="14">
        <v>0.35901</v>
      </c>
      <c r="BB20">
        <v>5.0000000000000001E-4</v>
      </c>
      <c r="BC20">
        <v>5.0000000000000001E-3</v>
      </c>
      <c r="BK20" s="1"/>
      <c r="BL20" s="1"/>
      <c r="BM20" s="1"/>
      <c r="BN20" s="1"/>
      <c r="BP20" s="1"/>
      <c r="BV20" s="96"/>
    </row>
    <row r="21" spans="1:74" x14ac:dyDescent="0.3">
      <c r="A21" t="s">
        <v>603</v>
      </c>
      <c r="B21" t="s">
        <v>631</v>
      </c>
      <c r="C21" t="s">
        <v>717</v>
      </c>
      <c r="D21">
        <v>2.9999999999999997E-4</v>
      </c>
      <c r="E21">
        <v>2.9999999999999997E-4</v>
      </c>
      <c r="F21" t="s">
        <v>605</v>
      </c>
      <c r="G21" s="4">
        <v>1763539200000</v>
      </c>
      <c r="H21" s="4">
        <v>1763193611000</v>
      </c>
      <c r="I21" t="b">
        <v>1</v>
      </c>
      <c r="J21" t="s">
        <v>634</v>
      </c>
      <c r="K21">
        <v>1</v>
      </c>
      <c r="L21">
        <v>1E-4</v>
      </c>
      <c r="M21">
        <v>92000</v>
      </c>
      <c r="N21">
        <v>550827</v>
      </c>
      <c r="O21">
        <v>0.1</v>
      </c>
      <c r="P21">
        <v>2.9999999999999997E-4</v>
      </c>
      <c r="Q21">
        <v>25</v>
      </c>
      <c r="R21">
        <v>1E-4</v>
      </c>
      <c r="S21" t="s">
        <v>606</v>
      </c>
      <c r="T21" t="s">
        <v>633</v>
      </c>
      <c r="U21" t="s">
        <v>606</v>
      </c>
      <c r="V21" t="s">
        <v>608</v>
      </c>
      <c r="W21" t="s">
        <v>606</v>
      </c>
      <c r="X21">
        <v>1763521444509</v>
      </c>
      <c r="Y21" s="4" t="s">
        <v>569</v>
      </c>
      <c r="Z21">
        <v>92540.06</v>
      </c>
      <c r="AA21" s="48">
        <v>2E-3</v>
      </c>
      <c r="AB21" s="18">
        <v>2.3566819999999999E-2</v>
      </c>
      <c r="AC21" s="40">
        <v>1E-4</v>
      </c>
      <c r="AD21" s="18">
        <v>3.7499999999999999E-2</v>
      </c>
      <c r="AE21" s="18">
        <v>165.5</v>
      </c>
      <c r="AF21">
        <v>2.2000000000000001E-3</v>
      </c>
      <c r="AG21" s="18">
        <v>2E-3</v>
      </c>
      <c r="AH21" s="18">
        <v>2.3999999999999998E-3</v>
      </c>
      <c r="AI21" s="18">
        <v>0</v>
      </c>
      <c r="AJ21" s="48">
        <v>48.31</v>
      </c>
      <c r="AK21" s="41">
        <v>45.56</v>
      </c>
      <c r="AL21" s="41">
        <v>50.39</v>
      </c>
      <c r="AM21">
        <v>92539.336899999995</v>
      </c>
      <c r="AN21" t="s">
        <v>698</v>
      </c>
      <c r="AO21">
        <v>92540.06</v>
      </c>
      <c r="AP21" s="18">
        <v>13</v>
      </c>
      <c r="AQ21" s="18">
        <v>18.600000000000001</v>
      </c>
      <c r="AR21" s="18">
        <v>2.6499999999999999E-2</v>
      </c>
      <c r="AS21" s="41">
        <v>1.8E-3</v>
      </c>
      <c r="AT21" s="5">
        <v>-92.452799999999996</v>
      </c>
      <c r="AU21">
        <v>139.5</v>
      </c>
      <c r="AV21" s="1">
        <v>79156.84</v>
      </c>
      <c r="AW21" s="48">
        <v>-0.30306</v>
      </c>
      <c r="AX21" s="14">
        <v>3.3E-4</v>
      </c>
      <c r="AY21" s="14">
        <v>7.6704400000000001</v>
      </c>
      <c r="AZ21" s="14">
        <v>-185.26342</v>
      </c>
      <c r="BA21" s="14">
        <v>-0.15909999999999999</v>
      </c>
      <c r="BB21">
        <v>5.0000000000000001E-4</v>
      </c>
      <c r="BC21">
        <v>5.0000000000000001E-3</v>
      </c>
      <c r="BK21" s="1"/>
      <c r="BL21" s="1"/>
      <c r="BM21" s="1"/>
      <c r="BN21" s="1"/>
      <c r="BP21" s="1"/>
      <c r="BV21" s="96"/>
    </row>
    <row r="22" spans="1:74" x14ac:dyDescent="0.3">
      <c r="A22" t="s">
        <v>603</v>
      </c>
      <c r="B22" t="s">
        <v>631</v>
      </c>
      <c r="C22" t="s">
        <v>718</v>
      </c>
      <c r="D22">
        <v>2.9999999999999997E-4</v>
      </c>
      <c r="E22">
        <v>2.9999999999999997E-4</v>
      </c>
      <c r="F22" t="s">
        <v>605</v>
      </c>
      <c r="G22" s="4">
        <v>1763539200000</v>
      </c>
      <c r="H22" s="4">
        <v>1763193611000</v>
      </c>
      <c r="I22" t="b">
        <v>1</v>
      </c>
      <c r="J22" t="s">
        <v>632</v>
      </c>
      <c r="K22">
        <v>1</v>
      </c>
      <c r="L22">
        <v>1E-4</v>
      </c>
      <c r="M22">
        <v>93000</v>
      </c>
      <c r="N22">
        <v>550828</v>
      </c>
      <c r="O22">
        <v>0.1</v>
      </c>
      <c r="P22">
        <v>2.9999999999999997E-4</v>
      </c>
      <c r="Q22">
        <v>25</v>
      </c>
      <c r="R22">
        <v>1E-4</v>
      </c>
      <c r="S22" t="s">
        <v>606</v>
      </c>
      <c r="T22" t="s">
        <v>633</v>
      </c>
      <c r="U22" t="s">
        <v>606</v>
      </c>
      <c r="V22" t="s">
        <v>608</v>
      </c>
      <c r="W22" t="s">
        <v>606</v>
      </c>
      <c r="X22">
        <v>1763521445061</v>
      </c>
      <c r="Y22" s="4" t="s">
        <v>569</v>
      </c>
      <c r="Z22">
        <v>92540.06</v>
      </c>
      <c r="AA22" s="48">
        <v>2.5000000000000001E-3</v>
      </c>
      <c r="AB22" s="18">
        <v>3.3800499999999999E-3</v>
      </c>
      <c r="AC22" s="40">
        <v>1E-4</v>
      </c>
      <c r="AD22" s="18">
        <v>3.5000000000000003E-2</v>
      </c>
      <c r="AE22" s="18">
        <v>191.5</v>
      </c>
      <c r="AF22">
        <v>2.0999999999999999E-3</v>
      </c>
      <c r="AG22" s="18">
        <v>1.9E-3</v>
      </c>
      <c r="AH22" s="18">
        <v>2.3E-3</v>
      </c>
      <c r="AI22" s="18">
        <v>0</v>
      </c>
      <c r="AJ22" s="48">
        <v>43.61</v>
      </c>
      <c r="AK22" s="41">
        <v>41.02</v>
      </c>
      <c r="AL22" s="41">
        <v>45.76</v>
      </c>
      <c r="AM22">
        <v>92539.336899999995</v>
      </c>
      <c r="AN22" t="s">
        <v>698</v>
      </c>
      <c r="AO22">
        <v>92540.06</v>
      </c>
      <c r="AP22" s="18">
        <v>0.2</v>
      </c>
      <c r="AQ22" s="18">
        <v>2.6</v>
      </c>
      <c r="AR22" s="18">
        <v>1.15E-2</v>
      </c>
      <c r="AS22" s="41">
        <v>1.8E-3</v>
      </c>
      <c r="AT22" s="5">
        <v>-28.571400000000001</v>
      </c>
      <c r="AU22">
        <v>165.9</v>
      </c>
      <c r="AV22" s="1">
        <v>70365.11</v>
      </c>
      <c r="AW22" s="48">
        <v>0.31753999999999999</v>
      </c>
      <c r="AX22" s="14">
        <v>3.6999999999999999E-4</v>
      </c>
      <c r="AY22" s="14">
        <v>7.8279199999999998</v>
      </c>
      <c r="AZ22" s="14">
        <v>-170.70686000000001</v>
      </c>
      <c r="BA22" s="14">
        <v>0.16438</v>
      </c>
      <c r="BB22">
        <v>5.0000000000000001E-4</v>
      </c>
      <c r="BC22">
        <v>5.0000000000000001E-3</v>
      </c>
      <c r="BK22" s="1"/>
      <c r="BL22" s="1"/>
      <c r="BM22" s="1"/>
      <c r="BN22" s="1"/>
      <c r="BP22" s="1"/>
      <c r="BV22" s="96"/>
    </row>
    <row r="23" spans="1:74" x14ac:dyDescent="0.3">
      <c r="A23" t="s">
        <v>603</v>
      </c>
      <c r="B23" t="s">
        <v>631</v>
      </c>
      <c r="C23" t="s">
        <v>719</v>
      </c>
      <c r="D23">
        <v>2.9999999999999997E-4</v>
      </c>
      <c r="E23">
        <v>2.9999999999999997E-4</v>
      </c>
      <c r="F23" t="s">
        <v>605</v>
      </c>
      <c r="G23" s="4">
        <v>1763539200000</v>
      </c>
      <c r="H23" s="4">
        <v>1763193611000</v>
      </c>
      <c r="I23" t="b">
        <v>1</v>
      </c>
      <c r="J23" t="s">
        <v>634</v>
      </c>
      <c r="K23">
        <v>1</v>
      </c>
      <c r="L23">
        <v>1E-4</v>
      </c>
      <c r="M23">
        <v>93000</v>
      </c>
      <c r="N23">
        <v>550829</v>
      </c>
      <c r="O23">
        <v>0.1</v>
      </c>
      <c r="P23">
        <v>2.9999999999999997E-4</v>
      </c>
      <c r="Q23">
        <v>25</v>
      </c>
      <c r="R23">
        <v>1E-4</v>
      </c>
      <c r="S23" t="s">
        <v>606</v>
      </c>
      <c r="T23" t="s">
        <v>633</v>
      </c>
      <c r="U23" t="s">
        <v>606</v>
      </c>
      <c r="V23" t="s">
        <v>608</v>
      </c>
      <c r="W23" t="s">
        <v>606</v>
      </c>
      <c r="X23">
        <v>1763521445025</v>
      </c>
      <c r="Y23" s="4" t="s">
        <v>569</v>
      </c>
      <c r="Z23">
        <v>92540.06</v>
      </c>
      <c r="AA23" s="48">
        <v>4.8999999999999998E-3</v>
      </c>
      <c r="AB23" s="18">
        <v>3.2044009999999998E-2</v>
      </c>
      <c r="AC23" s="40">
        <v>1E-4</v>
      </c>
      <c r="AD23" s="18">
        <v>4.7500000000000001E-2</v>
      </c>
      <c r="AE23" s="18">
        <v>232.1</v>
      </c>
      <c r="AF23">
        <v>7.1000000000000004E-3</v>
      </c>
      <c r="AG23" s="18">
        <v>6.4999999999999997E-3</v>
      </c>
      <c r="AH23" s="18">
        <v>8.0000000000000002E-3</v>
      </c>
      <c r="AI23" s="18">
        <v>0</v>
      </c>
      <c r="AJ23" s="48">
        <v>43.61</v>
      </c>
      <c r="AK23" s="41">
        <v>36.409999999999997</v>
      </c>
      <c r="AL23" s="41">
        <v>54.07</v>
      </c>
      <c r="AM23">
        <v>92539.336899999995</v>
      </c>
      <c r="AN23" t="s">
        <v>698</v>
      </c>
      <c r="AO23">
        <v>92540.06</v>
      </c>
      <c r="AP23" s="18">
        <v>6.4</v>
      </c>
      <c r="AQ23" s="18">
        <v>5</v>
      </c>
      <c r="AR23" s="18">
        <v>3.6499999999999998E-2</v>
      </c>
      <c r="AS23" s="41">
        <v>4.4000000000000003E-3</v>
      </c>
      <c r="AT23" s="5">
        <v>-86.575299999999999</v>
      </c>
      <c r="AU23">
        <v>254.5</v>
      </c>
      <c r="AV23" s="1">
        <v>584995.81000000006</v>
      </c>
      <c r="AW23" s="48">
        <v>-0.68245999999999996</v>
      </c>
      <c r="AX23" s="14">
        <v>3.6999999999999999E-4</v>
      </c>
      <c r="AY23" s="14">
        <v>7.8279199999999998</v>
      </c>
      <c r="AZ23" s="14">
        <v>-170.70686000000001</v>
      </c>
      <c r="BA23" s="14">
        <v>-0.35936000000000001</v>
      </c>
      <c r="BB23">
        <v>5.0000000000000001E-4</v>
      </c>
      <c r="BC23">
        <v>5.0000000000000001E-3</v>
      </c>
      <c r="BK23" s="1"/>
      <c r="BL23" s="1"/>
      <c r="BM23" s="1"/>
      <c r="BN23" s="1"/>
      <c r="BP23" s="1"/>
      <c r="BV23" s="96"/>
    </row>
    <row r="24" spans="1:74" x14ac:dyDescent="0.3">
      <c r="A24" t="s">
        <v>603</v>
      </c>
      <c r="B24" t="s">
        <v>631</v>
      </c>
      <c r="C24" t="s">
        <v>720</v>
      </c>
      <c r="D24">
        <v>2.9999999999999997E-4</v>
      </c>
      <c r="E24">
        <v>2.9999999999999997E-4</v>
      </c>
      <c r="F24" t="s">
        <v>605</v>
      </c>
      <c r="G24" s="4">
        <v>1763539200000</v>
      </c>
      <c r="H24" s="4">
        <v>1763193611000</v>
      </c>
      <c r="I24" t="b">
        <v>1</v>
      </c>
      <c r="J24" t="s">
        <v>632</v>
      </c>
      <c r="K24">
        <v>1</v>
      </c>
      <c r="L24">
        <v>1E-4</v>
      </c>
      <c r="M24">
        <v>94000</v>
      </c>
      <c r="N24">
        <v>550830</v>
      </c>
      <c r="O24">
        <v>0.1</v>
      </c>
      <c r="P24">
        <v>2.9999999999999997E-4</v>
      </c>
      <c r="Q24">
        <v>25</v>
      </c>
      <c r="R24">
        <v>1E-4</v>
      </c>
      <c r="S24" t="s">
        <v>606</v>
      </c>
      <c r="T24" t="s">
        <v>633</v>
      </c>
      <c r="U24" t="s">
        <v>606</v>
      </c>
      <c r="V24" t="s">
        <v>608</v>
      </c>
      <c r="W24" t="s">
        <v>606</v>
      </c>
      <c r="X24">
        <v>1763521445510</v>
      </c>
      <c r="Y24" s="4" t="s">
        <v>569</v>
      </c>
      <c r="Z24">
        <v>92539.37</v>
      </c>
      <c r="AA24" s="48">
        <v>5.9999999999999995E-4</v>
      </c>
      <c r="AB24" s="18">
        <v>1.8950900000000001E-3</v>
      </c>
      <c r="AC24" s="40">
        <v>1E-4</v>
      </c>
      <c r="AD24" s="18">
        <v>2.7E-2</v>
      </c>
      <c r="AE24" s="18">
        <v>165.4</v>
      </c>
      <c r="AF24">
        <v>4.0000000000000002E-4</v>
      </c>
      <c r="AG24" s="18">
        <v>2.9999999999999997E-4</v>
      </c>
      <c r="AH24" s="18">
        <v>5.9999999999999995E-4</v>
      </c>
      <c r="AI24" s="18">
        <v>0</v>
      </c>
      <c r="AJ24" s="48">
        <v>47.89</v>
      </c>
      <c r="AK24" s="41">
        <v>43.74</v>
      </c>
      <c r="AL24" s="41">
        <v>51.91</v>
      </c>
      <c r="AM24">
        <v>92538.614400000006</v>
      </c>
      <c r="AN24" t="s">
        <v>698</v>
      </c>
      <c r="AO24">
        <v>92539.37</v>
      </c>
      <c r="AP24" s="18">
        <v>11.2</v>
      </c>
      <c r="AQ24" s="18">
        <v>42.3</v>
      </c>
      <c r="AR24" s="18">
        <v>7.0000000000000001E-3</v>
      </c>
      <c r="AS24" s="41">
        <v>5.0000000000000001E-4</v>
      </c>
      <c r="AT24" s="5">
        <v>-76</v>
      </c>
      <c r="AU24">
        <v>252.6</v>
      </c>
      <c r="AV24" s="1">
        <v>73720.23</v>
      </c>
      <c r="AW24" s="48">
        <v>8.4889999999999993E-2</v>
      </c>
      <c r="AX24" s="14">
        <v>1.4999999999999999E-4</v>
      </c>
      <c r="AY24" s="14">
        <v>3.4139300000000001</v>
      </c>
      <c r="AZ24" s="14">
        <v>-40.738889999999998</v>
      </c>
      <c r="BA24" s="14">
        <v>4.4010000000000001E-2</v>
      </c>
      <c r="BB24">
        <v>5.0000000000000001E-4</v>
      </c>
      <c r="BC24">
        <v>5.0000000000000001E-3</v>
      </c>
      <c r="BK24" s="1"/>
      <c r="BL24" s="1"/>
      <c r="BM24" s="1"/>
      <c r="BN24" s="1"/>
      <c r="BP24" s="1"/>
      <c r="BV24" s="96"/>
    </row>
    <row r="25" spans="1:74" x14ac:dyDescent="0.3">
      <c r="A25" t="s">
        <v>603</v>
      </c>
      <c r="B25" t="s">
        <v>631</v>
      </c>
      <c r="C25" t="s">
        <v>721</v>
      </c>
      <c r="D25">
        <v>2.9999999999999997E-4</v>
      </c>
      <c r="E25">
        <v>2.9999999999999997E-4</v>
      </c>
      <c r="F25" t="s">
        <v>605</v>
      </c>
      <c r="G25" s="4">
        <v>1763539200000</v>
      </c>
      <c r="H25" s="4">
        <v>1763193611000</v>
      </c>
      <c r="I25" t="b">
        <v>1</v>
      </c>
      <c r="J25" t="s">
        <v>634</v>
      </c>
      <c r="K25">
        <v>1</v>
      </c>
      <c r="L25">
        <v>1E-4</v>
      </c>
      <c r="M25">
        <v>94000</v>
      </c>
      <c r="N25">
        <v>550831</v>
      </c>
      <c r="O25">
        <v>0.1</v>
      </c>
      <c r="P25">
        <v>2.9999999999999997E-4</v>
      </c>
      <c r="Q25">
        <v>25</v>
      </c>
      <c r="R25">
        <v>1E-4</v>
      </c>
      <c r="S25" t="s">
        <v>606</v>
      </c>
      <c r="T25" t="s">
        <v>633</v>
      </c>
      <c r="U25" t="s">
        <v>606</v>
      </c>
      <c r="V25" t="s">
        <v>608</v>
      </c>
      <c r="W25" t="s">
        <v>606</v>
      </c>
      <c r="X25">
        <v>1763521445510</v>
      </c>
      <c r="Y25" s="4" t="s">
        <v>569</v>
      </c>
      <c r="Z25">
        <v>92539.37</v>
      </c>
      <c r="AA25" s="48">
        <v>2.1999999999999999E-2</v>
      </c>
      <c r="AB25" s="18">
        <v>4.1619959999999998E-2</v>
      </c>
      <c r="AC25" s="40">
        <v>1E-4</v>
      </c>
      <c r="AD25" s="18">
        <v>5.8500000000000003E-2</v>
      </c>
      <c r="AE25" s="18">
        <v>68.900000000000006</v>
      </c>
      <c r="AF25">
        <v>1.6199999999999999E-2</v>
      </c>
      <c r="AG25" s="18">
        <v>1.4999999999999999E-2</v>
      </c>
      <c r="AH25" s="18">
        <v>1.7999999999999999E-2</v>
      </c>
      <c r="AI25" s="18">
        <v>0</v>
      </c>
      <c r="AJ25" s="48">
        <v>47.89</v>
      </c>
      <c r="AK25" s="41">
        <v>0</v>
      </c>
      <c r="AL25" s="41">
        <v>80.13</v>
      </c>
      <c r="AM25">
        <v>92538.614400000006</v>
      </c>
      <c r="AN25" t="s">
        <v>698</v>
      </c>
      <c r="AO25">
        <v>92539.37</v>
      </c>
      <c r="AP25" s="18">
        <v>0.2</v>
      </c>
      <c r="AQ25" s="18">
        <v>28.9</v>
      </c>
      <c r="AR25" s="18">
        <v>4.5499999999999999E-2</v>
      </c>
      <c r="AS25" s="41">
        <v>0.01</v>
      </c>
      <c r="AT25" s="5">
        <v>-51.648400000000002</v>
      </c>
      <c r="AU25">
        <v>37.6</v>
      </c>
      <c r="AV25" s="1">
        <v>49644.02</v>
      </c>
      <c r="AW25" s="48">
        <v>-0.91510999999999998</v>
      </c>
      <c r="AX25" s="14">
        <v>1.4999999999999999E-4</v>
      </c>
      <c r="AY25" s="14">
        <v>3.4139300000000001</v>
      </c>
      <c r="AZ25" s="14">
        <v>-81.753510000000006</v>
      </c>
      <c r="BA25" s="14">
        <v>-0.48537000000000002</v>
      </c>
      <c r="BB25">
        <v>5.0000000000000001E-4</v>
      </c>
      <c r="BC25">
        <v>5.0000000000000001E-3</v>
      </c>
      <c r="BK25" s="1"/>
      <c r="BL25" s="1"/>
      <c r="BM25" s="1"/>
      <c r="BN25" s="1"/>
      <c r="BP25" s="1"/>
      <c r="BV25" s="96"/>
    </row>
    <row r="26" spans="1:74" x14ac:dyDescent="0.3">
      <c r="A26" t="s">
        <v>603</v>
      </c>
      <c r="B26" t="s">
        <v>631</v>
      </c>
      <c r="C26" t="s">
        <v>722</v>
      </c>
      <c r="D26">
        <v>2.9999999999999997E-4</v>
      </c>
      <c r="E26">
        <v>2.9999999999999997E-4</v>
      </c>
      <c r="F26" t="s">
        <v>605</v>
      </c>
      <c r="G26" s="4">
        <v>1763539200000</v>
      </c>
      <c r="H26" s="4">
        <v>1763193611000</v>
      </c>
      <c r="I26" t="b">
        <v>1</v>
      </c>
      <c r="J26" t="s">
        <v>632</v>
      </c>
      <c r="K26">
        <v>1</v>
      </c>
      <c r="L26">
        <v>1E-4</v>
      </c>
      <c r="M26">
        <v>95000</v>
      </c>
      <c r="N26">
        <v>550832</v>
      </c>
      <c r="O26">
        <v>0.1</v>
      </c>
      <c r="P26">
        <v>2.9999999999999997E-4</v>
      </c>
      <c r="Q26">
        <v>25</v>
      </c>
      <c r="R26">
        <v>1E-4</v>
      </c>
      <c r="S26" t="s">
        <v>606</v>
      </c>
      <c r="T26" t="s">
        <v>633</v>
      </c>
      <c r="U26" t="s">
        <v>606</v>
      </c>
      <c r="V26" t="s">
        <v>608</v>
      </c>
      <c r="W26" t="s">
        <v>606</v>
      </c>
      <c r="X26">
        <v>1763521445510</v>
      </c>
      <c r="Y26" s="4" t="s">
        <v>569</v>
      </c>
      <c r="Z26">
        <v>92539.37</v>
      </c>
      <c r="AA26" s="48">
        <v>2.0000000000000001E-4</v>
      </c>
      <c r="AB26" s="18">
        <v>1.16719E-3</v>
      </c>
      <c r="AC26" s="40">
        <v>1E-4</v>
      </c>
      <c r="AD26" s="18">
        <v>2.2499999999999999E-2</v>
      </c>
      <c r="AE26" s="18">
        <v>454.3</v>
      </c>
      <c r="AF26">
        <v>2.0000000000000001E-4</v>
      </c>
      <c r="AG26" s="18">
        <v>1E-4</v>
      </c>
      <c r="AH26" s="18">
        <v>2.9999999999999997E-4</v>
      </c>
      <c r="AI26" s="18">
        <v>0</v>
      </c>
      <c r="AJ26" s="48">
        <v>58.8</v>
      </c>
      <c r="AK26" s="41">
        <v>54.28</v>
      </c>
      <c r="AL26" s="41">
        <v>65.680000000000007</v>
      </c>
      <c r="AM26">
        <v>92538.614400000006</v>
      </c>
      <c r="AN26" t="s">
        <v>698</v>
      </c>
      <c r="AO26">
        <v>92539.37</v>
      </c>
      <c r="AP26" s="18">
        <v>36.9</v>
      </c>
      <c r="AQ26" s="18">
        <v>19.100000000000001</v>
      </c>
      <c r="AR26" s="18">
        <v>3.3999999999999998E-3</v>
      </c>
      <c r="AS26" s="41">
        <v>1E-4</v>
      </c>
      <c r="AT26" s="5">
        <v>-85.714299999999994</v>
      </c>
      <c r="AU26">
        <v>585.1</v>
      </c>
      <c r="AV26" s="1">
        <v>54525.65</v>
      </c>
      <c r="AW26" s="48">
        <v>3.0439999999999998E-2</v>
      </c>
      <c r="AX26" s="14">
        <v>5.0000000000000002E-5</v>
      </c>
      <c r="AY26" s="14">
        <v>1.51233</v>
      </c>
      <c r="AZ26" s="14">
        <v>-15.17714</v>
      </c>
      <c r="BA26" s="14">
        <v>1.5779999999999999E-2</v>
      </c>
      <c r="BB26">
        <v>5.0000000000000001E-4</v>
      </c>
      <c r="BC26">
        <v>5.0000000000000001E-3</v>
      </c>
      <c r="BK26" s="1"/>
      <c r="BL26" s="1"/>
      <c r="BM26" s="1"/>
      <c r="BN26" s="1"/>
      <c r="BP26" s="1"/>
      <c r="BV26" s="96"/>
    </row>
    <row r="27" spans="1:74" x14ac:dyDescent="0.3">
      <c r="A27" t="s">
        <v>603</v>
      </c>
      <c r="B27" t="s">
        <v>631</v>
      </c>
      <c r="C27" t="s">
        <v>723</v>
      </c>
      <c r="D27">
        <v>2.9999999999999997E-4</v>
      </c>
      <c r="E27">
        <v>2.9999999999999997E-4</v>
      </c>
      <c r="F27" t="s">
        <v>605</v>
      </c>
      <c r="G27" s="4">
        <v>1763539200000</v>
      </c>
      <c r="H27" s="4">
        <v>1763193611000</v>
      </c>
      <c r="I27" t="b">
        <v>1</v>
      </c>
      <c r="J27" t="s">
        <v>634</v>
      </c>
      <c r="K27">
        <v>1</v>
      </c>
      <c r="L27">
        <v>1E-4</v>
      </c>
      <c r="M27">
        <v>95000</v>
      </c>
      <c r="N27">
        <v>550833</v>
      </c>
      <c r="O27">
        <v>0.1</v>
      </c>
      <c r="P27">
        <v>2.9999999999999997E-4</v>
      </c>
      <c r="Q27">
        <v>25</v>
      </c>
      <c r="R27">
        <v>1E-4</v>
      </c>
      <c r="S27" t="s">
        <v>606</v>
      </c>
      <c r="T27" t="s">
        <v>633</v>
      </c>
      <c r="U27" t="s">
        <v>606</v>
      </c>
      <c r="V27" t="s">
        <v>608</v>
      </c>
      <c r="W27" t="s">
        <v>606</v>
      </c>
      <c r="X27">
        <v>1763521445510</v>
      </c>
      <c r="Y27" s="4" t="s">
        <v>569</v>
      </c>
      <c r="Z27">
        <v>92539.37</v>
      </c>
      <c r="AA27" s="48">
        <v>2.7E-2</v>
      </c>
      <c r="AB27" s="18">
        <v>5.1952949999999998E-2</v>
      </c>
      <c r="AC27" s="40">
        <v>1E-4</v>
      </c>
      <c r="AD27" s="18">
        <v>7.0000000000000007E-2</v>
      </c>
      <c r="AE27" s="18">
        <v>51.8</v>
      </c>
      <c r="AF27">
        <v>2.6800000000000001E-2</v>
      </c>
      <c r="AG27" s="18">
        <v>2.5499999999999998E-2</v>
      </c>
      <c r="AH27" s="18">
        <v>2.8000000000000001E-2</v>
      </c>
      <c r="AI27" s="18">
        <v>0</v>
      </c>
      <c r="AJ27" s="48">
        <v>58.8</v>
      </c>
      <c r="AK27" s="41">
        <v>0</v>
      </c>
      <c r="AL27" s="41">
        <v>95.48</v>
      </c>
      <c r="AM27">
        <v>92538.614400000006</v>
      </c>
      <c r="AN27" t="s">
        <v>698</v>
      </c>
      <c r="AO27">
        <v>92539.37</v>
      </c>
      <c r="AP27" s="18">
        <v>0.2</v>
      </c>
      <c r="AQ27" s="18">
        <v>28.3</v>
      </c>
      <c r="AR27" s="18">
        <v>5.8000000000000003E-2</v>
      </c>
      <c r="AS27" s="41">
        <v>1.9E-2</v>
      </c>
      <c r="AT27" s="5">
        <v>-49.532699999999998</v>
      </c>
      <c r="AU27">
        <v>12.5</v>
      </c>
      <c r="AV27" s="1">
        <v>31438.45</v>
      </c>
      <c r="AW27" s="48">
        <v>-0.96955999999999998</v>
      </c>
      <c r="AX27" s="14">
        <v>5.0000000000000002E-5</v>
      </c>
      <c r="AY27" s="14">
        <v>1.51233</v>
      </c>
      <c r="AZ27" s="14">
        <v>-44.460030000000003</v>
      </c>
      <c r="BA27" s="14">
        <v>-0.51922999999999997</v>
      </c>
      <c r="BB27">
        <v>5.0000000000000001E-4</v>
      </c>
      <c r="BC27">
        <v>5.0000000000000001E-3</v>
      </c>
      <c r="BK27" s="1"/>
      <c r="BL27" s="1"/>
      <c r="BM27" s="1"/>
      <c r="BN27" s="1"/>
      <c r="BP27" s="1"/>
      <c r="BV27" s="96"/>
    </row>
    <row r="28" spans="1:74" x14ac:dyDescent="0.3">
      <c r="A28" t="s">
        <v>603</v>
      </c>
      <c r="B28" t="s">
        <v>631</v>
      </c>
      <c r="C28" t="s">
        <v>724</v>
      </c>
      <c r="D28">
        <v>2.9999999999999997E-4</v>
      </c>
      <c r="E28">
        <v>2.9999999999999997E-4</v>
      </c>
      <c r="F28" t="s">
        <v>605</v>
      </c>
      <c r="G28" s="4">
        <v>1763539200000</v>
      </c>
      <c r="H28" s="4">
        <v>1763193611000</v>
      </c>
      <c r="I28" t="b">
        <v>1</v>
      </c>
      <c r="J28" t="s">
        <v>632</v>
      </c>
      <c r="K28">
        <v>1</v>
      </c>
      <c r="L28">
        <v>1E-4</v>
      </c>
      <c r="M28">
        <v>96000</v>
      </c>
      <c r="N28">
        <v>550834</v>
      </c>
      <c r="O28">
        <v>0.1</v>
      </c>
      <c r="P28">
        <v>2.9999999999999997E-4</v>
      </c>
      <c r="Q28">
        <v>25</v>
      </c>
      <c r="R28">
        <v>1E-4</v>
      </c>
      <c r="S28" t="s">
        <v>606</v>
      </c>
      <c r="T28" t="s">
        <v>633</v>
      </c>
      <c r="U28" t="s">
        <v>606</v>
      </c>
      <c r="V28" t="s">
        <v>608</v>
      </c>
      <c r="W28" t="s">
        <v>606</v>
      </c>
      <c r="X28">
        <v>1763521445510</v>
      </c>
      <c r="Y28" s="4" t="s">
        <v>569</v>
      </c>
      <c r="Z28">
        <v>92539.37</v>
      </c>
      <c r="AA28" s="48">
        <v>1E-4</v>
      </c>
      <c r="AB28" s="18">
        <v>7.2574E-4</v>
      </c>
      <c r="AC28" s="40">
        <v>1E-4</v>
      </c>
      <c r="AD28" s="18">
        <v>1.95E-2</v>
      </c>
      <c r="AE28" s="18">
        <v>328.3</v>
      </c>
      <c r="AF28">
        <v>1E-4</v>
      </c>
      <c r="AG28" s="18">
        <v>0</v>
      </c>
      <c r="AH28" s="18">
        <v>2.0000000000000001E-4</v>
      </c>
      <c r="AI28" s="18">
        <v>0</v>
      </c>
      <c r="AJ28" s="48">
        <v>70.13</v>
      </c>
      <c r="AK28" s="41">
        <v>0</v>
      </c>
      <c r="AL28" s="41">
        <v>80.3</v>
      </c>
      <c r="AM28">
        <v>92538.614400000006</v>
      </c>
      <c r="AN28" t="s">
        <v>698</v>
      </c>
      <c r="AO28">
        <v>92539.37</v>
      </c>
      <c r="AP28" s="18">
        <v>43.1</v>
      </c>
      <c r="AQ28" s="18">
        <v>0</v>
      </c>
      <c r="AR28" s="18">
        <v>1.5E-3</v>
      </c>
      <c r="AS28" s="41">
        <v>1E-4</v>
      </c>
      <c r="AT28" s="5">
        <v>-80</v>
      </c>
      <c r="AU28">
        <v>440.3</v>
      </c>
      <c r="AV28" s="1">
        <v>29154.21</v>
      </c>
      <c r="AW28" s="48">
        <v>1.397E-2</v>
      </c>
      <c r="AX28" s="14">
        <v>2.0000000000000002E-5</v>
      </c>
      <c r="AY28" s="14">
        <v>0.78208999999999995</v>
      </c>
      <c r="AZ28" s="14">
        <v>-7.5240900000000002</v>
      </c>
      <c r="BA28" s="14">
        <v>7.2399999999999999E-3</v>
      </c>
      <c r="BB28">
        <v>5.0000000000000001E-4</v>
      </c>
      <c r="BC28">
        <v>5.0000000000000001E-3</v>
      </c>
      <c r="BK28" s="1"/>
      <c r="BL28" s="1"/>
      <c r="BM28" s="1"/>
      <c r="BN28" s="1"/>
      <c r="BP28" s="1"/>
      <c r="BV28" s="96"/>
    </row>
    <row r="29" spans="1:74" x14ac:dyDescent="0.3">
      <c r="A29" t="s">
        <v>603</v>
      </c>
      <c r="B29" t="s">
        <v>631</v>
      </c>
      <c r="C29" t="s">
        <v>725</v>
      </c>
      <c r="D29">
        <v>2.9999999999999997E-4</v>
      </c>
      <c r="E29">
        <v>2.9999999999999997E-4</v>
      </c>
      <c r="F29" t="s">
        <v>605</v>
      </c>
      <c r="G29" s="4">
        <v>1763539200000</v>
      </c>
      <c r="H29" s="4">
        <v>1763193611000</v>
      </c>
      <c r="I29" t="b">
        <v>1</v>
      </c>
      <c r="J29" t="s">
        <v>634</v>
      </c>
      <c r="K29">
        <v>1</v>
      </c>
      <c r="L29">
        <v>1E-4</v>
      </c>
      <c r="M29">
        <v>96000</v>
      </c>
      <c r="N29">
        <v>550835</v>
      </c>
      <c r="O29">
        <v>0.1</v>
      </c>
      <c r="P29">
        <v>2.9999999999999997E-4</v>
      </c>
      <c r="Q29">
        <v>25</v>
      </c>
      <c r="R29">
        <v>1E-4</v>
      </c>
      <c r="S29" t="s">
        <v>606</v>
      </c>
      <c r="T29" t="s">
        <v>633</v>
      </c>
      <c r="U29" t="s">
        <v>606</v>
      </c>
      <c r="V29" t="s">
        <v>608</v>
      </c>
      <c r="W29" t="s">
        <v>606</v>
      </c>
      <c r="X29">
        <v>1763521445510</v>
      </c>
      <c r="Y29" s="4" t="s">
        <v>569</v>
      </c>
      <c r="Z29">
        <v>92539.37</v>
      </c>
      <c r="AA29" s="48">
        <v>3.7499999999999999E-2</v>
      </c>
      <c r="AB29" s="18">
        <v>6.2572409999999995E-2</v>
      </c>
      <c r="AC29" s="40">
        <v>1E-4</v>
      </c>
      <c r="AD29" s="18">
        <v>8.1500000000000003E-2</v>
      </c>
      <c r="AE29" s="18">
        <v>13.6</v>
      </c>
      <c r="AF29">
        <v>3.7499999999999999E-2</v>
      </c>
      <c r="AG29" s="18">
        <v>3.6499999999999998E-2</v>
      </c>
      <c r="AH29" s="18">
        <v>3.9E-2</v>
      </c>
      <c r="AI29" s="18">
        <v>0</v>
      </c>
      <c r="AJ29" s="48">
        <v>70.13</v>
      </c>
      <c r="AK29" s="41">
        <v>0</v>
      </c>
      <c r="AL29" s="41">
        <v>125.62</v>
      </c>
      <c r="AM29">
        <v>92538.614400000006</v>
      </c>
      <c r="AN29" t="s">
        <v>698</v>
      </c>
      <c r="AO29">
        <v>92539.37</v>
      </c>
      <c r="AP29" s="18">
        <v>0.2</v>
      </c>
      <c r="AQ29" s="18">
        <v>0.2</v>
      </c>
      <c r="AR29" s="18">
        <v>5.3499999999999999E-2</v>
      </c>
      <c r="AS29" s="41">
        <v>2.9000000000000001E-2</v>
      </c>
      <c r="AT29" s="5">
        <v>-26.470600000000001</v>
      </c>
      <c r="AU29">
        <v>1.8</v>
      </c>
      <c r="AV29" s="1">
        <v>7741.01</v>
      </c>
      <c r="AW29" s="48">
        <v>-0.98602999999999996</v>
      </c>
      <c r="AX29" s="14">
        <v>2.0000000000000002E-5</v>
      </c>
      <c r="AY29" s="14">
        <v>0.78208999999999995</v>
      </c>
      <c r="AZ29" s="14">
        <v>-27.42371</v>
      </c>
      <c r="BA29" s="14">
        <v>-0.53339999999999999</v>
      </c>
      <c r="BB29">
        <v>5.0000000000000001E-4</v>
      </c>
      <c r="BC29">
        <v>5.0000000000000001E-3</v>
      </c>
      <c r="BK29" s="1"/>
      <c r="BL29" s="1"/>
      <c r="BM29" s="1"/>
      <c r="BN29" s="1"/>
      <c r="BP29" s="1"/>
      <c r="BV29" s="96"/>
    </row>
    <row r="30" spans="1:74" x14ac:dyDescent="0.3">
      <c r="A30" t="s">
        <v>603</v>
      </c>
      <c r="B30" t="s">
        <v>631</v>
      </c>
      <c r="C30" t="s">
        <v>726</v>
      </c>
      <c r="D30">
        <v>2.9999999999999997E-4</v>
      </c>
      <c r="E30">
        <v>2.9999999999999997E-4</v>
      </c>
      <c r="F30" t="s">
        <v>605</v>
      </c>
      <c r="G30" s="4">
        <v>1763539200000</v>
      </c>
      <c r="H30" s="4">
        <v>1763193611000</v>
      </c>
      <c r="I30" t="b">
        <v>1</v>
      </c>
      <c r="J30" t="s">
        <v>632</v>
      </c>
      <c r="K30">
        <v>1</v>
      </c>
      <c r="L30">
        <v>1E-4</v>
      </c>
      <c r="M30">
        <v>97000</v>
      </c>
      <c r="N30">
        <v>550836</v>
      </c>
      <c r="O30">
        <v>0.1</v>
      </c>
      <c r="P30">
        <v>2.9999999999999997E-4</v>
      </c>
      <c r="Q30">
        <v>25</v>
      </c>
      <c r="R30">
        <v>1E-4</v>
      </c>
      <c r="S30" t="s">
        <v>606</v>
      </c>
      <c r="T30" t="s">
        <v>633</v>
      </c>
      <c r="U30" t="s">
        <v>606</v>
      </c>
      <c r="V30" t="s">
        <v>608</v>
      </c>
      <c r="W30" t="s">
        <v>606</v>
      </c>
      <c r="X30">
        <v>1763521445510</v>
      </c>
      <c r="Y30" s="4" t="s">
        <v>569</v>
      </c>
      <c r="Z30">
        <v>92539.37</v>
      </c>
      <c r="AA30" s="48">
        <v>1E-4</v>
      </c>
      <c r="AB30" s="18">
        <v>4.8965E-4</v>
      </c>
      <c r="AC30" s="40">
        <v>1E-4</v>
      </c>
      <c r="AD30" s="18">
        <v>1.55E-2</v>
      </c>
      <c r="AE30" s="18">
        <v>977.4</v>
      </c>
      <c r="AF30">
        <v>0</v>
      </c>
      <c r="AG30" s="18">
        <v>0</v>
      </c>
      <c r="AH30" s="18">
        <v>1E-4</v>
      </c>
      <c r="AI30" s="18">
        <v>0</v>
      </c>
      <c r="AJ30" s="48">
        <v>72.84</v>
      </c>
      <c r="AK30" s="41">
        <v>0</v>
      </c>
      <c r="AL30" s="41">
        <v>89.35</v>
      </c>
      <c r="AM30">
        <v>92538.614400000006</v>
      </c>
      <c r="AN30" t="s">
        <v>698</v>
      </c>
      <c r="AO30">
        <v>92539.37</v>
      </c>
      <c r="AP30" s="18">
        <v>3.1</v>
      </c>
      <c r="AQ30" s="18">
        <v>0</v>
      </c>
      <c r="AR30" s="18">
        <v>1.2999999999999999E-3</v>
      </c>
      <c r="AS30" s="41">
        <v>1E-4</v>
      </c>
      <c r="AT30" s="5">
        <v>-66.666700000000006</v>
      </c>
      <c r="AU30">
        <v>1707.7</v>
      </c>
      <c r="AV30" s="1">
        <v>148922.6</v>
      </c>
      <c r="AW30" s="48">
        <v>3.31E-3</v>
      </c>
      <c r="AX30" s="14">
        <v>1.0000000000000001E-5</v>
      </c>
      <c r="AY30" s="14">
        <v>0.21948999999999999</v>
      </c>
      <c r="AZ30" s="14">
        <v>-1.6041799999999999</v>
      </c>
      <c r="BA30" s="14">
        <v>1.72E-3</v>
      </c>
      <c r="BB30">
        <v>5.0000000000000001E-4</v>
      </c>
      <c r="BC30">
        <v>5.0000000000000001E-3</v>
      </c>
      <c r="BK30" s="1"/>
      <c r="BL30" s="1"/>
      <c r="BM30" s="1"/>
      <c r="BN30" s="1"/>
      <c r="BP30" s="1"/>
      <c r="BV30" s="96"/>
    </row>
    <row r="31" spans="1:74" x14ac:dyDescent="0.3">
      <c r="A31" t="s">
        <v>603</v>
      </c>
      <c r="B31" t="s">
        <v>631</v>
      </c>
      <c r="C31" t="s">
        <v>727</v>
      </c>
      <c r="D31">
        <v>2.9999999999999997E-4</v>
      </c>
      <c r="E31">
        <v>2.9999999999999997E-4</v>
      </c>
      <c r="F31" t="s">
        <v>605</v>
      </c>
      <c r="G31" s="4">
        <v>1763539200000</v>
      </c>
      <c r="H31" s="4">
        <v>1763193611000</v>
      </c>
      <c r="I31" t="b">
        <v>1</v>
      </c>
      <c r="J31" t="s">
        <v>634</v>
      </c>
      <c r="K31">
        <v>1</v>
      </c>
      <c r="L31">
        <v>1E-4</v>
      </c>
      <c r="M31">
        <v>97000</v>
      </c>
      <c r="N31">
        <v>550837</v>
      </c>
      <c r="O31">
        <v>0.1</v>
      </c>
      <c r="P31">
        <v>2.9999999999999997E-4</v>
      </c>
      <c r="Q31">
        <v>25</v>
      </c>
      <c r="R31">
        <v>1E-4</v>
      </c>
      <c r="S31" t="s">
        <v>606</v>
      </c>
      <c r="T31" t="s">
        <v>633</v>
      </c>
      <c r="U31" t="s">
        <v>606</v>
      </c>
      <c r="V31" t="s">
        <v>608</v>
      </c>
      <c r="W31" t="s">
        <v>606</v>
      </c>
      <c r="X31">
        <v>1763521445510</v>
      </c>
      <c r="Y31" s="4" t="s">
        <v>569</v>
      </c>
      <c r="Z31">
        <v>92539.37</v>
      </c>
      <c r="AA31" s="48">
        <v>4.7E-2</v>
      </c>
      <c r="AB31" s="18">
        <v>7.3397229999999994E-2</v>
      </c>
      <c r="AC31" s="40">
        <v>8.0000000000000002E-3</v>
      </c>
      <c r="AD31" s="18">
        <v>9.2499999999999999E-2</v>
      </c>
      <c r="AE31" s="18">
        <v>6.9</v>
      </c>
      <c r="AF31">
        <v>4.82E-2</v>
      </c>
      <c r="AG31" s="18">
        <v>4.7500000000000001E-2</v>
      </c>
      <c r="AH31" s="18">
        <v>4.9500000000000002E-2</v>
      </c>
      <c r="AI31" s="18">
        <v>0</v>
      </c>
      <c r="AJ31" s="48">
        <v>72.84</v>
      </c>
      <c r="AK31" s="41">
        <v>0</v>
      </c>
      <c r="AL31" s="41">
        <v>142.44999999999999</v>
      </c>
      <c r="AM31">
        <v>92538.614400000006</v>
      </c>
      <c r="AN31" t="s">
        <v>698</v>
      </c>
      <c r="AO31">
        <v>92539.37</v>
      </c>
      <c r="AP31" s="18">
        <v>0.2</v>
      </c>
      <c r="AQ31" s="18">
        <v>0.2</v>
      </c>
      <c r="AR31" s="18">
        <v>7.7499999999999999E-2</v>
      </c>
      <c r="AS31" s="41">
        <v>4.3999999999999997E-2</v>
      </c>
      <c r="AT31" s="5">
        <v>-39.354799999999997</v>
      </c>
      <c r="AU31">
        <v>1.7</v>
      </c>
      <c r="AV31" s="1">
        <v>8672.01</v>
      </c>
      <c r="AW31" s="48">
        <v>-0.99668999999999996</v>
      </c>
      <c r="AX31" s="14">
        <v>1.0000000000000001E-5</v>
      </c>
      <c r="AY31" s="14">
        <v>0.21948999999999999</v>
      </c>
      <c r="AZ31" s="14">
        <v>-7.9932699999999999</v>
      </c>
      <c r="BA31" s="14">
        <v>-0.54456000000000004</v>
      </c>
      <c r="BB31">
        <v>5.0000000000000001E-4</v>
      </c>
      <c r="BC31">
        <v>5.0000000000000001E-3</v>
      </c>
      <c r="BK31" s="1"/>
      <c r="BL31" s="1"/>
      <c r="BM31" s="1"/>
      <c r="BN31" s="1"/>
      <c r="BP31" s="1"/>
      <c r="BV31" s="96"/>
    </row>
    <row r="32" spans="1:74" x14ac:dyDescent="0.3">
      <c r="A32" t="s">
        <v>603</v>
      </c>
      <c r="B32" t="s">
        <v>631</v>
      </c>
      <c r="C32" t="s">
        <v>728</v>
      </c>
      <c r="D32">
        <v>2.9999999999999997E-4</v>
      </c>
      <c r="E32">
        <v>2.9999999999999997E-4</v>
      </c>
      <c r="F32" t="s">
        <v>605</v>
      </c>
      <c r="G32" s="4">
        <v>1763539200000</v>
      </c>
      <c r="H32" s="4">
        <v>1763193611000</v>
      </c>
      <c r="I32" t="b">
        <v>1</v>
      </c>
      <c r="J32" t="s">
        <v>632</v>
      </c>
      <c r="K32">
        <v>1</v>
      </c>
      <c r="L32">
        <v>1E-4</v>
      </c>
      <c r="M32">
        <v>98000</v>
      </c>
      <c r="N32">
        <v>550838</v>
      </c>
      <c r="O32">
        <v>0.1</v>
      </c>
      <c r="P32">
        <v>2.9999999999999997E-4</v>
      </c>
      <c r="Q32">
        <v>25</v>
      </c>
      <c r="R32">
        <v>1E-4</v>
      </c>
      <c r="S32" t="s">
        <v>606</v>
      </c>
      <c r="T32" t="s">
        <v>633</v>
      </c>
      <c r="U32" t="s">
        <v>606</v>
      </c>
      <c r="V32" t="s">
        <v>608</v>
      </c>
      <c r="W32" t="s">
        <v>606</v>
      </c>
      <c r="X32">
        <v>1763521446511</v>
      </c>
      <c r="Y32" s="4" t="s">
        <v>569</v>
      </c>
      <c r="Z32">
        <v>92531.98</v>
      </c>
      <c r="AA32" s="48">
        <v>1E-4</v>
      </c>
      <c r="AB32" s="18">
        <v>3.4152999999999999E-4</v>
      </c>
      <c r="AC32" s="40">
        <v>1E-4</v>
      </c>
      <c r="AD32" s="18">
        <v>1.4999999999999999E-2</v>
      </c>
      <c r="AE32" s="18">
        <v>191.9</v>
      </c>
      <c r="AF32">
        <v>0</v>
      </c>
      <c r="AG32" s="18">
        <v>0</v>
      </c>
      <c r="AH32" s="18">
        <v>1E-4</v>
      </c>
      <c r="AI32" s="18">
        <v>0</v>
      </c>
      <c r="AJ32" s="48">
        <v>72.849999999999994</v>
      </c>
      <c r="AK32" s="41">
        <v>0</v>
      </c>
      <c r="AL32" s="41">
        <v>106.04</v>
      </c>
      <c r="AM32">
        <v>92531.224400000006</v>
      </c>
      <c r="AN32" t="s">
        <v>698</v>
      </c>
      <c r="AO32">
        <v>92531.98</v>
      </c>
      <c r="AP32" s="18">
        <v>4.2</v>
      </c>
      <c r="AQ32" s="18">
        <v>0</v>
      </c>
      <c r="AR32" s="18">
        <v>5.9999999999999995E-4</v>
      </c>
      <c r="AS32" s="41">
        <v>1E-4</v>
      </c>
      <c r="AT32" s="5">
        <v>-50</v>
      </c>
      <c r="AU32">
        <v>246.7</v>
      </c>
      <c r="AV32" s="1">
        <v>8017.76</v>
      </c>
      <c r="AW32" s="48">
        <v>4.6000000000000001E-4</v>
      </c>
      <c r="AX32" s="14">
        <v>0</v>
      </c>
      <c r="AY32" s="14">
        <v>3.6269999999999997E-2</v>
      </c>
      <c r="AZ32" s="14">
        <v>-0.19317999999999999</v>
      </c>
      <c r="BA32" s="14">
        <v>2.4000000000000001E-4</v>
      </c>
      <c r="BB32">
        <v>5.0000000000000001E-4</v>
      </c>
      <c r="BC32">
        <v>5.0000000000000001E-3</v>
      </c>
      <c r="BK32" s="1"/>
      <c r="BL32" s="1"/>
      <c r="BM32" s="1"/>
      <c r="BN32" s="1"/>
      <c r="BP32" s="1"/>
      <c r="BV32" s="96"/>
    </row>
    <row r="33" spans="1:74" x14ac:dyDescent="0.3">
      <c r="A33" t="s">
        <v>603</v>
      </c>
      <c r="B33" t="s">
        <v>631</v>
      </c>
      <c r="C33" t="s">
        <v>729</v>
      </c>
      <c r="D33">
        <v>2.9999999999999997E-4</v>
      </c>
      <c r="E33">
        <v>2.9999999999999997E-4</v>
      </c>
      <c r="F33" t="s">
        <v>605</v>
      </c>
      <c r="G33" s="4">
        <v>1763539200000</v>
      </c>
      <c r="H33" s="4">
        <v>1763193611000</v>
      </c>
      <c r="I33" t="b">
        <v>1</v>
      </c>
      <c r="J33" t="s">
        <v>634</v>
      </c>
      <c r="K33">
        <v>1</v>
      </c>
      <c r="L33">
        <v>1E-4</v>
      </c>
      <c r="M33">
        <v>98000</v>
      </c>
      <c r="N33">
        <v>550839</v>
      </c>
      <c r="O33">
        <v>0.1</v>
      </c>
      <c r="P33">
        <v>2.9999999999999997E-4</v>
      </c>
      <c r="Q33">
        <v>25</v>
      </c>
      <c r="R33">
        <v>1E-4</v>
      </c>
      <c r="S33" t="s">
        <v>606</v>
      </c>
      <c r="T33" t="s">
        <v>633</v>
      </c>
      <c r="U33" t="s">
        <v>606</v>
      </c>
      <c r="V33" t="s">
        <v>608</v>
      </c>
      <c r="W33" t="s">
        <v>606</v>
      </c>
      <c r="X33">
        <v>1763521446511</v>
      </c>
      <c r="Y33" s="4" t="s">
        <v>569</v>
      </c>
      <c r="Z33">
        <v>92531.98</v>
      </c>
      <c r="AA33" s="48">
        <v>5.5E-2</v>
      </c>
      <c r="AB33" s="18">
        <v>8.4310010000000005E-2</v>
      </c>
      <c r="AC33" s="40">
        <v>1.8499999999999999E-2</v>
      </c>
      <c r="AD33" s="18">
        <v>0.10349999999999999</v>
      </c>
      <c r="AE33" s="18">
        <v>0.9</v>
      </c>
      <c r="AF33">
        <v>5.91E-2</v>
      </c>
      <c r="AG33" s="18">
        <v>2.1999999999999999E-2</v>
      </c>
      <c r="AH33" s="18">
        <v>0.10299999999999999</v>
      </c>
      <c r="AI33" s="18">
        <v>0</v>
      </c>
      <c r="AJ33" s="48">
        <v>72.849999999999994</v>
      </c>
      <c r="AK33" s="41">
        <v>0</v>
      </c>
      <c r="AL33" s="41">
        <v>713.94</v>
      </c>
      <c r="AM33">
        <v>92531.224400000006</v>
      </c>
      <c r="AN33" t="s">
        <v>698</v>
      </c>
      <c r="AO33">
        <v>92531.98</v>
      </c>
      <c r="AP33" s="18">
        <v>8.4</v>
      </c>
      <c r="AQ33" s="18">
        <v>8.5</v>
      </c>
      <c r="AR33" s="18">
        <v>7.5499999999999998E-2</v>
      </c>
      <c r="AS33" s="41">
        <v>5.3499999999999999E-2</v>
      </c>
      <c r="AT33" s="5">
        <v>-24.657499999999999</v>
      </c>
      <c r="AU33">
        <v>1</v>
      </c>
      <c r="AV33" s="1">
        <v>6189.96</v>
      </c>
      <c r="AW33" s="48">
        <v>-0.99953999999999998</v>
      </c>
      <c r="AX33" s="14">
        <v>0</v>
      </c>
      <c r="AY33" s="14">
        <v>3.6269999999999997E-2</v>
      </c>
      <c r="AZ33" s="14">
        <v>-1.3212900000000001</v>
      </c>
      <c r="BA33" s="14">
        <v>-0.55166000000000004</v>
      </c>
      <c r="BB33">
        <v>5.0000000000000001E-4</v>
      </c>
      <c r="BC33">
        <v>5.0000000000000001E-3</v>
      </c>
      <c r="BK33" s="1"/>
      <c r="BL33" s="1"/>
      <c r="BM33" s="1"/>
      <c r="BN33" s="1"/>
      <c r="BP33" s="1"/>
      <c r="BV33" s="96"/>
    </row>
    <row r="34" spans="1:74" x14ac:dyDescent="0.3">
      <c r="A34" t="s">
        <v>603</v>
      </c>
      <c r="B34" t="s">
        <v>631</v>
      </c>
      <c r="C34" t="s">
        <v>730</v>
      </c>
      <c r="D34">
        <v>2.9999999999999997E-4</v>
      </c>
      <c r="E34">
        <v>2.9999999999999997E-4</v>
      </c>
      <c r="F34" t="s">
        <v>605</v>
      </c>
      <c r="G34" s="4">
        <v>1763539200000</v>
      </c>
      <c r="H34" s="4">
        <v>1763193611000</v>
      </c>
      <c r="I34" t="b">
        <v>1</v>
      </c>
      <c r="J34" t="s">
        <v>632</v>
      </c>
      <c r="K34">
        <v>1</v>
      </c>
      <c r="L34">
        <v>1E-4</v>
      </c>
      <c r="M34">
        <v>99000</v>
      </c>
      <c r="N34">
        <v>550840</v>
      </c>
      <c r="O34">
        <v>0.1</v>
      </c>
      <c r="P34">
        <v>2.9999999999999997E-4</v>
      </c>
      <c r="Q34">
        <v>25</v>
      </c>
      <c r="R34">
        <v>1E-4</v>
      </c>
      <c r="S34" t="s">
        <v>606</v>
      </c>
      <c r="T34" t="s">
        <v>633</v>
      </c>
      <c r="U34" t="s">
        <v>606</v>
      </c>
      <c r="V34" t="s">
        <v>608</v>
      </c>
      <c r="W34" t="s">
        <v>606</v>
      </c>
      <c r="X34">
        <v>1763521446511</v>
      </c>
      <c r="Y34" s="4" t="s">
        <v>569</v>
      </c>
      <c r="Z34">
        <v>92531.98</v>
      </c>
      <c r="AA34" s="48">
        <v>1E-4</v>
      </c>
      <c r="AB34" s="18">
        <v>2.5298999999999997E-4</v>
      </c>
      <c r="AC34" s="40">
        <v>1E-4</v>
      </c>
      <c r="AD34" s="18">
        <v>1.4999999999999999E-2</v>
      </c>
      <c r="AE34" s="18">
        <v>88.8</v>
      </c>
      <c r="AF34">
        <v>0</v>
      </c>
      <c r="AG34" s="18">
        <v>0</v>
      </c>
      <c r="AH34" s="18">
        <v>1E-4</v>
      </c>
      <c r="AI34" s="18">
        <v>0</v>
      </c>
      <c r="AJ34" s="48">
        <v>72.86</v>
      </c>
      <c r="AK34" s="41">
        <v>0</v>
      </c>
      <c r="AL34" s="41">
        <v>122.12</v>
      </c>
      <c r="AM34">
        <v>92531.224400000006</v>
      </c>
      <c r="AN34" t="s">
        <v>698</v>
      </c>
      <c r="AO34">
        <v>92531.98</v>
      </c>
      <c r="AP34" s="18">
        <v>5.9</v>
      </c>
      <c r="AQ34" s="18">
        <v>0</v>
      </c>
      <c r="AR34" s="18">
        <v>4.0000000000000002E-4</v>
      </c>
      <c r="AS34" s="41">
        <v>1E-4</v>
      </c>
      <c r="AT34" s="5">
        <v>-50</v>
      </c>
      <c r="AU34">
        <v>71.099999999999994</v>
      </c>
      <c r="AV34" s="1">
        <v>1274.06</v>
      </c>
      <c r="AW34" s="48">
        <v>5.0000000000000002E-5</v>
      </c>
      <c r="AX34" s="14">
        <v>0</v>
      </c>
      <c r="AY34" s="14">
        <v>4.3699999999999998E-3</v>
      </c>
      <c r="AZ34" s="14">
        <v>-1.77E-2</v>
      </c>
      <c r="BA34" s="14">
        <v>3.0000000000000001E-5</v>
      </c>
      <c r="BB34">
        <v>5.0000000000000001E-4</v>
      </c>
      <c r="BC34">
        <v>5.0000000000000001E-3</v>
      </c>
      <c r="BK34" s="1"/>
      <c r="BL34" s="1"/>
      <c r="BM34" s="1"/>
      <c r="BN34" s="1"/>
      <c r="BP34" s="1"/>
      <c r="BV34" s="96"/>
    </row>
    <row r="35" spans="1:74" x14ac:dyDescent="0.3">
      <c r="A35" t="s">
        <v>603</v>
      </c>
      <c r="B35" t="s">
        <v>631</v>
      </c>
      <c r="C35" t="s">
        <v>731</v>
      </c>
      <c r="D35">
        <v>2.9999999999999997E-4</v>
      </c>
      <c r="E35">
        <v>2.9999999999999997E-4</v>
      </c>
      <c r="F35" t="s">
        <v>605</v>
      </c>
      <c r="G35" s="4">
        <v>1763539200000</v>
      </c>
      <c r="H35" s="4">
        <v>1763193611000</v>
      </c>
      <c r="I35" t="b">
        <v>1</v>
      </c>
      <c r="J35" t="s">
        <v>634</v>
      </c>
      <c r="K35">
        <v>1</v>
      </c>
      <c r="L35">
        <v>1E-4</v>
      </c>
      <c r="M35">
        <v>99000</v>
      </c>
      <c r="N35">
        <v>550841</v>
      </c>
      <c r="O35">
        <v>0.1</v>
      </c>
      <c r="P35">
        <v>2.9999999999999997E-4</v>
      </c>
      <c r="Q35">
        <v>25</v>
      </c>
      <c r="R35">
        <v>1E-4</v>
      </c>
      <c r="S35" t="s">
        <v>606</v>
      </c>
      <c r="T35" t="s">
        <v>633</v>
      </c>
      <c r="U35" t="s">
        <v>606</v>
      </c>
      <c r="V35" t="s">
        <v>608</v>
      </c>
      <c r="W35" t="s">
        <v>606</v>
      </c>
      <c r="X35">
        <v>1763521446511</v>
      </c>
      <c r="Y35" s="4" t="s">
        <v>569</v>
      </c>
      <c r="Z35">
        <v>92531.98</v>
      </c>
      <c r="AA35" s="48"/>
      <c r="AB35" s="18">
        <v>9.5282370000000005E-2</v>
      </c>
      <c r="AC35" s="40">
        <v>2.9000000000000001E-2</v>
      </c>
      <c r="AD35" s="18">
        <v>0.1145</v>
      </c>
      <c r="AE35" s="18">
        <v>0</v>
      </c>
      <c r="AF35">
        <v>6.9900000000000004E-2</v>
      </c>
      <c r="AG35" s="18">
        <v>2.9000000000000001E-2</v>
      </c>
      <c r="AH35" s="18">
        <v>0.1145</v>
      </c>
      <c r="AI35" s="18">
        <v>0</v>
      </c>
      <c r="AJ35" s="48">
        <v>72.86</v>
      </c>
      <c r="AK35" s="41">
        <v>0</v>
      </c>
      <c r="AL35" s="41">
        <v>760.4</v>
      </c>
      <c r="AM35">
        <v>92531.224400000006</v>
      </c>
      <c r="AN35" t="s">
        <v>698</v>
      </c>
      <c r="AO35">
        <v>92531.98</v>
      </c>
      <c r="AP35" s="18">
        <v>8.4</v>
      </c>
      <c r="AQ35" s="18">
        <v>8.4</v>
      </c>
      <c r="AU35">
        <v>0</v>
      </c>
      <c r="AV35" s="1">
        <v>0</v>
      </c>
      <c r="AW35" s="48">
        <v>-0.99995000000000001</v>
      </c>
      <c r="AX35" s="14">
        <v>0</v>
      </c>
      <c r="AY35" s="14">
        <v>4.3699999999999998E-3</v>
      </c>
      <c r="AZ35" s="14">
        <v>-0.15923999999999999</v>
      </c>
      <c r="BA35" s="14">
        <v>-0.55750999999999995</v>
      </c>
      <c r="BB35">
        <v>5.0000000000000001E-4</v>
      </c>
      <c r="BC35">
        <v>5.0000000000000001E-3</v>
      </c>
      <c r="BK35" s="1"/>
      <c r="BL35" s="1"/>
      <c r="BM35" s="1"/>
      <c r="BN35" s="1"/>
      <c r="BP35" s="1"/>
      <c r="BV35" s="96"/>
    </row>
    <row r="36" spans="1:74" x14ac:dyDescent="0.3">
      <c r="A36" t="s">
        <v>603</v>
      </c>
      <c r="B36" t="s">
        <v>631</v>
      </c>
      <c r="C36" t="s">
        <v>732</v>
      </c>
      <c r="D36">
        <v>2.9999999999999997E-4</v>
      </c>
      <c r="E36">
        <v>2.9999999999999997E-4</v>
      </c>
      <c r="F36" t="s">
        <v>605</v>
      </c>
      <c r="G36" s="4">
        <v>1763625600000</v>
      </c>
      <c r="H36" s="4">
        <v>1763280011000</v>
      </c>
      <c r="I36" t="b">
        <v>1</v>
      </c>
      <c r="J36" t="s">
        <v>632</v>
      </c>
      <c r="K36">
        <v>1</v>
      </c>
      <c r="L36">
        <v>1E-4</v>
      </c>
      <c r="M36">
        <v>100000</v>
      </c>
      <c r="N36">
        <v>551157</v>
      </c>
      <c r="O36">
        <v>0.1</v>
      </c>
      <c r="P36">
        <v>2.9999999999999997E-4</v>
      </c>
      <c r="Q36">
        <v>25</v>
      </c>
      <c r="R36">
        <v>1E-4</v>
      </c>
      <c r="S36" t="s">
        <v>606</v>
      </c>
      <c r="T36" t="s">
        <v>633</v>
      </c>
      <c r="U36" t="s">
        <v>606</v>
      </c>
      <c r="V36" t="s">
        <v>608</v>
      </c>
      <c r="W36" t="s">
        <v>606</v>
      </c>
      <c r="X36">
        <v>1763521452114</v>
      </c>
      <c r="Y36" s="4" t="s">
        <v>569</v>
      </c>
      <c r="Z36">
        <v>92546.13</v>
      </c>
      <c r="AA36" s="48">
        <v>2.0000000000000001E-4</v>
      </c>
      <c r="AB36" s="18">
        <v>5.9918999999999999E-4</v>
      </c>
      <c r="AC36" s="40">
        <v>1E-4</v>
      </c>
      <c r="AD36" s="18">
        <v>1.4999999999999999E-2</v>
      </c>
      <c r="AE36" s="18">
        <v>60</v>
      </c>
      <c r="AF36">
        <v>2.0000000000000001E-4</v>
      </c>
      <c r="AG36" s="18">
        <v>2.0000000000000001E-4</v>
      </c>
      <c r="AH36" s="18">
        <v>2.9999999999999997E-4</v>
      </c>
      <c r="AI36" s="18">
        <v>0</v>
      </c>
      <c r="AJ36" s="48">
        <v>61.41</v>
      </c>
      <c r="AK36" s="41">
        <v>62.31</v>
      </c>
      <c r="AL36" s="41">
        <v>66.13</v>
      </c>
      <c r="AM36">
        <v>92534.713600000003</v>
      </c>
      <c r="AN36" t="s">
        <v>733</v>
      </c>
      <c r="AO36">
        <v>92546.13</v>
      </c>
      <c r="AP36" s="18">
        <v>8</v>
      </c>
      <c r="AQ36" s="18">
        <v>0.1</v>
      </c>
      <c r="AR36" s="18">
        <v>6.9999999999999999E-4</v>
      </c>
      <c r="AS36" s="41">
        <v>2.0000000000000001E-4</v>
      </c>
      <c r="AT36" s="5">
        <v>-66.666700000000006</v>
      </c>
      <c r="AU36">
        <v>43.3</v>
      </c>
      <c r="AV36" s="1">
        <v>1639.45</v>
      </c>
      <c r="AW36" s="48">
        <v>1.46E-2</v>
      </c>
      <c r="AX36" s="14">
        <v>1.0000000000000001E-5</v>
      </c>
      <c r="AY36" s="14">
        <v>1.96722</v>
      </c>
      <c r="AZ36" s="14">
        <v>-16.73592</v>
      </c>
      <c r="BA36" s="14">
        <v>4.4060000000000002E-2</v>
      </c>
      <c r="BB36">
        <v>5.0000000000000001E-4</v>
      </c>
      <c r="BC36">
        <v>5.0000000000000001E-3</v>
      </c>
      <c r="BK36" s="1"/>
      <c r="BL36" s="1"/>
      <c r="BM36" s="1"/>
      <c r="BN36" s="1"/>
      <c r="BP36" s="1"/>
      <c r="BV36" s="96"/>
    </row>
    <row r="37" spans="1:74" x14ac:dyDescent="0.3">
      <c r="A37" t="s">
        <v>603</v>
      </c>
      <c r="B37" t="s">
        <v>631</v>
      </c>
      <c r="C37" t="s">
        <v>734</v>
      </c>
      <c r="D37">
        <v>2.9999999999999997E-4</v>
      </c>
      <c r="E37">
        <v>2.9999999999999997E-4</v>
      </c>
      <c r="F37" t="s">
        <v>605</v>
      </c>
      <c r="G37" s="4">
        <v>1763625600000</v>
      </c>
      <c r="H37" s="4">
        <v>1763280011000</v>
      </c>
      <c r="I37" t="b">
        <v>1</v>
      </c>
      <c r="J37" t="s">
        <v>634</v>
      </c>
      <c r="K37">
        <v>1</v>
      </c>
      <c r="L37">
        <v>1E-4</v>
      </c>
      <c r="M37">
        <v>100000</v>
      </c>
      <c r="N37">
        <v>551158</v>
      </c>
      <c r="O37">
        <v>0.1</v>
      </c>
      <c r="P37">
        <v>2.9999999999999997E-4</v>
      </c>
      <c r="Q37">
        <v>25</v>
      </c>
      <c r="R37">
        <v>1E-4</v>
      </c>
      <c r="S37" t="s">
        <v>606</v>
      </c>
      <c r="T37" t="s">
        <v>633</v>
      </c>
      <c r="U37" t="s">
        <v>606</v>
      </c>
      <c r="V37" t="s">
        <v>608</v>
      </c>
      <c r="W37" t="s">
        <v>606</v>
      </c>
      <c r="X37">
        <v>1763521452114</v>
      </c>
      <c r="Y37" s="4" t="s">
        <v>569</v>
      </c>
      <c r="Z37">
        <v>92546.13</v>
      </c>
      <c r="AA37" s="48">
        <v>8.1000000000000003E-2</v>
      </c>
      <c r="AB37" s="18">
        <v>0.10661917</v>
      </c>
      <c r="AC37" s="40">
        <v>3.95E-2</v>
      </c>
      <c r="AD37" s="18">
        <v>0.127</v>
      </c>
      <c r="AE37" s="18">
        <v>0.2</v>
      </c>
      <c r="AF37">
        <v>8.0799999999999997E-2</v>
      </c>
      <c r="AG37" s="18">
        <v>3.95E-2</v>
      </c>
      <c r="AH37" s="18">
        <v>0.127</v>
      </c>
      <c r="AI37" s="18">
        <v>0</v>
      </c>
      <c r="AJ37" s="48">
        <v>61.41</v>
      </c>
      <c r="AK37" s="41">
        <v>0</v>
      </c>
      <c r="AL37" s="41">
        <v>337.34</v>
      </c>
      <c r="AM37">
        <v>92534.713600000003</v>
      </c>
      <c r="AN37" t="s">
        <v>733</v>
      </c>
      <c r="AO37">
        <v>92546.13</v>
      </c>
      <c r="AP37" s="18">
        <v>8.3000000000000007</v>
      </c>
      <c r="AQ37" s="18">
        <v>8.3000000000000007</v>
      </c>
      <c r="AR37" s="18">
        <v>8.1000000000000003E-2</v>
      </c>
      <c r="AS37" s="41">
        <v>8.0500000000000002E-2</v>
      </c>
      <c r="AT37" s="5">
        <v>0.62109999999999999</v>
      </c>
      <c r="AU37">
        <v>0.2</v>
      </c>
      <c r="AV37" s="1">
        <v>1495.09</v>
      </c>
      <c r="AW37" s="48">
        <v>-0.98540000000000005</v>
      </c>
      <c r="AX37" s="14">
        <v>1.0000000000000001E-5</v>
      </c>
      <c r="AY37" s="14">
        <v>1.96722</v>
      </c>
      <c r="AZ37" s="14">
        <v>-50.100430000000003</v>
      </c>
      <c r="BA37" s="14">
        <v>-3.2588300000000001</v>
      </c>
      <c r="BB37">
        <v>5.0000000000000001E-4</v>
      </c>
      <c r="BC37">
        <v>5.0000000000000001E-3</v>
      </c>
      <c r="BK37" s="1"/>
      <c r="BL37" s="1"/>
      <c r="BM37" s="1"/>
      <c r="BN37" s="1"/>
      <c r="BP37" s="1"/>
      <c r="BV37" s="96"/>
    </row>
    <row r="38" spans="1:74" x14ac:dyDescent="0.3">
      <c r="A38" t="s">
        <v>603</v>
      </c>
      <c r="B38" t="s">
        <v>631</v>
      </c>
      <c r="C38" t="s">
        <v>735</v>
      </c>
      <c r="D38">
        <v>2.9999999999999997E-4</v>
      </c>
      <c r="E38">
        <v>2.9999999999999997E-4</v>
      </c>
      <c r="F38" t="s">
        <v>605</v>
      </c>
      <c r="G38" s="4">
        <v>1763625600000</v>
      </c>
      <c r="H38" s="4">
        <v>1763280011000</v>
      </c>
      <c r="I38" t="b">
        <v>1</v>
      </c>
      <c r="J38" t="s">
        <v>632</v>
      </c>
      <c r="K38">
        <v>1</v>
      </c>
      <c r="L38">
        <v>1E-4</v>
      </c>
      <c r="M38">
        <v>102000</v>
      </c>
      <c r="N38">
        <v>551159</v>
      </c>
      <c r="O38">
        <v>0.1</v>
      </c>
      <c r="P38">
        <v>2.9999999999999997E-4</v>
      </c>
      <c r="Q38">
        <v>25</v>
      </c>
      <c r="R38">
        <v>1E-4</v>
      </c>
      <c r="S38" t="s">
        <v>606</v>
      </c>
      <c r="T38" t="s">
        <v>633</v>
      </c>
      <c r="U38" t="s">
        <v>606</v>
      </c>
      <c r="V38" t="s">
        <v>608</v>
      </c>
      <c r="W38" t="s">
        <v>606</v>
      </c>
      <c r="X38">
        <v>1763521453121</v>
      </c>
      <c r="Y38" s="4" t="s">
        <v>569</v>
      </c>
      <c r="Z38">
        <v>92553.279999999999</v>
      </c>
      <c r="AA38" s="48">
        <v>1E-4</v>
      </c>
      <c r="AB38" s="18">
        <v>3.9353000000000001E-4</v>
      </c>
      <c r="AC38" s="40">
        <v>1E-4</v>
      </c>
      <c r="AD38" s="18">
        <v>1.4999999999999999E-2</v>
      </c>
      <c r="AE38" s="18">
        <v>72.2</v>
      </c>
      <c r="AF38">
        <v>1E-4</v>
      </c>
      <c r="AG38" s="18">
        <v>1E-4</v>
      </c>
      <c r="AH38" s="18">
        <v>2.0000000000000001E-4</v>
      </c>
      <c r="AI38" s="18">
        <v>0</v>
      </c>
      <c r="AJ38" s="48">
        <v>72.22</v>
      </c>
      <c r="AK38" s="41">
        <v>69.33</v>
      </c>
      <c r="AL38" s="41">
        <v>75.67</v>
      </c>
      <c r="AM38">
        <v>92540.143599999996</v>
      </c>
      <c r="AN38" t="s">
        <v>733</v>
      </c>
      <c r="AO38">
        <v>92553.279999999999</v>
      </c>
      <c r="AP38" s="18">
        <v>5</v>
      </c>
      <c r="AQ38" s="18">
        <v>25</v>
      </c>
      <c r="AR38" s="18">
        <v>4.0000000000000002E-4</v>
      </c>
      <c r="AS38" s="41">
        <v>1E-4</v>
      </c>
      <c r="AT38" s="5">
        <v>-75</v>
      </c>
      <c r="AU38">
        <v>45.8</v>
      </c>
      <c r="AV38" s="1">
        <v>1170.45</v>
      </c>
      <c r="AW38" s="48">
        <v>1.005E-2</v>
      </c>
      <c r="AX38" s="14">
        <v>1.0000000000000001E-5</v>
      </c>
      <c r="AY38" s="14">
        <v>1.42397</v>
      </c>
      <c r="AZ38" s="14">
        <v>-12.94392</v>
      </c>
      <c r="BA38" s="14">
        <v>3.0300000000000001E-2</v>
      </c>
      <c r="BB38">
        <v>5.0000000000000001E-4</v>
      </c>
      <c r="BC38">
        <v>5.0000000000000001E-3</v>
      </c>
      <c r="BK38" s="1"/>
      <c r="BL38" s="1"/>
      <c r="BM38" s="1"/>
      <c r="BN38" s="1"/>
      <c r="BP38" s="1"/>
      <c r="BV38" s="96"/>
    </row>
    <row r="39" spans="1:74" x14ac:dyDescent="0.3">
      <c r="A39" t="s">
        <v>603</v>
      </c>
      <c r="B39" t="s">
        <v>631</v>
      </c>
      <c r="C39" t="s">
        <v>736</v>
      </c>
      <c r="D39">
        <v>2.9999999999999997E-4</v>
      </c>
      <c r="E39">
        <v>2.9999999999999997E-4</v>
      </c>
      <c r="F39" t="s">
        <v>605</v>
      </c>
      <c r="G39" s="4">
        <v>1763625600000</v>
      </c>
      <c r="H39" s="4">
        <v>1763280011000</v>
      </c>
      <c r="I39" t="b">
        <v>1</v>
      </c>
      <c r="J39" t="s">
        <v>634</v>
      </c>
      <c r="K39">
        <v>1</v>
      </c>
      <c r="L39">
        <v>1E-4</v>
      </c>
      <c r="M39">
        <v>102000</v>
      </c>
      <c r="N39">
        <v>551160</v>
      </c>
      <c r="O39">
        <v>0.1</v>
      </c>
      <c r="P39">
        <v>2.9999999999999997E-4</v>
      </c>
      <c r="Q39">
        <v>25</v>
      </c>
      <c r="R39">
        <v>1E-4</v>
      </c>
      <c r="S39" t="s">
        <v>606</v>
      </c>
      <c r="T39" t="s">
        <v>633</v>
      </c>
      <c r="U39" t="s">
        <v>606</v>
      </c>
      <c r="V39" t="s">
        <v>608</v>
      </c>
      <c r="W39" t="s">
        <v>606</v>
      </c>
      <c r="X39">
        <v>1763521453121</v>
      </c>
      <c r="Y39" s="4" t="s">
        <v>569</v>
      </c>
      <c r="Z39">
        <v>92553.279999999999</v>
      </c>
      <c r="AA39" s="48"/>
      <c r="AB39" s="18">
        <v>0.12853391</v>
      </c>
      <c r="AC39" s="40">
        <v>0.06</v>
      </c>
      <c r="AD39" s="18">
        <v>0.15</v>
      </c>
      <c r="AE39" s="18">
        <v>0</v>
      </c>
      <c r="AF39">
        <v>0.1023</v>
      </c>
      <c r="AG39" s="18">
        <v>6.0499999999999998E-2</v>
      </c>
      <c r="AH39" s="18">
        <v>0.15</v>
      </c>
      <c r="AI39" s="18">
        <v>0</v>
      </c>
      <c r="AJ39" s="48">
        <v>72.22</v>
      </c>
      <c r="AK39" s="41">
        <v>0</v>
      </c>
      <c r="AL39" s="41">
        <v>373.56</v>
      </c>
      <c r="AM39">
        <v>92540.143599999996</v>
      </c>
      <c r="AN39" t="s">
        <v>733</v>
      </c>
      <c r="AO39">
        <v>92553.279999999999</v>
      </c>
      <c r="AP39" s="18">
        <v>8.1</v>
      </c>
      <c r="AQ39" s="18">
        <v>8.1</v>
      </c>
      <c r="AU39">
        <v>0</v>
      </c>
      <c r="AV39" s="1">
        <v>0</v>
      </c>
      <c r="AW39" s="48">
        <v>-0.98995</v>
      </c>
      <c r="AX39" s="14">
        <v>1.0000000000000001E-5</v>
      </c>
      <c r="AY39" s="14">
        <v>1.42397</v>
      </c>
      <c r="AZ39" s="14">
        <v>-42.649940000000001</v>
      </c>
      <c r="BA39" s="14">
        <v>-3.3386499999999999</v>
      </c>
      <c r="BB39">
        <v>5.0000000000000001E-4</v>
      </c>
      <c r="BC39">
        <v>5.0000000000000001E-3</v>
      </c>
      <c r="BK39" s="1"/>
      <c r="BL39" s="1"/>
      <c r="BM39" s="1"/>
      <c r="BN39" s="1"/>
      <c r="BP39" s="1"/>
      <c r="BV39" s="96"/>
    </row>
    <row r="40" spans="1:74" x14ac:dyDescent="0.3">
      <c r="A40" t="s">
        <v>603</v>
      </c>
      <c r="B40" t="s">
        <v>631</v>
      </c>
      <c r="C40" t="s">
        <v>737</v>
      </c>
      <c r="D40">
        <v>2.9999999999999997E-4</v>
      </c>
      <c r="E40">
        <v>2.9999999999999997E-4</v>
      </c>
      <c r="F40" t="s">
        <v>605</v>
      </c>
      <c r="G40" s="4">
        <v>1763625600000</v>
      </c>
      <c r="H40" s="4">
        <v>1763286780000</v>
      </c>
      <c r="I40" t="b">
        <v>1</v>
      </c>
      <c r="J40" t="s">
        <v>632</v>
      </c>
      <c r="K40">
        <v>1</v>
      </c>
      <c r="L40">
        <v>1E-4</v>
      </c>
      <c r="M40">
        <v>104000</v>
      </c>
      <c r="N40">
        <v>551380</v>
      </c>
      <c r="O40">
        <v>0.1</v>
      </c>
      <c r="P40">
        <v>2.9999999999999997E-4</v>
      </c>
      <c r="Q40">
        <v>25</v>
      </c>
      <c r="R40">
        <v>1E-4</v>
      </c>
      <c r="S40" t="s">
        <v>606</v>
      </c>
      <c r="T40" t="s">
        <v>633</v>
      </c>
      <c r="U40" t="s">
        <v>606</v>
      </c>
      <c r="V40" t="s">
        <v>608</v>
      </c>
      <c r="W40" t="s">
        <v>606</v>
      </c>
      <c r="X40">
        <v>1763521453121</v>
      </c>
      <c r="Y40" s="4" t="s">
        <v>569</v>
      </c>
      <c r="Z40">
        <v>92553.279999999999</v>
      </c>
      <c r="AA40" s="48">
        <v>1E-4</v>
      </c>
      <c r="AB40" s="18">
        <v>2.8902000000000002E-4</v>
      </c>
      <c r="AC40" s="40">
        <v>1E-4</v>
      </c>
      <c r="AD40" s="18">
        <v>1.4999999999999999E-2</v>
      </c>
      <c r="AE40" s="18">
        <v>65.099999999999994</v>
      </c>
      <c r="AF40">
        <v>0</v>
      </c>
      <c r="AG40" s="18">
        <v>0</v>
      </c>
      <c r="AH40" s="18">
        <v>1E-4</v>
      </c>
      <c r="AI40" s="18">
        <v>0</v>
      </c>
      <c r="AJ40" s="48">
        <v>74.39</v>
      </c>
      <c r="AK40" s="41">
        <v>0</v>
      </c>
      <c r="AL40" s="41">
        <v>81.33</v>
      </c>
      <c r="AM40">
        <v>92540.143599999996</v>
      </c>
      <c r="AN40" t="s">
        <v>733</v>
      </c>
      <c r="AO40">
        <v>92553.279999999999</v>
      </c>
      <c r="AP40" s="18">
        <v>2.1</v>
      </c>
      <c r="AQ40" s="18">
        <v>0</v>
      </c>
      <c r="AR40" s="18">
        <v>2.9999999999999997E-4</v>
      </c>
      <c r="AS40" s="41">
        <v>1E-4</v>
      </c>
      <c r="AT40" s="5">
        <v>-66.666700000000006</v>
      </c>
      <c r="AU40">
        <v>110.1</v>
      </c>
      <c r="AV40" s="1">
        <v>2506.04</v>
      </c>
      <c r="AW40" s="48">
        <v>3.3700000000000002E-3</v>
      </c>
      <c r="AX40" s="14">
        <v>0</v>
      </c>
      <c r="AY40" s="14">
        <v>0.54047000000000001</v>
      </c>
      <c r="AZ40" s="14">
        <v>-4.0267099999999996</v>
      </c>
      <c r="BA40" s="14">
        <v>1.017E-2</v>
      </c>
      <c r="BB40">
        <v>5.0000000000000001E-4</v>
      </c>
      <c r="BC40">
        <v>5.0000000000000001E-3</v>
      </c>
      <c r="BK40" s="1"/>
      <c r="BL40" s="1"/>
      <c r="BM40" s="1"/>
      <c r="BN40" s="1"/>
      <c r="BP40" s="1"/>
      <c r="BV40" s="96"/>
    </row>
    <row r="41" spans="1:74" x14ac:dyDescent="0.3">
      <c r="A41" t="s">
        <v>603</v>
      </c>
      <c r="B41" t="s">
        <v>631</v>
      </c>
      <c r="C41" t="s">
        <v>738</v>
      </c>
      <c r="D41">
        <v>2.9999999999999997E-4</v>
      </c>
      <c r="E41">
        <v>2.9999999999999997E-4</v>
      </c>
      <c r="F41" t="s">
        <v>605</v>
      </c>
      <c r="G41" s="4">
        <v>1763625600000</v>
      </c>
      <c r="H41" s="4">
        <v>1763286780000</v>
      </c>
      <c r="I41" t="b">
        <v>1</v>
      </c>
      <c r="J41" t="s">
        <v>634</v>
      </c>
      <c r="K41">
        <v>1</v>
      </c>
      <c r="L41">
        <v>1E-4</v>
      </c>
      <c r="M41">
        <v>104000</v>
      </c>
      <c r="N41">
        <v>551381</v>
      </c>
      <c r="O41">
        <v>0.1</v>
      </c>
      <c r="P41">
        <v>2.9999999999999997E-4</v>
      </c>
      <c r="Q41">
        <v>25</v>
      </c>
      <c r="R41">
        <v>1E-4</v>
      </c>
      <c r="S41" t="s">
        <v>606</v>
      </c>
      <c r="T41" t="s">
        <v>633</v>
      </c>
      <c r="U41" t="s">
        <v>606</v>
      </c>
      <c r="V41" t="s">
        <v>608</v>
      </c>
      <c r="W41" t="s">
        <v>606</v>
      </c>
      <c r="X41">
        <v>1763521453121</v>
      </c>
      <c r="Y41" s="4" t="s">
        <v>569</v>
      </c>
      <c r="Z41">
        <v>92553.279999999999</v>
      </c>
      <c r="AA41" s="48"/>
      <c r="AB41" s="18">
        <v>0.15054980000000001</v>
      </c>
      <c r="AC41" s="40">
        <v>8.1000000000000003E-2</v>
      </c>
      <c r="AD41" s="18">
        <v>0.17199999999999999</v>
      </c>
      <c r="AE41" s="18">
        <v>0</v>
      </c>
      <c r="AF41">
        <v>0.1239</v>
      </c>
      <c r="AG41" s="18">
        <v>8.1000000000000003E-2</v>
      </c>
      <c r="AH41" s="18">
        <v>0.17150000000000001</v>
      </c>
      <c r="AI41" s="18">
        <v>0</v>
      </c>
      <c r="AJ41" s="48">
        <v>74.39</v>
      </c>
      <c r="AK41" s="41">
        <v>0</v>
      </c>
      <c r="AL41" s="41">
        <v>400.99</v>
      </c>
      <c r="AM41">
        <v>92540.143599999996</v>
      </c>
      <c r="AN41" t="s">
        <v>733</v>
      </c>
      <c r="AO41">
        <v>92553.279999999999</v>
      </c>
      <c r="AP41" s="18">
        <v>8</v>
      </c>
      <c r="AQ41" s="18">
        <v>8</v>
      </c>
      <c r="AU41">
        <v>0</v>
      </c>
      <c r="AV41" s="1">
        <v>0</v>
      </c>
      <c r="AW41" s="48">
        <v>-0.99663000000000002</v>
      </c>
      <c r="AX41" s="14">
        <v>0</v>
      </c>
      <c r="AY41" s="14">
        <v>0.54047000000000001</v>
      </c>
      <c r="AZ41" s="14">
        <v>-16.675920000000001</v>
      </c>
      <c r="BA41" s="14">
        <v>-3.4248400000000001</v>
      </c>
      <c r="BB41">
        <v>5.0000000000000001E-4</v>
      </c>
      <c r="BC41">
        <v>5.0000000000000001E-3</v>
      </c>
      <c r="BK41" s="1"/>
      <c r="BL41" s="1"/>
      <c r="BM41" s="1"/>
      <c r="BN41" s="1"/>
      <c r="BP41" s="1"/>
      <c r="BV41" s="96"/>
    </row>
    <row r="42" spans="1:74" x14ac:dyDescent="0.3">
      <c r="A42" t="s">
        <v>603</v>
      </c>
      <c r="B42" t="s">
        <v>631</v>
      </c>
      <c r="C42" t="s">
        <v>739</v>
      </c>
      <c r="D42">
        <v>2.9999999999999997E-4</v>
      </c>
      <c r="E42">
        <v>2.9999999999999997E-4</v>
      </c>
      <c r="F42" t="s">
        <v>605</v>
      </c>
      <c r="G42" s="4">
        <v>1763625600000</v>
      </c>
      <c r="H42" s="4">
        <v>1763447849000</v>
      </c>
      <c r="I42" t="b">
        <v>1</v>
      </c>
      <c r="J42" t="s">
        <v>632</v>
      </c>
      <c r="K42">
        <v>1</v>
      </c>
      <c r="L42">
        <v>1E-4</v>
      </c>
      <c r="M42">
        <v>82000</v>
      </c>
      <c r="N42">
        <v>551999</v>
      </c>
      <c r="O42">
        <v>0.1</v>
      </c>
      <c r="P42">
        <v>2.9999999999999997E-4</v>
      </c>
      <c r="Q42">
        <v>25</v>
      </c>
      <c r="R42">
        <v>1E-4</v>
      </c>
      <c r="S42" t="s">
        <v>606</v>
      </c>
      <c r="T42" t="s">
        <v>633</v>
      </c>
      <c r="U42" t="s">
        <v>606</v>
      </c>
      <c r="V42" t="s">
        <v>608</v>
      </c>
      <c r="W42" t="s">
        <v>606</v>
      </c>
      <c r="X42">
        <v>1763521447079</v>
      </c>
      <c r="Y42" s="4" t="s">
        <v>569</v>
      </c>
      <c r="Z42">
        <v>92528.74</v>
      </c>
      <c r="AA42" s="48"/>
      <c r="AB42" s="18">
        <v>9.460491E-2</v>
      </c>
      <c r="AC42" s="40">
        <v>7.6999999999999999E-2</v>
      </c>
      <c r="AD42" s="18">
        <v>0.151</v>
      </c>
      <c r="AE42" s="18">
        <v>0</v>
      </c>
      <c r="AF42">
        <v>0.114</v>
      </c>
      <c r="AG42" s="18">
        <v>0.10249999999999999</v>
      </c>
      <c r="AH42" s="18">
        <v>0.126</v>
      </c>
      <c r="AI42" s="18">
        <v>0</v>
      </c>
      <c r="AJ42" s="48">
        <v>95.43</v>
      </c>
      <c r="AK42" s="41">
        <v>0</v>
      </c>
      <c r="AL42" s="41">
        <v>229.98</v>
      </c>
      <c r="AM42">
        <v>92534.9372</v>
      </c>
      <c r="AN42" t="s">
        <v>733</v>
      </c>
      <c r="AO42">
        <v>92528.74</v>
      </c>
      <c r="AP42" s="18">
        <v>4</v>
      </c>
      <c r="AQ42" s="18">
        <v>4</v>
      </c>
      <c r="AU42">
        <v>0</v>
      </c>
      <c r="AV42" s="1">
        <v>0</v>
      </c>
      <c r="AW42" s="48">
        <v>0.98716000000000004</v>
      </c>
      <c r="AX42" s="14">
        <v>1.0000000000000001E-5</v>
      </c>
      <c r="AY42" s="14">
        <v>1.7607999999999999</v>
      </c>
      <c r="AZ42" s="14">
        <v>-69.694500000000005</v>
      </c>
      <c r="BA42" s="14">
        <v>2.66838</v>
      </c>
      <c r="BB42">
        <v>5.0000000000000001E-4</v>
      </c>
      <c r="BC42">
        <v>5.0000000000000001E-3</v>
      </c>
      <c r="BK42" s="1"/>
      <c r="BL42" s="1"/>
      <c r="BM42" s="1"/>
      <c r="BN42" s="1"/>
      <c r="BP42" s="1"/>
      <c r="BV42" s="96"/>
    </row>
    <row r="43" spans="1:74" x14ac:dyDescent="0.3">
      <c r="A43" t="s">
        <v>603</v>
      </c>
      <c r="B43" t="s">
        <v>631</v>
      </c>
      <c r="C43" t="s">
        <v>740</v>
      </c>
      <c r="D43">
        <v>2.9999999999999997E-4</v>
      </c>
      <c r="E43">
        <v>2.9999999999999997E-4</v>
      </c>
      <c r="F43" t="s">
        <v>605</v>
      </c>
      <c r="G43" s="4">
        <v>1763625600000</v>
      </c>
      <c r="H43" s="4">
        <v>1763447849000</v>
      </c>
      <c r="I43" t="b">
        <v>1</v>
      </c>
      <c r="J43" t="s">
        <v>634</v>
      </c>
      <c r="K43">
        <v>1</v>
      </c>
      <c r="L43">
        <v>1E-4</v>
      </c>
      <c r="M43">
        <v>82000</v>
      </c>
      <c r="N43">
        <v>552000</v>
      </c>
      <c r="O43">
        <v>0.1</v>
      </c>
      <c r="P43">
        <v>2.9999999999999997E-4</v>
      </c>
      <c r="Q43">
        <v>25</v>
      </c>
      <c r="R43">
        <v>1E-4</v>
      </c>
      <c r="S43" t="s">
        <v>606</v>
      </c>
      <c r="T43" t="s">
        <v>633</v>
      </c>
      <c r="U43" t="s">
        <v>606</v>
      </c>
      <c r="V43" t="s">
        <v>608</v>
      </c>
      <c r="W43" t="s">
        <v>606</v>
      </c>
      <c r="X43">
        <v>1763521447079</v>
      </c>
      <c r="Y43" s="4" t="s">
        <v>569</v>
      </c>
      <c r="Z43">
        <v>92528.74</v>
      </c>
      <c r="AA43" s="48">
        <v>2.9999999999999997E-4</v>
      </c>
      <c r="AB43" s="18">
        <v>1.5412900000000001E-3</v>
      </c>
      <c r="AC43" s="40">
        <v>1E-4</v>
      </c>
      <c r="AD43" s="18">
        <v>1.4999999999999999E-2</v>
      </c>
      <c r="AE43" s="18">
        <v>75.3</v>
      </c>
      <c r="AF43">
        <v>2.9999999999999997E-4</v>
      </c>
      <c r="AG43" s="18">
        <v>1E-4</v>
      </c>
      <c r="AH43" s="18">
        <v>4.0000000000000002E-4</v>
      </c>
      <c r="AI43" s="18">
        <v>0</v>
      </c>
      <c r="AJ43" s="48">
        <v>95.43</v>
      </c>
      <c r="AK43" s="41">
        <v>85.02</v>
      </c>
      <c r="AL43" s="41">
        <v>102.15</v>
      </c>
      <c r="AM43">
        <v>92534.9372</v>
      </c>
      <c r="AN43" t="s">
        <v>733</v>
      </c>
      <c r="AO43">
        <v>92528.74</v>
      </c>
      <c r="AP43" s="18">
        <v>29.4</v>
      </c>
      <c r="AQ43" s="18">
        <v>129.9</v>
      </c>
      <c r="AR43" s="18">
        <v>2.2000000000000001E-3</v>
      </c>
      <c r="AS43" s="41">
        <v>2.9999999999999997E-4</v>
      </c>
      <c r="AT43" s="5">
        <v>-86.363600000000005</v>
      </c>
      <c r="AU43">
        <v>80.2</v>
      </c>
      <c r="AV43" s="1">
        <v>4010.19</v>
      </c>
      <c r="AW43" s="48">
        <v>-1.2840000000000001E-2</v>
      </c>
      <c r="AX43" s="14">
        <v>1.0000000000000001E-5</v>
      </c>
      <c r="AY43" s="14">
        <v>1.7607999999999999</v>
      </c>
      <c r="AZ43" s="14">
        <v>-23.192699999999999</v>
      </c>
      <c r="BA43" s="14">
        <v>-3.9989999999999998E-2</v>
      </c>
      <c r="BB43">
        <v>5.0000000000000001E-4</v>
      </c>
      <c r="BC43">
        <v>5.0000000000000001E-3</v>
      </c>
      <c r="BK43" s="1"/>
      <c r="BL43" s="1"/>
      <c r="BM43" s="1"/>
      <c r="BN43" s="1"/>
      <c r="BP43" s="1"/>
      <c r="BV43" s="96"/>
    </row>
    <row r="44" spans="1:74" x14ac:dyDescent="0.3">
      <c r="A44" t="s">
        <v>603</v>
      </c>
      <c r="B44" t="s">
        <v>631</v>
      </c>
      <c r="C44" t="s">
        <v>741</v>
      </c>
      <c r="D44">
        <v>2.9999999999999997E-4</v>
      </c>
      <c r="E44">
        <v>2.9999999999999997E-4</v>
      </c>
      <c r="F44" t="s">
        <v>605</v>
      </c>
      <c r="G44" s="4">
        <v>1763625600000</v>
      </c>
      <c r="H44" s="4">
        <v>1763447849000</v>
      </c>
      <c r="I44" t="b">
        <v>1</v>
      </c>
      <c r="J44" t="s">
        <v>632</v>
      </c>
      <c r="K44">
        <v>1</v>
      </c>
      <c r="L44">
        <v>1E-4</v>
      </c>
      <c r="M44">
        <v>84000</v>
      </c>
      <c r="N44">
        <v>552001</v>
      </c>
      <c r="O44">
        <v>0.1</v>
      </c>
      <c r="P44">
        <v>2.9999999999999997E-4</v>
      </c>
      <c r="Q44">
        <v>25</v>
      </c>
      <c r="R44">
        <v>1E-4</v>
      </c>
      <c r="S44" t="s">
        <v>606</v>
      </c>
      <c r="T44" t="s">
        <v>633</v>
      </c>
      <c r="U44" t="s">
        <v>606</v>
      </c>
      <c r="V44" t="s">
        <v>608</v>
      </c>
      <c r="W44" t="s">
        <v>606</v>
      </c>
      <c r="X44">
        <v>1763521447079</v>
      </c>
      <c r="Y44" s="4" t="s">
        <v>569</v>
      </c>
      <c r="Z44">
        <v>92528.74</v>
      </c>
      <c r="AA44" s="48"/>
      <c r="AB44" s="18">
        <v>7.3636750000000001E-2</v>
      </c>
      <c r="AC44" s="40">
        <v>5.45E-2</v>
      </c>
      <c r="AD44" s="18">
        <v>0.1305</v>
      </c>
      <c r="AE44" s="18">
        <v>0</v>
      </c>
      <c r="AF44">
        <v>9.2600000000000002E-2</v>
      </c>
      <c r="AG44" s="18">
        <v>8.8499999999999995E-2</v>
      </c>
      <c r="AH44" s="18">
        <v>9.6000000000000002E-2</v>
      </c>
      <c r="AI44" s="18">
        <v>0</v>
      </c>
      <c r="AJ44" s="48">
        <v>85.53</v>
      </c>
      <c r="AK44" s="41">
        <v>0</v>
      </c>
      <c r="AL44" s="41">
        <v>135.06</v>
      </c>
      <c r="AM44">
        <v>92534.9372</v>
      </c>
      <c r="AN44" t="s">
        <v>733</v>
      </c>
      <c r="AO44">
        <v>92528.74</v>
      </c>
      <c r="AP44" s="18">
        <v>2</v>
      </c>
      <c r="AQ44" s="18">
        <v>2.1</v>
      </c>
      <c r="AU44">
        <v>0</v>
      </c>
      <c r="AV44" s="1">
        <v>0</v>
      </c>
      <c r="AW44" s="48">
        <v>0.97687999999999997</v>
      </c>
      <c r="AX44" s="14">
        <v>1.0000000000000001E-5</v>
      </c>
      <c r="AY44" s="14">
        <v>2.91032</v>
      </c>
      <c r="AZ44" s="14">
        <v>-103.23918999999999</v>
      </c>
      <c r="BA44" s="14">
        <v>2.7024499999999998</v>
      </c>
      <c r="BB44">
        <v>5.0000000000000001E-4</v>
      </c>
      <c r="BC44">
        <v>5.0000000000000001E-3</v>
      </c>
      <c r="BK44" s="1"/>
      <c r="BL44" s="1"/>
      <c r="BM44" s="1"/>
      <c r="BN44" s="1"/>
      <c r="BP44" s="1"/>
      <c r="BV44" s="96"/>
    </row>
    <row r="45" spans="1:74" x14ac:dyDescent="0.3">
      <c r="A45" t="s">
        <v>603</v>
      </c>
      <c r="B45" t="s">
        <v>631</v>
      </c>
      <c r="C45" t="s">
        <v>742</v>
      </c>
      <c r="D45">
        <v>2.9999999999999997E-4</v>
      </c>
      <c r="E45">
        <v>2.9999999999999997E-4</v>
      </c>
      <c r="F45" t="s">
        <v>605</v>
      </c>
      <c r="G45" s="4">
        <v>1763625600000</v>
      </c>
      <c r="H45" s="4">
        <v>1763447849000</v>
      </c>
      <c r="I45" t="b">
        <v>1</v>
      </c>
      <c r="J45" t="s">
        <v>634</v>
      </c>
      <c r="K45">
        <v>1</v>
      </c>
      <c r="L45">
        <v>1E-4</v>
      </c>
      <c r="M45">
        <v>84000</v>
      </c>
      <c r="N45">
        <v>552002</v>
      </c>
      <c r="O45">
        <v>0.1</v>
      </c>
      <c r="P45">
        <v>2.9999999999999997E-4</v>
      </c>
      <c r="Q45">
        <v>25</v>
      </c>
      <c r="R45">
        <v>1E-4</v>
      </c>
      <c r="S45" t="s">
        <v>606</v>
      </c>
      <c r="T45" t="s">
        <v>633</v>
      </c>
      <c r="U45" t="s">
        <v>606</v>
      </c>
      <c r="V45" t="s">
        <v>608</v>
      </c>
      <c r="W45" t="s">
        <v>606</v>
      </c>
      <c r="X45">
        <v>1763521447079</v>
      </c>
      <c r="Y45" s="4" t="s">
        <v>569</v>
      </c>
      <c r="Z45">
        <v>92528.74</v>
      </c>
      <c r="AA45" s="48">
        <v>5.0000000000000001E-4</v>
      </c>
      <c r="AB45" s="18">
        <v>2.69353E-3</v>
      </c>
      <c r="AC45" s="40">
        <v>1E-4</v>
      </c>
      <c r="AD45" s="18">
        <v>1.7500000000000002E-2</v>
      </c>
      <c r="AE45" s="18">
        <v>17.600000000000001</v>
      </c>
      <c r="AF45">
        <v>4.0000000000000002E-4</v>
      </c>
      <c r="AG45" s="18">
        <v>2.9999999999999997E-4</v>
      </c>
      <c r="AH45" s="18">
        <v>5.9999999999999995E-4</v>
      </c>
      <c r="AI45" s="18">
        <v>0</v>
      </c>
      <c r="AJ45" s="48">
        <v>85.53</v>
      </c>
      <c r="AK45" s="41">
        <v>80.84</v>
      </c>
      <c r="AL45" s="41">
        <v>90.34</v>
      </c>
      <c r="AM45">
        <v>92534.9372</v>
      </c>
      <c r="AN45" t="s">
        <v>733</v>
      </c>
      <c r="AO45">
        <v>92528.74</v>
      </c>
      <c r="AP45" s="18">
        <v>10.9</v>
      </c>
      <c r="AQ45" s="18">
        <v>71.400000000000006</v>
      </c>
      <c r="AR45" s="18">
        <v>4.0000000000000001E-3</v>
      </c>
      <c r="AS45" s="41">
        <v>5.0000000000000001E-4</v>
      </c>
      <c r="AT45" s="5">
        <v>-87.5</v>
      </c>
      <c r="AU45">
        <v>17.600000000000001</v>
      </c>
      <c r="AV45" s="1">
        <v>1276.0999999999999</v>
      </c>
      <c r="AW45" s="48">
        <v>-2.3120000000000002E-2</v>
      </c>
      <c r="AX45" s="14">
        <v>1.0000000000000001E-5</v>
      </c>
      <c r="AY45" s="14">
        <v>2.91032</v>
      </c>
      <c r="AZ45" s="14">
        <v>-40.168819999999997</v>
      </c>
      <c r="BA45" s="14">
        <v>-7.1980000000000002E-2</v>
      </c>
      <c r="BB45">
        <v>5.0000000000000001E-4</v>
      </c>
      <c r="BC45">
        <v>5.0000000000000001E-3</v>
      </c>
      <c r="BK45" s="1"/>
      <c r="BL45" s="1"/>
      <c r="BM45" s="1"/>
      <c r="BN45" s="1"/>
      <c r="BP45" s="1"/>
      <c r="BV45" s="96"/>
    </row>
    <row r="46" spans="1:74" x14ac:dyDescent="0.3">
      <c r="A46" t="s">
        <v>603</v>
      </c>
      <c r="B46" t="s">
        <v>631</v>
      </c>
      <c r="C46" t="s">
        <v>743</v>
      </c>
      <c r="D46">
        <v>2.9999999999999997E-4</v>
      </c>
      <c r="E46">
        <v>2.9999999999999997E-4</v>
      </c>
      <c r="F46" t="s">
        <v>605</v>
      </c>
      <c r="G46" s="4">
        <v>1763625600000</v>
      </c>
      <c r="H46" s="4">
        <v>1763436914000</v>
      </c>
      <c r="I46" t="b">
        <v>1</v>
      </c>
      <c r="J46" t="s">
        <v>632</v>
      </c>
      <c r="K46">
        <v>1</v>
      </c>
      <c r="L46">
        <v>1E-4</v>
      </c>
      <c r="M46">
        <v>85000</v>
      </c>
      <c r="N46">
        <v>551956</v>
      </c>
      <c r="O46">
        <v>0.1</v>
      </c>
      <c r="P46">
        <v>2.9999999999999997E-4</v>
      </c>
      <c r="Q46">
        <v>25</v>
      </c>
      <c r="R46">
        <v>1E-4</v>
      </c>
      <c r="S46" t="s">
        <v>606</v>
      </c>
      <c r="T46" t="s">
        <v>633</v>
      </c>
      <c r="U46" t="s">
        <v>606</v>
      </c>
      <c r="V46" t="s">
        <v>608</v>
      </c>
      <c r="W46" t="s">
        <v>606</v>
      </c>
      <c r="X46">
        <v>1763521448091</v>
      </c>
      <c r="Y46" s="4" t="s">
        <v>569</v>
      </c>
      <c r="Z46">
        <v>92532.58</v>
      </c>
      <c r="AA46" s="48"/>
      <c r="AB46" s="18">
        <v>6.3486589999999996E-2</v>
      </c>
      <c r="AC46" s="40">
        <v>4.3499999999999997E-2</v>
      </c>
      <c r="AD46" s="18">
        <v>0.1205</v>
      </c>
      <c r="AE46" s="18">
        <v>0</v>
      </c>
      <c r="AF46">
        <v>8.1900000000000001E-2</v>
      </c>
      <c r="AG46" s="18">
        <v>7.8E-2</v>
      </c>
      <c r="AH46" s="18">
        <v>9.2999999999999999E-2</v>
      </c>
      <c r="AI46" s="18">
        <v>0</v>
      </c>
      <c r="AJ46" s="48">
        <v>80.819999999999993</v>
      </c>
      <c r="AK46" s="41">
        <v>0</v>
      </c>
      <c r="AL46" s="41">
        <v>180.99</v>
      </c>
      <c r="AM46">
        <v>92527.547200000001</v>
      </c>
      <c r="AN46" t="s">
        <v>733</v>
      </c>
      <c r="AO46">
        <v>92532.58</v>
      </c>
      <c r="AP46" s="18">
        <v>4</v>
      </c>
      <c r="AQ46" s="18">
        <v>2.1</v>
      </c>
      <c r="AU46">
        <v>0</v>
      </c>
      <c r="AV46" s="1">
        <v>0</v>
      </c>
      <c r="AW46" s="48">
        <v>0.96786000000000005</v>
      </c>
      <c r="AX46" s="14">
        <v>2.0000000000000002E-5</v>
      </c>
      <c r="AY46" s="14">
        <v>3.8308599999999999</v>
      </c>
      <c r="AZ46" s="14">
        <v>-128.40476000000001</v>
      </c>
      <c r="BA46" s="14">
        <v>2.7074099999999999</v>
      </c>
      <c r="BB46">
        <v>5.0000000000000001E-4</v>
      </c>
      <c r="BC46">
        <v>5.0000000000000001E-3</v>
      </c>
      <c r="BK46" s="1"/>
      <c r="BL46" s="1"/>
      <c r="BM46" s="1"/>
      <c r="BN46" s="1"/>
      <c r="BP46" s="1"/>
      <c r="BV46" s="96"/>
    </row>
    <row r="47" spans="1:74" x14ac:dyDescent="0.3">
      <c r="A47" t="s">
        <v>603</v>
      </c>
      <c r="B47" t="s">
        <v>631</v>
      </c>
      <c r="C47" t="s">
        <v>744</v>
      </c>
      <c r="D47">
        <v>2.9999999999999997E-4</v>
      </c>
      <c r="E47">
        <v>2.9999999999999997E-4</v>
      </c>
      <c r="F47" t="s">
        <v>605</v>
      </c>
      <c r="G47" s="4">
        <v>1763625600000</v>
      </c>
      <c r="H47" s="4">
        <v>1763436914000</v>
      </c>
      <c r="I47" t="b">
        <v>1</v>
      </c>
      <c r="J47" t="s">
        <v>634</v>
      </c>
      <c r="K47">
        <v>1</v>
      </c>
      <c r="L47">
        <v>1E-4</v>
      </c>
      <c r="M47">
        <v>85000</v>
      </c>
      <c r="N47">
        <v>551957</v>
      </c>
      <c r="O47">
        <v>0.1</v>
      </c>
      <c r="P47">
        <v>2.9999999999999997E-4</v>
      </c>
      <c r="Q47">
        <v>25</v>
      </c>
      <c r="R47">
        <v>1E-4</v>
      </c>
      <c r="S47" t="s">
        <v>606</v>
      </c>
      <c r="T47" t="s">
        <v>633</v>
      </c>
      <c r="U47" t="s">
        <v>606</v>
      </c>
      <c r="V47" t="s">
        <v>608</v>
      </c>
      <c r="W47" t="s">
        <v>606</v>
      </c>
      <c r="X47">
        <v>1763521448091</v>
      </c>
      <c r="Y47" s="4" t="s">
        <v>569</v>
      </c>
      <c r="Z47">
        <v>92532.58</v>
      </c>
      <c r="AA47" s="48">
        <v>5.9999999999999995E-4</v>
      </c>
      <c r="AB47" s="18">
        <v>3.60357E-3</v>
      </c>
      <c r="AC47" s="40">
        <v>1E-4</v>
      </c>
      <c r="AD47" s="18">
        <v>1.9E-2</v>
      </c>
      <c r="AE47" s="18">
        <v>49.9</v>
      </c>
      <c r="AF47">
        <v>5.9999999999999995E-4</v>
      </c>
      <c r="AG47" s="18">
        <v>5.0000000000000001E-4</v>
      </c>
      <c r="AH47" s="18">
        <v>6.9999999999999999E-4</v>
      </c>
      <c r="AI47" s="18">
        <v>0</v>
      </c>
      <c r="AJ47" s="48">
        <v>80.819999999999993</v>
      </c>
      <c r="AK47" s="41">
        <v>78.44</v>
      </c>
      <c r="AL47" s="41">
        <v>83.26</v>
      </c>
      <c r="AM47">
        <v>92527.547200000001</v>
      </c>
      <c r="AN47" t="s">
        <v>733</v>
      </c>
      <c r="AO47">
        <v>92532.58</v>
      </c>
      <c r="AP47" s="18">
        <v>4.0999999999999996</v>
      </c>
      <c r="AQ47" s="18">
        <v>14</v>
      </c>
      <c r="AR47" s="18">
        <v>4.7999999999999996E-3</v>
      </c>
      <c r="AS47" s="41">
        <v>5.9999999999999995E-4</v>
      </c>
      <c r="AT47" s="5">
        <v>-87.233999999999995</v>
      </c>
      <c r="AU47">
        <v>55.7</v>
      </c>
      <c r="AV47" s="1">
        <v>11445.31</v>
      </c>
      <c r="AW47" s="48">
        <v>-3.2140000000000002E-2</v>
      </c>
      <c r="AX47" s="14">
        <v>2.0000000000000002E-5</v>
      </c>
      <c r="AY47" s="14">
        <v>3.8308599999999999</v>
      </c>
      <c r="AZ47" s="14">
        <v>-55.03013</v>
      </c>
      <c r="BA47" s="14">
        <v>-0.10005</v>
      </c>
      <c r="BB47">
        <v>5.0000000000000001E-4</v>
      </c>
      <c r="BC47">
        <v>5.0000000000000001E-3</v>
      </c>
      <c r="BK47" s="1"/>
      <c r="BL47" s="1"/>
      <c r="BM47" s="1"/>
      <c r="BN47" s="1"/>
      <c r="BP47" s="1"/>
      <c r="BV47" s="96"/>
    </row>
    <row r="48" spans="1:74" x14ac:dyDescent="0.3">
      <c r="A48" t="s">
        <v>603</v>
      </c>
      <c r="B48" t="s">
        <v>631</v>
      </c>
      <c r="C48" t="s">
        <v>745</v>
      </c>
      <c r="D48">
        <v>2.9999999999999997E-4</v>
      </c>
      <c r="E48">
        <v>2.9999999999999997E-4</v>
      </c>
      <c r="F48" t="s">
        <v>605</v>
      </c>
      <c r="G48" s="4">
        <v>1763625600000</v>
      </c>
      <c r="H48" s="4">
        <v>1763311331000</v>
      </c>
      <c r="I48" t="b">
        <v>1</v>
      </c>
      <c r="J48" t="s">
        <v>632</v>
      </c>
      <c r="K48">
        <v>1</v>
      </c>
      <c r="L48">
        <v>1E-4</v>
      </c>
      <c r="M48">
        <v>86000</v>
      </c>
      <c r="N48">
        <v>551445</v>
      </c>
      <c r="O48">
        <v>0.1</v>
      </c>
      <c r="P48">
        <v>2.9999999999999997E-4</v>
      </c>
      <c r="Q48">
        <v>25</v>
      </c>
      <c r="R48">
        <v>1E-4</v>
      </c>
      <c r="S48" t="s">
        <v>606</v>
      </c>
      <c r="T48" t="s">
        <v>633</v>
      </c>
      <c r="U48" t="s">
        <v>606</v>
      </c>
      <c r="V48" t="s">
        <v>608</v>
      </c>
      <c r="W48" t="s">
        <v>606</v>
      </c>
      <c r="X48">
        <v>1763521448091</v>
      </c>
      <c r="Y48" s="4" t="s">
        <v>569</v>
      </c>
      <c r="Z48">
        <v>92532.58</v>
      </c>
      <c r="AA48" s="48">
        <v>6.3500000000000001E-2</v>
      </c>
      <c r="AB48" s="18">
        <v>5.382555E-2</v>
      </c>
      <c r="AC48" s="40">
        <v>3.2000000000000001E-2</v>
      </c>
      <c r="AD48" s="18">
        <v>0.1105</v>
      </c>
      <c r="AE48" s="18">
        <v>0.1</v>
      </c>
      <c r="AF48">
        <v>7.1400000000000005E-2</v>
      </c>
      <c r="AG48" s="18">
        <v>6.4500000000000002E-2</v>
      </c>
      <c r="AH48" s="18">
        <v>7.4499999999999997E-2</v>
      </c>
      <c r="AI48" s="18">
        <v>0</v>
      </c>
      <c r="AJ48" s="48">
        <v>76.33</v>
      </c>
      <c r="AK48" s="41">
        <v>0</v>
      </c>
      <c r="AL48" s="41">
        <v>111.96</v>
      </c>
      <c r="AM48">
        <v>92527.547200000001</v>
      </c>
      <c r="AN48" t="s">
        <v>733</v>
      </c>
      <c r="AO48">
        <v>92532.58</v>
      </c>
      <c r="AP48" s="18">
        <v>2.2000000000000002</v>
      </c>
      <c r="AQ48" s="18">
        <v>4</v>
      </c>
      <c r="AR48" s="18">
        <v>6.3500000000000001E-2</v>
      </c>
      <c r="AS48" s="41">
        <v>6.3500000000000001E-2</v>
      </c>
      <c r="AT48" s="5">
        <v>0</v>
      </c>
      <c r="AU48">
        <v>0.1</v>
      </c>
      <c r="AV48" s="1">
        <v>581.02</v>
      </c>
      <c r="AW48" s="48">
        <v>0.95445000000000002</v>
      </c>
      <c r="AX48" s="14">
        <v>2.0000000000000002E-5</v>
      </c>
      <c r="AY48" s="14">
        <v>5.0895000000000001</v>
      </c>
      <c r="AZ48" s="14">
        <v>-161.1206</v>
      </c>
      <c r="BA48" s="14">
        <v>2.6987399999999999</v>
      </c>
      <c r="BB48">
        <v>5.0000000000000001E-4</v>
      </c>
      <c r="BC48">
        <v>5.0000000000000001E-3</v>
      </c>
      <c r="BK48" s="1"/>
      <c r="BL48" s="1"/>
      <c r="BM48" s="1"/>
      <c r="BN48" s="1"/>
      <c r="BP48" s="1"/>
      <c r="BV48" s="96"/>
    </row>
    <row r="49" spans="1:74" x14ac:dyDescent="0.3">
      <c r="A49" t="s">
        <v>603</v>
      </c>
      <c r="B49" t="s">
        <v>631</v>
      </c>
      <c r="C49" t="s">
        <v>746</v>
      </c>
      <c r="D49">
        <v>2.9999999999999997E-4</v>
      </c>
      <c r="E49">
        <v>2.9999999999999997E-4</v>
      </c>
      <c r="F49" t="s">
        <v>605</v>
      </c>
      <c r="G49" s="4">
        <v>1763625600000</v>
      </c>
      <c r="H49" s="4">
        <v>1763311331000</v>
      </c>
      <c r="I49" t="b">
        <v>1</v>
      </c>
      <c r="J49" t="s">
        <v>634</v>
      </c>
      <c r="K49">
        <v>1</v>
      </c>
      <c r="L49">
        <v>1E-4</v>
      </c>
      <c r="M49">
        <v>86000</v>
      </c>
      <c r="N49">
        <v>551446</v>
      </c>
      <c r="O49">
        <v>0.1</v>
      </c>
      <c r="P49">
        <v>2.9999999999999997E-4</v>
      </c>
      <c r="Q49">
        <v>25</v>
      </c>
      <c r="R49">
        <v>1E-4</v>
      </c>
      <c r="S49" t="s">
        <v>606</v>
      </c>
      <c r="T49" t="s">
        <v>633</v>
      </c>
      <c r="U49" t="s">
        <v>606</v>
      </c>
      <c r="V49" t="s">
        <v>608</v>
      </c>
      <c r="W49" t="s">
        <v>606</v>
      </c>
      <c r="X49">
        <v>1763521448091</v>
      </c>
      <c r="Y49" s="4" t="s">
        <v>569</v>
      </c>
      <c r="Z49">
        <v>92532.58</v>
      </c>
      <c r="AA49" s="48">
        <v>1.1999999999999999E-3</v>
      </c>
      <c r="AB49" s="18">
        <v>5.0027300000000004E-3</v>
      </c>
      <c r="AC49" s="40">
        <v>1E-4</v>
      </c>
      <c r="AD49" s="18">
        <v>2.1499999999999998E-2</v>
      </c>
      <c r="AE49" s="18">
        <v>37.6</v>
      </c>
      <c r="AF49">
        <v>8.0000000000000004E-4</v>
      </c>
      <c r="AG49" s="18">
        <v>6.9999999999999999E-4</v>
      </c>
      <c r="AH49" s="18">
        <v>1E-3</v>
      </c>
      <c r="AI49" s="18">
        <v>0</v>
      </c>
      <c r="AJ49" s="48">
        <v>76.33</v>
      </c>
      <c r="AK49" s="41">
        <v>73.73</v>
      </c>
      <c r="AL49" s="41">
        <v>79.16</v>
      </c>
      <c r="AM49">
        <v>92527.547200000001</v>
      </c>
      <c r="AN49" t="s">
        <v>733</v>
      </c>
      <c r="AO49">
        <v>92532.58</v>
      </c>
      <c r="AP49" s="18">
        <v>37.4</v>
      </c>
      <c r="AQ49" s="18">
        <v>14.1</v>
      </c>
      <c r="AR49" s="18">
        <v>7.4999999999999997E-3</v>
      </c>
      <c r="AS49" s="41">
        <v>8.9999999999999998E-4</v>
      </c>
      <c r="AT49" s="5">
        <v>-76</v>
      </c>
      <c r="AU49">
        <v>41.3</v>
      </c>
      <c r="AV49" s="1">
        <v>10536.74</v>
      </c>
      <c r="AW49" s="48">
        <v>-4.555E-2</v>
      </c>
      <c r="AX49" s="14">
        <v>2.0000000000000002E-5</v>
      </c>
      <c r="AY49" s="14">
        <v>5.0895000000000001</v>
      </c>
      <c r="AZ49" s="14">
        <v>-77.530820000000006</v>
      </c>
      <c r="BA49" s="14">
        <v>-0.14174999999999999</v>
      </c>
      <c r="BB49">
        <v>5.0000000000000001E-4</v>
      </c>
      <c r="BC49">
        <v>5.0000000000000001E-3</v>
      </c>
      <c r="BK49" s="1"/>
      <c r="BL49" s="1"/>
      <c r="BM49" s="1"/>
      <c r="BN49" s="1"/>
      <c r="BP49" s="1"/>
      <c r="BV49" s="96"/>
    </row>
    <row r="50" spans="1:74" x14ac:dyDescent="0.3">
      <c r="A50" t="s">
        <v>603</v>
      </c>
      <c r="B50" t="s">
        <v>631</v>
      </c>
      <c r="C50" t="s">
        <v>747</v>
      </c>
      <c r="D50">
        <v>2.9999999999999997E-4</v>
      </c>
      <c r="E50">
        <v>2.9999999999999997E-4</v>
      </c>
      <c r="F50" t="s">
        <v>605</v>
      </c>
      <c r="G50" s="4">
        <v>1763625600000</v>
      </c>
      <c r="H50" s="4">
        <v>1763441460000</v>
      </c>
      <c r="I50" t="b">
        <v>1</v>
      </c>
      <c r="J50" t="s">
        <v>632</v>
      </c>
      <c r="K50">
        <v>1</v>
      </c>
      <c r="L50">
        <v>1E-4</v>
      </c>
      <c r="M50">
        <v>87000</v>
      </c>
      <c r="N50">
        <v>551977</v>
      </c>
      <c r="O50">
        <v>0.1</v>
      </c>
      <c r="P50">
        <v>2.9999999999999997E-4</v>
      </c>
      <c r="Q50">
        <v>25</v>
      </c>
      <c r="R50">
        <v>1E-4</v>
      </c>
      <c r="S50" t="s">
        <v>606</v>
      </c>
      <c r="T50" t="s">
        <v>633</v>
      </c>
      <c r="U50" t="s">
        <v>606</v>
      </c>
      <c r="V50" t="s">
        <v>608</v>
      </c>
      <c r="W50" t="s">
        <v>606</v>
      </c>
      <c r="X50">
        <v>1763521448091</v>
      </c>
      <c r="Y50" s="4" t="s">
        <v>569</v>
      </c>
      <c r="Z50">
        <v>92532.58</v>
      </c>
      <c r="AA50" s="48">
        <v>6.2899999999999998E-2</v>
      </c>
      <c r="AB50" s="18">
        <v>4.4251640000000002E-2</v>
      </c>
      <c r="AC50" s="40">
        <v>2.1499999999999998E-2</v>
      </c>
      <c r="AD50" s="18">
        <v>0.1</v>
      </c>
      <c r="AE50" s="18">
        <v>15</v>
      </c>
      <c r="AF50">
        <v>6.0900000000000003E-2</v>
      </c>
      <c r="AG50" s="18">
        <v>0.06</v>
      </c>
      <c r="AH50" s="18">
        <v>6.2E-2</v>
      </c>
      <c r="AI50" s="18">
        <v>0</v>
      </c>
      <c r="AJ50" s="48">
        <v>71.680000000000007</v>
      </c>
      <c r="AK50" s="41">
        <v>53.82</v>
      </c>
      <c r="AL50" s="41">
        <v>84.19</v>
      </c>
      <c r="AM50">
        <v>92527.547200000001</v>
      </c>
      <c r="AN50" t="s">
        <v>733</v>
      </c>
      <c r="AO50">
        <v>92532.58</v>
      </c>
      <c r="AP50" s="18">
        <v>2.4</v>
      </c>
      <c r="AQ50" s="18">
        <v>2.2000000000000002</v>
      </c>
      <c r="AR50" s="18">
        <v>6.2899999999999998E-2</v>
      </c>
      <c r="AS50" s="41">
        <v>6.2899999999999998E-2</v>
      </c>
      <c r="AT50" s="5">
        <v>0</v>
      </c>
      <c r="AU50">
        <v>15</v>
      </c>
      <c r="AV50" s="1">
        <v>87343.86</v>
      </c>
      <c r="AW50" s="48">
        <v>0.93520999999999999</v>
      </c>
      <c r="AX50" s="14">
        <v>3.0000000000000001E-5</v>
      </c>
      <c r="AY50" s="14">
        <v>6.7252799999999997</v>
      </c>
      <c r="AZ50" s="14">
        <v>-199.94907000000001</v>
      </c>
      <c r="BA50" s="14">
        <v>2.6718999999999999</v>
      </c>
      <c r="BB50">
        <v>5.0000000000000001E-4</v>
      </c>
      <c r="BC50">
        <v>5.0000000000000001E-3</v>
      </c>
      <c r="BK50" s="1"/>
      <c r="BL50" s="1"/>
      <c r="BM50" s="1"/>
      <c r="BN50" s="1"/>
      <c r="BP50" s="1"/>
      <c r="BV50" s="96"/>
    </row>
    <row r="51" spans="1:74" x14ac:dyDescent="0.3">
      <c r="A51" t="s">
        <v>603</v>
      </c>
      <c r="B51" t="s">
        <v>631</v>
      </c>
      <c r="C51" t="s">
        <v>748</v>
      </c>
      <c r="D51">
        <v>2.9999999999999997E-4</v>
      </c>
      <c r="E51">
        <v>2.9999999999999997E-4</v>
      </c>
      <c r="F51" t="s">
        <v>605</v>
      </c>
      <c r="G51" s="4">
        <v>1763625600000</v>
      </c>
      <c r="H51" s="4">
        <v>1763441460000</v>
      </c>
      <c r="I51" t="b">
        <v>1</v>
      </c>
      <c r="J51" t="s">
        <v>634</v>
      </c>
      <c r="K51">
        <v>1</v>
      </c>
      <c r="L51">
        <v>1E-4</v>
      </c>
      <c r="M51">
        <v>87000</v>
      </c>
      <c r="N51">
        <v>551978</v>
      </c>
      <c r="O51">
        <v>0.1</v>
      </c>
      <c r="P51">
        <v>2.9999999999999997E-4</v>
      </c>
      <c r="Q51">
        <v>25</v>
      </c>
      <c r="R51">
        <v>1E-4</v>
      </c>
      <c r="S51" t="s">
        <v>606</v>
      </c>
      <c r="T51" t="s">
        <v>633</v>
      </c>
      <c r="U51" t="s">
        <v>606</v>
      </c>
      <c r="V51" t="s">
        <v>608</v>
      </c>
      <c r="W51" t="s">
        <v>606</v>
      </c>
      <c r="X51">
        <v>1763521448091</v>
      </c>
      <c r="Y51" s="4" t="s">
        <v>569</v>
      </c>
      <c r="Z51">
        <v>92532.58</v>
      </c>
      <c r="AA51" s="48">
        <v>1.6000000000000001E-3</v>
      </c>
      <c r="AB51" s="18">
        <v>6.4890199999999999E-3</v>
      </c>
      <c r="AC51" s="40">
        <v>1E-4</v>
      </c>
      <c r="AD51" s="18">
        <v>2.4E-2</v>
      </c>
      <c r="AE51" s="18">
        <v>3.1</v>
      </c>
      <c r="AF51">
        <v>1.1999999999999999E-3</v>
      </c>
      <c r="AG51" s="18">
        <v>1E-3</v>
      </c>
      <c r="AH51" s="18">
        <v>1.4E-3</v>
      </c>
      <c r="AI51" s="18">
        <v>0</v>
      </c>
      <c r="AJ51" s="48">
        <v>71.680000000000007</v>
      </c>
      <c r="AK51" s="41">
        <v>69.12</v>
      </c>
      <c r="AL51" s="41">
        <v>74.61</v>
      </c>
      <c r="AM51">
        <v>92534.9372</v>
      </c>
      <c r="AN51" t="s">
        <v>733</v>
      </c>
      <c r="AO51">
        <v>92532.58</v>
      </c>
      <c r="AP51" s="18">
        <v>56.9</v>
      </c>
      <c r="AQ51" s="18">
        <v>44.2</v>
      </c>
      <c r="AR51" s="18">
        <v>9.4999999999999998E-3</v>
      </c>
      <c r="AS51" s="41">
        <v>1.1999999999999999E-3</v>
      </c>
      <c r="AT51" s="5">
        <v>-82.222200000000001</v>
      </c>
      <c r="AU51">
        <v>3.3</v>
      </c>
      <c r="AV51" s="1">
        <v>1226.23</v>
      </c>
      <c r="AW51" s="48">
        <v>-6.454E-2</v>
      </c>
      <c r="AX51" s="14">
        <v>3.0000000000000001E-5</v>
      </c>
      <c r="AY51" s="14">
        <v>6.7060700000000004</v>
      </c>
      <c r="AZ51" s="14">
        <v>-109.74222</v>
      </c>
      <c r="BA51" s="14">
        <v>-0.20086000000000001</v>
      </c>
      <c r="BB51">
        <v>5.0000000000000001E-4</v>
      </c>
      <c r="BC51">
        <v>5.0000000000000001E-3</v>
      </c>
      <c r="BK51" s="1"/>
      <c r="BL51" s="1"/>
      <c r="BM51" s="1"/>
      <c r="BN51" s="1"/>
      <c r="BP51" s="1"/>
      <c r="BV51" s="96"/>
    </row>
    <row r="52" spans="1:74" x14ac:dyDescent="0.3">
      <c r="A52" t="s">
        <v>603</v>
      </c>
      <c r="B52" t="s">
        <v>631</v>
      </c>
      <c r="C52" t="s">
        <v>749</v>
      </c>
      <c r="D52">
        <v>2.9999999999999997E-4</v>
      </c>
      <c r="E52">
        <v>2.9999999999999997E-4</v>
      </c>
      <c r="F52" t="s">
        <v>605</v>
      </c>
      <c r="G52" s="4">
        <v>1763625600000</v>
      </c>
      <c r="H52" s="4">
        <v>1763293260000</v>
      </c>
      <c r="I52" t="b">
        <v>1</v>
      </c>
      <c r="J52" t="s">
        <v>632</v>
      </c>
      <c r="K52">
        <v>1</v>
      </c>
      <c r="L52">
        <v>1E-4</v>
      </c>
      <c r="M52">
        <v>88000</v>
      </c>
      <c r="N52">
        <v>551398</v>
      </c>
      <c r="O52">
        <v>0.1</v>
      </c>
      <c r="P52">
        <v>2.9999999999999997E-4</v>
      </c>
      <c r="Q52">
        <v>25</v>
      </c>
      <c r="R52">
        <v>1E-4</v>
      </c>
      <c r="S52" t="s">
        <v>606</v>
      </c>
      <c r="T52" t="s">
        <v>633</v>
      </c>
      <c r="U52" t="s">
        <v>606</v>
      </c>
      <c r="V52" t="s">
        <v>608</v>
      </c>
      <c r="W52" t="s">
        <v>606</v>
      </c>
      <c r="X52">
        <v>1763521448091</v>
      </c>
      <c r="Y52" s="4" t="s">
        <v>569</v>
      </c>
      <c r="Z52">
        <v>92532.58</v>
      </c>
      <c r="AA52" s="48">
        <v>5.8999999999999997E-2</v>
      </c>
      <c r="AB52" s="18">
        <v>3.5637780000000001E-2</v>
      </c>
      <c r="AC52" s="40">
        <v>1.15E-2</v>
      </c>
      <c r="AD52" s="18">
        <v>9.0499999999999997E-2</v>
      </c>
      <c r="AE52" s="18">
        <v>6.6</v>
      </c>
      <c r="AF52">
        <v>5.0599999999999999E-2</v>
      </c>
      <c r="AG52" s="18">
        <v>4.9500000000000002E-2</v>
      </c>
      <c r="AH52" s="18">
        <v>5.1499999999999997E-2</v>
      </c>
      <c r="AI52" s="18">
        <v>0</v>
      </c>
      <c r="AJ52" s="48">
        <v>67.489999999999995</v>
      </c>
      <c r="AK52" s="41">
        <v>52.13</v>
      </c>
      <c r="AL52" s="41">
        <v>75.27</v>
      </c>
      <c r="AM52">
        <v>92527.547200000001</v>
      </c>
      <c r="AN52" t="s">
        <v>733</v>
      </c>
      <c r="AO52">
        <v>92532.58</v>
      </c>
      <c r="AP52" s="18">
        <v>2.2999999999999998</v>
      </c>
      <c r="AQ52" s="18">
        <v>2.5</v>
      </c>
      <c r="AR52" s="18">
        <v>5.8999999999999997E-2</v>
      </c>
      <c r="AS52" s="41">
        <v>3.5000000000000003E-2</v>
      </c>
      <c r="AT52" s="5">
        <v>68.571399999999997</v>
      </c>
      <c r="AU52">
        <v>7.4</v>
      </c>
      <c r="AV52" s="1">
        <v>33685.03</v>
      </c>
      <c r="AW52" s="48">
        <v>0.90539000000000003</v>
      </c>
      <c r="AX52" s="14">
        <v>5.0000000000000002E-5</v>
      </c>
      <c r="AY52" s="14">
        <v>8.9606399999999997</v>
      </c>
      <c r="AZ52" s="14">
        <v>-250.81377000000001</v>
      </c>
      <c r="BA52" s="14">
        <v>2.6120700000000001</v>
      </c>
      <c r="BB52">
        <v>5.0000000000000001E-4</v>
      </c>
      <c r="BC52">
        <v>5.0000000000000001E-3</v>
      </c>
      <c r="BK52" s="1"/>
      <c r="BL52" s="1"/>
      <c r="BM52" s="1"/>
      <c r="BN52" s="1"/>
      <c r="BP52" s="1"/>
      <c r="BV52" s="96"/>
    </row>
    <row r="53" spans="1:74" x14ac:dyDescent="0.3">
      <c r="A53" t="s">
        <v>603</v>
      </c>
      <c r="B53" t="s">
        <v>631</v>
      </c>
      <c r="C53" t="s">
        <v>750</v>
      </c>
      <c r="D53">
        <v>2.9999999999999997E-4</v>
      </c>
      <c r="E53">
        <v>2.9999999999999997E-4</v>
      </c>
      <c r="F53" t="s">
        <v>605</v>
      </c>
      <c r="G53" s="4">
        <v>1763625600000</v>
      </c>
      <c r="H53" s="4">
        <v>1763293260000</v>
      </c>
      <c r="I53" t="b">
        <v>1</v>
      </c>
      <c r="J53" t="s">
        <v>634</v>
      </c>
      <c r="K53">
        <v>1</v>
      </c>
      <c r="L53">
        <v>1E-4</v>
      </c>
      <c r="M53">
        <v>88000</v>
      </c>
      <c r="N53">
        <v>551399</v>
      </c>
      <c r="O53">
        <v>0.1</v>
      </c>
      <c r="P53">
        <v>2.9999999999999997E-4</v>
      </c>
      <c r="Q53">
        <v>25</v>
      </c>
      <c r="R53">
        <v>1E-4</v>
      </c>
      <c r="S53" t="s">
        <v>606</v>
      </c>
      <c r="T53" t="s">
        <v>633</v>
      </c>
      <c r="U53" t="s">
        <v>606</v>
      </c>
      <c r="V53" t="s">
        <v>608</v>
      </c>
      <c r="W53" t="s">
        <v>606</v>
      </c>
      <c r="X53">
        <v>1763521448302</v>
      </c>
      <c r="Y53" s="4" t="s">
        <v>569</v>
      </c>
      <c r="Z53">
        <v>92532.58</v>
      </c>
      <c r="AA53" s="48">
        <v>1.6999999999999999E-3</v>
      </c>
      <c r="AB53" s="18">
        <v>8.9353599999999998E-3</v>
      </c>
      <c r="AC53" s="40">
        <v>1E-4</v>
      </c>
      <c r="AD53" s="18">
        <v>2.7E-2</v>
      </c>
      <c r="AE53" s="18">
        <v>77.599999999999994</v>
      </c>
      <c r="AF53">
        <v>1.6999999999999999E-3</v>
      </c>
      <c r="AG53" s="18">
        <v>1.6000000000000001E-3</v>
      </c>
      <c r="AH53" s="18">
        <v>1.9E-3</v>
      </c>
      <c r="AI53" s="18">
        <v>0</v>
      </c>
      <c r="AJ53" s="48">
        <v>67.489999999999995</v>
      </c>
      <c r="AK53" s="41">
        <v>66.03</v>
      </c>
      <c r="AL53" s="41">
        <v>69.13</v>
      </c>
      <c r="AM53">
        <v>92534.9372</v>
      </c>
      <c r="AN53" t="s">
        <v>733</v>
      </c>
      <c r="AO53">
        <v>92532.58</v>
      </c>
      <c r="AP53" s="18">
        <v>0.3</v>
      </c>
      <c r="AQ53" s="18">
        <v>0.3</v>
      </c>
      <c r="AR53" s="18">
        <v>1.2999999999999999E-2</v>
      </c>
      <c r="AS53" s="41">
        <v>1.5E-3</v>
      </c>
      <c r="AT53" s="5">
        <v>-82.1053</v>
      </c>
      <c r="AU53">
        <v>49</v>
      </c>
      <c r="AV53" s="1">
        <v>21993.8</v>
      </c>
      <c r="AW53" s="48">
        <v>-9.4259999999999997E-2</v>
      </c>
      <c r="AX53" s="14">
        <v>5.0000000000000002E-5</v>
      </c>
      <c r="AY53" s="14">
        <v>8.9371399999999994</v>
      </c>
      <c r="AZ53" s="14">
        <v>-161.88634999999999</v>
      </c>
      <c r="BA53" s="14">
        <v>-0.29342000000000001</v>
      </c>
      <c r="BB53">
        <v>5.0000000000000001E-4</v>
      </c>
      <c r="BC53">
        <v>5.0000000000000001E-3</v>
      </c>
      <c r="BK53" s="1"/>
      <c r="BL53" s="1"/>
      <c r="BM53" s="1"/>
      <c r="BN53" s="1"/>
      <c r="BP53" s="1"/>
      <c r="BV53" s="96"/>
    </row>
    <row r="54" spans="1:74" x14ac:dyDescent="0.3">
      <c r="A54" t="s">
        <v>603</v>
      </c>
      <c r="B54" t="s">
        <v>631</v>
      </c>
      <c r="C54" t="s">
        <v>751</v>
      </c>
      <c r="D54">
        <v>2.9999999999999997E-4</v>
      </c>
      <c r="E54">
        <v>2.9999999999999997E-4</v>
      </c>
      <c r="F54" t="s">
        <v>605</v>
      </c>
      <c r="G54" s="4">
        <v>1763625600000</v>
      </c>
      <c r="H54" s="4">
        <v>1763408040000</v>
      </c>
      <c r="I54" t="b">
        <v>1</v>
      </c>
      <c r="J54" t="s">
        <v>632</v>
      </c>
      <c r="K54">
        <v>1</v>
      </c>
      <c r="L54">
        <v>1E-4</v>
      </c>
      <c r="M54">
        <v>89000</v>
      </c>
      <c r="N54">
        <v>551808</v>
      </c>
      <c r="O54">
        <v>0.1</v>
      </c>
      <c r="P54">
        <v>2.9999999999999997E-4</v>
      </c>
      <c r="Q54">
        <v>25</v>
      </c>
      <c r="R54">
        <v>1E-4</v>
      </c>
      <c r="S54" t="s">
        <v>606</v>
      </c>
      <c r="T54" t="s">
        <v>633</v>
      </c>
      <c r="U54" t="s">
        <v>606</v>
      </c>
      <c r="V54" t="s">
        <v>608</v>
      </c>
      <c r="W54" t="s">
        <v>606</v>
      </c>
      <c r="X54">
        <v>1763521449098</v>
      </c>
      <c r="Y54" s="4" t="s">
        <v>569</v>
      </c>
      <c r="Z54">
        <v>92536.67</v>
      </c>
      <c r="AA54" s="48">
        <v>4.2500000000000003E-2</v>
      </c>
      <c r="AB54" s="18">
        <v>2.7610450000000002E-2</v>
      </c>
      <c r="AC54" s="40">
        <v>4.1999999999999997E-3</v>
      </c>
      <c r="AD54" s="18">
        <v>8.0500000000000002E-2</v>
      </c>
      <c r="AE54" s="18">
        <v>15</v>
      </c>
      <c r="AF54">
        <v>4.0800000000000003E-2</v>
      </c>
      <c r="AG54" s="18">
        <v>3.95E-2</v>
      </c>
      <c r="AH54" s="18">
        <v>4.2000000000000003E-2</v>
      </c>
      <c r="AI54" s="18">
        <v>0</v>
      </c>
      <c r="AJ54" s="48">
        <v>63.62</v>
      </c>
      <c r="AK54" s="41">
        <v>52.77</v>
      </c>
      <c r="AL54" s="41">
        <v>72.8</v>
      </c>
      <c r="AM54">
        <v>92524.083100000003</v>
      </c>
      <c r="AN54" t="s">
        <v>733</v>
      </c>
      <c r="AO54">
        <v>92536.67</v>
      </c>
      <c r="AP54" s="18">
        <v>2.5</v>
      </c>
      <c r="AQ54" s="18">
        <v>2.5</v>
      </c>
      <c r="AR54" s="18">
        <v>4.2500000000000003E-2</v>
      </c>
      <c r="AS54" s="41">
        <v>4.2500000000000003E-2</v>
      </c>
      <c r="AT54" s="5">
        <v>0</v>
      </c>
      <c r="AU54">
        <v>15</v>
      </c>
      <c r="AV54" s="1">
        <v>59016.12</v>
      </c>
      <c r="AW54" s="48">
        <v>0.86002000000000001</v>
      </c>
      <c r="AX54" s="14">
        <v>6.9999999999999994E-5</v>
      </c>
      <c r="AY54" s="14">
        <v>11.834379999999999</v>
      </c>
      <c r="AZ54" s="14">
        <v>-312.25211999999999</v>
      </c>
      <c r="BA54" s="14">
        <v>2.5036900000000002</v>
      </c>
      <c r="BB54">
        <v>5.0000000000000001E-4</v>
      </c>
      <c r="BC54">
        <v>5.0000000000000001E-3</v>
      </c>
      <c r="BK54" s="1"/>
      <c r="BL54" s="1"/>
      <c r="BM54" s="1"/>
      <c r="BN54" s="1"/>
      <c r="BP54" s="1"/>
      <c r="BV54" s="96"/>
    </row>
    <row r="55" spans="1:74" x14ac:dyDescent="0.3">
      <c r="A55" t="s">
        <v>603</v>
      </c>
      <c r="B55" t="s">
        <v>631</v>
      </c>
      <c r="C55" t="s">
        <v>752</v>
      </c>
      <c r="D55">
        <v>2.9999999999999997E-4</v>
      </c>
      <c r="E55">
        <v>2.9999999999999997E-4</v>
      </c>
      <c r="F55" t="s">
        <v>605</v>
      </c>
      <c r="G55" s="4">
        <v>1763625600000</v>
      </c>
      <c r="H55" s="4">
        <v>1763408040000</v>
      </c>
      <c r="I55" t="b">
        <v>1</v>
      </c>
      <c r="J55" t="s">
        <v>634</v>
      </c>
      <c r="K55">
        <v>1</v>
      </c>
      <c r="L55">
        <v>1E-4</v>
      </c>
      <c r="M55">
        <v>89000</v>
      </c>
      <c r="N55">
        <v>551809</v>
      </c>
      <c r="O55">
        <v>0.1</v>
      </c>
      <c r="P55">
        <v>2.9999999999999997E-4</v>
      </c>
      <c r="Q55">
        <v>25</v>
      </c>
      <c r="R55">
        <v>1E-4</v>
      </c>
      <c r="S55" t="s">
        <v>606</v>
      </c>
      <c r="T55" t="s">
        <v>633</v>
      </c>
      <c r="U55" t="s">
        <v>606</v>
      </c>
      <c r="V55" t="s">
        <v>608</v>
      </c>
      <c r="W55" t="s">
        <v>606</v>
      </c>
      <c r="X55">
        <v>1763521449098</v>
      </c>
      <c r="Y55" s="4" t="s">
        <v>569</v>
      </c>
      <c r="Z55">
        <v>92536.67</v>
      </c>
      <c r="AA55" s="48">
        <v>3.7000000000000002E-3</v>
      </c>
      <c r="AB55" s="18">
        <v>1.196823E-2</v>
      </c>
      <c r="AC55" s="40">
        <v>1E-4</v>
      </c>
      <c r="AD55" s="18">
        <v>3.0499999999999999E-2</v>
      </c>
      <c r="AE55" s="18">
        <v>59.8</v>
      </c>
      <c r="AF55">
        <v>2.5999999999999999E-3</v>
      </c>
      <c r="AG55" s="18">
        <v>2.3999999999999998E-3</v>
      </c>
      <c r="AH55" s="18">
        <v>2.8E-3</v>
      </c>
      <c r="AI55" s="18">
        <v>0</v>
      </c>
      <c r="AJ55" s="48">
        <v>63.62</v>
      </c>
      <c r="AK55" s="41">
        <v>61.62</v>
      </c>
      <c r="AL55" s="41">
        <v>64.78</v>
      </c>
      <c r="AM55">
        <v>92524.083100000003</v>
      </c>
      <c r="AN55" t="s">
        <v>733</v>
      </c>
      <c r="AO55">
        <v>92536.67</v>
      </c>
      <c r="AP55" s="18">
        <v>10</v>
      </c>
      <c r="AQ55" s="18">
        <v>13.8</v>
      </c>
      <c r="AR55" s="18">
        <v>1.7000000000000001E-2</v>
      </c>
      <c r="AS55" s="41">
        <v>2.7000000000000001E-3</v>
      </c>
      <c r="AT55" s="5">
        <v>-72.592600000000004</v>
      </c>
      <c r="AU55">
        <v>56.2</v>
      </c>
      <c r="AV55" s="1">
        <v>38654.620000000003</v>
      </c>
      <c r="AW55" s="48">
        <v>-0.13997999999999999</v>
      </c>
      <c r="AX55" s="14">
        <v>6.9999999999999994E-5</v>
      </c>
      <c r="AY55" s="14">
        <v>11.834379999999999</v>
      </c>
      <c r="AZ55" s="14">
        <v>-244.67590999999999</v>
      </c>
      <c r="BA55" s="14">
        <v>-0.43587999999999999</v>
      </c>
      <c r="BB55">
        <v>5.0000000000000001E-4</v>
      </c>
      <c r="BC55">
        <v>5.0000000000000001E-3</v>
      </c>
      <c r="BK55" s="1"/>
      <c r="BL55" s="1"/>
      <c r="BM55" s="1"/>
      <c r="BN55" s="1"/>
      <c r="BP55" s="1"/>
      <c r="BV55" s="96"/>
    </row>
    <row r="56" spans="1:74" x14ac:dyDescent="0.3">
      <c r="A56" t="s">
        <v>603</v>
      </c>
      <c r="B56" t="s">
        <v>631</v>
      </c>
      <c r="C56" t="s">
        <v>753</v>
      </c>
      <c r="D56">
        <v>2.9999999999999997E-4</v>
      </c>
      <c r="E56">
        <v>2.9999999999999997E-4</v>
      </c>
      <c r="F56" t="s">
        <v>605</v>
      </c>
      <c r="G56" s="4">
        <v>1763625600000</v>
      </c>
      <c r="H56" s="4">
        <v>1763280011000</v>
      </c>
      <c r="I56" t="b">
        <v>1</v>
      </c>
      <c r="J56" t="s">
        <v>632</v>
      </c>
      <c r="K56">
        <v>1</v>
      </c>
      <c r="L56">
        <v>1E-4</v>
      </c>
      <c r="M56">
        <v>90000</v>
      </c>
      <c r="N56">
        <v>551139</v>
      </c>
      <c r="O56">
        <v>0.1</v>
      </c>
      <c r="P56">
        <v>2.9999999999999997E-4</v>
      </c>
      <c r="Q56">
        <v>25</v>
      </c>
      <c r="R56">
        <v>1E-4</v>
      </c>
      <c r="S56" t="s">
        <v>606</v>
      </c>
      <c r="T56" t="s">
        <v>633</v>
      </c>
      <c r="U56" t="s">
        <v>606</v>
      </c>
      <c r="V56" t="s">
        <v>608</v>
      </c>
      <c r="W56" t="s">
        <v>606</v>
      </c>
      <c r="X56">
        <v>1763521449098</v>
      </c>
      <c r="Y56" s="4" t="s">
        <v>569</v>
      </c>
      <c r="Z56">
        <v>92536.67</v>
      </c>
      <c r="AA56" s="48">
        <v>2.1999999999999999E-2</v>
      </c>
      <c r="AB56" s="18">
        <v>2.0583500000000001E-2</v>
      </c>
      <c r="AC56" s="40">
        <v>8.9999999999999998E-4</v>
      </c>
      <c r="AD56" s="18">
        <v>7.0999999999999994E-2</v>
      </c>
      <c r="AE56" s="18">
        <v>23</v>
      </c>
      <c r="AF56">
        <v>3.1399999999999997E-2</v>
      </c>
      <c r="AG56" s="18">
        <v>0.03</v>
      </c>
      <c r="AH56" s="18">
        <v>3.2500000000000001E-2</v>
      </c>
      <c r="AI56" s="18">
        <v>0</v>
      </c>
      <c r="AJ56" s="48">
        <v>60.05</v>
      </c>
      <c r="AK56" s="41">
        <v>51.29</v>
      </c>
      <c r="AL56" s="41">
        <v>66.77</v>
      </c>
      <c r="AM56">
        <v>92524.083100000003</v>
      </c>
      <c r="AN56" t="s">
        <v>733</v>
      </c>
      <c r="AO56">
        <v>92536.67</v>
      </c>
      <c r="AP56" s="18">
        <v>2.5</v>
      </c>
      <c r="AQ56" s="18">
        <v>4.2</v>
      </c>
      <c r="AR56" s="18">
        <v>2.2499999999999999E-2</v>
      </c>
      <c r="AS56" s="41">
        <v>1.4999999999999999E-2</v>
      </c>
      <c r="AT56" s="5">
        <v>22.222200000000001</v>
      </c>
      <c r="AU56">
        <v>22.9</v>
      </c>
      <c r="AV56" s="1">
        <v>43641.64</v>
      </c>
      <c r="AW56" s="48">
        <v>0.79351000000000005</v>
      </c>
      <c r="AX56" s="14">
        <v>9.0000000000000006E-5</v>
      </c>
      <c r="AY56" s="14">
        <v>15.17314</v>
      </c>
      <c r="AZ56" s="14">
        <v>-377.91595000000001</v>
      </c>
      <c r="BA56" s="14">
        <v>2.32911</v>
      </c>
      <c r="BB56">
        <v>5.0000000000000001E-4</v>
      </c>
      <c r="BC56">
        <v>5.0000000000000001E-3</v>
      </c>
      <c r="BK56" s="1"/>
      <c r="BL56" s="1"/>
      <c r="BM56" s="1"/>
      <c r="BN56" s="1"/>
      <c r="BP56" s="1"/>
      <c r="BV56" s="96"/>
    </row>
    <row r="57" spans="1:74" x14ac:dyDescent="0.3">
      <c r="A57" t="s">
        <v>603</v>
      </c>
      <c r="B57" t="s">
        <v>631</v>
      </c>
      <c r="C57" t="s">
        <v>754</v>
      </c>
      <c r="D57">
        <v>2.9999999999999997E-4</v>
      </c>
      <c r="E57">
        <v>2.9999999999999997E-4</v>
      </c>
      <c r="F57" t="s">
        <v>605</v>
      </c>
      <c r="G57" s="4">
        <v>1763625600000</v>
      </c>
      <c r="H57" s="4">
        <v>1763280011000</v>
      </c>
      <c r="I57" t="b">
        <v>1</v>
      </c>
      <c r="J57" t="s">
        <v>634</v>
      </c>
      <c r="K57">
        <v>1</v>
      </c>
      <c r="L57">
        <v>1E-4</v>
      </c>
      <c r="M57">
        <v>90000</v>
      </c>
      <c r="N57">
        <v>551140</v>
      </c>
      <c r="O57">
        <v>0.1</v>
      </c>
      <c r="P57">
        <v>2.9999999999999997E-4</v>
      </c>
      <c r="Q57">
        <v>25</v>
      </c>
      <c r="R57">
        <v>1E-4</v>
      </c>
      <c r="S57" t="s">
        <v>606</v>
      </c>
      <c r="T57" t="s">
        <v>633</v>
      </c>
      <c r="U57" t="s">
        <v>606</v>
      </c>
      <c r="V57" t="s">
        <v>608</v>
      </c>
      <c r="W57" t="s">
        <v>606</v>
      </c>
      <c r="X57">
        <v>1763521449310</v>
      </c>
      <c r="Y57" s="4" t="s">
        <v>569</v>
      </c>
      <c r="Z57">
        <v>92536.67</v>
      </c>
      <c r="AA57" s="48">
        <v>1E-4</v>
      </c>
      <c r="AB57" s="18">
        <v>1.6001479999999998E-2</v>
      </c>
      <c r="AC57" s="40">
        <v>1E-4</v>
      </c>
      <c r="AD57" s="18">
        <v>3.5000000000000003E-2</v>
      </c>
      <c r="AE57" s="18">
        <v>81</v>
      </c>
      <c r="AF57">
        <v>4.1000000000000003E-3</v>
      </c>
      <c r="AG57" s="18">
        <v>3.8E-3</v>
      </c>
      <c r="AH57" s="18">
        <v>4.1999999999999997E-3</v>
      </c>
      <c r="AI57" s="18">
        <v>0</v>
      </c>
      <c r="AJ57" s="48">
        <v>60.05</v>
      </c>
      <c r="AK57" s="41">
        <v>58.32</v>
      </c>
      <c r="AL57" s="41">
        <v>60.78</v>
      </c>
      <c r="AM57">
        <v>92524.083100000003</v>
      </c>
      <c r="AN57" t="s">
        <v>733</v>
      </c>
      <c r="AO57">
        <v>92536.67</v>
      </c>
      <c r="AP57" s="18">
        <v>0.3</v>
      </c>
      <c r="AQ57" s="18">
        <v>11.3</v>
      </c>
      <c r="AR57" s="18">
        <v>2.2499999999999999E-2</v>
      </c>
      <c r="AS57" s="41">
        <v>1E-4</v>
      </c>
      <c r="AT57" s="5">
        <v>-99.487200000000001</v>
      </c>
      <c r="AU57">
        <v>76.099999999999994</v>
      </c>
      <c r="AV57" s="1">
        <v>69604.820000000007</v>
      </c>
      <c r="AW57" s="48">
        <v>-0.20649000000000001</v>
      </c>
      <c r="AX57" s="14">
        <v>9.0000000000000006E-5</v>
      </c>
      <c r="AY57" s="14">
        <v>15.17314</v>
      </c>
      <c r="AZ57" s="14">
        <v>-376.81306999999998</v>
      </c>
      <c r="BA57" s="14">
        <v>-0.64349000000000001</v>
      </c>
      <c r="BB57">
        <v>5.0000000000000001E-4</v>
      </c>
      <c r="BC57">
        <v>5.0000000000000001E-3</v>
      </c>
      <c r="BK57" s="1"/>
      <c r="BL57" s="1"/>
      <c r="BM57" s="1"/>
      <c r="BN57" s="1"/>
      <c r="BP57" s="1"/>
      <c r="BV57" s="96"/>
    </row>
    <row r="58" spans="1:74" x14ac:dyDescent="0.3">
      <c r="A58" t="s">
        <v>603</v>
      </c>
      <c r="B58" t="s">
        <v>631</v>
      </c>
      <c r="C58" t="s">
        <v>755</v>
      </c>
      <c r="D58">
        <v>2.9999999999999997E-4</v>
      </c>
      <c r="E58">
        <v>2.9999999999999997E-4</v>
      </c>
      <c r="F58" t="s">
        <v>605</v>
      </c>
      <c r="G58" s="4">
        <v>1763625600000</v>
      </c>
      <c r="H58" s="4">
        <v>1763308560000</v>
      </c>
      <c r="I58" t="b">
        <v>1</v>
      </c>
      <c r="J58" t="s">
        <v>632</v>
      </c>
      <c r="K58">
        <v>1</v>
      </c>
      <c r="L58">
        <v>1E-4</v>
      </c>
      <c r="M58">
        <v>91000</v>
      </c>
      <c r="N58">
        <v>551423</v>
      </c>
      <c r="O58">
        <v>0.1</v>
      </c>
      <c r="P58">
        <v>2.9999999999999997E-4</v>
      </c>
      <c r="Q58">
        <v>25</v>
      </c>
      <c r="R58">
        <v>1E-4</v>
      </c>
      <c r="S58" t="s">
        <v>606</v>
      </c>
      <c r="T58" t="s">
        <v>633</v>
      </c>
      <c r="U58" t="s">
        <v>606</v>
      </c>
      <c r="V58" t="s">
        <v>608</v>
      </c>
      <c r="W58" t="s">
        <v>606</v>
      </c>
      <c r="X58">
        <v>1763521449699</v>
      </c>
      <c r="Y58" s="4" t="s">
        <v>569</v>
      </c>
      <c r="Z58">
        <v>92536.67</v>
      </c>
      <c r="AA58" s="48">
        <v>2.6700000000000002E-2</v>
      </c>
      <c r="AB58" s="18">
        <v>1.462713E-2</v>
      </c>
      <c r="AC58" s="40">
        <v>1E-4</v>
      </c>
      <c r="AD58" s="18">
        <v>6.1499999999999999E-2</v>
      </c>
      <c r="AE58" s="18">
        <v>32.299999999999997</v>
      </c>
      <c r="AF58">
        <v>2.2800000000000001E-2</v>
      </c>
      <c r="AG58" s="18">
        <v>2.1999999999999999E-2</v>
      </c>
      <c r="AH58" s="18">
        <v>2.35E-2</v>
      </c>
      <c r="AI58" s="18">
        <v>0</v>
      </c>
      <c r="AJ58" s="48">
        <v>56.59</v>
      </c>
      <c r="AK58" s="41">
        <v>52.82</v>
      </c>
      <c r="AL58" s="41">
        <v>60.34</v>
      </c>
      <c r="AM58">
        <v>92524.083100000003</v>
      </c>
      <c r="AN58" t="s">
        <v>733</v>
      </c>
      <c r="AO58">
        <v>92536.67</v>
      </c>
      <c r="AP58" s="18">
        <v>5.3</v>
      </c>
      <c r="AQ58" s="18">
        <v>10</v>
      </c>
      <c r="AR58" s="18">
        <v>2.6700000000000002E-2</v>
      </c>
      <c r="AS58" s="41">
        <v>1.0999999999999999E-2</v>
      </c>
      <c r="AT58" s="5">
        <v>78</v>
      </c>
      <c r="AU58">
        <v>27.1</v>
      </c>
      <c r="AV58" s="1">
        <v>49453.55</v>
      </c>
      <c r="AW58" s="48">
        <v>0.70089000000000001</v>
      </c>
      <c r="AX58" s="14">
        <v>1.2E-4</v>
      </c>
      <c r="AY58" s="14">
        <v>18.463550000000001</v>
      </c>
      <c r="AZ58" s="14">
        <v>-433.36097999999998</v>
      </c>
      <c r="BA58" s="14">
        <v>2.0723799999999999</v>
      </c>
      <c r="BB58">
        <v>5.0000000000000001E-4</v>
      </c>
      <c r="BC58">
        <v>5.0000000000000001E-3</v>
      </c>
      <c r="BK58" s="1"/>
      <c r="BL58" s="1"/>
      <c r="BM58" s="1"/>
      <c r="BN58" s="1"/>
      <c r="BP58" s="1"/>
      <c r="BV58" s="96"/>
    </row>
    <row r="59" spans="1:74" x14ac:dyDescent="0.3">
      <c r="A59" t="s">
        <v>603</v>
      </c>
      <c r="B59" t="s">
        <v>631</v>
      </c>
      <c r="C59" t="s">
        <v>756</v>
      </c>
      <c r="D59">
        <v>2.9999999999999997E-4</v>
      </c>
      <c r="E59">
        <v>2.9999999999999997E-4</v>
      </c>
      <c r="F59" t="s">
        <v>605</v>
      </c>
      <c r="G59" s="4">
        <v>1763625600000</v>
      </c>
      <c r="H59" s="4">
        <v>1763308560000</v>
      </c>
      <c r="I59" t="b">
        <v>1</v>
      </c>
      <c r="J59" t="s">
        <v>634</v>
      </c>
      <c r="K59">
        <v>1</v>
      </c>
      <c r="L59">
        <v>1E-4</v>
      </c>
      <c r="M59">
        <v>91000</v>
      </c>
      <c r="N59">
        <v>551424</v>
      </c>
      <c r="O59">
        <v>0.1</v>
      </c>
      <c r="P59">
        <v>2.9999999999999997E-4</v>
      </c>
      <c r="Q59">
        <v>25</v>
      </c>
      <c r="R59">
        <v>1E-4</v>
      </c>
      <c r="S59" t="s">
        <v>606</v>
      </c>
      <c r="T59" t="s">
        <v>633</v>
      </c>
      <c r="U59" t="s">
        <v>606</v>
      </c>
      <c r="V59" t="s">
        <v>608</v>
      </c>
      <c r="W59" t="s">
        <v>606</v>
      </c>
      <c r="X59">
        <v>1763521449098</v>
      </c>
      <c r="Y59" s="4" t="s">
        <v>569</v>
      </c>
      <c r="Z59">
        <v>92536.67</v>
      </c>
      <c r="AA59" s="48">
        <v>8.0000000000000002E-3</v>
      </c>
      <c r="AB59" s="18">
        <v>2.1105309999999999E-2</v>
      </c>
      <c r="AC59" s="40">
        <v>1E-4</v>
      </c>
      <c r="AD59" s="18">
        <v>4.0500000000000001E-2</v>
      </c>
      <c r="AE59" s="18">
        <v>84.2</v>
      </c>
      <c r="AF59">
        <v>6.3E-3</v>
      </c>
      <c r="AG59" s="18">
        <v>6.0000000000000001E-3</v>
      </c>
      <c r="AH59" s="18">
        <v>6.4999999999999997E-3</v>
      </c>
      <c r="AI59" s="18">
        <v>0</v>
      </c>
      <c r="AJ59" s="48">
        <v>56.59</v>
      </c>
      <c r="AK59" s="41">
        <v>55.39</v>
      </c>
      <c r="AL59" s="41">
        <v>57.9</v>
      </c>
      <c r="AM59">
        <v>92534.9372</v>
      </c>
      <c r="AN59" t="s">
        <v>733</v>
      </c>
      <c r="AO59">
        <v>92536.67</v>
      </c>
      <c r="AP59" s="18">
        <v>43.6</v>
      </c>
      <c r="AQ59" s="18">
        <v>2.8</v>
      </c>
      <c r="AR59" s="18">
        <v>2.6499999999999999E-2</v>
      </c>
      <c r="AS59" s="41">
        <v>5.0000000000000001E-3</v>
      </c>
      <c r="AT59" s="5">
        <v>-68</v>
      </c>
      <c r="AU59">
        <v>135.4</v>
      </c>
      <c r="AV59" s="1">
        <v>129842.81</v>
      </c>
      <c r="AW59" s="48">
        <v>-0.29786000000000001</v>
      </c>
      <c r="AX59" s="14">
        <v>1.2E-4</v>
      </c>
      <c r="AY59" s="14">
        <v>18.430530000000001</v>
      </c>
      <c r="AZ59" s="14">
        <v>-432.58605999999997</v>
      </c>
      <c r="BA59" s="14">
        <v>-0.92942999999999998</v>
      </c>
      <c r="BB59">
        <v>5.0000000000000001E-4</v>
      </c>
      <c r="BC59">
        <v>5.0000000000000001E-3</v>
      </c>
      <c r="BK59" s="1"/>
      <c r="BL59" s="1"/>
      <c r="BM59" s="1"/>
      <c r="BN59" s="1"/>
      <c r="BP59" s="1"/>
      <c r="BV59" s="96"/>
    </row>
    <row r="60" spans="1:74" x14ac:dyDescent="0.3">
      <c r="A60" t="s">
        <v>603</v>
      </c>
      <c r="B60" t="s">
        <v>631</v>
      </c>
      <c r="C60" t="s">
        <v>757</v>
      </c>
      <c r="D60">
        <v>2.9999999999999997E-4</v>
      </c>
      <c r="E60">
        <v>2.9999999999999997E-4</v>
      </c>
      <c r="F60" t="s">
        <v>605</v>
      </c>
      <c r="G60" s="4">
        <v>1763625600000</v>
      </c>
      <c r="H60" s="4">
        <v>1763280011000</v>
      </c>
      <c r="I60" t="b">
        <v>1</v>
      </c>
      <c r="J60" t="s">
        <v>632</v>
      </c>
      <c r="K60">
        <v>1</v>
      </c>
      <c r="L60">
        <v>1E-4</v>
      </c>
      <c r="M60">
        <v>92000</v>
      </c>
      <c r="N60">
        <v>551141</v>
      </c>
      <c r="O60">
        <v>0.1</v>
      </c>
      <c r="P60">
        <v>2.9999999999999997E-4</v>
      </c>
      <c r="Q60">
        <v>25</v>
      </c>
      <c r="R60">
        <v>1E-4</v>
      </c>
      <c r="S60" t="s">
        <v>606</v>
      </c>
      <c r="T60" t="s">
        <v>633</v>
      </c>
      <c r="U60" t="s">
        <v>606</v>
      </c>
      <c r="V60" t="s">
        <v>608</v>
      </c>
      <c r="W60" t="s">
        <v>606</v>
      </c>
      <c r="X60">
        <v>1763521450105</v>
      </c>
      <c r="Y60" s="4" t="s">
        <v>569</v>
      </c>
      <c r="Z60">
        <v>92538.72</v>
      </c>
      <c r="AA60" s="48">
        <v>1.52E-2</v>
      </c>
      <c r="AB60" s="18">
        <v>1.027284E-2</v>
      </c>
      <c r="AC60" s="40">
        <v>1E-4</v>
      </c>
      <c r="AD60" s="18">
        <v>5.2499999999999998E-2</v>
      </c>
      <c r="AE60" s="18">
        <v>92.4</v>
      </c>
      <c r="AF60">
        <v>1.54E-2</v>
      </c>
      <c r="AG60" s="18">
        <v>1.4999999999999999E-2</v>
      </c>
      <c r="AH60" s="18">
        <v>1.55E-2</v>
      </c>
      <c r="AI60" s="18">
        <v>0</v>
      </c>
      <c r="AJ60" s="48">
        <v>53.66</v>
      </c>
      <c r="AK60" s="41">
        <v>52</v>
      </c>
      <c r="AL60" s="41">
        <v>54.22</v>
      </c>
      <c r="AM60">
        <v>92534.9372</v>
      </c>
      <c r="AN60" t="s">
        <v>733</v>
      </c>
      <c r="AO60">
        <v>92538.72</v>
      </c>
      <c r="AP60" s="18">
        <v>0.5</v>
      </c>
      <c r="AQ60" s="18">
        <v>0.3</v>
      </c>
      <c r="AR60" s="18">
        <v>2.5000000000000001E-2</v>
      </c>
      <c r="AS60" s="41">
        <v>1E-4</v>
      </c>
      <c r="AT60" s="5">
        <v>78.823499999999996</v>
      </c>
      <c r="AU60">
        <v>105.9</v>
      </c>
      <c r="AV60" s="1">
        <v>114633.86</v>
      </c>
      <c r="AW60" s="48">
        <v>0.58059000000000005</v>
      </c>
      <c r="AX60" s="14">
        <v>1.3999999999999999E-4</v>
      </c>
      <c r="AY60" s="14">
        <v>20.781569999999999</v>
      </c>
      <c r="AZ60" s="14">
        <v>-462.52539999999999</v>
      </c>
      <c r="BA60" s="14">
        <v>1.72749</v>
      </c>
      <c r="BB60">
        <v>5.0000000000000001E-4</v>
      </c>
      <c r="BC60">
        <v>5.0000000000000001E-3</v>
      </c>
      <c r="BK60" s="1"/>
      <c r="BL60" s="1"/>
      <c r="BM60" s="1"/>
      <c r="BN60" s="1"/>
      <c r="BP60" s="1"/>
      <c r="BV60" s="96"/>
    </row>
    <row r="61" spans="1:74" x14ac:dyDescent="0.3">
      <c r="A61" t="s">
        <v>603</v>
      </c>
      <c r="B61" t="s">
        <v>631</v>
      </c>
      <c r="C61" t="s">
        <v>758</v>
      </c>
      <c r="D61">
        <v>2.9999999999999997E-4</v>
      </c>
      <c r="E61">
        <v>2.9999999999999997E-4</v>
      </c>
      <c r="F61" t="s">
        <v>605</v>
      </c>
      <c r="G61" s="4">
        <v>1763625600000</v>
      </c>
      <c r="H61" s="4">
        <v>1763280011000</v>
      </c>
      <c r="I61" t="b">
        <v>1</v>
      </c>
      <c r="J61" t="s">
        <v>634</v>
      </c>
      <c r="K61">
        <v>1</v>
      </c>
      <c r="L61">
        <v>1E-4</v>
      </c>
      <c r="M61">
        <v>92000</v>
      </c>
      <c r="N61">
        <v>551142</v>
      </c>
      <c r="O61">
        <v>0.1</v>
      </c>
      <c r="P61">
        <v>2.9999999999999997E-4</v>
      </c>
      <c r="Q61">
        <v>25</v>
      </c>
      <c r="R61">
        <v>1E-4</v>
      </c>
      <c r="S61" t="s">
        <v>606</v>
      </c>
      <c r="T61" t="s">
        <v>633</v>
      </c>
      <c r="U61" t="s">
        <v>606</v>
      </c>
      <c r="V61" t="s">
        <v>608</v>
      </c>
      <c r="W61" t="s">
        <v>606</v>
      </c>
      <c r="X61">
        <v>1763521450246</v>
      </c>
      <c r="Y61" s="4" t="s">
        <v>569</v>
      </c>
      <c r="Z61">
        <v>92538.72</v>
      </c>
      <c r="AA61" s="48">
        <v>9.4999999999999998E-3</v>
      </c>
      <c r="AB61" s="18">
        <v>2.7811220000000001E-2</v>
      </c>
      <c r="AC61" s="40">
        <v>1E-4</v>
      </c>
      <c r="AD61" s="18">
        <v>4.7E-2</v>
      </c>
      <c r="AE61" s="18">
        <v>39.299999999999997</v>
      </c>
      <c r="AF61">
        <v>9.5999999999999992E-3</v>
      </c>
      <c r="AG61" s="18">
        <v>9.4999999999999998E-3</v>
      </c>
      <c r="AH61" s="18">
        <v>0.01</v>
      </c>
      <c r="AI61" s="18">
        <v>0</v>
      </c>
      <c r="AJ61" s="48">
        <v>53.66</v>
      </c>
      <c r="AK61" s="41">
        <v>50.8</v>
      </c>
      <c r="AL61" s="41">
        <v>55.25</v>
      </c>
      <c r="AM61">
        <v>92524.083100000003</v>
      </c>
      <c r="AN61" t="s">
        <v>733</v>
      </c>
      <c r="AO61">
        <v>92538.72</v>
      </c>
      <c r="AP61" s="18">
        <v>43</v>
      </c>
      <c r="AQ61" s="18">
        <v>0.6</v>
      </c>
      <c r="AR61" s="18">
        <v>3.2500000000000001E-2</v>
      </c>
      <c r="AS61" s="41">
        <v>8.0000000000000002E-3</v>
      </c>
      <c r="AT61" s="5">
        <v>-70.769199999999998</v>
      </c>
      <c r="AU61">
        <v>37</v>
      </c>
      <c r="AV61" s="1">
        <v>56330.76</v>
      </c>
      <c r="AW61" s="48">
        <v>-0.42088999999999999</v>
      </c>
      <c r="AX61" s="14">
        <v>1.3999999999999999E-4</v>
      </c>
      <c r="AY61" s="14">
        <v>20.795069999999999</v>
      </c>
      <c r="AZ61" s="14">
        <v>-462.82574</v>
      </c>
      <c r="BA61" s="14">
        <v>-1.3157099999999999</v>
      </c>
      <c r="BB61">
        <v>5.0000000000000001E-4</v>
      </c>
      <c r="BC61">
        <v>5.0000000000000001E-3</v>
      </c>
      <c r="BK61" s="1"/>
      <c r="BL61" s="1"/>
      <c r="BM61" s="1"/>
      <c r="BN61" s="1"/>
      <c r="BP61" s="1"/>
      <c r="BV61" s="96"/>
    </row>
    <row r="62" spans="1:74" x14ac:dyDescent="0.3">
      <c r="A62" t="s">
        <v>603</v>
      </c>
      <c r="B62" t="s">
        <v>631</v>
      </c>
      <c r="C62" t="s">
        <v>759</v>
      </c>
      <c r="D62">
        <v>2.9999999999999997E-4</v>
      </c>
      <c r="E62">
        <v>2.9999999999999997E-4</v>
      </c>
      <c r="F62" t="s">
        <v>605</v>
      </c>
      <c r="G62" s="4">
        <v>1763625600000</v>
      </c>
      <c r="H62" s="4">
        <v>1763280011000</v>
      </c>
      <c r="I62" t="b">
        <v>1</v>
      </c>
      <c r="J62" t="s">
        <v>632</v>
      </c>
      <c r="K62">
        <v>1</v>
      </c>
      <c r="L62">
        <v>1E-4</v>
      </c>
      <c r="M62">
        <v>93000</v>
      </c>
      <c r="N62">
        <v>551143</v>
      </c>
      <c r="O62">
        <v>0.1</v>
      </c>
      <c r="P62">
        <v>2.9999999999999997E-4</v>
      </c>
      <c r="Q62">
        <v>25</v>
      </c>
      <c r="R62">
        <v>1E-4</v>
      </c>
      <c r="S62" t="s">
        <v>606</v>
      </c>
      <c r="T62" t="s">
        <v>633</v>
      </c>
      <c r="U62" t="s">
        <v>606</v>
      </c>
      <c r="V62" t="s">
        <v>608</v>
      </c>
      <c r="W62" t="s">
        <v>606</v>
      </c>
      <c r="X62">
        <v>1763521450190</v>
      </c>
      <c r="Y62" s="4" t="s">
        <v>569</v>
      </c>
      <c r="Z62">
        <v>92538.72</v>
      </c>
      <c r="AA62" s="48">
        <v>1.0500000000000001E-2</v>
      </c>
      <c r="AB62" s="18">
        <v>6.9817000000000004E-3</v>
      </c>
      <c r="AC62" s="40">
        <v>1E-4</v>
      </c>
      <c r="AD62" s="18">
        <v>4.3999999999999997E-2</v>
      </c>
      <c r="AE62" s="18">
        <v>47.1</v>
      </c>
      <c r="AF62">
        <v>9.4000000000000004E-3</v>
      </c>
      <c r="AG62" s="18">
        <v>8.9999999999999993E-3</v>
      </c>
      <c r="AH62" s="18">
        <v>9.4999999999999998E-3</v>
      </c>
      <c r="AI62" s="18">
        <v>0</v>
      </c>
      <c r="AJ62" s="48">
        <v>51.14</v>
      </c>
      <c r="AK62" s="41">
        <v>49.38</v>
      </c>
      <c r="AL62" s="41">
        <v>51.59</v>
      </c>
      <c r="AM62">
        <v>92532.166200000007</v>
      </c>
      <c r="AN62" t="s">
        <v>733</v>
      </c>
      <c r="AO62">
        <v>92538.72</v>
      </c>
      <c r="AP62" s="18">
        <v>0.1</v>
      </c>
      <c r="AQ62" s="18">
        <v>11.4</v>
      </c>
      <c r="AR62" s="18">
        <v>1.8499999999999999E-2</v>
      </c>
      <c r="AS62" s="41">
        <v>5.4999999999999997E-3</v>
      </c>
      <c r="AT62" s="5">
        <v>40</v>
      </c>
      <c r="AU62">
        <v>35.700000000000003</v>
      </c>
      <c r="AV62" s="1">
        <v>26777.58</v>
      </c>
      <c r="AW62" s="48">
        <v>0.43765999999999999</v>
      </c>
      <c r="AX62" s="14">
        <v>1.3999999999999999E-4</v>
      </c>
      <c r="AY62" s="14">
        <v>20.955780000000001</v>
      </c>
      <c r="AZ62" s="14">
        <v>-444.45105000000001</v>
      </c>
      <c r="BA62" s="14">
        <v>1.30887</v>
      </c>
      <c r="BB62">
        <v>5.0000000000000001E-4</v>
      </c>
      <c r="BC62">
        <v>5.0000000000000001E-3</v>
      </c>
      <c r="BK62" s="1"/>
      <c r="BL62" s="1"/>
      <c r="BM62" s="1"/>
      <c r="BN62" s="1"/>
      <c r="BP62" s="1"/>
      <c r="BV62" s="96"/>
    </row>
    <row r="63" spans="1:74" x14ac:dyDescent="0.3">
      <c r="A63" t="s">
        <v>603</v>
      </c>
      <c r="B63" t="s">
        <v>631</v>
      </c>
      <c r="C63" t="s">
        <v>760</v>
      </c>
      <c r="D63">
        <v>2.9999999999999997E-4</v>
      </c>
      <c r="E63">
        <v>2.9999999999999997E-4</v>
      </c>
      <c r="F63" t="s">
        <v>605</v>
      </c>
      <c r="G63" s="4">
        <v>1763625600000</v>
      </c>
      <c r="H63" s="4">
        <v>1763280011000</v>
      </c>
      <c r="I63" t="b">
        <v>1</v>
      </c>
      <c r="J63" t="s">
        <v>634</v>
      </c>
      <c r="K63">
        <v>1</v>
      </c>
      <c r="L63">
        <v>1E-4</v>
      </c>
      <c r="M63">
        <v>93000</v>
      </c>
      <c r="N63">
        <v>551144</v>
      </c>
      <c r="O63">
        <v>0.1</v>
      </c>
      <c r="P63">
        <v>2.9999999999999997E-4</v>
      </c>
      <c r="Q63">
        <v>25</v>
      </c>
      <c r="R63">
        <v>1E-4</v>
      </c>
      <c r="S63" t="s">
        <v>606</v>
      </c>
      <c r="T63" t="s">
        <v>633</v>
      </c>
      <c r="U63" t="s">
        <v>606</v>
      </c>
      <c r="V63" t="s">
        <v>608</v>
      </c>
      <c r="W63" t="s">
        <v>606</v>
      </c>
      <c r="X63">
        <v>1763521450305</v>
      </c>
      <c r="Y63" s="4" t="s">
        <v>569</v>
      </c>
      <c r="Z63">
        <v>92538.72</v>
      </c>
      <c r="AA63" s="48">
        <v>1.4500000000000001E-2</v>
      </c>
      <c r="AB63" s="18">
        <v>3.5580279999999999E-2</v>
      </c>
      <c r="AC63" s="40">
        <v>1E-4</v>
      </c>
      <c r="AD63" s="18">
        <v>5.45E-2</v>
      </c>
      <c r="AE63" s="18">
        <v>29.4</v>
      </c>
      <c r="AF63">
        <v>1.4500000000000001E-2</v>
      </c>
      <c r="AG63" s="18">
        <v>1.4E-2</v>
      </c>
      <c r="AH63" s="18">
        <v>1.4999999999999999E-2</v>
      </c>
      <c r="AI63" s="18">
        <v>0</v>
      </c>
      <c r="AJ63" s="48">
        <v>51.14</v>
      </c>
      <c r="AK63" s="41">
        <v>49.21</v>
      </c>
      <c r="AL63" s="41">
        <v>53.62</v>
      </c>
      <c r="AM63">
        <v>92534.9372</v>
      </c>
      <c r="AN63" t="s">
        <v>733</v>
      </c>
      <c r="AO63">
        <v>92538.72</v>
      </c>
      <c r="AP63" s="18">
        <v>27.5</v>
      </c>
      <c r="AQ63" s="18">
        <v>10.199999999999999</v>
      </c>
      <c r="AR63" s="18">
        <v>3.6499999999999998E-2</v>
      </c>
      <c r="AS63" s="41">
        <v>1.0999999999999999E-2</v>
      </c>
      <c r="AT63" s="5">
        <v>-60.274000000000001</v>
      </c>
      <c r="AU63">
        <v>25.1</v>
      </c>
      <c r="AV63" s="1">
        <v>41377.97</v>
      </c>
      <c r="AW63" s="48">
        <v>-0.56194</v>
      </c>
      <c r="AX63" s="14">
        <v>1.3999999999999999E-4</v>
      </c>
      <c r="AY63" s="14">
        <v>20.95975</v>
      </c>
      <c r="AZ63" s="14">
        <v>-444.53519</v>
      </c>
      <c r="BA63" s="14">
        <v>-1.76159</v>
      </c>
      <c r="BB63">
        <v>5.0000000000000001E-4</v>
      </c>
      <c r="BC63">
        <v>5.0000000000000001E-3</v>
      </c>
      <c r="BK63" s="1"/>
      <c r="BL63" s="1"/>
      <c r="BM63" s="1"/>
      <c r="BN63" s="1"/>
      <c r="BP63" s="1"/>
      <c r="BV63" s="96"/>
    </row>
    <row r="64" spans="1:74" x14ac:dyDescent="0.3">
      <c r="A64" t="s">
        <v>603</v>
      </c>
      <c r="B64" t="s">
        <v>631</v>
      </c>
      <c r="C64" t="s">
        <v>761</v>
      </c>
      <c r="D64">
        <v>2.9999999999999997E-4</v>
      </c>
      <c r="E64">
        <v>2.9999999999999997E-4</v>
      </c>
      <c r="F64" t="s">
        <v>605</v>
      </c>
      <c r="G64" s="4">
        <v>1763625600000</v>
      </c>
      <c r="H64" s="4">
        <v>1763280011000</v>
      </c>
      <c r="I64" t="b">
        <v>1</v>
      </c>
      <c r="J64" t="s">
        <v>632</v>
      </c>
      <c r="K64">
        <v>1</v>
      </c>
      <c r="L64">
        <v>1E-4</v>
      </c>
      <c r="M64">
        <v>94000</v>
      </c>
      <c r="N64">
        <v>551145</v>
      </c>
      <c r="O64">
        <v>0.1</v>
      </c>
      <c r="P64">
        <v>2.9999999999999997E-4</v>
      </c>
      <c r="Q64">
        <v>25</v>
      </c>
      <c r="R64">
        <v>1E-4</v>
      </c>
      <c r="S64" t="s">
        <v>606</v>
      </c>
      <c r="T64" t="s">
        <v>633</v>
      </c>
      <c r="U64" t="s">
        <v>606</v>
      </c>
      <c r="V64" t="s">
        <v>608</v>
      </c>
      <c r="W64" t="s">
        <v>606</v>
      </c>
      <c r="X64">
        <v>1763521450197</v>
      </c>
      <c r="Y64" s="4" t="s">
        <v>569</v>
      </c>
      <c r="Z64">
        <v>92538.72</v>
      </c>
      <c r="AA64" s="48">
        <v>6.0000000000000001E-3</v>
      </c>
      <c r="AB64" s="18">
        <v>4.5894799999999999E-3</v>
      </c>
      <c r="AC64" s="40">
        <v>1E-4</v>
      </c>
      <c r="AD64" s="18">
        <v>3.6499999999999998E-2</v>
      </c>
      <c r="AE64" s="18">
        <v>91</v>
      </c>
      <c r="AF64">
        <v>5.3E-3</v>
      </c>
      <c r="AG64" s="18">
        <v>5.0000000000000001E-3</v>
      </c>
      <c r="AH64" s="18">
        <v>5.4999999999999997E-3</v>
      </c>
      <c r="AI64" s="18">
        <v>0</v>
      </c>
      <c r="AJ64" s="48">
        <v>50.12</v>
      </c>
      <c r="AK64" s="41">
        <v>48.48</v>
      </c>
      <c r="AL64" s="41">
        <v>51</v>
      </c>
      <c r="AM64">
        <v>92527.868499999997</v>
      </c>
      <c r="AN64" t="s">
        <v>733</v>
      </c>
      <c r="AO64">
        <v>92538.72</v>
      </c>
      <c r="AP64" s="18">
        <v>33</v>
      </c>
      <c r="AQ64" s="18">
        <v>27.2</v>
      </c>
      <c r="AR64" s="18">
        <v>0.01</v>
      </c>
      <c r="AS64" s="41">
        <v>3.2000000000000002E-3</v>
      </c>
      <c r="AT64" s="5">
        <v>57.8947</v>
      </c>
      <c r="AU64">
        <v>107.8</v>
      </c>
      <c r="AV64" s="1">
        <v>56388.58</v>
      </c>
      <c r="AW64" s="48">
        <v>0.29679</v>
      </c>
      <c r="AX64" s="14">
        <v>1.2999999999999999E-4</v>
      </c>
      <c r="AY64" s="14">
        <v>18.398900000000001</v>
      </c>
      <c r="AZ64" s="14">
        <v>-382.43166000000002</v>
      </c>
      <c r="BA64" s="14">
        <v>0.89076</v>
      </c>
      <c r="BB64">
        <v>5.0000000000000001E-4</v>
      </c>
      <c r="BC64">
        <v>5.0000000000000001E-3</v>
      </c>
      <c r="BK64" s="1"/>
      <c r="BL64" s="1"/>
      <c r="BM64" s="1"/>
      <c r="BN64" s="1"/>
      <c r="BP64" s="1"/>
      <c r="BV64" s="96"/>
    </row>
    <row r="65" spans="1:74" x14ac:dyDescent="0.3">
      <c r="A65" t="s">
        <v>603</v>
      </c>
      <c r="B65" t="s">
        <v>631</v>
      </c>
      <c r="C65" t="s">
        <v>762</v>
      </c>
      <c r="D65">
        <v>2.9999999999999997E-4</v>
      </c>
      <c r="E65">
        <v>2.9999999999999997E-4</v>
      </c>
      <c r="F65" t="s">
        <v>605</v>
      </c>
      <c r="G65" s="4">
        <v>1763625600000</v>
      </c>
      <c r="H65" s="4">
        <v>1763280011000</v>
      </c>
      <c r="I65" t="b">
        <v>1</v>
      </c>
      <c r="J65" t="s">
        <v>634</v>
      </c>
      <c r="K65">
        <v>1</v>
      </c>
      <c r="L65">
        <v>1E-4</v>
      </c>
      <c r="M65">
        <v>94000</v>
      </c>
      <c r="N65">
        <v>551146</v>
      </c>
      <c r="O65">
        <v>0.1</v>
      </c>
      <c r="P65">
        <v>2.9999999999999997E-4</v>
      </c>
      <c r="Q65">
        <v>25</v>
      </c>
      <c r="R65">
        <v>1E-4</v>
      </c>
      <c r="S65" t="s">
        <v>606</v>
      </c>
      <c r="T65" t="s">
        <v>633</v>
      </c>
      <c r="U65" t="s">
        <v>606</v>
      </c>
      <c r="V65" t="s">
        <v>608</v>
      </c>
      <c r="W65" t="s">
        <v>606</v>
      </c>
      <c r="X65">
        <v>1763521450105</v>
      </c>
      <c r="Y65" s="4" t="s">
        <v>569</v>
      </c>
      <c r="Z65">
        <v>92538.72</v>
      </c>
      <c r="AA65" s="48">
        <v>2.1000000000000001E-2</v>
      </c>
      <c r="AB65" s="18">
        <v>4.4248250000000003E-2</v>
      </c>
      <c r="AC65" s="40">
        <v>1E-4</v>
      </c>
      <c r="AD65" s="18">
        <v>6.3500000000000001E-2</v>
      </c>
      <c r="AE65" s="18">
        <v>21.5</v>
      </c>
      <c r="AF65">
        <v>2.12E-2</v>
      </c>
      <c r="AG65" s="18">
        <v>2.0500000000000001E-2</v>
      </c>
      <c r="AH65" s="18">
        <v>2.1999999999999999E-2</v>
      </c>
      <c r="AI65" s="18">
        <v>0</v>
      </c>
      <c r="AJ65" s="48">
        <v>50.12</v>
      </c>
      <c r="AK65" s="41">
        <v>46.38</v>
      </c>
      <c r="AL65" s="41">
        <v>53.93</v>
      </c>
      <c r="AM65">
        <v>92527.868499999997</v>
      </c>
      <c r="AN65" t="s">
        <v>733</v>
      </c>
      <c r="AO65">
        <v>92538.72</v>
      </c>
      <c r="AP65" s="18">
        <v>7</v>
      </c>
      <c r="AQ65" s="18">
        <v>2.2999999999999998</v>
      </c>
      <c r="AR65" s="18">
        <v>3.2000000000000001E-2</v>
      </c>
      <c r="AS65" s="41">
        <v>1.55E-2</v>
      </c>
      <c r="AT65" s="5">
        <v>-34.375</v>
      </c>
      <c r="AU65">
        <v>5.6</v>
      </c>
      <c r="AV65" s="1">
        <v>9671.23</v>
      </c>
      <c r="AW65" s="48">
        <v>-0.70321</v>
      </c>
      <c r="AX65" s="14">
        <v>1.2999999999999999E-4</v>
      </c>
      <c r="AY65" s="14">
        <v>18.398900000000001</v>
      </c>
      <c r="AZ65" s="14">
        <v>-382.43166000000002</v>
      </c>
      <c r="BA65" s="14">
        <v>-2.2139500000000001</v>
      </c>
      <c r="BB65">
        <v>5.0000000000000001E-4</v>
      </c>
      <c r="BC65">
        <v>5.0000000000000001E-3</v>
      </c>
      <c r="BK65" s="1"/>
      <c r="BL65" s="1"/>
      <c r="BM65" s="1"/>
      <c r="BN65" s="1"/>
      <c r="BP65" s="1"/>
      <c r="BV65" s="96"/>
    </row>
    <row r="66" spans="1:74" x14ac:dyDescent="0.3">
      <c r="A66" t="s">
        <v>603</v>
      </c>
      <c r="B66" t="s">
        <v>631</v>
      </c>
      <c r="C66" t="s">
        <v>763</v>
      </c>
      <c r="D66">
        <v>2.9999999999999997E-4</v>
      </c>
      <c r="E66">
        <v>2.9999999999999997E-4</v>
      </c>
      <c r="F66" t="s">
        <v>605</v>
      </c>
      <c r="G66" s="4">
        <v>1763625600000</v>
      </c>
      <c r="H66" s="4">
        <v>1763280011000</v>
      </c>
      <c r="I66" t="b">
        <v>1</v>
      </c>
      <c r="J66" t="s">
        <v>632</v>
      </c>
      <c r="K66">
        <v>1</v>
      </c>
      <c r="L66">
        <v>1E-4</v>
      </c>
      <c r="M66">
        <v>95000</v>
      </c>
      <c r="N66">
        <v>551147</v>
      </c>
      <c r="O66">
        <v>0.1</v>
      </c>
      <c r="P66">
        <v>2.9999999999999997E-4</v>
      </c>
      <c r="Q66">
        <v>25</v>
      </c>
      <c r="R66">
        <v>1E-4</v>
      </c>
      <c r="S66" t="s">
        <v>606</v>
      </c>
      <c r="T66" t="s">
        <v>633</v>
      </c>
      <c r="U66" t="s">
        <v>606</v>
      </c>
      <c r="V66" t="s">
        <v>608</v>
      </c>
      <c r="W66" t="s">
        <v>606</v>
      </c>
      <c r="X66">
        <v>1763521451107</v>
      </c>
      <c r="Y66" s="4" t="s">
        <v>569</v>
      </c>
      <c r="Z66">
        <v>92544.15</v>
      </c>
      <c r="AA66" s="48">
        <v>2.5999999999999999E-3</v>
      </c>
      <c r="AB66" s="18">
        <v>2.9659E-3</v>
      </c>
      <c r="AC66" s="40">
        <v>1E-4</v>
      </c>
      <c r="AD66" s="18">
        <v>0.03</v>
      </c>
      <c r="AE66" s="18">
        <v>43.2</v>
      </c>
      <c r="AF66">
        <v>2.8999999999999998E-3</v>
      </c>
      <c r="AG66" s="18">
        <v>2.5999999999999999E-3</v>
      </c>
      <c r="AH66" s="18">
        <v>3.0000000000000001E-3</v>
      </c>
      <c r="AI66" s="18">
        <v>0</v>
      </c>
      <c r="AJ66" s="48">
        <v>50.14</v>
      </c>
      <c r="AK66" s="41">
        <v>48.46</v>
      </c>
      <c r="AL66" s="41">
        <v>51.1</v>
      </c>
      <c r="AM66">
        <v>92527.868499999997</v>
      </c>
      <c r="AN66" t="s">
        <v>733</v>
      </c>
      <c r="AO66">
        <v>92544.15</v>
      </c>
      <c r="AP66" s="18">
        <v>31.5</v>
      </c>
      <c r="AQ66" s="18">
        <v>11.6</v>
      </c>
      <c r="AR66" s="18">
        <v>7.4999999999999997E-3</v>
      </c>
      <c r="AS66" s="41">
        <v>2.5999999999999999E-3</v>
      </c>
      <c r="AT66" s="5">
        <v>-13.333299999999999</v>
      </c>
      <c r="AU66">
        <v>36.5</v>
      </c>
      <c r="AV66" s="1">
        <v>16654.91</v>
      </c>
      <c r="AW66" s="48">
        <v>0.18390999999999999</v>
      </c>
      <c r="AX66" s="14">
        <v>1E-4</v>
      </c>
      <c r="AY66" s="14">
        <v>14.142189999999999</v>
      </c>
      <c r="AZ66" s="14">
        <v>-265.19619</v>
      </c>
      <c r="BA66" s="14">
        <v>0.55332000000000003</v>
      </c>
      <c r="BB66">
        <v>5.0000000000000001E-4</v>
      </c>
      <c r="BC66">
        <v>5.0000000000000001E-3</v>
      </c>
      <c r="BK66" s="1"/>
      <c r="BL66" s="1"/>
      <c r="BM66" s="1"/>
      <c r="BN66" s="1"/>
      <c r="BP66" s="1"/>
      <c r="BV66" s="96"/>
    </row>
    <row r="67" spans="1:74" x14ac:dyDescent="0.3">
      <c r="A67" t="s">
        <v>603</v>
      </c>
      <c r="B67" t="s">
        <v>631</v>
      </c>
      <c r="C67" t="s">
        <v>764</v>
      </c>
      <c r="D67">
        <v>2.9999999999999997E-4</v>
      </c>
      <c r="E67">
        <v>2.9999999999999997E-4</v>
      </c>
      <c r="F67" t="s">
        <v>605</v>
      </c>
      <c r="G67" s="4">
        <v>1763625600000</v>
      </c>
      <c r="H67" s="4">
        <v>1763280011000</v>
      </c>
      <c r="I67" t="b">
        <v>1</v>
      </c>
      <c r="J67" t="s">
        <v>634</v>
      </c>
      <c r="K67">
        <v>1</v>
      </c>
      <c r="L67">
        <v>1E-4</v>
      </c>
      <c r="M67">
        <v>95000</v>
      </c>
      <c r="N67">
        <v>551148</v>
      </c>
      <c r="O67">
        <v>0.1</v>
      </c>
      <c r="P67">
        <v>2.9999999999999997E-4</v>
      </c>
      <c r="Q67">
        <v>25</v>
      </c>
      <c r="R67">
        <v>1E-4</v>
      </c>
      <c r="S67" t="s">
        <v>606</v>
      </c>
      <c r="T67" t="s">
        <v>633</v>
      </c>
      <c r="U67" t="s">
        <v>606</v>
      </c>
      <c r="V67" t="s">
        <v>608</v>
      </c>
      <c r="W67" t="s">
        <v>606</v>
      </c>
      <c r="X67">
        <v>1763521451107</v>
      </c>
      <c r="Y67" s="4" t="s">
        <v>569</v>
      </c>
      <c r="Z67">
        <v>92544.15</v>
      </c>
      <c r="AA67" s="48">
        <v>4.65E-2</v>
      </c>
      <c r="AB67" s="18">
        <v>5.3684879999999997E-2</v>
      </c>
      <c r="AC67" s="40">
        <v>5.0000000000000001E-4</v>
      </c>
      <c r="AD67" s="18">
        <v>7.2999999999999995E-2</v>
      </c>
      <c r="AE67" s="18">
        <v>5.0999999999999996</v>
      </c>
      <c r="AF67">
        <v>2.9499999999999998E-2</v>
      </c>
      <c r="AG67" s="18">
        <v>2.8500000000000001E-2</v>
      </c>
      <c r="AH67" s="18">
        <v>3.1E-2</v>
      </c>
      <c r="AI67" s="18">
        <v>0</v>
      </c>
      <c r="AJ67" s="48">
        <v>50.14</v>
      </c>
      <c r="AK67" s="41">
        <v>42.92</v>
      </c>
      <c r="AL67" s="41">
        <v>59.14</v>
      </c>
      <c r="AM67">
        <v>92532.166200000007</v>
      </c>
      <c r="AN67" t="s">
        <v>733</v>
      </c>
      <c r="AO67">
        <v>92544.15</v>
      </c>
      <c r="AP67" s="18">
        <v>4.2</v>
      </c>
      <c r="AQ67" s="18">
        <v>2.2999999999999998</v>
      </c>
      <c r="AR67" s="18">
        <v>4.65E-2</v>
      </c>
      <c r="AS67" s="41">
        <v>4.65E-2</v>
      </c>
      <c r="AT67" s="5">
        <v>0</v>
      </c>
      <c r="AU67">
        <v>0.4</v>
      </c>
      <c r="AV67" s="1">
        <v>1693.96</v>
      </c>
      <c r="AW67" s="48">
        <v>-0.81566000000000005</v>
      </c>
      <c r="AX67" s="14">
        <v>1E-4</v>
      </c>
      <c r="AY67" s="14">
        <v>14.16338</v>
      </c>
      <c r="AZ67" s="14">
        <v>-294.54473000000002</v>
      </c>
      <c r="BA67" s="14">
        <v>-2.58311</v>
      </c>
      <c r="BB67">
        <v>5.0000000000000001E-4</v>
      </c>
      <c r="BC67">
        <v>5.0000000000000001E-3</v>
      </c>
      <c r="BK67" s="1"/>
      <c r="BL67" s="1"/>
      <c r="BM67" s="1"/>
      <c r="BN67" s="1"/>
      <c r="BP67" s="1"/>
      <c r="BV67" s="96"/>
    </row>
    <row r="68" spans="1:74" x14ac:dyDescent="0.3">
      <c r="A68" t="s">
        <v>603</v>
      </c>
      <c r="B68" t="s">
        <v>631</v>
      </c>
      <c r="C68" t="s">
        <v>765</v>
      </c>
      <c r="D68">
        <v>2.9999999999999997E-4</v>
      </c>
      <c r="E68">
        <v>2.9999999999999997E-4</v>
      </c>
      <c r="F68" t="s">
        <v>605</v>
      </c>
      <c r="G68" s="4">
        <v>1763625600000</v>
      </c>
      <c r="H68" s="4">
        <v>1763280011000</v>
      </c>
      <c r="I68" t="b">
        <v>1</v>
      </c>
      <c r="J68" t="s">
        <v>632</v>
      </c>
      <c r="K68">
        <v>1</v>
      </c>
      <c r="L68">
        <v>1E-4</v>
      </c>
      <c r="M68">
        <v>96000</v>
      </c>
      <c r="N68">
        <v>551149</v>
      </c>
      <c r="O68">
        <v>0.1</v>
      </c>
      <c r="P68">
        <v>2.9999999999999997E-4</v>
      </c>
      <c r="Q68">
        <v>25</v>
      </c>
      <c r="R68">
        <v>1E-4</v>
      </c>
      <c r="S68" t="s">
        <v>606</v>
      </c>
      <c r="T68" t="s">
        <v>633</v>
      </c>
      <c r="U68" t="s">
        <v>606</v>
      </c>
      <c r="V68" t="s">
        <v>608</v>
      </c>
      <c r="W68" t="s">
        <v>606</v>
      </c>
      <c r="X68">
        <v>1763521451107</v>
      </c>
      <c r="Y68" s="4" t="s">
        <v>569</v>
      </c>
      <c r="Z68">
        <v>92544.15</v>
      </c>
      <c r="AA68" s="48">
        <v>1.6000000000000001E-3</v>
      </c>
      <c r="AB68" s="18">
        <v>2.0074099999999998E-3</v>
      </c>
      <c r="AC68" s="40">
        <v>1E-4</v>
      </c>
      <c r="AD68" s="18">
        <v>2.5000000000000001E-2</v>
      </c>
      <c r="AE68" s="18">
        <v>56.3</v>
      </c>
      <c r="AF68">
        <v>1.5E-3</v>
      </c>
      <c r="AG68" s="18">
        <v>1.2999999999999999E-3</v>
      </c>
      <c r="AH68" s="18">
        <v>1.6000000000000001E-3</v>
      </c>
      <c r="AI68" s="18">
        <v>0</v>
      </c>
      <c r="AJ68" s="48">
        <v>50.71</v>
      </c>
      <c r="AK68" s="41">
        <v>49.12</v>
      </c>
      <c r="AL68" s="41">
        <v>51.99</v>
      </c>
      <c r="AM68">
        <v>92532.166200000007</v>
      </c>
      <c r="AN68" t="s">
        <v>733</v>
      </c>
      <c r="AO68">
        <v>92544.15</v>
      </c>
      <c r="AP68" s="18">
        <v>0.4</v>
      </c>
      <c r="AQ68" s="18">
        <v>15.7</v>
      </c>
      <c r="AR68" s="18">
        <v>4.3E-3</v>
      </c>
      <c r="AS68" s="41">
        <v>1.4E-3</v>
      </c>
      <c r="AT68" s="5">
        <v>-20</v>
      </c>
      <c r="AU68">
        <v>62.9</v>
      </c>
      <c r="AV68" s="1">
        <v>17992.46</v>
      </c>
      <c r="AW68" s="48">
        <v>0.10603</v>
      </c>
      <c r="AX68" s="14">
        <v>6.9999999999999994E-5</v>
      </c>
      <c r="AY68" s="14">
        <v>9.7384500000000003</v>
      </c>
      <c r="AZ68" s="14">
        <v>-135.61909</v>
      </c>
      <c r="BA68" s="14">
        <v>0.31958999999999999</v>
      </c>
      <c r="BB68">
        <v>5.0000000000000001E-4</v>
      </c>
      <c r="BC68">
        <v>5.0000000000000001E-3</v>
      </c>
      <c r="BK68" s="1"/>
      <c r="BL68" s="1"/>
      <c r="BM68" s="1"/>
      <c r="BN68" s="1"/>
      <c r="BP68" s="1"/>
      <c r="BV68" s="96"/>
    </row>
    <row r="69" spans="1:74" x14ac:dyDescent="0.3">
      <c r="A69" t="s">
        <v>603</v>
      </c>
      <c r="B69" t="s">
        <v>631</v>
      </c>
      <c r="C69" t="s">
        <v>766</v>
      </c>
      <c r="D69">
        <v>2.9999999999999997E-4</v>
      </c>
      <c r="E69">
        <v>2.9999999999999997E-4</v>
      </c>
      <c r="F69" t="s">
        <v>605</v>
      </c>
      <c r="G69" s="4">
        <v>1763625600000</v>
      </c>
      <c r="H69" s="4">
        <v>1763280011000</v>
      </c>
      <c r="I69" t="b">
        <v>1</v>
      </c>
      <c r="J69" t="s">
        <v>634</v>
      </c>
      <c r="K69">
        <v>1</v>
      </c>
      <c r="L69">
        <v>1E-4</v>
      </c>
      <c r="M69">
        <v>96000</v>
      </c>
      <c r="N69">
        <v>551150</v>
      </c>
      <c r="O69">
        <v>0.1</v>
      </c>
      <c r="P69">
        <v>2.9999999999999997E-4</v>
      </c>
      <c r="Q69">
        <v>25</v>
      </c>
      <c r="R69">
        <v>1E-4</v>
      </c>
      <c r="S69" t="s">
        <v>606</v>
      </c>
      <c r="T69" t="s">
        <v>633</v>
      </c>
      <c r="U69" t="s">
        <v>606</v>
      </c>
      <c r="V69" t="s">
        <v>608</v>
      </c>
      <c r="W69" t="s">
        <v>606</v>
      </c>
      <c r="X69">
        <v>1763521451107</v>
      </c>
      <c r="Y69" s="4" t="s">
        <v>569</v>
      </c>
      <c r="Z69">
        <v>92544.15</v>
      </c>
      <c r="AA69" s="48">
        <v>3.9E-2</v>
      </c>
      <c r="AB69" s="18">
        <v>6.3786590000000004E-2</v>
      </c>
      <c r="AC69" s="40">
        <v>2.8999999999999998E-3</v>
      </c>
      <c r="AD69" s="18">
        <v>8.3500000000000005E-2</v>
      </c>
      <c r="AE69" s="18">
        <v>4.8</v>
      </c>
      <c r="AF69">
        <v>3.8899999999999997E-2</v>
      </c>
      <c r="AG69" s="18">
        <v>3.7499999999999999E-2</v>
      </c>
      <c r="AH69" s="18">
        <v>4.0500000000000001E-2</v>
      </c>
      <c r="AI69" s="18">
        <v>0</v>
      </c>
      <c r="AJ69" s="48">
        <v>50.71</v>
      </c>
      <c r="AK69" s="41">
        <v>24.85</v>
      </c>
      <c r="AL69" s="41">
        <v>63.32</v>
      </c>
      <c r="AM69">
        <v>92532.166200000007</v>
      </c>
      <c r="AN69" t="s">
        <v>733</v>
      </c>
      <c r="AO69">
        <v>92544.15</v>
      </c>
      <c r="AP69" s="18">
        <v>0.2</v>
      </c>
      <c r="AQ69" s="18">
        <v>0.2</v>
      </c>
      <c r="AR69" s="18">
        <v>5.3999999999999999E-2</v>
      </c>
      <c r="AS69" s="41">
        <v>0.03</v>
      </c>
      <c r="AT69" s="5">
        <v>-27.777799999999999</v>
      </c>
      <c r="AU69">
        <v>0.6</v>
      </c>
      <c r="AV69" s="1">
        <v>2287.5100000000002</v>
      </c>
      <c r="AW69" s="48">
        <v>-0.89397000000000004</v>
      </c>
      <c r="AX69" s="14">
        <v>6.9999999999999994E-5</v>
      </c>
      <c r="AY69" s="14">
        <v>9.7384500000000003</v>
      </c>
      <c r="AZ69" s="14">
        <v>-204.81021999999999</v>
      </c>
      <c r="BA69" s="14">
        <v>-2.8511899999999999</v>
      </c>
      <c r="BB69">
        <v>5.0000000000000001E-4</v>
      </c>
      <c r="BC69">
        <v>5.0000000000000001E-3</v>
      </c>
      <c r="BK69" s="1"/>
      <c r="BL69" s="1"/>
      <c r="BM69" s="1"/>
      <c r="BN69" s="1"/>
      <c r="BP69" s="1"/>
      <c r="BV69" s="96"/>
    </row>
    <row r="70" spans="1:74" x14ac:dyDescent="0.3">
      <c r="A70" t="s">
        <v>603</v>
      </c>
      <c r="B70" t="s">
        <v>631</v>
      </c>
      <c r="C70" t="s">
        <v>767</v>
      </c>
      <c r="D70">
        <v>2.9999999999999997E-4</v>
      </c>
      <c r="E70">
        <v>2.9999999999999997E-4</v>
      </c>
      <c r="F70" t="s">
        <v>605</v>
      </c>
      <c r="G70" s="4">
        <v>1763625600000</v>
      </c>
      <c r="H70" s="4">
        <v>1763280011000</v>
      </c>
      <c r="I70" t="b">
        <v>1</v>
      </c>
      <c r="J70" t="s">
        <v>632</v>
      </c>
      <c r="K70">
        <v>1</v>
      </c>
      <c r="L70">
        <v>1E-4</v>
      </c>
      <c r="M70">
        <v>97000</v>
      </c>
      <c r="N70">
        <v>551151</v>
      </c>
      <c r="O70">
        <v>0.1</v>
      </c>
      <c r="P70">
        <v>2.9999999999999997E-4</v>
      </c>
      <c r="Q70">
        <v>25</v>
      </c>
      <c r="R70">
        <v>1E-4</v>
      </c>
      <c r="S70" t="s">
        <v>606</v>
      </c>
      <c r="T70" t="s">
        <v>633</v>
      </c>
      <c r="U70" t="s">
        <v>606</v>
      </c>
      <c r="V70" t="s">
        <v>608</v>
      </c>
      <c r="W70" t="s">
        <v>606</v>
      </c>
      <c r="X70">
        <v>1763521451107</v>
      </c>
      <c r="Y70" s="4" t="s">
        <v>569</v>
      </c>
      <c r="Z70">
        <v>92544.15</v>
      </c>
      <c r="AA70" s="48">
        <v>1.5E-3</v>
      </c>
      <c r="AB70" s="18">
        <v>1.4006400000000001E-3</v>
      </c>
      <c r="AC70" s="40">
        <v>1E-4</v>
      </c>
      <c r="AD70" s="18">
        <v>2.1000000000000001E-2</v>
      </c>
      <c r="AE70" s="18">
        <v>39.299999999999997</v>
      </c>
      <c r="AF70">
        <v>8.0000000000000004E-4</v>
      </c>
      <c r="AG70" s="18">
        <v>6.9999999999999999E-4</v>
      </c>
      <c r="AH70" s="18">
        <v>1E-3</v>
      </c>
      <c r="AI70" s="18">
        <v>0</v>
      </c>
      <c r="AJ70" s="48">
        <v>52.96</v>
      </c>
      <c r="AK70" s="41">
        <v>51.26</v>
      </c>
      <c r="AL70" s="41">
        <v>55.43</v>
      </c>
      <c r="AM70">
        <v>92532.166200000007</v>
      </c>
      <c r="AN70" t="s">
        <v>733</v>
      </c>
      <c r="AO70">
        <v>92544.15</v>
      </c>
      <c r="AP70" s="18">
        <v>50.3</v>
      </c>
      <c r="AQ70" s="18">
        <v>2</v>
      </c>
      <c r="AR70" s="18">
        <v>2.3999999999999998E-3</v>
      </c>
      <c r="AS70" s="41">
        <v>1.1999999999999999E-3</v>
      </c>
      <c r="AT70" s="5">
        <v>15.384600000000001</v>
      </c>
      <c r="AU70">
        <v>2.2000000000000002</v>
      </c>
      <c r="AV70" s="1">
        <v>295</v>
      </c>
      <c r="AW70" s="48">
        <v>6.2509999999999996E-2</v>
      </c>
      <c r="AX70" s="14">
        <v>4.0000000000000003E-5</v>
      </c>
      <c r="AY70" s="14">
        <v>6.5411200000000003</v>
      </c>
      <c r="AZ70" s="14">
        <v>-75.615629999999996</v>
      </c>
      <c r="BA70" s="14">
        <v>0.18856000000000001</v>
      </c>
      <c r="BB70">
        <v>5.0000000000000001E-4</v>
      </c>
      <c r="BC70">
        <v>5.0000000000000001E-3</v>
      </c>
      <c r="BK70" s="1"/>
      <c r="BL70" s="1"/>
      <c r="BM70" s="1"/>
      <c r="BN70" s="1"/>
      <c r="BP70" s="1"/>
      <c r="BV70" s="96"/>
    </row>
    <row r="71" spans="1:74" x14ac:dyDescent="0.3">
      <c r="A71" t="s">
        <v>603</v>
      </c>
      <c r="B71" t="s">
        <v>631</v>
      </c>
      <c r="C71" t="s">
        <v>768</v>
      </c>
      <c r="D71">
        <v>2.9999999999999997E-4</v>
      </c>
      <c r="E71">
        <v>2.9999999999999997E-4</v>
      </c>
      <c r="F71" t="s">
        <v>605</v>
      </c>
      <c r="G71" s="4">
        <v>1763625600000</v>
      </c>
      <c r="H71" s="4">
        <v>1763280011000</v>
      </c>
      <c r="I71" t="b">
        <v>1</v>
      </c>
      <c r="J71" t="s">
        <v>634</v>
      </c>
      <c r="K71">
        <v>1</v>
      </c>
      <c r="L71">
        <v>1E-4</v>
      </c>
      <c r="M71">
        <v>97000</v>
      </c>
      <c r="N71">
        <v>551152</v>
      </c>
      <c r="O71">
        <v>0.1</v>
      </c>
      <c r="P71">
        <v>2.9999999999999997E-4</v>
      </c>
      <c r="Q71">
        <v>25</v>
      </c>
      <c r="R71">
        <v>1E-4</v>
      </c>
      <c r="S71" t="s">
        <v>606</v>
      </c>
      <c r="T71" t="s">
        <v>633</v>
      </c>
      <c r="U71" t="s">
        <v>606</v>
      </c>
      <c r="V71" t="s">
        <v>608</v>
      </c>
      <c r="W71" t="s">
        <v>606</v>
      </c>
      <c r="X71">
        <v>1763521451107</v>
      </c>
      <c r="Y71" s="4" t="s">
        <v>569</v>
      </c>
      <c r="Z71">
        <v>92544.15</v>
      </c>
      <c r="AA71" s="48">
        <v>5.5500000000000001E-2</v>
      </c>
      <c r="AB71" s="18">
        <v>7.4240020000000004E-2</v>
      </c>
      <c r="AC71" s="40">
        <v>9.4999999999999998E-3</v>
      </c>
      <c r="AD71" s="18">
        <v>9.4E-2</v>
      </c>
      <c r="AE71" s="18">
        <v>6.9</v>
      </c>
      <c r="AF71">
        <v>4.9099999999999998E-2</v>
      </c>
      <c r="AG71" s="18">
        <v>4.8000000000000001E-2</v>
      </c>
      <c r="AH71" s="18">
        <v>5.0500000000000003E-2</v>
      </c>
      <c r="AI71" s="18">
        <v>0</v>
      </c>
      <c r="AJ71" s="48">
        <v>52.96</v>
      </c>
      <c r="AK71" s="41">
        <v>0</v>
      </c>
      <c r="AL71" s="41">
        <v>68.010000000000005</v>
      </c>
      <c r="AM71">
        <v>92532.166200000007</v>
      </c>
      <c r="AN71" t="s">
        <v>733</v>
      </c>
      <c r="AO71">
        <v>92544.15</v>
      </c>
      <c r="AP71" s="18">
        <v>0.2</v>
      </c>
      <c r="AQ71" s="18">
        <v>0.2</v>
      </c>
      <c r="AR71" s="18">
        <v>5.5500000000000001E-2</v>
      </c>
      <c r="AS71" s="41">
        <v>5.5500000000000001E-2</v>
      </c>
      <c r="AT71" s="5">
        <v>0</v>
      </c>
      <c r="AU71">
        <v>6</v>
      </c>
      <c r="AV71" s="1">
        <v>30639.91</v>
      </c>
      <c r="AW71" s="48">
        <v>-0.93749000000000005</v>
      </c>
      <c r="AX71" s="14">
        <v>4.0000000000000003E-5</v>
      </c>
      <c r="AY71" s="14">
        <v>6.5411200000000003</v>
      </c>
      <c r="AZ71" s="14">
        <v>-143.67875000000001</v>
      </c>
      <c r="BA71" s="14">
        <v>-3.01525</v>
      </c>
      <c r="BB71">
        <v>5.0000000000000001E-4</v>
      </c>
      <c r="BC71">
        <v>5.0000000000000001E-3</v>
      </c>
      <c r="BK71" s="1"/>
      <c r="BL71" s="1"/>
      <c r="BM71" s="1"/>
      <c r="BN71" s="1"/>
      <c r="BP71" s="1"/>
      <c r="BV71" s="96"/>
    </row>
    <row r="72" spans="1:74" x14ac:dyDescent="0.3">
      <c r="A72" t="s">
        <v>603</v>
      </c>
      <c r="B72" t="s">
        <v>631</v>
      </c>
      <c r="C72" t="s">
        <v>769</v>
      </c>
      <c r="D72">
        <v>2.9999999999999997E-4</v>
      </c>
      <c r="E72">
        <v>2.9999999999999997E-4</v>
      </c>
      <c r="F72" t="s">
        <v>605</v>
      </c>
      <c r="G72" s="4">
        <v>1763625600000</v>
      </c>
      <c r="H72" s="4">
        <v>1763280011000</v>
      </c>
      <c r="I72" t="b">
        <v>1</v>
      </c>
      <c r="J72" t="s">
        <v>632</v>
      </c>
      <c r="K72">
        <v>1</v>
      </c>
      <c r="L72">
        <v>1E-4</v>
      </c>
      <c r="M72">
        <v>98000</v>
      </c>
      <c r="N72">
        <v>551153</v>
      </c>
      <c r="O72">
        <v>0.1</v>
      </c>
      <c r="P72">
        <v>2.9999999999999997E-4</v>
      </c>
      <c r="Q72">
        <v>25</v>
      </c>
      <c r="R72">
        <v>1E-4</v>
      </c>
      <c r="S72" t="s">
        <v>606</v>
      </c>
      <c r="T72" t="s">
        <v>633</v>
      </c>
      <c r="U72" t="s">
        <v>606</v>
      </c>
      <c r="V72" t="s">
        <v>608</v>
      </c>
      <c r="W72" t="s">
        <v>606</v>
      </c>
      <c r="X72">
        <v>1763521452358</v>
      </c>
      <c r="Y72" s="4" t="s">
        <v>569</v>
      </c>
      <c r="Z72">
        <v>92546.13</v>
      </c>
      <c r="AA72" s="48">
        <v>5.0000000000000001E-4</v>
      </c>
      <c r="AB72" s="18">
        <v>1.0487999999999999E-3</v>
      </c>
      <c r="AC72" s="40">
        <v>1E-4</v>
      </c>
      <c r="AD72" s="18">
        <v>1.7999999999999999E-2</v>
      </c>
      <c r="AE72" s="18">
        <v>24</v>
      </c>
      <c r="AF72">
        <v>5.0000000000000001E-4</v>
      </c>
      <c r="AG72" s="18">
        <v>4.0000000000000002E-4</v>
      </c>
      <c r="AH72" s="18">
        <v>5.9999999999999995E-4</v>
      </c>
      <c r="AI72" s="18">
        <v>0</v>
      </c>
      <c r="AJ72" s="48">
        <v>55.19</v>
      </c>
      <c r="AK72" s="41">
        <v>53.94</v>
      </c>
      <c r="AL72" s="41">
        <v>58.09</v>
      </c>
      <c r="AM72">
        <v>92534.713600000003</v>
      </c>
      <c r="AN72" t="s">
        <v>733</v>
      </c>
      <c r="AO72">
        <v>92546.13</v>
      </c>
      <c r="AP72" s="18">
        <v>2.2000000000000002</v>
      </c>
      <c r="AQ72" s="18">
        <v>0.3</v>
      </c>
      <c r="AR72" s="18">
        <v>1.5E-3</v>
      </c>
      <c r="AS72" s="41">
        <v>4.0000000000000002E-4</v>
      </c>
      <c r="AT72" s="5">
        <v>-58.333300000000001</v>
      </c>
      <c r="AU72">
        <v>16.2</v>
      </c>
      <c r="AV72" s="1">
        <v>1924.62</v>
      </c>
      <c r="AW72" s="48">
        <v>3.6450000000000003E-2</v>
      </c>
      <c r="AX72" s="14">
        <v>3.0000000000000001E-5</v>
      </c>
      <c r="AY72" s="14">
        <v>4.2485200000000001</v>
      </c>
      <c r="AZ72" s="14">
        <v>-42.311309999999999</v>
      </c>
      <c r="BA72" s="14">
        <v>0.11002000000000001</v>
      </c>
      <c r="BB72">
        <v>5.0000000000000001E-4</v>
      </c>
      <c r="BC72">
        <v>5.0000000000000001E-3</v>
      </c>
      <c r="BK72" s="1"/>
      <c r="BL72" s="1"/>
      <c r="BM72" s="1"/>
      <c r="BN72" s="1"/>
      <c r="BP72" s="1"/>
      <c r="BV72" s="96"/>
    </row>
    <row r="73" spans="1:74" x14ac:dyDescent="0.3">
      <c r="A73" t="s">
        <v>603</v>
      </c>
      <c r="B73" t="s">
        <v>631</v>
      </c>
      <c r="C73" t="s">
        <v>770</v>
      </c>
      <c r="D73">
        <v>2.9999999999999997E-4</v>
      </c>
      <c r="E73">
        <v>2.9999999999999997E-4</v>
      </c>
      <c r="F73" t="s">
        <v>605</v>
      </c>
      <c r="G73" s="4">
        <v>1763625600000</v>
      </c>
      <c r="H73" s="4">
        <v>1763280011000</v>
      </c>
      <c r="I73" t="b">
        <v>1</v>
      </c>
      <c r="J73" t="s">
        <v>634</v>
      </c>
      <c r="K73">
        <v>1</v>
      </c>
      <c r="L73">
        <v>1E-4</v>
      </c>
      <c r="M73">
        <v>98000</v>
      </c>
      <c r="N73">
        <v>551154</v>
      </c>
      <c r="O73">
        <v>0.1</v>
      </c>
      <c r="P73">
        <v>2.9999999999999997E-4</v>
      </c>
      <c r="Q73">
        <v>25</v>
      </c>
      <c r="R73">
        <v>1E-4</v>
      </c>
      <c r="S73" t="s">
        <v>606</v>
      </c>
      <c r="T73" t="s">
        <v>633</v>
      </c>
      <c r="U73" t="s">
        <v>606</v>
      </c>
      <c r="V73" t="s">
        <v>608</v>
      </c>
      <c r="W73" t="s">
        <v>606</v>
      </c>
      <c r="X73">
        <v>1763521452114</v>
      </c>
      <c r="Y73" s="4" t="s">
        <v>569</v>
      </c>
      <c r="Z73">
        <v>92546.13</v>
      </c>
      <c r="AA73" s="48">
        <v>5.6500000000000002E-2</v>
      </c>
      <c r="AB73" s="18">
        <v>8.4948380000000004E-2</v>
      </c>
      <c r="AC73" s="40">
        <v>1.9E-2</v>
      </c>
      <c r="AD73" s="18">
        <v>0.105</v>
      </c>
      <c r="AE73" s="18">
        <v>0.7</v>
      </c>
      <c r="AF73">
        <v>5.9499999999999997E-2</v>
      </c>
      <c r="AG73" s="18">
        <v>2.1499999999999998E-2</v>
      </c>
      <c r="AH73" s="18">
        <v>0.105</v>
      </c>
      <c r="AI73" s="18">
        <v>0</v>
      </c>
      <c r="AJ73" s="48">
        <v>55.19</v>
      </c>
      <c r="AK73" s="41">
        <v>0</v>
      </c>
      <c r="AL73" s="41">
        <v>303.92</v>
      </c>
      <c r="AM73">
        <v>92534.713600000003</v>
      </c>
      <c r="AN73" t="s">
        <v>733</v>
      </c>
      <c r="AO73">
        <v>92546.13</v>
      </c>
      <c r="AP73" s="18">
        <v>8.6</v>
      </c>
      <c r="AQ73" s="18">
        <v>8.6</v>
      </c>
      <c r="AR73" s="18">
        <v>7.2999999999999995E-2</v>
      </c>
      <c r="AS73" s="41">
        <v>5.5E-2</v>
      </c>
      <c r="AT73" s="5">
        <v>-22.602699999999999</v>
      </c>
      <c r="AU73">
        <v>0.5</v>
      </c>
      <c r="AV73" s="1">
        <v>2878.13</v>
      </c>
      <c r="AW73" s="48">
        <v>-0.96355000000000002</v>
      </c>
      <c r="AX73" s="14">
        <v>3.0000000000000001E-5</v>
      </c>
      <c r="AY73" s="14">
        <v>4.2485200000000001</v>
      </c>
      <c r="AZ73" s="14">
        <v>-97.24248</v>
      </c>
      <c r="BA73" s="14">
        <v>-3.1268099999999999</v>
      </c>
      <c r="BB73">
        <v>5.0000000000000001E-4</v>
      </c>
      <c r="BC73">
        <v>5.0000000000000001E-3</v>
      </c>
      <c r="BK73" s="1"/>
      <c r="BL73" s="1"/>
      <c r="BM73" s="1"/>
      <c r="BN73" s="1"/>
      <c r="BP73" s="1"/>
      <c r="BV73" s="96"/>
    </row>
    <row r="74" spans="1:74" x14ac:dyDescent="0.3">
      <c r="A74" t="s">
        <v>603</v>
      </c>
      <c r="B74" t="s">
        <v>631</v>
      </c>
      <c r="C74" t="s">
        <v>771</v>
      </c>
      <c r="D74">
        <v>2.9999999999999997E-4</v>
      </c>
      <c r="E74">
        <v>2.9999999999999997E-4</v>
      </c>
      <c r="F74" t="s">
        <v>605</v>
      </c>
      <c r="G74" s="4">
        <v>1763625600000</v>
      </c>
      <c r="H74" s="4">
        <v>1763280011000</v>
      </c>
      <c r="I74" t="b">
        <v>1</v>
      </c>
      <c r="J74" t="s">
        <v>632</v>
      </c>
      <c r="K74">
        <v>1</v>
      </c>
      <c r="L74">
        <v>1E-4</v>
      </c>
      <c r="M74">
        <v>99000</v>
      </c>
      <c r="N74">
        <v>551155</v>
      </c>
      <c r="O74">
        <v>0.1</v>
      </c>
      <c r="P74">
        <v>2.9999999999999997E-4</v>
      </c>
      <c r="Q74">
        <v>25</v>
      </c>
      <c r="R74">
        <v>1E-4</v>
      </c>
      <c r="S74" t="s">
        <v>606</v>
      </c>
      <c r="T74" t="s">
        <v>633</v>
      </c>
      <c r="U74" t="s">
        <v>606</v>
      </c>
      <c r="V74" t="s">
        <v>608</v>
      </c>
      <c r="W74" t="s">
        <v>606</v>
      </c>
      <c r="X74">
        <v>1763521452534</v>
      </c>
      <c r="Y74" s="4" t="s">
        <v>569</v>
      </c>
      <c r="Z74">
        <v>92546.13</v>
      </c>
      <c r="AA74" s="48">
        <v>2.9999999999999997E-4</v>
      </c>
      <c r="AB74" s="18">
        <v>7.4680000000000005E-4</v>
      </c>
      <c r="AC74" s="40">
        <v>1E-4</v>
      </c>
      <c r="AD74" s="18">
        <v>1.55E-2</v>
      </c>
      <c r="AE74" s="18">
        <v>71.2</v>
      </c>
      <c r="AF74">
        <v>2.9999999999999997E-4</v>
      </c>
      <c r="AG74" s="18">
        <v>2.0000000000000001E-4</v>
      </c>
      <c r="AH74" s="18">
        <v>4.0000000000000002E-4</v>
      </c>
      <c r="AI74" s="18">
        <v>0</v>
      </c>
      <c r="AJ74" s="48">
        <v>58.63</v>
      </c>
      <c r="AK74" s="41">
        <v>55.37</v>
      </c>
      <c r="AL74" s="41">
        <v>61.69</v>
      </c>
      <c r="AM74">
        <v>92534.713600000003</v>
      </c>
      <c r="AN74" t="s">
        <v>733</v>
      </c>
      <c r="AO74">
        <v>92546.13</v>
      </c>
      <c r="AP74" s="18">
        <v>0.2</v>
      </c>
      <c r="AQ74" s="18">
        <v>72</v>
      </c>
      <c r="AR74" s="18">
        <v>8.9999999999999998E-4</v>
      </c>
      <c r="AS74" s="41">
        <v>2.9999999999999997E-4</v>
      </c>
      <c r="AT74" s="5">
        <v>-57.142899999999997</v>
      </c>
      <c r="AU74">
        <v>36.1</v>
      </c>
      <c r="AV74" s="1">
        <v>2273.2399999999998</v>
      </c>
      <c r="AW74" s="48">
        <v>2.3439999999999999E-2</v>
      </c>
      <c r="AX74" s="14">
        <v>2.0000000000000002E-5</v>
      </c>
      <c r="AY74" s="14">
        <v>2.9441700000000002</v>
      </c>
      <c r="AZ74" s="14">
        <v>-27.194900000000001</v>
      </c>
      <c r="BA74" s="14">
        <v>7.0739999999999997E-2</v>
      </c>
      <c r="BB74">
        <v>5.0000000000000001E-4</v>
      </c>
      <c r="BC74">
        <v>5.0000000000000001E-3</v>
      </c>
      <c r="BK74" s="1"/>
      <c r="BL74" s="1"/>
      <c r="BM74" s="1"/>
      <c r="BN74" s="1"/>
      <c r="BP74" s="1"/>
      <c r="BV74" s="96"/>
    </row>
    <row r="75" spans="1:74" x14ac:dyDescent="0.3">
      <c r="A75" t="s">
        <v>603</v>
      </c>
      <c r="B75" t="s">
        <v>631</v>
      </c>
      <c r="C75" t="s">
        <v>772</v>
      </c>
      <c r="D75">
        <v>2.9999999999999997E-4</v>
      </c>
      <c r="E75">
        <v>2.9999999999999997E-4</v>
      </c>
      <c r="F75" t="s">
        <v>605</v>
      </c>
      <c r="G75" s="4">
        <v>1763625600000</v>
      </c>
      <c r="H75" s="4">
        <v>1763280011000</v>
      </c>
      <c r="I75" t="b">
        <v>1</v>
      </c>
      <c r="J75" t="s">
        <v>634</v>
      </c>
      <c r="K75">
        <v>1</v>
      </c>
      <c r="L75">
        <v>1E-4</v>
      </c>
      <c r="M75">
        <v>99000</v>
      </c>
      <c r="N75">
        <v>551156</v>
      </c>
      <c r="O75">
        <v>0.1</v>
      </c>
      <c r="P75">
        <v>2.9999999999999997E-4</v>
      </c>
      <c r="Q75">
        <v>25</v>
      </c>
      <c r="R75">
        <v>1E-4</v>
      </c>
      <c r="S75" t="s">
        <v>606</v>
      </c>
      <c r="T75" t="s">
        <v>633</v>
      </c>
      <c r="U75" t="s">
        <v>606</v>
      </c>
      <c r="V75" t="s">
        <v>608</v>
      </c>
      <c r="W75" t="s">
        <v>606</v>
      </c>
      <c r="X75">
        <v>1763521452114</v>
      </c>
      <c r="Y75" s="4" t="s">
        <v>569</v>
      </c>
      <c r="Z75">
        <v>92546.13</v>
      </c>
      <c r="AA75" s="48">
        <v>7.4999999999999997E-2</v>
      </c>
      <c r="AB75" s="18">
        <v>9.5706570000000005E-2</v>
      </c>
      <c r="AC75" s="40">
        <v>2.9000000000000001E-2</v>
      </c>
      <c r="AD75" s="18">
        <v>0.11600000000000001</v>
      </c>
      <c r="AE75" s="18">
        <v>0.5</v>
      </c>
      <c r="AF75">
        <v>7.0099999999999996E-2</v>
      </c>
      <c r="AG75" s="18">
        <v>2.9000000000000001E-2</v>
      </c>
      <c r="AH75" s="18">
        <v>0.11600000000000001</v>
      </c>
      <c r="AI75" s="18">
        <v>0</v>
      </c>
      <c r="AJ75" s="48">
        <v>58.63</v>
      </c>
      <c r="AK75" s="41">
        <v>0</v>
      </c>
      <c r="AL75" s="41">
        <v>320.91000000000003</v>
      </c>
      <c r="AM75">
        <v>92534.713600000003</v>
      </c>
      <c r="AN75" t="s">
        <v>733</v>
      </c>
      <c r="AO75">
        <v>92546.13</v>
      </c>
      <c r="AP75" s="18">
        <v>8.4</v>
      </c>
      <c r="AQ75" s="18">
        <v>8.4</v>
      </c>
      <c r="AR75" s="18">
        <v>7.4999999999999997E-2</v>
      </c>
      <c r="AS75" s="41">
        <v>7.4999999999999997E-2</v>
      </c>
      <c r="AT75" s="5">
        <v>0</v>
      </c>
      <c r="AU75">
        <v>0.5</v>
      </c>
      <c r="AV75" s="1">
        <v>3457.23</v>
      </c>
      <c r="AW75" s="48">
        <v>-0.97655999999999998</v>
      </c>
      <c r="AX75" s="14">
        <v>2.0000000000000002E-5</v>
      </c>
      <c r="AY75" s="14">
        <v>2.9441700000000002</v>
      </c>
      <c r="AZ75" s="14">
        <v>-71.594229999999996</v>
      </c>
      <c r="BA75" s="14">
        <v>-3.1991200000000002</v>
      </c>
      <c r="BB75">
        <v>5.0000000000000001E-4</v>
      </c>
      <c r="BC75">
        <v>5.0000000000000001E-3</v>
      </c>
      <c r="BK75" s="1"/>
      <c r="BL75" s="1"/>
      <c r="BM75" s="1"/>
      <c r="BN75" s="1"/>
      <c r="BP75" s="1"/>
      <c r="BV75" s="96"/>
    </row>
    <row r="76" spans="1:74" x14ac:dyDescent="0.3">
      <c r="A76" t="s">
        <v>603</v>
      </c>
      <c r="B76" t="s">
        <v>631</v>
      </c>
      <c r="C76" t="s">
        <v>17</v>
      </c>
      <c r="D76">
        <v>2.9999999999999997E-4</v>
      </c>
      <c r="E76">
        <v>2.9999999999999997E-4</v>
      </c>
      <c r="F76" t="s">
        <v>605</v>
      </c>
      <c r="G76" s="4">
        <v>1763712000000</v>
      </c>
      <c r="H76" s="4">
        <v>1761811212000</v>
      </c>
      <c r="I76" t="b">
        <v>1</v>
      </c>
      <c r="J76" t="s">
        <v>632</v>
      </c>
      <c r="K76">
        <v>1</v>
      </c>
      <c r="L76">
        <v>1E-4</v>
      </c>
      <c r="M76">
        <v>100000</v>
      </c>
      <c r="N76">
        <v>541948</v>
      </c>
      <c r="O76">
        <v>0.1</v>
      </c>
      <c r="P76">
        <v>2.9999999999999997E-4</v>
      </c>
      <c r="Q76">
        <v>25</v>
      </c>
      <c r="R76">
        <v>1E-4</v>
      </c>
      <c r="S76" t="s">
        <v>606</v>
      </c>
      <c r="T76" t="s">
        <v>607</v>
      </c>
      <c r="U76" t="s">
        <v>606</v>
      </c>
      <c r="V76" t="s">
        <v>608</v>
      </c>
      <c r="W76" t="s">
        <v>606</v>
      </c>
      <c r="X76">
        <v>1763521458156</v>
      </c>
      <c r="Y76" s="4" t="s">
        <v>569</v>
      </c>
      <c r="Z76">
        <v>92559.88</v>
      </c>
      <c r="AA76" s="48">
        <v>8.0000000000000004E-4</v>
      </c>
      <c r="AB76" s="18">
        <v>1.2393599999999999E-3</v>
      </c>
      <c r="AC76" s="40">
        <v>1E-4</v>
      </c>
      <c r="AD76" s="18">
        <v>1.7999999999999999E-2</v>
      </c>
      <c r="AE76" s="18">
        <v>1671.4</v>
      </c>
      <c r="AF76">
        <v>8.0000000000000004E-4</v>
      </c>
      <c r="AG76" s="18">
        <v>6.9999999999999999E-4</v>
      </c>
      <c r="AH76" s="18">
        <v>8.9999999999999998E-4</v>
      </c>
      <c r="AI76" s="18">
        <v>0</v>
      </c>
      <c r="AJ76" s="48">
        <v>57.53</v>
      </c>
      <c r="AK76" s="41">
        <v>56.25</v>
      </c>
      <c r="AL76" s="41">
        <v>59.01</v>
      </c>
      <c r="AM76">
        <v>92554.05</v>
      </c>
      <c r="AN76" t="s">
        <v>570</v>
      </c>
      <c r="AO76">
        <v>92559.88</v>
      </c>
      <c r="AP76" s="18">
        <v>13.4</v>
      </c>
      <c r="AQ76" s="18">
        <v>2</v>
      </c>
      <c r="AR76" s="18">
        <v>1.5E-3</v>
      </c>
      <c r="AS76" s="41">
        <v>8.0000000000000004E-4</v>
      </c>
      <c r="AT76" s="5">
        <v>-38.461500000000001</v>
      </c>
      <c r="AU76">
        <v>1155.4000000000001</v>
      </c>
      <c r="AV76" s="1">
        <v>98241.64</v>
      </c>
      <c r="AW76" s="48">
        <v>4.3830000000000001E-2</v>
      </c>
      <c r="AX76" s="14">
        <v>2.0000000000000002E-5</v>
      </c>
      <c r="AY76" s="14">
        <v>6.6762300000000003</v>
      </c>
      <c r="AZ76" s="14">
        <v>-73.054280000000006</v>
      </c>
      <c r="BA76" s="14">
        <v>0.24071000000000001</v>
      </c>
      <c r="BB76">
        <v>5.0000000000000001E-4</v>
      </c>
      <c r="BC76">
        <v>5.0000000000000001E-3</v>
      </c>
      <c r="BK76" s="1"/>
      <c r="BL76" s="1"/>
      <c r="BM76" s="1"/>
      <c r="BN76" s="1"/>
      <c r="BP76" s="1"/>
      <c r="BV76" s="96"/>
    </row>
    <row r="77" spans="1:74" x14ac:dyDescent="0.3">
      <c r="A77" t="s">
        <v>603</v>
      </c>
      <c r="B77" t="s">
        <v>631</v>
      </c>
      <c r="C77" t="s">
        <v>18</v>
      </c>
      <c r="D77">
        <v>2.9999999999999997E-4</v>
      </c>
      <c r="E77">
        <v>2.9999999999999997E-4</v>
      </c>
      <c r="F77" t="s">
        <v>605</v>
      </c>
      <c r="G77" s="4">
        <v>1763712000000</v>
      </c>
      <c r="H77" s="4">
        <v>1761811212000</v>
      </c>
      <c r="I77" t="b">
        <v>1</v>
      </c>
      <c r="J77" t="s">
        <v>634</v>
      </c>
      <c r="K77">
        <v>1</v>
      </c>
      <c r="L77">
        <v>1E-4</v>
      </c>
      <c r="M77">
        <v>100000</v>
      </c>
      <c r="N77">
        <v>541949</v>
      </c>
      <c r="O77">
        <v>0.1</v>
      </c>
      <c r="P77">
        <v>2.9999999999999997E-4</v>
      </c>
      <c r="Q77">
        <v>25</v>
      </c>
      <c r="R77">
        <v>1E-4</v>
      </c>
      <c r="S77" t="s">
        <v>606</v>
      </c>
      <c r="T77" t="s">
        <v>607</v>
      </c>
      <c r="U77" t="s">
        <v>606</v>
      </c>
      <c r="V77" t="s">
        <v>608</v>
      </c>
      <c r="W77" t="s">
        <v>606</v>
      </c>
      <c r="X77">
        <v>1763521458156</v>
      </c>
      <c r="Y77" s="4" t="s">
        <v>569</v>
      </c>
      <c r="Z77">
        <v>92559.88</v>
      </c>
      <c r="AA77" s="48">
        <v>7.4999999999999997E-2</v>
      </c>
      <c r="AB77" s="18">
        <v>0.10722386</v>
      </c>
      <c r="AC77" s="40">
        <v>3.95E-2</v>
      </c>
      <c r="AD77" s="18">
        <v>0.1285</v>
      </c>
      <c r="AE77" s="18">
        <v>969.7</v>
      </c>
      <c r="AF77">
        <v>8.1199999999999994E-2</v>
      </c>
      <c r="AG77" s="18">
        <v>0.08</v>
      </c>
      <c r="AH77" s="18">
        <v>8.2500000000000004E-2</v>
      </c>
      <c r="AI77" s="18">
        <v>0</v>
      </c>
      <c r="AJ77" s="48">
        <v>57.53</v>
      </c>
      <c r="AK77" s="41">
        <v>0</v>
      </c>
      <c r="AL77" s="41">
        <v>70.61</v>
      </c>
      <c r="AM77">
        <v>92553.73</v>
      </c>
      <c r="AN77" t="s">
        <v>570</v>
      </c>
      <c r="AO77">
        <v>92559.88</v>
      </c>
      <c r="AP77" s="18">
        <v>0.4</v>
      </c>
      <c r="AQ77" s="18">
        <v>0.4</v>
      </c>
      <c r="AR77" s="18">
        <v>0.11749999999999999</v>
      </c>
      <c r="AS77" s="41">
        <v>6.9699999999999998E-2</v>
      </c>
      <c r="AT77" s="5">
        <v>-32.432400000000001</v>
      </c>
      <c r="AU77">
        <v>7.5</v>
      </c>
      <c r="AV77" s="1">
        <v>75318.03</v>
      </c>
      <c r="AW77" s="48">
        <v>-0.95618000000000003</v>
      </c>
      <c r="AX77" s="14">
        <v>2.0000000000000002E-5</v>
      </c>
      <c r="AY77" s="14">
        <v>6.6753299999999998</v>
      </c>
      <c r="AZ77" s="14">
        <v>-87.060220000000001</v>
      </c>
      <c r="BA77" s="14">
        <v>-5.8019499999999997</v>
      </c>
      <c r="BB77">
        <v>5.0000000000000001E-4</v>
      </c>
      <c r="BC77">
        <v>5.0000000000000001E-3</v>
      </c>
      <c r="BK77" s="1"/>
      <c r="BL77" s="1"/>
      <c r="BM77" s="1"/>
      <c r="BN77" s="1"/>
      <c r="BP77" s="1"/>
      <c r="BV77" s="96"/>
    </row>
    <row r="78" spans="1:74" x14ac:dyDescent="0.3">
      <c r="A78" t="s">
        <v>603</v>
      </c>
      <c r="B78" t="s">
        <v>631</v>
      </c>
      <c r="C78" t="s">
        <v>19</v>
      </c>
      <c r="D78">
        <v>2.9999999999999997E-4</v>
      </c>
      <c r="E78">
        <v>2.9999999999999997E-4</v>
      </c>
      <c r="F78" t="s">
        <v>605</v>
      </c>
      <c r="G78" s="4">
        <v>1763712000000</v>
      </c>
      <c r="H78" s="4">
        <v>1762250280000</v>
      </c>
      <c r="I78" t="b">
        <v>1</v>
      </c>
      <c r="J78" t="s">
        <v>632</v>
      </c>
      <c r="K78">
        <v>1</v>
      </c>
      <c r="L78">
        <v>1E-4</v>
      </c>
      <c r="M78">
        <v>101000</v>
      </c>
      <c r="N78">
        <v>544935</v>
      </c>
      <c r="O78">
        <v>0.1</v>
      </c>
      <c r="P78">
        <v>2.9999999999999997E-4</v>
      </c>
      <c r="Q78">
        <v>25</v>
      </c>
      <c r="R78">
        <v>1E-4</v>
      </c>
      <c r="S78" t="s">
        <v>606</v>
      </c>
      <c r="T78" t="s">
        <v>607</v>
      </c>
      <c r="U78" t="s">
        <v>606</v>
      </c>
      <c r="V78" t="s">
        <v>608</v>
      </c>
      <c r="W78" t="s">
        <v>606</v>
      </c>
      <c r="X78">
        <v>1763521458243</v>
      </c>
      <c r="Y78" s="4" t="s">
        <v>569</v>
      </c>
      <c r="Z78">
        <v>92559.88</v>
      </c>
      <c r="AA78" s="48">
        <v>5.9999999999999995E-4</v>
      </c>
      <c r="AB78" s="18">
        <v>1.0537400000000001E-3</v>
      </c>
      <c r="AC78" s="40">
        <v>1E-4</v>
      </c>
      <c r="AD78" s="18">
        <v>1.6500000000000001E-2</v>
      </c>
      <c r="AE78" s="18">
        <v>337.9</v>
      </c>
      <c r="AF78">
        <v>5.9999999999999995E-4</v>
      </c>
      <c r="AG78" s="18">
        <v>5.0000000000000001E-4</v>
      </c>
      <c r="AH78" s="18">
        <v>8.0000000000000004E-4</v>
      </c>
      <c r="AI78" s="18">
        <v>0</v>
      </c>
      <c r="AJ78" s="48">
        <v>60.65</v>
      </c>
      <c r="AK78" s="41">
        <v>58.54</v>
      </c>
      <c r="AL78" s="41">
        <v>63.58</v>
      </c>
      <c r="AM78">
        <v>92553.73</v>
      </c>
      <c r="AN78" t="s">
        <v>570</v>
      </c>
      <c r="AO78">
        <v>92559.88</v>
      </c>
      <c r="AP78" s="18">
        <v>78.599999999999994</v>
      </c>
      <c r="AQ78" s="18">
        <v>37.5</v>
      </c>
      <c r="AR78" s="18">
        <v>1.1999999999999999E-3</v>
      </c>
      <c r="AS78" s="41">
        <v>5.9999999999999995E-4</v>
      </c>
      <c r="AT78" s="5">
        <v>-45.454500000000003</v>
      </c>
      <c r="AU78">
        <v>30.4</v>
      </c>
      <c r="AV78" s="1">
        <v>2572.12</v>
      </c>
      <c r="AW78" s="48">
        <v>3.372E-2</v>
      </c>
      <c r="AX78" s="14">
        <v>2.0000000000000002E-5</v>
      </c>
      <c r="AY78" s="14">
        <v>5.39175</v>
      </c>
      <c r="AZ78" s="14">
        <v>-56.988010000000003</v>
      </c>
      <c r="BA78" s="14">
        <v>0.18515000000000001</v>
      </c>
      <c r="BB78">
        <v>5.0000000000000001E-4</v>
      </c>
      <c r="BC78">
        <v>5.0000000000000001E-3</v>
      </c>
      <c r="BK78" s="1"/>
      <c r="BL78" s="1"/>
      <c r="BM78" s="1"/>
      <c r="BN78" s="1"/>
      <c r="BP78" s="1"/>
      <c r="BV78" s="96"/>
    </row>
    <row r="79" spans="1:74" x14ac:dyDescent="0.3">
      <c r="A79" t="s">
        <v>603</v>
      </c>
      <c r="B79" t="s">
        <v>631</v>
      </c>
      <c r="C79" t="s">
        <v>20</v>
      </c>
      <c r="D79">
        <v>2.9999999999999997E-4</v>
      </c>
      <c r="E79">
        <v>2.9999999999999997E-4</v>
      </c>
      <c r="F79" t="s">
        <v>605</v>
      </c>
      <c r="G79" s="4">
        <v>1763712000000</v>
      </c>
      <c r="H79" s="4">
        <v>1762250280000</v>
      </c>
      <c r="I79" t="b">
        <v>1</v>
      </c>
      <c r="J79" t="s">
        <v>634</v>
      </c>
      <c r="K79">
        <v>1</v>
      </c>
      <c r="L79">
        <v>1E-4</v>
      </c>
      <c r="M79">
        <v>101000</v>
      </c>
      <c r="N79">
        <v>544936</v>
      </c>
      <c r="O79">
        <v>0.1</v>
      </c>
      <c r="P79">
        <v>2.9999999999999997E-4</v>
      </c>
      <c r="Q79">
        <v>25</v>
      </c>
      <c r="R79">
        <v>1E-4</v>
      </c>
      <c r="S79" t="s">
        <v>606</v>
      </c>
      <c r="T79" t="s">
        <v>607</v>
      </c>
      <c r="U79" t="s">
        <v>606</v>
      </c>
      <c r="V79" t="s">
        <v>608</v>
      </c>
      <c r="W79" t="s">
        <v>606</v>
      </c>
      <c r="X79">
        <v>1763521458156</v>
      </c>
      <c r="Y79" s="4" t="s">
        <v>569</v>
      </c>
      <c r="Z79">
        <v>92559.88</v>
      </c>
      <c r="AA79" s="48">
        <v>9.1499999999999998E-2</v>
      </c>
      <c r="AB79" s="18">
        <v>0.11809809</v>
      </c>
      <c r="AC79" s="40">
        <v>4.9500000000000002E-2</v>
      </c>
      <c r="AD79" s="18">
        <v>0.13950000000000001</v>
      </c>
      <c r="AE79" s="18">
        <v>195.2</v>
      </c>
      <c r="AF79">
        <v>9.1899999999999996E-2</v>
      </c>
      <c r="AG79" s="18">
        <v>9.0499999999999997E-2</v>
      </c>
      <c r="AH79" s="18">
        <v>9.35E-2</v>
      </c>
      <c r="AI79" s="18">
        <v>0</v>
      </c>
      <c r="AJ79" s="48">
        <v>60.65</v>
      </c>
      <c r="AK79" s="41">
        <v>0</v>
      </c>
      <c r="AL79" s="41">
        <v>79.05</v>
      </c>
      <c r="AM79">
        <v>92554.05</v>
      </c>
      <c r="AN79" t="s">
        <v>570</v>
      </c>
      <c r="AO79">
        <v>92559.88</v>
      </c>
      <c r="AP79" s="18">
        <v>28.5</v>
      </c>
      <c r="AQ79" s="18">
        <v>8.4</v>
      </c>
      <c r="AR79" s="18">
        <v>0.107</v>
      </c>
      <c r="AS79" s="41">
        <v>9.1499999999999998E-2</v>
      </c>
      <c r="AT79" s="5">
        <v>-14.486000000000001</v>
      </c>
      <c r="AU79">
        <v>0.2</v>
      </c>
      <c r="AV79" s="1">
        <v>1824.62</v>
      </c>
      <c r="AW79" s="48">
        <v>-0.96626999999999996</v>
      </c>
      <c r="AX79" s="14">
        <v>2.0000000000000002E-5</v>
      </c>
      <c r="AY79" s="14">
        <v>5.3925000000000001</v>
      </c>
      <c r="AZ79" s="14">
        <v>-74.14622</v>
      </c>
      <c r="BA79" s="14">
        <v>-5.9178699999999997</v>
      </c>
      <c r="BB79">
        <v>5.0000000000000001E-4</v>
      </c>
      <c r="BC79">
        <v>5.0000000000000001E-3</v>
      </c>
      <c r="BK79" s="1"/>
      <c r="BL79" s="1"/>
      <c r="BM79" s="1"/>
      <c r="BN79" s="1"/>
      <c r="BP79" s="1"/>
      <c r="BV79" s="96"/>
    </row>
    <row r="80" spans="1:74" x14ac:dyDescent="0.3">
      <c r="A80" t="s">
        <v>603</v>
      </c>
      <c r="B80" t="s">
        <v>631</v>
      </c>
      <c r="C80" t="s">
        <v>21</v>
      </c>
      <c r="D80">
        <v>2.9999999999999997E-4</v>
      </c>
      <c r="E80">
        <v>2.9999999999999997E-4</v>
      </c>
      <c r="F80" t="s">
        <v>605</v>
      </c>
      <c r="G80" s="4">
        <v>1763712000000</v>
      </c>
      <c r="H80" s="4">
        <v>1761825600000</v>
      </c>
      <c r="I80" t="b">
        <v>1</v>
      </c>
      <c r="J80" t="s">
        <v>632</v>
      </c>
      <c r="K80">
        <v>1</v>
      </c>
      <c r="L80">
        <v>1E-4</v>
      </c>
      <c r="M80">
        <v>102000</v>
      </c>
      <c r="N80">
        <v>542628</v>
      </c>
      <c r="O80">
        <v>0.1</v>
      </c>
      <c r="P80">
        <v>2.9999999999999997E-4</v>
      </c>
      <c r="Q80">
        <v>25</v>
      </c>
      <c r="R80">
        <v>1E-4</v>
      </c>
      <c r="S80" t="s">
        <v>606</v>
      </c>
      <c r="T80" t="s">
        <v>607</v>
      </c>
      <c r="U80" t="s">
        <v>606</v>
      </c>
      <c r="V80" t="s">
        <v>608</v>
      </c>
      <c r="W80" t="s">
        <v>606</v>
      </c>
      <c r="X80">
        <v>1763521460170</v>
      </c>
      <c r="Y80" s="4" t="s">
        <v>569</v>
      </c>
      <c r="Z80">
        <v>92557.03</v>
      </c>
      <c r="AA80" s="48">
        <v>5.0000000000000001E-4</v>
      </c>
      <c r="AB80" s="18">
        <v>8.8069999999999999E-4</v>
      </c>
      <c r="AC80" s="40">
        <v>1E-4</v>
      </c>
      <c r="AD80" s="18">
        <v>1.55E-2</v>
      </c>
      <c r="AE80" s="18">
        <v>464.3</v>
      </c>
      <c r="AF80">
        <v>5.0000000000000001E-4</v>
      </c>
      <c r="AG80" s="18">
        <v>4.0000000000000002E-4</v>
      </c>
      <c r="AH80" s="18">
        <v>5.9999999999999995E-4</v>
      </c>
      <c r="AI80" s="18">
        <v>0</v>
      </c>
      <c r="AJ80" s="48">
        <v>63.73</v>
      </c>
      <c r="AK80" s="41">
        <v>61.74</v>
      </c>
      <c r="AL80" s="41">
        <v>65.92</v>
      </c>
      <c r="AM80">
        <v>92553.62</v>
      </c>
      <c r="AN80" t="s">
        <v>570</v>
      </c>
      <c r="AO80">
        <v>92557.03</v>
      </c>
      <c r="AP80" s="18">
        <v>15.6</v>
      </c>
      <c r="AQ80" s="18">
        <v>24.6</v>
      </c>
      <c r="AR80" s="18">
        <v>1E-3</v>
      </c>
      <c r="AS80" s="41">
        <v>5.0000000000000001E-4</v>
      </c>
      <c r="AT80" s="5">
        <v>-44.444400000000002</v>
      </c>
      <c r="AU80">
        <v>64</v>
      </c>
      <c r="AV80" s="1">
        <v>4247.08</v>
      </c>
      <c r="AW80" s="48">
        <v>2.6380000000000001E-2</v>
      </c>
      <c r="AX80" s="14">
        <v>1.0000000000000001E-5</v>
      </c>
      <c r="AY80" s="14">
        <v>4.3980399999999999</v>
      </c>
      <c r="AZ80" s="14">
        <v>-45.254069999999999</v>
      </c>
      <c r="BA80" s="14">
        <v>0.14479</v>
      </c>
      <c r="BB80">
        <v>5.0000000000000001E-4</v>
      </c>
      <c r="BC80">
        <v>5.0000000000000001E-3</v>
      </c>
      <c r="BK80" s="1"/>
      <c r="BL80" s="1"/>
      <c r="BM80" s="1"/>
      <c r="BN80" s="1"/>
      <c r="BP80" s="1"/>
      <c r="BV80" s="96"/>
    </row>
    <row r="81" spans="1:74" x14ac:dyDescent="0.3">
      <c r="A81" t="s">
        <v>603</v>
      </c>
      <c r="B81" t="s">
        <v>631</v>
      </c>
      <c r="C81" t="s">
        <v>22</v>
      </c>
      <c r="D81">
        <v>2.9999999999999997E-4</v>
      </c>
      <c r="E81">
        <v>2.9999999999999997E-4</v>
      </c>
      <c r="F81" t="s">
        <v>605</v>
      </c>
      <c r="G81" s="4">
        <v>1763712000000</v>
      </c>
      <c r="H81" s="4">
        <v>1761825600000</v>
      </c>
      <c r="I81" t="b">
        <v>1</v>
      </c>
      <c r="J81" t="s">
        <v>634</v>
      </c>
      <c r="K81">
        <v>1</v>
      </c>
      <c r="L81">
        <v>1E-4</v>
      </c>
      <c r="M81">
        <v>102000</v>
      </c>
      <c r="N81">
        <v>542629</v>
      </c>
      <c r="O81">
        <v>0.1</v>
      </c>
      <c r="P81">
        <v>2.9999999999999997E-4</v>
      </c>
      <c r="Q81">
        <v>25</v>
      </c>
      <c r="R81">
        <v>1E-4</v>
      </c>
      <c r="S81" t="s">
        <v>606</v>
      </c>
      <c r="T81" t="s">
        <v>607</v>
      </c>
      <c r="U81" t="s">
        <v>606</v>
      </c>
      <c r="V81" t="s">
        <v>608</v>
      </c>
      <c r="W81" t="s">
        <v>606</v>
      </c>
      <c r="X81">
        <v>1763521460170</v>
      </c>
      <c r="Y81" s="4" t="s">
        <v>569</v>
      </c>
      <c r="Z81">
        <v>92557.03</v>
      </c>
      <c r="AA81" s="48">
        <v>9.2200000000000004E-2</v>
      </c>
      <c r="AB81" s="18">
        <v>0.12901424</v>
      </c>
      <c r="AC81" s="40">
        <v>0.06</v>
      </c>
      <c r="AD81" s="18">
        <v>0.15049999999999999</v>
      </c>
      <c r="AE81" s="18">
        <v>621.4</v>
      </c>
      <c r="AF81">
        <v>0.1026</v>
      </c>
      <c r="AG81" s="18">
        <v>0.10150000000000001</v>
      </c>
      <c r="AH81" s="18">
        <v>0.104</v>
      </c>
      <c r="AI81" s="18">
        <v>0</v>
      </c>
      <c r="AJ81" s="48">
        <v>63.73</v>
      </c>
      <c r="AK81" s="41">
        <v>0</v>
      </c>
      <c r="AL81" s="41">
        <v>82.81</v>
      </c>
      <c r="AM81">
        <v>92553.62</v>
      </c>
      <c r="AN81" t="s">
        <v>570</v>
      </c>
      <c r="AO81">
        <v>92557.03</v>
      </c>
      <c r="AP81" s="18">
        <v>0.4</v>
      </c>
      <c r="AQ81" s="18">
        <v>0.4</v>
      </c>
      <c r="AR81" s="18">
        <v>0.11899999999999999</v>
      </c>
      <c r="AS81" s="41">
        <v>9.0999999999999998E-2</v>
      </c>
      <c r="AT81" s="5">
        <v>-22.521000000000001</v>
      </c>
      <c r="AU81">
        <v>0.5</v>
      </c>
      <c r="AV81" s="1">
        <v>4703.08</v>
      </c>
      <c r="AW81" s="48">
        <v>-0.97362000000000004</v>
      </c>
      <c r="AX81" s="14">
        <v>1.0000000000000001E-5</v>
      </c>
      <c r="AY81" s="14">
        <v>4.3980399999999999</v>
      </c>
      <c r="AZ81" s="14">
        <v>-63.542949999999998</v>
      </c>
      <c r="BA81" s="14">
        <v>-6.0186799999999998</v>
      </c>
      <c r="BB81">
        <v>5.0000000000000001E-4</v>
      </c>
      <c r="BC81">
        <v>5.0000000000000001E-3</v>
      </c>
      <c r="BK81" s="1"/>
      <c r="BL81" s="1"/>
      <c r="BM81" s="1"/>
      <c r="BN81" s="1"/>
      <c r="BP81" s="1"/>
      <c r="BV81" s="96"/>
    </row>
    <row r="82" spans="1:74" x14ac:dyDescent="0.3">
      <c r="A82" t="s">
        <v>603</v>
      </c>
      <c r="B82" t="s">
        <v>631</v>
      </c>
      <c r="C82" t="s">
        <v>23</v>
      </c>
      <c r="D82">
        <v>2.9999999999999997E-4</v>
      </c>
      <c r="E82">
        <v>2.9999999999999997E-4</v>
      </c>
      <c r="F82" t="s">
        <v>605</v>
      </c>
      <c r="G82" s="4">
        <v>1763712000000</v>
      </c>
      <c r="H82" s="4">
        <v>1762240080000</v>
      </c>
      <c r="I82" t="b">
        <v>1</v>
      </c>
      <c r="J82" t="s">
        <v>632</v>
      </c>
      <c r="K82">
        <v>1</v>
      </c>
      <c r="L82">
        <v>1E-4</v>
      </c>
      <c r="M82">
        <v>103000</v>
      </c>
      <c r="N82">
        <v>544600</v>
      </c>
      <c r="O82">
        <v>0.1</v>
      </c>
      <c r="P82">
        <v>2.9999999999999997E-4</v>
      </c>
      <c r="Q82">
        <v>25</v>
      </c>
      <c r="R82">
        <v>1E-4</v>
      </c>
      <c r="S82" t="s">
        <v>606</v>
      </c>
      <c r="T82" t="s">
        <v>607</v>
      </c>
      <c r="U82" t="s">
        <v>606</v>
      </c>
      <c r="V82" t="s">
        <v>608</v>
      </c>
      <c r="W82" t="s">
        <v>606</v>
      </c>
      <c r="X82">
        <v>1763521460170</v>
      </c>
      <c r="Y82" s="4" t="s">
        <v>569</v>
      </c>
      <c r="Z82">
        <v>92557.03</v>
      </c>
      <c r="AA82" s="48">
        <v>4.0000000000000002E-4</v>
      </c>
      <c r="AB82" s="18">
        <v>7.6836999999999999E-4</v>
      </c>
      <c r="AC82" s="40">
        <v>1E-4</v>
      </c>
      <c r="AD82" s="18">
        <v>1.4999999999999999E-2</v>
      </c>
      <c r="AE82" s="18">
        <v>1559.7</v>
      </c>
      <c r="AF82">
        <v>4.0000000000000002E-4</v>
      </c>
      <c r="AG82" s="18">
        <v>2.9999999999999997E-4</v>
      </c>
      <c r="AH82" s="18">
        <v>5.0000000000000001E-4</v>
      </c>
      <c r="AI82" s="18">
        <v>0</v>
      </c>
      <c r="AJ82" s="48">
        <v>66.680000000000007</v>
      </c>
      <c r="AK82" s="41">
        <v>64.150000000000006</v>
      </c>
      <c r="AL82" s="41">
        <v>69.28</v>
      </c>
      <c r="AM82">
        <v>92550.77</v>
      </c>
      <c r="AN82" t="s">
        <v>570</v>
      </c>
      <c r="AO82">
        <v>92557.03</v>
      </c>
      <c r="AP82" s="18">
        <v>9.8000000000000007</v>
      </c>
      <c r="AQ82" s="18">
        <v>43.2</v>
      </c>
      <c r="AR82" s="18">
        <v>8.0000000000000004E-4</v>
      </c>
      <c r="AS82" s="41">
        <v>1E-4</v>
      </c>
      <c r="AT82" s="5">
        <v>-50</v>
      </c>
      <c r="AU82">
        <v>61.7</v>
      </c>
      <c r="AV82" s="1">
        <v>3327.05</v>
      </c>
      <c r="AW82" s="48">
        <v>2.0789999999999999E-2</v>
      </c>
      <c r="AX82" s="14">
        <v>1.0000000000000001E-5</v>
      </c>
      <c r="AY82" s="14">
        <v>3.5994700000000002</v>
      </c>
      <c r="AZ82" s="14">
        <v>-36.2256</v>
      </c>
      <c r="BA82" s="14">
        <v>0.11408</v>
      </c>
      <c r="BB82">
        <v>5.0000000000000001E-4</v>
      </c>
      <c r="BC82">
        <v>5.0000000000000001E-3</v>
      </c>
      <c r="BK82" s="1"/>
      <c r="BL82" s="1"/>
      <c r="BM82" s="1"/>
      <c r="BN82" s="1"/>
      <c r="BP82" s="1"/>
      <c r="BV82" s="96"/>
    </row>
    <row r="83" spans="1:74" x14ac:dyDescent="0.3">
      <c r="A83" t="s">
        <v>603</v>
      </c>
      <c r="B83" t="s">
        <v>631</v>
      </c>
      <c r="C83" t="s">
        <v>24</v>
      </c>
      <c r="D83">
        <v>2.9999999999999997E-4</v>
      </c>
      <c r="E83">
        <v>2.9999999999999997E-4</v>
      </c>
      <c r="F83" t="s">
        <v>605</v>
      </c>
      <c r="G83" s="4">
        <v>1763712000000</v>
      </c>
      <c r="H83" s="4">
        <v>1762240080000</v>
      </c>
      <c r="I83" t="b">
        <v>1</v>
      </c>
      <c r="J83" t="s">
        <v>634</v>
      </c>
      <c r="K83">
        <v>1</v>
      </c>
      <c r="L83">
        <v>1E-4</v>
      </c>
      <c r="M83">
        <v>103000</v>
      </c>
      <c r="N83">
        <v>544601</v>
      </c>
      <c r="O83">
        <v>0.1</v>
      </c>
      <c r="P83">
        <v>2.9999999999999997E-4</v>
      </c>
      <c r="Q83">
        <v>25</v>
      </c>
      <c r="R83">
        <v>1E-4</v>
      </c>
      <c r="S83" t="s">
        <v>606</v>
      </c>
      <c r="T83" t="s">
        <v>607</v>
      </c>
      <c r="U83" t="s">
        <v>606</v>
      </c>
      <c r="V83" t="s">
        <v>608</v>
      </c>
      <c r="W83" t="s">
        <v>606</v>
      </c>
      <c r="X83">
        <v>1763521460170</v>
      </c>
      <c r="Y83" s="4" t="s">
        <v>569</v>
      </c>
      <c r="Z83">
        <v>92557.03</v>
      </c>
      <c r="AA83" s="48">
        <v>0.112</v>
      </c>
      <c r="AB83" s="18">
        <v>0.13996217999999999</v>
      </c>
      <c r="AC83" s="40">
        <v>7.0499999999999993E-2</v>
      </c>
      <c r="AD83" s="18">
        <v>0.16200000000000001</v>
      </c>
      <c r="AE83" s="18">
        <v>319.60000000000002</v>
      </c>
      <c r="AF83">
        <v>0.1133</v>
      </c>
      <c r="AG83" s="18">
        <v>0.112</v>
      </c>
      <c r="AH83" s="18">
        <v>0.1145</v>
      </c>
      <c r="AI83" s="18">
        <v>0</v>
      </c>
      <c r="AJ83" s="48">
        <v>66.680000000000007</v>
      </c>
      <c r="AK83" s="41">
        <v>0</v>
      </c>
      <c r="AL83" s="41">
        <v>85.55</v>
      </c>
      <c r="AM83">
        <v>92550.77</v>
      </c>
      <c r="AN83" t="s">
        <v>570</v>
      </c>
      <c r="AO83">
        <v>92557.03</v>
      </c>
      <c r="AP83" s="18">
        <v>0.4</v>
      </c>
      <c r="AQ83" s="18">
        <v>28.5</v>
      </c>
      <c r="AR83" s="18">
        <v>0.13450000000000001</v>
      </c>
      <c r="AS83" s="41">
        <v>0.112</v>
      </c>
      <c r="AT83" s="5">
        <v>-16.7286</v>
      </c>
      <c r="AU83">
        <v>0.6</v>
      </c>
      <c r="AV83" s="1">
        <v>6403.94</v>
      </c>
      <c r="AW83" s="48">
        <v>-0.97921000000000002</v>
      </c>
      <c r="AX83" s="14">
        <v>1.0000000000000001E-5</v>
      </c>
      <c r="AY83" s="14">
        <v>3.5994700000000002</v>
      </c>
      <c r="AZ83" s="14">
        <v>-54.414169999999999</v>
      </c>
      <c r="BA83" s="14">
        <v>-6.10982</v>
      </c>
      <c r="BB83">
        <v>5.0000000000000001E-4</v>
      </c>
      <c r="BC83">
        <v>5.0000000000000001E-3</v>
      </c>
      <c r="BK83" s="1"/>
      <c r="BL83" s="1"/>
      <c r="BM83" s="1"/>
      <c r="BN83" s="1"/>
      <c r="BP83" s="1"/>
      <c r="BV83" s="96"/>
    </row>
    <row r="84" spans="1:74" x14ac:dyDescent="0.3">
      <c r="A84" t="s">
        <v>603</v>
      </c>
      <c r="B84" t="s">
        <v>631</v>
      </c>
      <c r="C84" t="s">
        <v>25</v>
      </c>
      <c r="D84">
        <v>2.9999999999999997E-4</v>
      </c>
      <c r="E84">
        <v>2.9999999999999997E-4</v>
      </c>
      <c r="F84" t="s">
        <v>605</v>
      </c>
      <c r="G84" s="4">
        <v>1763712000000</v>
      </c>
      <c r="H84" s="4">
        <v>1761811212000</v>
      </c>
      <c r="I84" t="b">
        <v>1</v>
      </c>
      <c r="J84" t="s">
        <v>632</v>
      </c>
      <c r="K84">
        <v>1</v>
      </c>
      <c r="L84">
        <v>1E-4</v>
      </c>
      <c r="M84">
        <v>104000</v>
      </c>
      <c r="N84">
        <v>541950</v>
      </c>
      <c r="O84">
        <v>0.1</v>
      </c>
      <c r="P84">
        <v>2.9999999999999997E-4</v>
      </c>
      <c r="Q84">
        <v>25</v>
      </c>
      <c r="R84">
        <v>1E-4</v>
      </c>
      <c r="S84" t="s">
        <v>606</v>
      </c>
      <c r="T84" t="s">
        <v>607</v>
      </c>
      <c r="U84" t="s">
        <v>606</v>
      </c>
      <c r="V84" t="s">
        <v>608</v>
      </c>
      <c r="W84" t="s">
        <v>606</v>
      </c>
      <c r="X84">
        <v>1763521460170</v>
      </c>
      <c r="Y84" s="4" t="s">
        <v>569</v>
      </c>
      <c r="Z84">
        <v>92557.03</v>
      </c>
      <c r="AA84" s="48">
        <v>4.0000000000000002E-4</v>
      </c>
      <c r="AB84" s="18">
        <v>5.9535000000000002E-4</v>
      </c>
      <c r="AC84" s="40">
        <v>1E-4</v>
      </c>
      <c r="AD84" s="18">
        <v>1.4999999999999999E-2</v>
      </c>
      <c r="AE84" s="18">
        <v>629.1</v>
      </c>
      <c r="AF84">
        <v>4.0000000000000002E-4</v>
      </c>
      <c r="AG84" s="18">
        <v>2.9999999999999997E-4</v>
      </c>
      <c r="AH84" s="18">
        <v>4.0000000000000002E-4</v>
      </c>
      <c r="AI84" s="18">
        <v>0</v>
      </c>
      <c r="AJ84" s="48">
        <v>71.510000000000005</v>
      </c>
      <c r="AK84" s="41">
        <v>69.05</v>
      </c>
      <c r="AL84" s="41">
        <v>71.97</v>
      </c>
      <c r="AM84">
        <v>92550.77</v>
      </c>
      <c r="AN84" t="s">
        <v>570</v>
      </c>
      <c r="AO84">
        <v>92557.03</v>
      </c>
      <c r="AP84" s="18">
        <v>0.2</v>
      </c>
      <c r="AQ84" s="18">
        <v>4</v>
      </c>
      <c r="AR84" s="18">
        <v>8.0000000000000004E-4</v>
      </c>
      <c r="AS84" s="41">
        <v>4.0000000000000002E-4</v>
      </c>
      <c r="AT84" s="5">
        <v>-33.333300000000001</v>
      </c>
      <c r="AU84">
        <v>24.8</v>
      </c>
      <c r="AV84" s="1">
        <v>1202.48</v>
      </c>
      <c r="AW84" s="48">
        <v>1.9199999999999998E-2</v>
      </c>
      <c r="AX84" s="14">
        <v>1.0000000000000001E-5</v>
      </c>
      <c r="AY84" s="14">
        <v>3.3651599999999999</v>
      </c>
      <c r="AZ84" s="14">
        <v>-35.486460000000001</v>
      </c>
      <c r="BA84" s="14">
        <v>0.10525</v>
      </c>
      <c r="BB84">
        <v>5.0000000000000001E-4</v>
      </c>
      <c r="BC84">
        <v>5.0000000000000001E-3</v>
      </c>
      <c r="BK84" s="1"/>
      <c r="BL84" s="1"/>
      <c r="BM84" s="1"/>
      <c r="BN84" s="1"/>
      <c r="BP84" s="1"/>
      <c r="BV84" s="96"/>
    </row>
    <row r="85" spans="1:74" x14ac:dyDescent="0.3">
      <c r="A85" t="s">
        <v>603</v>
      </c>
      <c r="B85" t="s">
        <v>631</v>
      </c>
      <c r="C85" t="s">
        <v>26</v>
      </c>
      <c r="D85">
        <v>2.9999999999999997E-4</v>
      </c>
      <c r="E85">
        <v>2.9999999999999997E-4</v>
      </c>
      <c r="F85" t="s">
        <v>605</v>
      </c>
      <c r="G85" s="4">
        <v>1763712000000</v>
      </c>
      <c r="H85" s="4">
        <v>1761811212000</v>
      </c>
      <c r="I85" t="b">
        <v>1</v>
      </c>
      <c r="J85" t="s">
        <v>634</v>
      </c>
      <c r="K85">
        <v>1</v>
      </c>
      <c r="L85">
        <v>1E-4</v>
      </c>
      <c r="M85">
        <v>104000</v>
      </c>
      <c r="N85">
        <v>541951</v>
      </c>
      <c r="O85">
        <v>0.1</v>
      </c>
      <c r="P85">
        <v>2.9999999999999997E-4</v>
      </c>
      <c r="Q85">
        <v>25</v>
      </c>
      <c r="R85">
        <v>1E-4</v>
      </c>
      <c r="S85" t="s">
        <v>606</v>
      </c>
      <c r="T85" t="s">
        <v>607</v>
      </c>
      <c r="U85" t="s">
        <v>606</v>
      </c>
      <c r="V85" t="s">
        <v>608</v>
      </c>
      <c r="W85" t="s">
        <v>606</v>
      </c>
      <c r="X85">
        <v>1763521460170</v>
      </c>
      <c r="Y85" s="4" t="s">
        <v>569</v>
      </c>
      <c r="Z85">
        <v>92557.03</v>
      </c>
      <c r="AA85" s="48">
        <v>0.14169999999999999</v>
      </c>
      <c r="AB85" s="18">
        <v>0.15081923</v>
      </c>
      <c r="AC85" s="40">
        <v>8.0500000000000002E-2</v>
      </c>
      <c r="AD85" s="18">
        <v>0.17349999999999999</v>
      </c>
      <c r="AE85" s="18">
        <v>346.9</v>
      </c>
      <c r="AF85">
        <v>0.1241</v>
      </c>
      <c r="AG85" s="18">
        <v>0.123</v>
      </c>
      <c r="AH85" s="18">
        <v>0.1255</v>
      </c>
      <c r="AI85" s="18">
        <v>0</v>
      </c>
      <c r="AJ85" s="48">
        <v>71.510000000000005</v>
      </c>
      <c r="AK85" s="41">
        <v>0</v>
      </c>
      <c r="AL85" s="41">
        <v>94.1</v>
      </c>
      <c r="AM85">
        <v>92553.62</v>
      </c>
      <c r="AN85" t="s">
        <v>570</v>
      </c>
      <c r="AO85">
        <v>92557.03</v>
      </c>
      <c r="AP85" s="18">
        <v>0.4</v>
      </c>
      <c r="AQ85" s="18">
        <v>0.4</v>
      </c>
      <c r="AR85" s="18">
        <v>0.14169999999999999</v>
      </c>
      <c r="AS85" s="41">
        <v>0.14169999999999999</v>
      </c>
      <c r="AT85" s="5">
        <v>0</v>
      </c>
      <c r="AU85">
        <v>0.1</v>
      </c>
      <c r="AV85" s="1">
        <v>1290.97</v>
      </c>
      <c r="AW85" s="48">
        <v>-0.98077000000000003</v>
      </c>
      <c r="AX85" s="14">
        <v>1.0000000000000001E-5</v>
      </c>
      <c r="AY85" s="14">
        <v>3.3691300000000002</v>
      </c>
      <c r="AZ85" s="14">
        <v>-54.615490000000001</v>
      </c>
      <c r="BA85" s="14">
        <v>-6.1789300000000003</v>
      </c>
      <c r="BB85">
        <v>5.0000000000000001E-4</v>
      </c>
      <c r="BC85">
        <v>5.0000000000000001E-3</v>
      </c>
      <c r="BK85" s="1"/>
      <c r="BL85" s="1"/>
      <c r="BM85" s="1"/>
      <c r="BN85" s="1"/>
      <c r="BP85" s="1"/>
      <c r="BV85" s="96"/>
    </row>
    <row r="86" spans="1:74" x14ac:dyDescent="0.3">
      <c r="A86" t="s">
        <v>603</v>
      </c>
      <c r="B86" t="s">
        <v>631</v>
      </c>
      <c r="C86" t="s">
        <v>27</v>
      </c>
      <c r="D86">
        <v>2.9999999999999997E-4</v>
      </c>
      <c r="E86">
        <v>2.9999999999999997E-4</v>
      </c>
      <c r="F86" t="s">
        <v>605</v>
      </c>
      <c r="G86" s="4">
        <v>1763712000000</v>
      </c>
      <c r="H86" s="4">
        <v>1761841800000</v>
      </c>
      <c r="I86" t="b">
        <v>1</v>
      </c>
      <c r="J86" t="s">
        <v>632</v>
      </c>
      <c r="K86">
        <v>1</v>
      </c>
      <c r="L86">
        <v>1E-4</v>
      </c>
      <c r="M86">
        <v>105000</v>
      </c>
      <c r="N86">
        <v>542748</v>
      </c>
      <c r="O86">
        <v>0.1</v>
      </c>
      <c r="P86">
        <v>2.9999999999999997E-4</v>
      </c>
      <c r="Q86">
        <v>25</v>
      </c>
      <c r="R86">
        <v>1E-4</v>
      </c>
      <c r="S86" t="s">
        <v>606</v>
      </c>
      <c r="T86" t="s">
        <v>607</v>
      </c>
      <c r="U86" t="s">
        <v>606</v>
      </c>
      <c r="V86" t="s">
        <v>608</v>
      </c>
      <c r="W86" t="s">
        <v>606</v>
      </c>
      <c r="X86">
        <v>1763521461179</v>
      </c>
      <c r="Y86" s="4" t="s">
        <v>569</v>
      </c>
      <c r="Z86">
        <v>92555.839999999997</v>
      </c>
      <c r="AA86" s="48">
        <v>2.9999999999999997E-4</v>
      </c>
      <c r="AB86" s="18">
        <v>5.7065000000000002E-4</v>
      </c>
      <c r="AC86" s="40">
        <v>1E-4</v>
      </c>
      <c r="AD86" s="18">
        <v>1.4999999999999999E-2</v>
      </c>
      <c r="AE86" s="18">
        <v>1077.2</v>
      </c>
      <c r="AF86">
        <v>2.9999999999999997E-4</v>
      </c>
      <c r="AG86" s="18">
        <v>2.9999999999999997E-4</v>
      </c>
      <c r="AH86" s="18">
        <v>4.0000000000000002E-4</v>
      </c>
      <c r="AI86" s="18">
        <v>0</v>
      </c>
      <c r="AJ86" s="48">
        <v>74.92</v>
      </c>
      <c r="AK86" s="41">
        <v>73.86</v>
      </c>
      <c r="AL86" s="41">
        <v>76.930000000000007</v>
      </c>
      <c r="AM86">
        <v>92549.24</v>
      </c>
      <c r="AN86" t="s">
        <v>570</v>
      </c>
      <c r="AO86">
        <v>92555.839999999997</v>
      </c>
      <c r="AP86" s="18">
        <v>1</v>
      </c>
      <c r="AQ86" s="18">
        <v>2</v>
      </c>
      <c r="AR86" s="18">
        <v>6.9999999999999999E-4</v>
      </c>
      <c r="AS86" s="41">
        <v>2.9999999999999997E-4</v>
      </c>
      <c r="AT86" s="5">
        <v>-57.142899999999997</v>
      </c>
      <c r="AU86">
        <v>77.400000000000006</v>
      </c>
      <c r="AV86" s="1">
        <v>3195.74</v>
      </c>
      <c r="AW86" s="48">
        <v>1.626E-2</v>
      </c>
      <c r="AX86" s="14">
        <v>1.0000000000000001E-5</v>
      </c>
      <c r="AY86" s="14">
        <v>2.9191500000000001</v>
      </c>
      <c r="AZ86" s="14">
        <v>-30.804569999999998</v>
      </c>
      <c r="BA86" s="14">
        <v>8.9050000000000004E-2</v>
      </c>
      <c r="BB86">
        <v>5.0000000000000001E-4</v>
      </c>
      <c r="BC86">
        <v>5.0000000000000001E-3</v>
      </c>
      <c r="BK86" s="1"/>
      <c r="BL86" s="1"/>
      <c r="BM86" s="1"/>
      <c r="BN86" s="1"/>
      <c r="BP86" s="1"/>
      <c r="BV86" s="96"/>
    </row>
    <row r="87" spans="1:74" x14ac:dyDescent="0.3">
      <c r="A87" t="s">
        <v>603</v>
      </c>
      <c r="B87" t="s">
        <v>631</v>
      </c>
      <c r="C87" t="s">
        <v>28</v>
      </c>
      <c r="D87">
        <v>2.9999999999999997E-4</v>
      </c>
      <c r="E87">
        <v>2.9999999999999997E-4</v>
      </c>
      <c r="F87" t="s">
        <v>605</v>
      </c>
      <c r="G87" s="4">
        <v>1763712000000</v>
      </c>
      <c r="H87" s="4">
        <v>1761841800000</v>
      </c>
      <c r="I87" t="b">
        <v>1</v>
      </c>
      <c r="J87" t="s">
        <v>634</v>
      </c>
      <c r="K87">
        <v>1</v>
      </c>
      <c r="L87">
        <v>1E-4</v>
      </c>
      <c r="M87">
        <v>105000</v>
      </c>
      <c r="N87">
        <v>542749</v>
      </c>
      <c r="O87">
        <v>0.1</v>
      </c>
      <c r="P87">
        <v>2.9999999999999997E-4</v>
      </c>
      <c r="Q87">
        <v>25</v>
      </c>
      <c r="R87">
        <v>1E-4</v>
      </c>
      <c r="S87" t="s">
        <v>606</v>
      </c>
      <c r="T87" t="s">
        <v>607</v>
      </c>
      <c r="U87" t="s">
        <v>606</v>
      </c>
      <c r="V87" t="s">
        <v>608</v>
      </c>
      <c r="W87" t="s">
        <v>606</v>
      </c>
      <c r="X87">
        <v>1763521461179</v>
      </c>
      <c r="Y87" s="4" t="s">
        <v>569</v>
      </c>
      <c r="Z87">
        <v>92555.839999999997</v>
      </c>
      <c r="AA87" s="48">
        <v>0.12239999999999999</v>
      </c>
      <c r="AB87" s="18">
        <v>0.1618549</v>
      </c>
      <c r="AC87" s="40">
        <v>9.0999999999999998E-2</v>
      </c>
      <c r="AD87" s="18">
        <v>0.185</v>
      </c>
      <c r="AE87" s="18">
        <v>847.2</v>
      </c>
      <c r="AF87">
        <v>0.1348</v>
      </c>
      <c r="AG87" s="18">
        <v>0.13350000000000001</v>
      </c>
      <c r="AH87" s="18">
        <v>0.13600000000000001</v>
      </c>
      <c r="AI87" s="18">
        <v>0</v>
      </c>
      <c r="AJ87" s="48">
        <v>74.92</v>
      </c>
      <c r="AK87" s="41">
        <v>0</v>
      </c>
      <c r="AL87" s="41">
        <v>95.81</v>
      </c>
      <c r="AM87">
        <v>92549.24</v>
      </c>
      <c r="AN87" t="s">
        <v>570</v>
      </c>
      <c r="AO87">
        <v>92555.839999999997</v>
      </c>
      <c r="AP87" s="18">
        <v>0.4</v>
      </c>
      <c r="AQ87" s="18">
        <v>36.5</v>
      </c>
      <c r="AR87" s="18">
        <v>0.1225</v>
      </c>
      <c r="AS87" s="41">
        <v>0.12189999999999999</v>
      </c>
      <c r="AT87" s="5">
        <v>-8.1600000000000006E-2</v>
      </c>
      <c r="AU87">
        <v>0.3</v>
      </c>
      <c r="AV87" s="1">
        <v>3432.68</v>
      </c>
      <c r="AW87" s="48">
        <v>-0.98373999999999995</v>
      </c>
      <c r="AX87" s="14">
        <v>1.0000000000000001E-5</v>
      </c>
      <c r="AY87" s="14">
        <v>2.9191500000000001</v>
      </c>
      <c r="AZ87" s="14">
        <v>-49.582450000000001</v>
      </c>
      <c r="BA87" s="14">
        <v>-6.2557</v>
      </c>
      <c r="BB87">
        <v>5.0000000000000001E-4</v>
      </c>
      <c r="BC87">
        <v>5.0000000000000001E-3</v>
      </c>
      <c r="BK87" s="1"/>
      <c r="BL87" s="1"/>
      <c r="BM87" s="1"/>
      <c r="BN87" s="1"/>
      <c r="BP87" s="1"/>
      <c r="BV87" s="96"/>
    </row>
    <row r="88" spans="1:74" x14ac:dyDescent="0.3">
      <c r="A88" t="s">
        <v>603</v>
      </c>
      <c r="B88" t="s">
        <v>631</v>
      </c>
      <c r="C88" t="s">
        <v>29</v>
      </c>
      <c r="D88">
        <v>2.9999999999999997E-4</v>
      </c>
      <c r="E88">
        <v>2.9999999999999997E-4</v>
      </c>
      <c r="F88" t="s">
        <v>605</v>
      </c>
      <c r="G88" s="4">
        <v>1763712000000</v>
      </c>
      <c r="H88" s="4">
        <v>1761811212000</v>
      </c>
      <c r="I88" t="b">
        <v>1</v>
      </c>
      <c r="J88" t="s">
        <v>632</v>
      </c>
      <c r="K88">
        <v>1</v>
      </c>
      <c r="L88">
        <v>1E-4</v>
      </c>
      <c r="M88">
        <v>106000</v>
      </c>
      <c r="N88">
        <v>541952</v>
      </c>
      <c r="O88">
        <v>0.1</v>
      </c>
      <c r="P88">
        <v>2.9999999999999997E-4</v>
      </c>
      <c r="Q88">
        <v>25</v>
      </c>
      <c r="R88">
        <v>1E-4</v>
      </c>
      <c r="S88" t="s">
        <v>606</v>
      </c>
      <c r="T88" t="s">
        <v>607</v>
      </c>
      <c r="U88" t="s">
        <v>606</v>
      </c>
      <c r="V88" t="s">
        <v>608</v>
      </c>
      <c r="W88" t="s">
        <v>606</v>
      </c>
      <c r="X88">
        <v>1763521461179</v>
      </c>
      <c r="Y88" s="4" t="s">
        <v>569</v>
      </c>
      <c r="Z88">
        <v>92555.839999999997</v>
      </c>
      <c r="AA88" s="48">
        <v>2.9999999999999997E-4</v>
      </c>
      <c r="AB88" s="18">
        <v>5.5581000000000001E-4</v>
      </c>
      <c r="AC88" s="40">
        <v>1E-4</v>
      </c>
      <c r="AD88" s="18">
        <v>1.4999999999999999E-2</v>
      </c>
      <c r="AE88" s="18">
        <v>1304</v>
      </c>
      <c r="AF88">
        <v>2.0000000000000001E-4</v>
      </c>
      <c r="AG88" s="18">
        <v>2.0000000000000001E-4</v>
      </c>
      <c r="AH88" s="18">
        <v>2.9999999999999997E-4</v>
      </c>
      <c r="AI88" s="18">
        <v>0</v>
      </c>
      <c r="AJ88" s="48">
        <v>76.53</v>
      </c>
      <c r="AK88" s="41">
        <v>74.510000000000005</v>
      </c>
      <c r="AL88" s="41">
        <v>78.569999999999993</v>
      </c>
      <c r="AM88">
        <v>92549.24</v>
      </c>
      <c r="AN88" t="s">
        <v>570</v>
      </c>
      <c r="AO88">
        <v>92555.839999999997</v>
      </c>
      <c r="AP88" s="18">
        <v>2</v>
      </c>
      <c r="AQ88" s="18">
        <v>36.299999999999997</v>
      </c>
      <c r="AR88" s="18">
        <v>5.9999999999999995E-4</v>
      </c>
      <c r="AS88" s="41">
        <v>1E-4</v>
      </c>
      <c r="AT88" s="5">
        <v>-50</v>
      </c>
      <c r="AU88">
        <v>109.9</v>
      </c>
      <c r="AV88" s="1">
        <v>4281.3999999999996</v>
      </c>
      <c r="AW88" s="48">
        <v>1.2189999999999999E-2</v>
      </c>
      <c r="AX88" s="14">
        <v>1.0000000000000001E-5</v>
      </c>
      <c r="AY88" s="14">
        <v>2.2773500000000002</v>
      </c>
      <c r="AZ88" s="14">
        <v>-22.821899999999999</v>
      </c>
      <c r="BA88" s="14">
        <v>6.6780000000000006E-2</v>
      </c>
      <c r="BB88">
        <v>5.0000000000000001E-4</v>
      </c>
      <c r="BC88">
        <v>5.0000000000000001E-3</v>
      </c>
      <c r="BK88" s="1"/>
      <c r="BL88" s="1"/>
      <c r="BM88" s="1"/>
      <c r="BN88" s="1"/>
      <c r="BP88" s="1"/>
      <c r="BV88" s="96"/>
    </row>
    <row r="89" spans="1:74" x14ac:dyDescent="0.3">
      <c r="A89" t="s">
        <v>603</v>
      </c>
      <c r="B89" t="s">
        <v>631</v>
      </c>
      <c r="C89" t="s">
        <v>30</v>
      </c>
      <c r="D89">
        <v>2.9999999999999997E-4</v>
      </c>
      <c r="E89">
        <v>2.9999999999999997E-4</v>
      </c>
      <c r="F89" t="s">
        <v>605</v>
      </c>
      <c r="G89" s="4">
        <v>1763712000000</v>
      </c>
      <c r="H89" s="4">
        <v>1761811212000</v>
      </c>
      <c r="I89" t="b">
        <v>1</v>
      </c>
      <c r="J89" t="s">
        <v>634</v>
      </c>
      <c r="K89">
        <v>1</v>
      </c>
      <c r="L89">
        <v>1E-4</v>
      </c>
      <c r="M89">
        <v>106000</v>
      </c>
      <c r="N89">
        <v>541953</v>
      </c>
      <c r="O89">
        <v>0.1</v>
      </c>
      <c r="P89">
        <v>2.9999999999999997E-4</v>
      </c>
      <c r="Q89">
        <v>25</v>
      </c>
      <c r="R89">
        <v>1E-4</v>
      </c>
      <c r="S89" t="s">
        <v>606</v>
      </c>
      <c r="T89" t="s">
        <v>607</v>
      </c>
      <c r="U89" t="s">
        <v>606</v>
      </c>
      <c r="V89" t="s">
        <v>608</v>
      </c>
      <c r="W89" t="s">
        <v>606</v>
      </c>
      <c r="X89">
        <v>1763521461179</v>
      </c>
      <c r="Y89" s="4" t="s">
        <v>569</v>
      </c>
      <c r="Z89">
        <v>92555.839999999997</v>
      </c>
      <c r="AA89" s="48">
        <v>0.13950000000000001</v>
      </c>
      <c r="AB89" s="18">
        <v>0.17293075999999999</v>
      </c>
      <c r="AC89" s="40">
        <v>0.10150000000000001</v>
      </c>
      <c r="AD89" s="18">
        <v>0.19600000000000001</v>
      </c>
      <c r="AE89" s="18">
        <v>670.1</v>
      </c>
      <c r="AF89">
        <v>0.14560000000000001</v>
      </c>
      <c r="AG89" s="18">
        <v>0.14449999999999999</v>
      </c>
      <c r="AH89" s="18">
        <v>0.14699999999999999</v>
      </c>
      <c r="AI89" s="18">
        <v>0</v>
      </c>
      <c r="AJ89" s="48">
        <v>76.53</v>
      </c>
      <c r="AK89" s="41">
        <v>0</v>
      </c>
      <c r="AL89" s="41">
        <v>103.97</v>
      </c>
      <c r="AM89">
        <v>92549.24</v>
      </c>
      <c r="AN89" t="s">
        <v>570</v>
      </c>
      <c r="AO89">
        <v>92555.839999999997</v>
      </c>
      <c r="AP89" s="18">
        <v>0.4</v>
      </c>
      <c r="AQ89" s="18">
        <v>0.4</v>
      </c>
      <c r="AR89" s="18">
        <v>0.188</v>
      </c>
      <c r="AS89" s="41">
        <v>0.13950000000000001</v>
      </c>
      <c r="AT89" s="5">
        <v>-25.797899999999998</v>
      </c>
      <c r="AU89">
        <v>0.4</v>
      </c>
      <c r="AV89" s="1">
        <v>5872.45</v>
      </c>
      <c r="AW89" s="48">
        <v>-0.98780999999999997</v>
      </c>
      <c r="AX89" s="14">
        <v>1.0000000000000001E-5</v>
      </c>
      <c r="AY89" s="14">
        <v>2.2773500000000002</v>
      </c>
      <c r="AZ89" s="14">
        <v>-39.512270000000001</v>
      </c>
      <c r="BA89" s="14">
        <v>-6.3384</v>
      </c>
      <c r="BB89">
        <v>5.0000000000000001E-4</v>
      </c>
      <c r="BC89">
        <v>5.0000000000000001E-3</v>
      </c>
      <c r="BK89" s="1"/>
      <c r="BL89" s="1"/>
      <c r="BM89" s="1"/>
      <c r="BN89" s="1"/>
      <c r="BP89" s="1"/>
      <c r="BV89" s="96"/>
    </row>
    <row r="90" spans="1:74" x14ac:dyDescent="0.3">
      <c r="A90" t="s">
        <v>603</v>
      </c>
      <c r="B90" t="s">
        <v>631</v>
      </c>
      <c r="C90" t="s">
        <v>31</v>
      </c>
      <c r="D90">
        <v>2.9999999999999997E-4</v>
      </c>
      <c r="E90">
        <v>2.9999999999999997E-4</v>
      </c>
      <c r="F90" t="s">
        <v>605</v>
      </c>
      <c r="G90" s="4">
        <v>1763712000000</v>
      </c>
      <c r="H90" s="4">
        <v>1761826380000</v>
      </c>
      <c r="I90" t="b">
        <v>1</v>
      </c>
      <c r="J90" t="s">
        <v>632</v>
      </c>
      <c r="K90">
        <v>1</v>
      </c>
      <c r="L90">
        <v>1E-4</v>
      </c>
      <c r="M90">
        <v>107000</v>
      </c>
      <c r="N90">
        <v>542636</v>
      </c>
      <c r="O90">
        <v>0.1</v>
      </c>
      <c r="P90">
        <v>2.9999999999999997E-4</v>
      </c>
      <c r="Q90">
        <v>25</v>
      </c>
      <c r="R90">
        <v>1E-4</v>
      </c>
      <c r="S90" t="s">
        <v>606</v>
      </c>
      <c r="T90" t="s">
        <v>607</v>
      </c>
      <c r="U90" t="s">
        <v>606</v>
      </c>
      <c r="V90" t="s">
        <v>608</v>
      </c>
      <c r="W90" t="s">
        <v>606</v>
      </c>
      <c r="X90">
        <v>1763521461179</v>
      </c>
      <c r="Y90" s="4" t="s">
        <v>569</v>
      </c>
      <c r="Z90">
        <v>92555.839999999997</v>
      </c>
      <c r="AA90" s="48">
        <v>2.0000000000000001E-4</v>
      </c>
      <c r="AB90" s="18">
        <v>4.9666000000000001E-4</v>
      </c>
      <c r="AC90" s="40">
        <v>1E-4</v>
      </c>
      <c r="AD90" s="18">
        <v>1.4999999999999999E-2</v>
      </c>
      <c r="AE90" s="18">
        <v>1719</v>
      </c>
      <c r="AF90">
        <v>2.0000000000000001E-4</v>
      </c>
      <c r="AG90" s="18">
        <v>2.0000000000000001E-4</v>
      </c>
      <c r="AH90" s="18">
        <v>2.9999999999999997E-4</v>
      </c>
      <c r="AI90" s="18">
        <v>0</v>
      </c>
      <c r="AJ90" s="48">
        <v>80.989999999999995</v>
      </c>
      <c r="AK90" s="41">
        <v>78.95</v>
      </c>
      <c r="AL90" s="41">
        <v>83.19</v>
      </c>
      <c r="AM90">
        <v>92550.43</v>
      </c>
      <c r="AN90" t="s">
        <v>570</v>
      </c>
      <c r="AO90">
        <v>92555.839999999997</v>
      </c>
      <c r="AP90" s="18">
        <v>1.1000000000000001</v>
      </c>
      <c r="AQ90" s="18">
        <v>42.9</v>
      </c>
      <c r="AR90" s="18">
        <v>5.0000000000000001E-4</v>
      </c>
      <c r="AS90" s="41">
        <v>2.0000000000000001E-4</v>
      </c>
      <c r="AT90" s="5">
        <v>-50</v>
      </c>
      <c r="AU90">
        <v>1561.3</v>
      </c>
      <c r="AV90" s="1">
        <v>29888.91</v>
      </c>
      <c r="AW90" s="48">
        <v>1.1520000000000001E-2</v>
      </c>
      <c r="AX90" s="14">
        <v>1.0000000000000001E-5</v>
      </c>
      <c r="AY90" s="14">
        <v>2.1684800000000002</v>
      </c>
      <c r="AZ90" s="14">
        <v>-22.64612</v>
      </c>
      <c r="BA90" s="14">
        <v>6.3039999999999999E-2</v>
      </c>
      <c r="BB90">
        <v>5.0000000000000001E-4</v>
      </c>
      <c r="BC90">
        <v>5.0000000000000001E-3</v>
      </c>
      <c r="BK90" s="1"/>
      <c r="BL90" s="1"/>
      <c r="BM90" s="1"/>
      <c r="BN90" s="1"/>
      <c r="BP90" s="1"/>
      <c r="BV90" s="96"/>
    </row>
    <row r="91" spans="1:74" x14ac:dyDescent="0.3">
      <c r="A91" t="s">
        <v>603</v>
      </c>
      <c r="B91" t="s">
        <v>631</v>
      </c>
      <c r="C91" t="s">
        <v>32</v>
      </c>
      <c r="D91">
        <v>2.9999999999999997E-4</v>
      </c>
      <c r="E91">
        <v>2.9999999999999997E-4</v>
      </c>
      <c r="F91" t="s">
        <v>605</v>
      </c>
      <c r="G91" s="4">
        <v>1763712000000</v>
      </c>
      <c r="H91" s="4">
        <v>1761826380000</v>
      </c>
      <c r="I91" t="b">
        <v>1</v>
      </c>
      <c r="J91" t="s">
        <v>634</v>
      </c>
      <c r="K91">
        <v>1</v>
      </c>
      <c r="L91">
        <v>1E-4</v>
      </c>
      <c r="M91">
        <v>107000</v>
      </c>
      <c r="N91">
        <v>542637</v>
      </c>
      <c r="O91">
        <v>0.1</v>
      </c>
      <c r="P91">
        <v>2.9999999999999997E-4</v>
      </c>
      <c r="Q91">
        <v>25</v>
      </c>
      <c r="R91">
        <v>1E-4</v>
      </c>
      <c r="S91" t="s">
        <v>606</v>
      </c>
      <c r="T91" t="s">
        <v>607</v>
      </c>
      <c r="U91" t="s">
        <v>606</v>
      </c>
      <c r="V91" t="s">
        <v>608</v>
      </c>
      <c r="W91" t="s">
        <v>606</v>
      </c>
      <c r="X91">
        <v>1763521461179</v>
      </c>
      <c r="Y91" s="4" t="s">
        <v>569</v>
      </c>
      <c r="Z91">
        <v>92555.839999999997</v>
      </c>
      <c r="AA91" s="48">
        <v>0.182</v>
      </c>
      <c r="AB91" s="18">
        <v>0.18393175</v>
      </c>
      <c r="AC91" s="40">
        <v>0.112</v>
      </c>
      <c r="AD91" s="18">
        <v>0.20749999999999999</v>
      </c>
      <c r="AE91" s="18">
        <v>607.70000000000005</v>
      </c>
      <c r="AF91">
        <v>0.15640000000000001</v>
      </c>
      <c r="AG91" s="18">
        <v>0.155</v>
      </c>
      <c r="AH91" s="18">
        <v>0.158</v>
      </c>
      <c r="AI91" s="18">
        <v>0</v>
      </c>
      <c r="AJ91" s="48">
        <v>80.989999999999995</v>
      </c>
      <c r="AK91" s="41">
        <v>0</v>
      </c>
      <c r="AL91" s="41">
        <v>112.04</v>
      </c>
      <c r="AM91">
        <v>92549.24</v>
      </c>
      <c r="AN91" t="s">
        <v>570</v>
      </c>
      <c r="AO91">
        <v>92555.839999999997</v>
      </c>
      <c r="AP91" s="18">
        <v>0.4</v>
      </c>
      <c r="AQ91" s="18">
        <v>0.4</v>
      </c>
      <c r="AR91" s="18">
        <v>0.182</v>
      </c>
      <c r="AS91" s="41">
        <v>0.182</v>
      </c>
      <c r="AT91" s="5">
        <v>0</v>
      </c>
      <c r="AU91">
        <v>0.2</v>
      </c>
      <c r="AV91" s="1">
        <v>3296.26</v>
      </c>
      <c r="AW91" s="48">
        <v>-0.98848999999999998</v>
      </c>
      <c r="AX91" s="14">
        <v>1.0000000000000001E-5</v>
      </c>
      <c r="AY91" s="14">
        <v>2.1674500000000001</v>
      </c>
      <c r="AZ91" s="14">
        <v>-39.795859999999998</v>
      </c>
      <c r="BA91" s="14">
        <v>-6.40259</v>
      </c>
      <c r="BB91">
        <v>5.0000000000000001E-4</v>
      </c>
      <c r="BC91">
        <v>5.0000000000000001E-3</v>
      </c>
      <c r="BK91" s="1"/>
      <c r="BL91" s="1"/>
      <c r="BM91" s="1"/>
      <c r="BN91" s="1"/>
      <c r="BP91" s="1"/>
      <c r="BV91" s="96"/>
    </row>
    <row r="92" spans="1:74" x14ac:dyDescent="0.3">
      <c r="A92" t="s">
        <v>603</v>
      </c>
      <c r="B92" t="s">
        <v>631</v>
      </c>
      <c r="C92" t="s">
        <v>33</v>
      </c>
      <c r="D92">
        <v>2.9999999999999997E-4</v>
      </c>
      <c r="E92">
        <v>2.9999999999999997E-4</v>
      </c>
      <c r="F92" t="s">
        <v>605</v>
      </c>
      <c r="G92" s="4">
        <v>1763712000000</v>
      </c>
      <c r="H92" s="4">
        <v>1761811212000</v>
      </c>
      <c r="I92" t="b">
        <v>1</v>
      </c>
      <c r="J92" t="s">
        <v>632</v>
      </c>
      <c r="K92">
        <v>1</v>
      </c>
      <c r="L92">
        <v>1E-4</v>
      </c>
      <c r="M92">
        <v>108000</v>
      </c>
      <c r="N92">
        <v>541954</v>
      </c>
      <c r="O92">
        <v>0.1</v>
      </c>
      <c r="P92">
        <v>2.9999999999999997E-4</v>
      </c>
      <c r="Q92">
        <v>25</v>
      </c>
      <c r="R92">
        <v>1E-4</v>
      </c>
      <c r="S92" t="s">
        <v>606</v>
      </c>
      <c r="T92" t="s">
        <v>607</v>
      </c>
      <c r="U92" t="s">
        <v>606</v>
      </c>
      <c r="V92" t="s">
        <v>608</v>
      </c>
      <c r="W92" t="s">
        <v>606</v>
      </c>
      <c r="X92">
        <v>1763521461179</v>
      </c>
      <c r="Y92" s="4" t="s">
        <v>569</v>
      </c>
      <c r="Z92">
        <v>92555.839999999997</v>
      </c>
      <c r="AA92" s="48">
        <v>2.9999999999999997E-4</v>
      </c>
      <c r="AB92" s="18">
        <v>4.4432E-4</v>
      </c>
      <c r="AC92" s="40">
        <v>1E-4</v>
      </c>
      <c r="AD92" s="18">
        <v>1.4999999999999999E-2</v>
      </c>
      <c r="AE92" s="18">
        <v>1788.3</v>
      </c>
      <c r="AF92">
        <v>2.0000000000000001E-4</v>
      </c>
      <c r="AG92" s="18">
        <v>2.0000000000000001E-4</v>
      </c>
      <c r="AH92" s="18">
        <v>2.9999999999999997E-4</v>
      </c>
      <c r="AI92" s="18">
        <v>0</v>
      </c>
      <c r="AJ92" s="48">
        <v>85.39</v>
      </c>
      <c r="AK92" s="41">
        <v>83.32</v>
      </c>
      <c r="AL92" s="41">
        <v>87.74</v>
      </c>
      <c r="AM92">
        <v>92550.43</v>
      </c>
      <c r="AN92" t="s">
        <v>570</v>
      </c>
      <c r="AO92">
        <v>92555.839999999997</v>
      </c>
      <c r="AP92" s="18">
        <v>0.5</v>
      </c>
      <c r="AQ92" s="18">
        <v>11.6</v>
      </c>
      <c r="AR92" s="18">
        <v>5.0000000000000001E-4</v>
      </c>
      <c r="AS92" s="41">
        <v>2.9999999999999997E-4</v>
      </c>
      <c r="AT92" s="5">
        <v>-25</v>
      </c>
      <c r="AU92">
        <v>28.5</v>
      </c>
      <c r="AV92" s="1">
        <v>980.66</v>
      </c>
      <c r="AW92" s="48">
        <v>1.094E-2</v>
      </c>
      <c r="AX92" s="14">
        <v>0</v>
      </c>
      <c r="AY92" s="14">
        <v>2.0734599999999999</v>
      </c>
      <c r="AZ92" s="14">
        <v>-22.527609999999999</v>
      </c>
      <c r="BA92" s="14">
        <v>5.9819999999999998E-2</v>
      </c>
      <c r="BB92">
        <v>5.0000000000000001E-4</v>
      </c>
      <c r="BC92">
        <v>5.0000000000000001E-3</v>
      </c>
      <c r="BK92" s="1"/>
      <c r="BL92" s="1"/>
      <c r="BM92" s="1"/>
      <c r="BN92" s="1"/>
      <c r="BP92" s="1"/>
      <c r="BV92" s="96"/>
    </row>
    <row r="93" spans="1:74" x14ac:dyDescent="0.3">
      <c r="A93" t="s">
        <v>603</v>
      </c>
      <c r="B93" t="s">
        <v>631</v>
      </c>
      <c r="C93" t="s">
        <v>34</v>
      </c>
      <c r="D93">
        <v>2.9999999999999997E-4</v>
      </c>
      <c r="E93">
        <v>2.9999999999999997E-4</v>
      </c>
      <c r="F93" t="s">
        <v>605</v>
      </c>
      <c r="G93" s="4">
        <v>1763712000000</v>
      </c>
      <c r="H93" s="4">
        <v>1761811212000</v>
      </c>
      <c r="I93" t="b">
        <v>1</v>
      </c>
      <c r="J93" t="s">
        <v>634</v>
      </c>
      <c r="K93">
        <v>1</v>
      </c>
      <c r="L93">
        <v>1E-4</v>
      </c>
      <c r="M93">
        <v>108000</v>
      </c>
      <c r="N93">
        <v>541955</v>
      </c>
      <c r="O93">
        <v>0.1</v>
      </c>
      <c r="P93">
        <v>2.9999999999999997E-4</v>
      </c>
      <c r="Q93">
        <v>25</v>
      </c>
      <c r="R93">
        <v>1E-4</v>
      </c>
      <c r="S93" t="s">
        <v>606</v>
      </c>
      <c r="T93" t="s">
        <v>607</v>
      </c>
      <c r="U93" t="s">
        <v>606</v>
      </c>
      <c r="V93" t="s">
        <v>608</v>
      </c>
      <c r="W93" t="s">
        <v>606</v>
      </c>
      <c r="X93">
        <v>1763521462184</v>
      </c>
      <c r="Y93" s="4" t="s">
        <v>569</v>
      </c>
      <c r="Z93">
        <v>92556.53</v>
      </c>
      <c r="AA93" s="48">
        <v>0.1605</v>
      </c>
      <c r="AB93" s="18">
        <v>0.19493954999999999</v>
      </c>
      <c r="AC93" s="40">
        <v>0.1225</v>
      </c>
      <c r="AD93" s="18">
        <v>0.219</v>
      </c>
      <c r="AE93" s="18">
        <v>55.2</v>
      </c>
      <c r="AF93">
        <v>0.16719999999999999</v>
      </c>
      <c r="AG93" s="18">
        <v>0.16600000000000001</v>
      </c>
      <c r="AH93" s="18">
        <v>0.16850000000000001</v>
      </c>
      <c r="AI93" s="18">
        <v>0</v>
      </c>
      <c r="AJ93" s="48">
        <v>85.39</v>
      </c>
      <c r="AK93" s="41">
        <v>0</v>
      </c>
      <c r="AL93" s="41">
        <v>113.65</v>
      </c>
      <c r="AM93">
        <v>92549.06</v>
      </c>
      <c r="AN93" t="s">
        <v>570</v>
      </c>
      <c r="AO93">
        <v>92556.53</v>
      </c>
      <c r="AP93" s="18">
        <v>0.4</v>
      </c>
      <c r="AQ93" s="18">
        <v>0.4</v>
      </c>
      <c r="AR93" s="18">
        <v>0.1605</v>
      </c>
      <c r="AS93" s="41">
        <v>0.1605</v>
      </c>
      <c r="AT93" s="5">
        <v>0</v>
      </c>
      <c r="AU93">
        <v>0.1</v>
      </c>
      <c r="AV93" s="1">
        <v>1501.27</v>
      </c>
      <c r="AW93" s="48">
        <v>-0.98907</v>
      </c>
      <c r="AX93" s="14">
        <v>0</v>
      </c>
      <c r="AY93" s="14">
        <v>2.0724100000000001</v>
      </c>
      <c r="AZ93" s="14">
        <v>-40.11927</v>
      </c>
      <c r="BA93" s="14">
        <v>-6.4662499999999996</v>
      </c>
      <c r="BB93">
        <v>5.0000000000000001E-4</v>
      </c>
      <c r="BC93">
        <v>5.0000000000000001E-3</v>
      </c>
      <c r="BK93" s="1"/>
      <c r="BL93" s="1"/>
      <c r="BM93" s="1"/>
      <c r="BN93" s="1"/>
      <c r="BP93" s="1"/>
      <c r="BV93" s="96"/>
    </row>
    <row r="94" spans="1:74" x14ac:dyDescent="0.3">
      <c r="A94" t="s">
        <v>603</v>
      </c>
      <c r="B94" t="s">
        <v>631</v>
      </c>
      <c r="C94" t="s">
        <v>35</v>
      </c>
      <c r="D94">
        <v>2.9999999999999997E-4</v>
      </c>
      <c r="E94">
        <v>2.9999999999999997E-4</v>
      </c>
      <c r="F94" t="s">
        <v>605</v>
      </c>
      <c r="G94" s="4">
        <v>1763712000000</v>
      </c>
      <c r="H94" s="4">
        <v>1761811212000</v>
      </c>
      <c r="I94" t="b">
        <v>1</v>
      </c>
      <c r="J94" t="s">
        <v>632</v>
      </c>
      <c r="K94">
        <v>1</v>
      </c>
      <c r="L94">
        <v>1E-4</v>
      </c>
      <c r="M94">
        <v>109000</v>
      </c>
      <c r="N94">
        <v>541956</v>
      </c>
      <c r="O94">
        <v>0.1</v>
      </c>
      <c r="P94">
        <v>2.9999999999999997E-4</v>
      </c>
      <c r="Q94">
        <v>25</v>
      </c>
      <c r="R94">
        <v>1E-4</v>
      </c>
      <c r="S94" t="s">
        <v>606</v>
      </c>
      <c r="T94" t="s">
        <v>607</v>
      </c>
      <c r="U94" t="s">
        <v>606</v>
      </c>
      <c r="V94" t="s">
        <v>608</v>
      </c>
      <c r="W94" t="s">
        <v>606</v>
      </c>
      <c r="X94">
        <v>1763521462184</v>
      </c>
      <c r="Y94" s="4" t="s">
        <v>569</v>
      </c>
      <c r="Z94">
        <v>92556.53</v>
      </c>
      <c r="AA94" s="48">
        <v>2.0000000000000001E-4</v>
      </c>
      <c r="AB94" s="18">
        <v>3.9576999999999999E-4</v>
      </c>
      <c r="AC94" s="40">
        <v>1E-4</v>
      </c>
      <c r="AD94" s="18">
        <v>1.4999999999999999E-2</v>
      </c>
      <c r="AE94" s="18">
        <v>972.4</v>
      </c>
      <c r="AF94">
        <v>2.0000000000000001E-4</v>
      </c>
      <c r="AG94" s="18">
        <v>1E-4</v>
      </c>
      <c r="AH94" s="18">
        <v>2.9999999999999997E-4</v>
      </c>
      <c r="AI94" s="18">
        <v>0</v>
      </c>
      <c r="AJ94" s="48">
        <v>86.45</v>
      </c>
      <c r="AK94" s="41">
        <v>80.95</v>
      </c>
      <c r="AL94" s="41">
        <v>92.22</v>
      </c>
      <c r="AM94">
        <v>92549.75</v>
      </c>
      <c r="AN94" t="s">
        <v>570</v>
      </c>
      <c r="AO94">
        <v>92556.53</v>
      </c>
      <c r="AP94" s="18">
        <v>7.9</v>
      </c>
      <c r="AQ94" s="18">
        <v>16.899999999999999</v>
      </c>
      <c r="AR94" s="18">
        <v>3.7000000000000002E-3</v>
      </c>
      <c r="AS94" s="41">
        <v>2.0000000000000001E-4</v>
      </c>
      <c r="AT94" s="5">
        <v>-50</v>
      </c>
      <c r="AU94">
        <v>64.099999999999994</v>
      </c>
      <c r="AV94" s="1">
        <v>1796.28</v>
      </c>
      <c r="AW94" s="48">
        <v>8.1700000000000002E-3</v>
      </c>
      <c r="AX94" s="14">
        <v>0</v>
      </c>
      <c r="AY94" s="14">
        <v>1.6071599999999999</v>
      </c>
      <c r="AZ94" s="14">
        <v>-16.521599999999999</v>
      </c>
      <c r="BA94" s="14">
        <v>4.4720000000000003E-2</v>
      </c>
      <c r="BB94">
        <v>5.0000000000000001E-4</v>
      </c>
      <c r="BC94">
        <v>5.0000000000000001E-3</v>
      </c>
      <c r="BK94" s="1"/>
      <c r="BL94" s="1"/>
      <c r="BM94" s="1"/>
      <c r="BN94" s="1"/>
      <c r="BP94" s="1"/>
      <c r="BV94" s="96"/>
    </row>
    <row r="95" spans="1:74" x14ac:dyDescent="0.3">
      <c r="A95" t="s">
        <v>603</v>
      </c>
      <c r="B95" t="s">
        <v>631</v>
      </c>
      <c r="C95" t="s">
        <v>36</v>
      </c>
      <c r="D95">
        <v>2.9999999999999997E-4</v>
      </c>
      <c r="E95">
        <v>2.9999999999999997E-4</v>
      </c>
      <c r="F95" t="s">
        <v>605</v>
      </c>
      <c r="G95" s="4">
        <v>1763712000000</v>
      </c>
      <c r="H95" s="4">
        <v>1761811212000</v>
      </c>
      <c r="I95" t="b">
        <v>1</v>
      </c>
      <c r="J95" t="s">
        <v>634</v>
      </c>
      <c r="K95">
        <v>1</v>
      </c>
      <c r="L95">
        <v>1E-4</v>
      </c>
      <c r="M95">
        <v>109000</v>
      </c>
      <c r="N95">
        <v>541957</v>
      </c>
      <c r="O95">
        <v>0.1</v>
      </c>
      <c r="P95">
        <v>2.9999999999999997E-4</v>
      </c>
      <c r="Q95">
        <v>25</v>
      </c>
      <c r="R95">
        <v>1E-4</v>
      </c>
      <c r="S95" t="s">
        <v>606</v>
      </c>
      <c r="T95" t="s">
        <v>607</v>
      </c>
      <c r="U95" t="s">
        <v>606</v>
      </c>
      <c r="V95" t="s">
        <v>608</v>
      </c>
      <c r="W95" t="s">
        <v>606</v>
      </c>
      <c r="X95">
        <v>1763521462184</v>
      </c>
      <c r="Y95" s="4" t="s">
        <v>569</v>
      </c>
      <c r="Z95">
        <v>92556.53</v>
      </c>
      <c r="AA95" s="48">
        <v>0.21049999999999999</v>
      </c>
      <c r="AB95" s="18">
        <v>0.20595115</v>
      </c>
      <c r="AC95" s="40">
        <v>0.13250000000000001</v>
      </c>
      <c r="AD95" s="18">
        <v>0.22950000000000001</v>
      </c>
      <c r="AE95" s="18">
        <v>20.100000000000001</v>
      </c>
      <c r="AF95">
        <v>0.1779</v>
      </c>
      <c r="AG95" s="18">
        <v>0.17649999999999999</v>
      </c>
      <c r="AH95" s="18">
        <v>0.17949999999999999</v>
      </c>
      <c r="AI95" s="18">
        <v>0</v>
      </c>
      <c r="AJ95" s="48">
        <v>86.45</v>
      </c>
      <c r="AK95" s="41">
        <v>0</v>
      </c>
      <c r="AL95" s="41">
        <v>121.82</v>
      </c>
      <c r="AM95">
        <v>92549.75</v>
      </c>
      <c r="AN95" t="s">
        <v>570</v>
      </c>
      <c r="AO95">
        <v>92556.53</v>
      </c>
      <c r="AP95" s="18">
        <v>0.4</v>
      </c>
      <c r="AQ95" s="18">
        <v>28.5</v>
      </c>
      <c r="AR95" s="18">
        <v>0.21049999999999999</v>
      </c>
      <c r="AS95" s="41">
        <v>0.21049999999999999</v>
      </c>
      <c r="AT95" s="5">
        <v>0</v>
      </c>
      <c r="AU95">
        <v>0.1</v>
      </c>
      <c r="AV95" s="1">
        <v>1895.44</v>
      </c>
      <c r="AW95" s="48">
        <v>-0.99182999999999999</v>
      </c>
      <c r="AX95" s="14">
        <v>0</v>
      </c>
      <c r="AY95" s="14">
        <v>1.6071599999999999</v>
      </c>
      <c r="AZ95" s="14">
        <v>-31.495909999999999</v>
      </c>
      <c r="BA95" s="14">
        <v>-6.5417399999999999</v>
      </c>
      <c r="BB95">
        <v>5.0000000000000001E-4</v>
      </c>
      <c r="BC95">
        <v>5.0000000000000001E-3</v>
      </c>
      <c r="BK95" s="1"/>
      <c r="BL95" s="1"/>
      <c r="BM95" s="1"/>
      <c r="BN95" s="1"/>
      <c r="BP95" s="1"/>
      <c r="BV95" s="96"/>
    </row>
    <row r="96" spans="1:74" x14ac:dyDescent="0.3">
      <c r="A96" t="s">
        <v>603</v>
      </c>
      <c r="B96" t="s">
        <v>631</v>
      </c>
      <c r="C96" t="s">
        <v>37</v>
      </c>
      <c r="D96">
        <v>2.9999999999999997E-4</v>
      </c>
      <c r="E96">
        <v>2.9999999999999997E-4</v>
      </c>
      <c r="F96" t="s">
        <v>605</v>
      </c>
      <c r="G96" s="4">
        <v>1763712000000</v>
      </c>
      <c r="H96" s="4">
        <v>1761811212000</v>
      </c>
      <c r="I96" t="b">
        <v>1</v>
      </c>
      <c r="J96" t="s">
        <v>632</v>
      </c>
      <c r="K96">
        <v>1</v>
      </c>
      <c r="L96">
        <v>1E-4</v>
      </c>
      <c r="M96">
        <v>110000</v>
      </c>
      <c r="N96">
        <v>541958</v>
      </c>
      <c r="O96">
        <v>0.1</v>
      </c>
      <c r="P96">
        <v>2.9999999999999997E-4</v>
      </c>
      <c r="Q96">
        <v>25</v>
      </c>
      <c r="R96">
        <v>1E-4</v>
      </c>
      <c r="S96" t="s">
        <v>606</v>
      </c>
      <c r="T96" t="s">
        <v>607</v>
      </c>
      <c r="U96" t="s">
        <v>606</v>
      </c>
      <c r="V96" t="s">
        <v>608</v>
      </c>
      <c r="W96" t="s">
        <v>606</v>
      </c>
      <c r="X96">
        <v>1763521462184</v>
      </c>
      <c r="Y96" s="4" t="s">
        <v>569</v>
      </c>
      <c r="Z96">
        <v>92556.53</v>
      </c>
      <c r="AA96" s="48">
        <v>2.0000000000000001E-4</v>
      </c>
      <c r="AB96" s="18">
        <v>2.9234999999999998E-4</v>
      </c>
      <c r="AC96" s="40">
        <v>1E-4</v>
      </c>
      <c r="AD96" s="18">
        <v>1.4999999999999999E-2</v>
      </c>
      <c r="AE96" s="18">
        <v>1822.1</v>
      </c>
      <c r="AF96">
        <v>1E-4</v>
      </c>
      <c r="AG96" s="18">
        <v>1E-4</v>
      </c>
      <c r="AH96" s="18">
        <v>2.0000000000000001E-4</v>
      </c>
      <c r="AI96" s="18">
        <v>0</v>
      </c>
      <c r="AJ96" s="48">
        <v>88.26</v>
      </c>
      <c r="AK96" s="41">
        <v>84.94</v>
      </c>
      <c r="AL96" s="41">
        <v>91.87</v>
      </c>
      <c r="AM96">
        <v>92549.06</v>
      </c>
      <c r="AN96" t="s">
        <v>570</v>
      </c>
      <c r="AO96">
        <v>92556.53</v>
      </c>
      <c r="AP96" s="18">
        <v>2</v>
      </c>
      <c r="AQ96" s="18">
        <v>6.8</v>
      </c>
      <c r="AR96" s="18">
        <v>5.0000000000000001E-4</v>
      </c>
      <c r="AS96" s="41">
        <v>2.0000000000000001E-4</v>
      </c>
      <c r="AT96" s="5">
        <v>-50</v>
      </c>
      <c r="AU96">
        <v>54.5</v>
      </c>
      <c r="AV96" s="1">
        <v>1341.09</v>
      </c>
      <c r="AW96" s="48">
        <v>6.4999999999999997E-3</v>
      </c>
      <c r="AX96" s="14">
        <v>0</v>
      </c>
      <c r="AY96" s="14">
        <v>1.3138000000000001</v>
      </c>
      <c r="AZ96" s="14">
        <v>-13.119669999999999</v>
      </c>
      <c r="BA96" s="14">
        <v>3.5580000000000001E-2</v>
      </c>
      <c r="BB96">
        <v>5.0000000000000001E-4</v>
      </c>
      <c r="BC96">
        <v>5.0000000000000001E-3</v>
      </c>
      <c r="BK96" s="1"/>
      <c r="BL96" s="1"/>
      <c r="BM96" s="1"/>
      <c r="BN96" s="1"/>
      <c r="BP96" s="1"/>
      <c r="BV96" s="96"/>
    </row>
    <row r="97" spans="1:74" x14ac:dyDescent="0.3">
      <c r="A97" t="s">
        <v>603</v>
      </c>
      <c r="B97" t="s">
        <v>631</v>
      </c>
      <c r="C97" t="s">
        <v>38</v>
      </c>
      <c r="D97">
        <v>2.9999999999999997E-4</v>
      </c>
      <c r="E97">
        <v>2.9999999999999997E-4</v>
      </c>
      <c r="F97" t="s">
        <v>605</v>
      </c>
      <c r="G97" s="4">
        <v>1763712000000</v>
      </c>
      <c r="H97" s="4">
        <v>1761811212000</v>
      </c>
      <c r="I97" t="b">
        <v>1</v>
      </c>
      <c r="J97" t="s">
        <v>634</v>
      </c>
      <c r="K97">
        <v>1</v>
      </c>
      <c r="L97">
        <v>1E-4</v>
      </c>
      <c r="M97">
        <v>110000</v>
      </c>
      <c r="N97">
        <v>541959</v>
      </c>
      <c r="O97">
        <v>0.1</v>
      </c>
      <c r="P97">
        <v>2.9999999999999997E-4</v>
      </c>
      <c r="Q97">
        <v>25</v>
      </c>
      <c r="R97">
        <v>1E-4</v>
      </c>
      <c r="S97" t="s">
        <v>606</v>
      </c>
      <c r="T97" t="s">
        <v>607</v>
      </c>
      <c r="U97" t="s">
        <v>606</v>
      </c>
      <c r="V97" t="s">
        <v>608</v>
      </c>
      <c r="W97" t="s">
        <v>606</v>
      </c>
      <c r="X97">
        <v>1763521462184</v>
      </c>
      <c r="Y97" s="4" t="s">
        <v>569</v>
      </c>
      <c r="Z97">
        <v>92556.53</v>
      </c>
      <c r="AA97" s="48">
        <v>0.20519999999999999</v>
      </c>
      <c r="AB97" s="18">
        <v>0.21690787</v>
      </c>
      <c r="AC97" s="40">
        <v>0.14299999999999999</v>
      </c>
      <c r="AD97" s="18">
        <v>0.24049999999999999</v>
      </c>
      <c r="AE97" s="18">
        <v>48.8</v>
      </c>
      <c r="AF97">
        <v>0.18870000000000001</v>
      </c>
      <c r="AG97" s="18">
        <v>0.1875</v>
      </c>
      <c r="AH97" s="18">
        <v>0.19</v>
      </c>
      <c r="AI97" s="18">
        <v>0</v>
      </c>
      <c r="AJ97" s="48">
        <v>88.26</v>
      </c>
      <c r="AK97" s="41">
        <v>0</v>
      </c>
      <c r="AL97" s="41">
        <v>122.81</v>
      </c>
      <c r="AM97">
        <v>92549.75</v>
      </c>
      <c r="AN97" t="s">
        <v>570</v>
      </c>
      <c r="AO97">
        <v>92556.53</v>
      </c>
      <c r="AP97" s="18">
        <v>0.4</v>
      </c>
      <c r="AQ97" s="18">
        <v>0.4</v>
      </c>
      <c r="AR97" s="18">
        <v>0.21199999999999999</v>
      </c>
      <c r="AS97" s="41">
        <v>0.20519999999999999</v>
      </c>
      <c r="AT97" s="5">
        <v>-3.2075</v>
      </c>
      <c r="AU97">
        <v>1.1000000000000001</v>
      </c>
      <c r="AV97" s="1">
        <v>21112.11</v>
      </c>
      <c r="AW97" s="48">
        <v>-0.99348999999999998</v>
      </c>
      <c r="AX97" s="14">
        <v>0</v>
      </c>
      <c r="AY97" s="14">
        <v>1.3141700000000001</v>
      </c>
      <c r="AZ97" s="14">
        <v>-26.293980000000001</v>
      </c>
      <c r="BA97" s="14">
        <v>-6.6112900000000003</v>
      </c>
      <c r="BB97">
        <v>5.0000000000000001E-4</v>
      </c>
      <c r="BC97">
        <v>5.0000000000000001E-3</v>
      </c>
      <c r="BK97" s="1"/>
      <c r="BL97" s="1"/>
      <c r="BM97" s="1"/>
      <c r="BN97" s="1"/>
      <c r="BP97" s="1"/>
      <c r="BV97" s="96"/>
    </row>
    <row r="98" spans="1:74" x14ac:dyDescent="0.3">
      <c r="A98" t="s">
        <v>603</v>
      </c>
      <c r="B98" t="s">
        <v>631</v>
      </c>
      <c r="C98" t="s">
        <v>39</v>
      </c>
      <c r="D98">
        <v>2.9999999999999997E-4</v>
      </c>
      <c r="E98">
        <v>2.9999999999999997E-4</v>
      </c>
      <c r="F98" t="s">
        <v>605</v>
      </c>
      <c r="G98" s="4">
        <v>1763712000000</v>
      </c>
      <c r="H98" s="4">
        <v>1761811212000</v>
      </c>
      <c r="I98" t="b">
        <v>1</v>
      </c>
      <c r="J98" t="s">
        <v>632</v>
      </c>
      <c r="K98">
        <v>1</v>
      </c>
      <c r="L98">
        <v>1E-4</v>
      </c>
      <c r="M98">
        <v>111000</v>
      </c>
      <c r="N98">
        <v>541960</v>
      </c>
      <c r="O98">
        <v>0.1</v>
      </c>
      <c r="P98">
        <v>2.9999999999999997E-4</v>
      </c>
      <c r="Q98">
        <v>25</v>
      </c>
      <c r="R98">
        <v>1E-4</v>
      </c>
      <c r="S98" t="s">
        <v>606</v>
      </c>
      <c r="T98" t="s">
        <v>607</v>
      </c>
      <c r="U98" t="s">
        <v>606</v>
      </c>
      <c r="V98" t="s">
        <v>608</v>
      </c>
      <c r="W98" t="s">
        <v>606</v>
      </c>
      <c r="X98">
        <v>1763521462184</v>
      </c>
      <c r="Y98" s="4" t="s">
        <v>569</v>
      </c>
      <c r="Z98">
        <v>92556.53</v>
      </c>
      <c r="AA98" s="48">
        <v>1E-4</v>
      </c>
      <c r="AB98" s="18">
        <v>2.5168E-4</v>
      </c>
      <c r="AC98" s="40">
        <v>1E-4</v>
      </c>
      <c r="AD98" s="18">
        <v>1.4999999999999999E-2</v>
      </c>
      <c r="AE98" s="18">
        <v>1609.6</v>
      </c>
      <c r="AF98">
        <v>1E-4</v>
      </c>
      <c r="AG98" s="18">
        <v>0</v>
      </c>
      <c r="AH98" s="18">
        <v>2.0000000000000001E-4</v>
      </c>
      <c r="AI98" s="18">
        <v>0</v>
      </c>
      <c r="AJ98" s="48">
        <v>91.75</v>
      </c>
      <c r="AK98" s="41">
        <v>0</v>
      </c>
      <c r="AL98" s="41">
        <v>96.05</v>
      </c>
      <c r="AM98">
        <v>92549.06</v>
      </c>
      <c r="AN98" t="s">
        <v>570</v>
      </c>
      <c r="AO98">
        <v>92556.53</v>
      </c>
      <c r="AP98" s="18">
        <v>3.1</v>
      </c>
      <c r="AQ98" s="18">
        <v>0</v>
      </c>
      <c r="AR98" s="18">
        <v>2.9999999999999997E-4</v>
      </c>
      <c r="AS98" s="41">
        <v>1E-4</v>
      </c>
      <c r="AT98" s="5">
        <v>-66.666700000000006</v>
      </c>
      <c r="AU98">
        <v>6.8</v>
      </c>
      <c r="AV98" s="1">
        <v>134.28</v>
      </c>
      <c r="AW98" s="48">
        <v>5.9800000000000001E-3</v>
      </c>
      <c r="AX98" s="14">
        <v>0</v>
      </c>
      <c r="AY98" s="14">
        <v>1.2202500000000001</v>
      </c>
      <c r="AZ98" s="14">
        <v>-12.437889999999999</v>
      </c>
      <c r="BA98" s="14">
        <v>3.2710000000000003E-2</v>
      </c>
      <c r="BB98">
        <v>5.0000000000000001E-4</v>
      </c>
      <c r="BC98">
        <v>5.0000000000000001E-3</v>
      </c>
      <c r="BK98" s="1"/>
      <c r="BL98" s="1"/>
      <c r="BM98" s="1"/>
      <c r="BN98" s="1"/>
      <c r="BP98" s="1"/>
      <c r="BV98" s="96"/>
    </row>
    <row r="99" spans="1:74" x14ac:dyDescent="0.3">
      <c r="A99" t="s">
        <v>603</v>
      </c>
      <c r="B99" t="s">
        <v>631</v>
      </c>
      <c r="C99" t="s">
        <v>40</v>
      </c>
      <c r="D99">
        <v>2.9999999999999997E-4</v>
      </c>
      <c r="E99">
        <v>2.9999999999999997E-4</v>
      </c>
      <c r="F99" t="s">
        <v>605</v>
      </c>
      <c r="G99" s="4">
        <v>1763712000000</v>
      </c>
      <c r="H99" s="4">
        <v>1761811212000</v>
      </c>
      <c r="I99" t="b">
        <v>1</v>
      </c>
      <c r="J99" t="s">
        <v>634</v>
      </c>
      <c r="K99">
        <v>1</v>
      </c>
      <c r="L99">
        <v>1E-4</v>
      </c>
      <c r="M99">
        <v>111000</v>
      </c>
      <c r="N99">
        <v>541961</v>
      </c>
      <c r="O99">
        <v>0.1</v>
      </c>
      <c r="P99">
        <v>2.9999999999999997E-4</v>
      </c>
      <c r="Q99">
        <v>25</v>
      </c>
      <c r="R99">
        <v>1E-4</v>
      </c>
      <c r="S99" t="s">
        <v>606</v>
      </c>
      <c r="T99" t="s">
        <v>607</v>
      </c>
      <c r="U99" t="s">
        <v>606</v>
      </c>
      <c r="V99" t="s">
        <v>608</v>
      </c>
      <c r="W99" t="s">
        <v>606</v>
      </c>
      <c r="X99">
        <v>1763521463195</v>
      </c>
      <c r="Y99" s="4" t="s">
        <v>569</v>
      </c>
      <c r="Z99">
        <v>92556.86</v>
      </c>
      <c r="AA99" s="48">
        <v>0.23250000000000001</v>
      </c>
      <c r="AB99" s="18">
        <v>0.22792734000000001</v>
      </c>
      <c r="AC99" s="40">
        <v>0.1535</v>
      </c>
      <c r="AD99" s="18">
        <v>0.252</v>
      </c>
      <c r="AE99" s="18">
        <v>43</v>
      </c>
      <c r="AF99">
        <v>0.19950000000000001</v>
      </c>
      <c r="AG99" s="18">
        <v>0.19800000000000001</v>
      </c>
      <c r="AH99" s="18">
        <v>0.20100000000000001</v>
      </c>
      <c r="AI99" s="18">
        <v>0</v>
      </c>
      <c r="AJ99" s="48">
        <v>91.75</v>
      </c>
      <c r="AK99" s="41">
        <v>0</v>
      </c>
      <c r="AL99" s="41">
        <v>130.88999999999999</v>
      </c>
      <c r="AM99">
        <v>92549.62</v>
      </c>
      <c r="AN99" t="s">
        <v>570</v>
      </c>
      <c r="AO99">
        <v>92556.86</v>
      </c>
      <c r="AP99" s="18">
        <v>0.4</v>
      </c>
      <c r="AQ99" s="18">
        <v>28.5</v>
      </c>
      <c r="AR99" s="18">
        <v>0.23250000000000001</v>
      </c>
      <c r="AS99" s="41">
        <v>0.23250000000000001</v>
      </c>
      <c r="AT99" s="5">
        <v>0</v>
      </c>
      <c r="AU99">
        <v>0.1</v>
      </c>
      <c r="AV99" s="1">
        <v>2093.7199999999998</v>
      </c>
      <c r="AW99" s="48">
        <v>-0.99402000000000001</v>
      </c>
      <c r="AX99" s="14">
        <v>0</v>
      </c>
      <c r="AY99" s="14">
        <v>1.22052</v>
      </c>
      <c r="AZ99" s="14">
        <v>-25.387840000000001</v>
      </c>
      <c r="BA99" s="14">
        <v>-6.6745900000000002</v>
      </c>
      <c r="BB99">
        <v>5.0000000000000001E-4</v>
      </c>
      <c r="BC99">
        <v>5.0000000000000001E-3</v>
      </c>
      <c r="BK99" s="1"/>
      <c r="BL99" s="1"/>
      <c r="BM99" s="1"/>
      <c r="BN99" s="1"/>
      <c r="BP99" s="1"/>
      <c r="BV99" s="96"/>
    </row>
    <row r="100" spans="1:74" x14ac:dyDescent="0.3">
      <c r="A100" t="s">
        <v>603</v>
      </c>
      <c r="B100" t="s">
        <v>631</v>
      </c>
      <c r="C100" t="s">
        <v>41</v>
      </c>
      <c r="D100">
        <v>2.9999999999999997E-4</v>
      </c>
      <c r="E100">
        <v>2.9999999999999997E-4</v>
      </c>
      <c r="F100" t="s">
        <v>605</v>
      </c>
      <c r="G100" s="4">
        <v>1763712000000</v>
      </c>
      <c r="H100" s="4">
        <v>1761811212000</v>
      </c>
      <c r="I100" t="b">
        <v>1</v>
      </c>
      <c r="J100" t="s">
        <v>632</v>
      </c>
      <c r="K100">
        <v>1</v>
      </c>
      <c r="L100">
        <v>1E-4</v>
      </c>
      <c r="M100">
        <v>112000</v>
      </c>
      <c r="N100">
        <v>541962</v>
      </c>
      <c r="O100">
        <v>0.1</v>
      </c>
      <c r="P100">
        <v>2.9999999999999997E-4</v>
      </c>
      <c r="Q100">
        <v>25</v>
      </c>
      <c r="R100">
        <v>1E-4</v>
      </c>
      <c r="S100" t="s">
        <v>606</v>
      </c>
      <c r="T100" t="s">
        <v>607</v>
      </c>
      <c r="U100" t="s">
        <v>606</v>
      </c>
      <c r="V100" t="s">
        <v>608</v>
      </c>
      <c r="W100" t="s">
        <v>606</v>
      </c>
      <c r="X100">
        <v>1763521463195</v>
      </c>
      <c r="Y100" s="4" t="s">
        <v>569</v>
      </c>
      <c r="Z100">
        <v>92556.86</v>
      </c>
      <c r="AA100" s="48">
        <v>1E-4</v>
      </c>
      <c r="AB100" s="18">
        <v>2.4862000000000002E-4</v>
      </c>
      <c r="AC100" s="40">
        <v>1E-4</v>
      </c>
      <c r="AD100" s="18">
        <v>1.4999999999999999E-2</v>
      </c>
      <c r="AE100" s="18">
        <v>869.6</v>
      </c>
      <c r="AF100">
        <v>1E-4</v>
      </c>
      <c r="AG100" s="18">
        <v>0</v>
      </c>
      <c r="AH100" s="18">
        <v>2.0000000000000001E-4</v>
      </c>
      <c r="AI100" s="18">
        <v>0</v>
      </c>
      <c r="AJ100" s="48">
        <v>95.67</v>
      </c>
      <c r="AK100" s="41">
        <v>0</v>
      </c>
      <c r="AL100" s="41">
        <v>100.16</v>
      </c>
      <c r="AM100">
        <v>92549.62</v>
      </c>
      <c r="AN100" t="s">
        <v>570</v>
      </c>
      <c r="AO100">
        <v>92556.86</v>
      </c>
      <c r="AP100" s="18">
        <v>3</v>
      </c>
      <c r="AQ100" s="18">
        <v>0</v>
      </c>
      <c r="AR100" s="18">
        <v>4.0000000000000002E-4</v>
      </c>
      <c r="AS100" s="41">
        <v>1E-4</v>
      </c>
      <c r="AT100" s="5">
        <v>-66.666700000000006</v>
      </c>
      <c r="AU100">
        <v>16.100000000000001</v>
      </c>
      <c r="AV100" s="1">
        <v>370.76</v>
      </c>
      <c r="AW100" s="48">
        <v>5.7400000000000003E-3</v>
      </c>
      <c r="AX100" s="14">
        <v>0</v>
      </c>
      <c r="AY100" s="14">
        <v>1.1756899999999999</v>
      </c>
      <c r="AZ100" s="14">
        <v>-12.37491</v>
      </c>
      <c r="BA100" s="14">
        <v>3.134E-2</v>
      </c>
      <c r="BB100">
        <v>5.0000000000000001E-4</v>
      </c>
      <c r="BC100">
        <v>5.0000000000000001E-3</v>
      </c>
      <c r="BK100" s="1"/>
      <c r="BL100" s="1"/>
      <c r="BM100" s="1"/>
      <c r="BN100" s="1"/>
      <c r="BP100" s="1"/>
      <c r="BV100" s="96"/>
    </row>
    <row r="101" spans="1:74" x14ac:dyDescent="0.3">
      <c r="A101" t="s">
        <v>603</v>
      </c>
      <c r="B101" t="s">
        <v>631</v>
      </c>
      <c r="C101" t="s">
        <v>42</v>
      </c>
      <c r="D101">
        <v>2.9999999999999997E-4</v>
      </c>
      <c r="E101">
        <v>2.9999999999999997E-4</v>
      </c>
      <c r="F101" t="s">
        <v>605</v>
      </c>
      <c r="G101" s="4">
        <v>1763712000000</v>
      </c>
      <c r="H101" s="4">
        <v>1761811212000</v>
      </c>
      <c r="I101" t="b">
        <v>1</v>
      </c>
      <c r="J101" t="s">
        <v>634</v>
      </c>
      <c r="K101">
        <v>1</v>
      </c>
      <c r="L101">
        <v>1E-4</v>
      </c>
      <c r="M101">
        <v>112000</v>
      </c>
      <c r="N101">
        <v>541963</v>
      </c>
      <c r="O101">
        <v>0.1</v>
      </c>
      <c r="P101">
        <v>2.9999999999999997E-4</v>
      </c>
      <c r="Q101">
        <v>25</v>
      </c>
      <c r="R101">
        <v>1E-4</v>
      </c>
      <c r="S101" t="s">
        <v>606</v>
      </c>
      <c r="T101" t="s">
        <v>607</v>
      </c>
      <c r="U101" t="s">
        <v>606</v>
      </c>
      <c r="V101" t="s">
        <v>608</v>
      </c>
      <c r="W101" t="s">
        <v>606</v>
      </c>
      <c r="X101">
        <v>1763521463195</v>
      </c>
      <c r="Y101" s="4" t="s">
        <v>569</v>
      </c>
      <c r="Z101">
        <v>92556.86</v>
      </c>
      <c r="AA101" s="48">
        <v>0.2084</v>
      </c>
      <c r="AB101" s="18">
        <v>0.23898442</v>
      </c>
      <c r="AC101" s="40">
        <v>0.16400000000000001</v>
      </c>
      <c r="AD101" s="18">
        <v>0.26350000000000001</v>
      </c>
      <c r="AE101" s="18">
        <v>7.1</v>
      </c>
      <c r="AF101">
        <v>0.21029999999999999</v>
      </c>
      <c r="AG101" s="18">
        <v>0.20899999999999999</v>
      </c>
      <c r="AH101" s="18">
        <v>0.21149999999999999</v>
      </c>
      <c r="AI101" s="18">
        <v>0</v>
      </c>
      <c r="AJ101" s="48">
        <v>95.67</v>
      </c>
      <c r="AK101" s="41">
        <v>0</v>
      </c>
      <c r="AL101" s="41">
        <v>131.28</v>
      </c>
      <c r="AM101">
        <v>92549.95</v>
      </c>
      <c r="AN101" t="s">
        <v>570</v>
      </c>
      <c r="AO101">
        <v>92556.86</v>
      </c>
      <c r="AP101" s="18">
        <v>0.4</v>
      </c>
      <c r="AQ101" s="18">
        <v>0.4</v>
      </c>
      <c r="AR101" s="18">
        <v>0.2084</v>
      </c>
      <c r="AS101" s="41">
        <v>0.2054</v>
      </c>
      <c r="AT101" s="5">
        <v>1.4605999999999999</v>
      </c>
      <c r="AU101">
        <v>0.2</v>
      </c>
      <c r="AV101" s="1">
        <v>3849.88</v>
      </c>
      <c r="AW101" s="48">
        <v>-0.99426000000000003</v>
      </c>
      <c r="AX101" s="14">
        <v>0</v>
      </c>
      <c r="AY101" s="14">
        <v>1.1758299999999999</v>
      </c>
      <c r="AZ101" s="14">
        <v>-25.501259999999998</v>
      </c>
      <c r="BA101" s="14">
        <v>-6.7363900000000001</v>
      </c>
      <c r="BB101">
        <v>5.0000000000000001E-4</v>
      </c>
      <c r="BC101">
        <v>5.0000000000000001E-3</v>
      </c>
      <c r="BK101" s="1"/>
      <c r="BL101" s="1"/>
      <c r="BM101" s="1"/>
      <c r="BN101" s="1"/>
      <c r="BP101" s="1"/>
      <c r="BV101" s="96"/>
    </row>
    <row r="102" spans="1:74" x14ac:dyDescent="0.3">
      <c r="A102" t="s">
        <v>603</v>
      </c>
      <c r="B102" t="s">
        <v>631</v>
      </c>
      <c r="C102" t="s">
        <v>43</v>
      </c>
      <c r="D102">
        <v>2.9999999999999997E-4</v>
      </c>
      <c r="E102">
        <v>2.9999999999999997E-4</v>
      </c>
      <c r="F102" t="s">
        <v>605</v>
      </c>
      <c r="G102" s="4">
        <v>1763712000000</v>
      </c>
      <c r="H102" s="4">
        <v>1761811212000</v>
      </c>
      <c r="I102" t="b">
        <v>1</v>
      </c>
      <c r="J102" t="s">
        <v>632</v>
      </c>
      <c r="K102">
        <v>1</v>
      </c>
      <c r="L102">
        <v>1E-4</v>
      </c>
      <c r="M102">
        <v>113000</v>
      </c>
      <c r="N102">
        <v>541964</v>
      </c>
      <c r="O102">
        <v>0.1</v>
      </c>
      <c r="P102">
        <v>2.9999999999999997E-4</v>
      </c>
      <c r="Q102">
        <v>25</v>
      </c>
      <c r="R102">
        <v>1E-4</v>
      </c>
      <c r="S102" t="s">
        <v>606</v>
      </c>
      <c r="T102" t="s">
        <v>607</v>
      </c>
      <c r="U102" t="s">
        <v>606</v>
      </c>
      <c r="V102" t="s">
        <v>608</v>
      </c>
      <c r="W102" t="s">
        <v>606</v>
      </c>
      <c r="X102">
        <v>1763521463195</v>
      </c>
      <c r="Y102" s="4" t="s">
        <v>569</v>
      </c>
      <c r="Z102">
        <v>92556.86</v>
      </c>
      <c r="AA102" s="48">
        <v>1E-4</v>
      </c>
      <c r="AB102" s="18">
        <v>1.8338E-4</v>
      </c>
      <c r="AC102" s="40">
        <v>1E-4</v>
      </c>
      <c r="AD102" s="18">
        <v>1.4999999999999999E-2</v>
      </c>
      <c r="AE102" s="18">
        <v>406.8</v>
      </c>
      <c r="AF102">
        <v>1E-4</v>
      </c>
      <c r="AG102" s="18">
        <v>0</v>
      </c>
      <c r="AH102" s="18">
        <v>2.0000000000000001E-4</v>
      </c>
      <c r="AI102" s="18">
        <v>0</v>
      </c>
      <c r="AJ102" s="48">
        <v>99.53</v>
      </c>
      <c r="AK102" s="41">
        <v>0</v>
      </c>
      <c r="AL102" s="41">
        <v>104.21</v>
      </c>
      <c r="AM102">
        <v>92549.62</v>
      </c>
      <c r="AN102" t="s">
        <v>570</v>
      </c>
      <c r="AO102">
        <v>92556.86</v>
      </c>
      <c r="AP102" s="18">
        <v>5.2</v>
      </c>
      <c r="AQ102" s="18">
        <v>0</v>
      </c>
      <c r="AR102" s="18">
        <v>2.0000000000000001E-4</v>
      </c>
      <c r="AS102" s="41">
        <v>1E-4</v>
      </c>
      <c r="AT102" s="5">
        <v>-50</v>
      </c>
      <c r="AU102">
        <v>12.6</v>
      </c>
      <c r="AV102" s="1">
        <v>120.44</v>
      </c>
      <c r="AW102" s="48">
        <v>5.5199999999999997E-3</v>
      </c>
      <c r="AX102" s="14">
        <v>0</v>
      </c>
      <c r="AY102" s="14">
        <v>1.1355</v>
      </c>
      <c r="AZ102" s="14">
        <v>-12.32436</v>
      </c>
      <c r="BA102" s="14">
        <v>3.0110000000000001E-2</v>
      </c>
      <c r="BB102">
        <v>5.0000000000000001E-4</v>
      </c>
      <c r="BC102">
        <v>5.0000000000000001E-3</v>
      </c>
      <c r="BK102" s="1"/>
      <c r="BL102" s="1"/>
      <c r="BM102" s="1"/>
      <c r="BN102" s="1"/>
      <c r="BP102" s="1"/>
      <c r="BV102" s="96"/>
    </row>
    <row r="103" spans="1:74" x14ac:dyDescent="0.3">
      <c r="A103" t="s">
        <v>603</v>
      </c>
      <c r="B103" t="s">
        <v>631</v>
      </c>
      <c r="C103" t="s">
        <v>44</v>
      </c>
      <c r="D103">
        <v>2.9999999999999997E-4</v>
      </c>
      <c r="E103">
        <v>2.9999999999999997E-4</v>
      </c>
      <c r="F103" t="s">
        <v>605</v>
      </c>
      <c r="G103" s="4">
        <v>1763712000000</v>
      </c>
      <c r="H103" s="4">
        <v>1761811212000</v>
      </c>
      <c r="I103" t="b">
        <v>1</v>
      </c>
      <c r="J103" t="s">
        <v>634</v>
      </c>
      <c r="K103">
        <v>1</v>
      </c>
      <c r="L103">
        <v>1E-4</v>
      </c>
      <c r="M103">
        <v>113000</v>
      </c>
      <c r="N103">
        <v>541965</v>
      </c>
      <c r="O103">
        <v>0.1</v>
      </c>
      <c r="P103">
        <v>2.9999999999999997E-4</v>
      </c>
      <c r="Q103">
        <v>25</v>
      </c>
      <c r="R103">
        <v>1E-4</v>
      </c>
      <c r="S103" t="s">
        <v>606</v>
      </c>
      <c r="T103" t="s">
        <v>607</v>
      </c>
      <c r="U103" t="s">
        <v>606</v>
      </c>
      <c r="V103" t="s">
        <v>608</v>
      </c>
      <c r="W103" t="s">
        <v>606</v>
      </c>
      <c r="X103">
        <v>1763521463195</v>
      </c>
      <c r="Y103" s="4" t="s">
        <v>569</v>
      </c>
      <c r="Z103">
        <v>92556.86</v>
      </c>
      <c r="AA103" s="48">
        <v>0.21099999999999999</v>
      </c>
      <c r="AB103" s="18">
        <v>0.24997932</v>
      </c>
      <c r="AC103" s="40">
        <v>0.17399999999999999</v>
      </c>
      <c r="AD103" s="18">
        <v>0.27500000000000002</v>
      </c>
      <c r="AE103" s="18">
        <v>25.7</v>
      </c>
      <c r="AF103">
        <v>0.22109999999999999</v>
      </c>
      <c r="AG103" s="18">
        <v>0.2195</v>
      </c>
      <c r="AH103" s="18">
        <v>0.2225</v>
      </c>
      <c r="AI103" s="18">
        <v>0</v>
      </c>
      <c r="AJ103" s="48">
        <v>99.53</v>
      </c>
      <c r="AK103" s="41">
        <v>0</v>
      </c>
      <c r="AL103" s="41">
        <v>139.46</v>
      </c>
      <c r="AM103">
        <v>92549.95</v>
      </c>
      <c r="AN103" t="s">
        <v>570</v>
      </c>
      <c r="AO103">
        <v>92556.86</v>
      </c>
      <c r="AP103" s="18">
        <v>0.4</v>
      </c>
      <c r="AQ103" s="18">
        <v>28.5</v>
      </c>
      <c r="AR103" s="18">
        <v>0.26150000000000001</v>
      </c>
      <c r="AS103" s="41">
        <v>0.21099999999999999</v>
      </c>
      <c r="AT103" s="5">
        <v>-19.311699999999998</v>
      </c>
      <c r="AU103">
        <v>0.4</v>
      </c>
      <c r="AV103" s="1">
        <v>8907.83</v>
      </c>
      <c r="AW103" s="48">
        <v>-0.99448000000000003</v>
      </c>
      <c r="AX103" s="14">
        <v>0</v>
      </c>
      <c r="AY103" s="14">
        <v>1.13564</v>
      </c>
      <c r="AZ103" s="14">
        <v>-25.62518</v>
      </c>
      <c r="BA103" s="14">
        <v>-6.7980400000000003</v>
      </c>
      <c r="BB103">
        <v>5.0000000000000001E-4</v>
      </c>
      <c r="BC103">
        <v>5.0000000000000001E-3</v>
      </c>
      <c r="BK103" s="1"/>
      <c r="BL103" s="1"/>
      <c r="BM103" s="1"/>
      <c r="BN103" s="1"/>
      <c r="BP103" s="1"/>
      <c r="BV103" s="96"/>
    </row>
    <row r="104" spans="1:74" x14ac:dyDescent="0.3">
      <c r="A104" t="s">
        <v>603</v>
      </c>
      <c r="B104" t="s">
        <v>631</v>
      </c>
      <c r="C104" t="s">
        <v>45</v>
      </c>
      <c r="D104">
        <v>2.9999999999999997E-4</v>
      </c>
      <c r="E104">
        <v>2.9999999999999997E-4</v>
      </c>
      <c r="F104" t="s">
        <v>605</v>
      </c>
      <c r="G104" s="4">
        <v>1763712000000</v>
      </c>
      <c r="H104" s="4">
        <v>1761811212000</v>
      </c>
      <c r="I104" t="b">
        <v>1</v>
      </c>
      <c r="J104" t="s">
        <v>632</v>
      </c>
      <c r="K104">
        <v>1</v>
      </c>
      <c r="L104">
        <v>1E-4</v>
      </c>
      <c r="M104">
        <v>114000</v>
      </c>
      <c r="N104">
        <v>541966</v>
      </c>
      <c r="O104">
        <v>0.1</v>
      </c>
      <c r="P104">
        <v>2.9999999999999997E-4</v>
      </c>
      <c r="Q104">
        <v>25</v>
      </c>
      <c r="R104">
        <v>1E-4</v>
      </c>
      <c r="S104" t="s">
        <v>606</v>
      </c>
      <c r="T104" t="s">
        <v>607</v>
      </c>
      <c r="U104" t="s">
        <v>606</v>
      </c>
      <c r="V104" t="s">
        <v>608</v>
      </c>
      <c r="W104" t="s">
        <v>606</v>
      </c>
      <c r="X104">
        <v>1763521463195</v>
      </c>
      <c r="Y104" s="4" t="s">
        <v>569</v>
      </c>
      <c r="Z104">
        <v>92556.86</v>
      </c>
      <c r="AA104" s="48">
        <v>1E-4</v>
      </c>
      <c r="AB104" s="18">
        <v>1.8189000000000001E-4</v>
      </c>
      <c r="AC104" s="40">
        <v>1E-4</v>
      </c>
      <c r="AD104" s="18">
        <v>1.4999999999999999E-2</v>
      </c>
      <c r="AE104" s="18">
        <v>515.1</v>
      </c>
      <c r="AF104">
        <v>1E-4</v>
      </c>
      <c r="AG104" s="18">
        <v>0</v>
      </c>
      <c r="AH104" s="18">
        <v>2.0000000000000001E-4</v>
      </c>
      <c r="AI104" s="18">
        <v>0</v>
      </c>
      <c r="AJ104" s="48">
        <v>101.03</v>
      </c>
      <c r="AK104" s="41">
        <v>0</v>
      </c>
      <c r="AL104" s="41">
        <v>108.21</v>
      </c>
      <c r="AM104">
        <v>92549.95</v>
      </c>
      <c r="AN104" t="s">
        <v>570</v>
      </c>
      <c r="AO104">
        <v>92556.86</v>
      </c>
      <c r="AP104" s="18">
        <v>5.5</v>
      </c>
      <c r="AQ104" s="18">
        <v>0</v>
      </c>
      <c r="AR104" s="18">
        <v>2.0000000000000001E-4</v>
      </c>
      <c r="AS104" s="41">
        <v>1E-4</v>
      </c>
      <c r="AT104" s="5">
        <v>-50</v>
      </c>
      <c r="AU104">
        <v>18.8</v>
      </c>
      <c r="AV104" s="1">
        <v>259.67</v>
      </c>
      <c r="AW104" s="48">
        <v>4.4600000000000004E-3</v>
      </c>
      <c r="AX104" s="14">
        <v>0</v>
      </c>
      <c r="AY104" s="14">
        <v>0.93952999999999998</v>
      </c>
      <c r="AZ104" s="14">
        <v>-9.9121699999999997</v>
      </c>
      <c r="BA104" s="14">
        <v>2.435E-2</v>
      </c>
      <c r="BB104">
        <v>5.0000000000000001E-4</v>
      </c>
      <c r="BC104">
        <v>5.0000000000000001E-3</v>
      </c>
      <c r="BK104" s="1"/>
      <c r="BL104" s="1"/>
      <c r="BM104" s="1"/>
      <c r="BN104" s="1"/>
      <c r="BP104" s="1"/>
      <c r="BV104" s="96"/>
    </row>
    <row r="105" spans="1:74" x14ac:dyDescent="0.3">
      <c r="A105" t="s">
        <v>603</v>
      </c>
      <c r="B105" t="s">
        <v>631</v>
      </c>
      <c r="C105" t="s">
        <v>46</v>
      </c>
      <c r="D105">
        <v>2.9999999999999997E-4</v>
      </c>
      <c r="E105">
        <v>2.9999999999999997E-4</v>
      </c>
      <c r="F105" t="s">
        <v>605</v>
      </c>
      <c r="G105" s="4">
        <v>1763712000000</v>
      </c>
      <c r="H105" s="4">
        <v>1761811212000</v>
      </c>
      <c r="I105" t="b">
        <v>1</v>
      </c>
      <c r="J105" t="s">
        <v>634</v>
      </c>
      <c r="K105">
        <v>1</v>
      </c>
      <c r="L105">
        <v>1E-4</v>
      </c>
      <c r="M105">
        <v>114000</v>
      </c>
      <c r="N105">
        <v>541967</v>
      </c>
      <c r="O105">
        <v>0.1</v>
      </c>
      <c r="P105">
        <v>2.9999999999999997E-4</v>
      </c>
      <c r="Q105">
        <v>25</v>
      </c>
      <c r="R105">
        <v>1E-4</v>
      </c>
      <c r="S105" t="s">
        <v>606</v>
      </c>
      <c r="T105" t="s">
        <v>607</v>
      </c>
      <c r="U105" t="s">
        <v>606</v>
      </c>
      <c r="V105" t="s">
        <v>608</v>
      </c>
      <c r="W105" t="s">
        <v>606</v>
      </c>
      <c r="X105">
        <v>1763521463195</v>
      </c>
      <c r="Y105" s="4" t="s">
        <v>569</v>
      </c>
      <c r="Z105">
        <v>92556.86</v>
      </c>
      <c r="AA105" s="48">
        <v>0.22389999999999999</v>
      </c>
      <c r="AB105" s="18">
        <v>0.26103798</v>
      </c>
      <c r="AC105" s="40">
        <v>0.1845</v>
      </c>
      <c r="AD105" s="18">
        <v>0.28599999999999998</v>
      </c>
      <c r="AE105" s="18">
        <v>3.5</v>
      </c>
      <c r="AF105">
        <v>0.2319</v>
      </c>
      <c r="AG105" s="18">
        <v>0.23050000000000001</v>
      </c>
      <c r="AH105" s="18">
        <v>0.23350000000000001</v>
      </c>
      <c r="AI105" s="18">
        <v>0</v>
      </c>
      <c r="AJ105" s="48">
        <v>101.03</v>
      </c>
      <c r="AK105" s="41">
        <v>0</v>
      </c>
      <c r="AL105" s="41">
        <v>147.49</v>
      </c>
      <c r="AM105">
        <v>92549.95</v>
      </c>
      <c r="AN105" t="s">
        <v>570</v>
      </c>
      <c r="AO105">
        <v>92556.86</v>
      </c>
      <c r="AP105" s="18">
        <v>0.4</v>
      </c>
      <c r="AQ105" s="18">
        <v>0.4</v>
      </c>
      <c r="AR105" s="18">
        <v>0.22389999999999999</v>
      </c>
      <c r="AS105" s="41">
        <v>0.22059999999999999</v>
      </c>
      <c r="AT105" s="5">
        <v>1.4959</v>
      </c>
      <c r="AU105">
        <v>0.3</v>
      </c>
      <c r="AV105" s="1">
        <v>6234.28</v>
      </c>
      <c r="AW105" s="48">
        <v>-0.99553999999999998</v>
      </c>
      <c r="AX105" s="14">
        <v>0</v>
      </c>
      <c r="AY105" s="14">
        <v>0.93952999999999998</v>
      </c>
      <c r="AZ105" s="14">
        <v>-21.517530000000001</v>
      </c>
      <c r="BA105" s="14">
        <v>-6.8642399999999997</v>
      </c>
      <c r="BB105">
        <v>5.0000000000000001E-4</v>
      </c>
      <c r="BC105">
        <v>5.0000000000000001E-3</v>
      </c>
      <c r="BK105" s="1"/>
      <c r="BL105" s="1"/>
      <c r="BM105" s="1"/>
      <c r="BN105" s="1"/>
      <c r="BP105" s="1"/>
      <c r="BV105" s="96"/>
    </row>
    <row r="106" spans="1:74" x14ac:dyDescent="0.3">
      <c r="A106" t="s">
        <v>603</v>
      </c>
      <c r="B106" t="s">
        <v>631</v>
      </c>
      <c r="C106" t="s">
        <v>47</v>
      </c>
      <c r="D106">
        <v>2.9999999999999997E-4</v>
      </c>
      <c r="E106">
        <v>2.9999999999999997E-4</v>
      </c>
      <c r="F106" t="s">
        <v>605</v>
      </c>
      <c r="G106" s="4">
        <v>1763712000000</v>
      </c>
      <c r="H106" s="4">
        <v>1761811212000</v>
      </c>
      <c r="I106" t="b">
        <v>1</v>
      </c>
      <c r="J106" t="s">
        <v>632</v>
      </c>
      <c r="K106">
        <v>1</v>
      </c>
      <c r="L106">
        <v>1E-4</v>
      </c>
      <c r="M106">
        <v>115000</v>
      </c>
      <c r="N106">
        <v>541968</v>
      </c>
      <c r="O106">
        <v>0.1</v>
      </c>
      <c r="P106">
        <v>2.9999999999999997E-4</v>
      </c>
      <c r="Q106">
        <v>25</v>
      </c>
      <c r="R106">
        <v>1E-4</v>
      </c>
      <c r="S106" t="s">
        <v>606</v>
      </c>
      <c r="T106" t="s">
        <v>607</v>
      </c>
      <c r="U106" t="s">
        <v>606</v>
      </c>
      <c r="V106" t="s">
        <v>608</v>
      </c>
      <c r="W106" t="s">
        <v>606</v>
      </c>
      <c r="X106">
        <v>1763521464201</v>
      </c>
      <c r="Y106" s="4" t="s">
        <v>569</v>
      </c>
      <c r="Z106">
        <v>92559.44</v>
      </c>
      <c r="AA106" s="48">
        <v>1E-4</v>
      </c>
      <c r="AB106" s="18">
        <v>1.8148E-4</v>
      </c>
      <c r="AC106" s="40">
        <v>1E-4</v>
      </c>
      <c r="AD106" s="18">
        <v>1.4999999999999999E-2</v>
      </c>
      <c r="AE106" s="18">
        <v>405.5</v>
      </c>
      <c r="AF106">
        <v>1E-4</v>
      </c>
      <c r="AG106" s="18">
        <v>0</v>
      </c>
      <c r="AH106" s="18">
        <v>2.0000000000000001E-4</v>
      </c>
      <c r="AI106" s="18">
        <v>0</v>
      </c>
      <c r="AJ106" s="48">
        <v>101.03</v>
      </c>
      <c r="AK106" s="41">
        <v>0</v>
      </c>
      <c r="AL106" s="41">
        <v>112.14</v>
      </c>
      <c r="AM106">
        <v>92552.57</v>
      </c>
      <c r="AN106" t="s">
        <v>570</v>
      </c>
      <c r="AO106">
        <v>92559.44</v>
      </c>
      <c r="AP106" s="18">
        <v>28.6</v>
      </c>
      <c r="AQ106" s="18">
        <v>0</v>
      </c>
      <c r="AR106" s="18">
        <v>2.0000000000000001E-4</v>
      </c>
      <c r="AS106" s="41">
        <v>1E-4</v>
      </c>
      <c r="AT106" s="5">
        <v>-50</v>
      </c>
      <c r="AU106">
        <v>4.0999999999999996</v>
      </c>
      <c r="AV106" s="1">
        <v>45.96</v>
      </c>
      <c r="AW106" s="6">
        <v>3.2100000000000002E-3</v>
      </c>
      <c r="AX106" s="14">
        <v>0</v>
      </c>
      <c r="AY106" s="14">
        <v>0.69881000000000004</v>
      </c>
      <c r="AZ106" s="14">
        <v>-6.9141500000000002</v>
      </c>
      <c r="BA106" s="14">
        <v>1.7510000000000001E-2</v>
      </c>
      <c r="BB106">
        <v>5.0000000000000001E-4</v>
      </c>
      <c r="BC106">
        <v>5.0000000000000001E-3</v>
      </c>
      <c r="BK106" s="1"/>
      <c r="BL106" s="1"/>
      <c r="BM106" s="1"/>
      <c r="BN106" s="1"/>
      <c r="BP106" s="1"/>
      <c r="BV106" s="96"/>
    </row>
    <row r="107" spans="1:74" x14ac:dyDescent="0.3">
      <c r="A107" t="s">
        <v>603</v>
      </c>
      <c r="B107" t="s">
        <v>631</v>
      </c>
      <c r="C107" t="s">
        <v>48</v>
      </c>
      <c r="D107">
        <v>2.9999999999999997E-4</v>
      </c>
      <c r="E107">
        <v>2.9999999999999997E-4</v>
      </c>
      <c r="F107" t="s">
        <v>605</v>
      </c>
      <c r="G107" s="4">
        <v>1763712000000</v>
      </c>
      <c r="H107" s="4">
        <v>1761811212000</v>
      </c>
      <c r="I107" t="b">
        <v>1</v>
      </c>
      <c r="J107" t="s">
        <v>634</v>
      </c>
      <c r="K107">
        <v>1</v>
      </c>
      <c r="L107">
        <v>1E-4</v>
      </c>
      <c r="M107">
        <v>115000</v>
      </c>
      <c r="N107">
        <v>541969</v>
      </c>
      <c r="O107">
        <v>0.1</v>
      </c>
      <c r="P107">
        <v>2.9999999999999997E-4</v>
      </c>
      <c r="Q107">
        <v>25</v>
      </c>
      <c r="R107">
        <v>1E-4</v>
      </c>
      <c r="S107" t="s">
        <v>606</v>
      </c>
      <c r="T107" t="s">
        <v>607</v>
      </c>
      <c r="U107" t="s">
        <v>606</v>
      </c>
      <c r="V107" t="s">
        <v>608</v>
      </c>
      <c r="W107" t="s">
        <v>606</v>
      </c>
      <c r="X107">
        <v>1763521464201</v>
      </c>
      <c r="Y107" s="4" t="s">
        <v>569</v>
      </c>
      <c r="Z107">
        <v>92559.44</v>
      </c>
      <c r="AA107" s="48">
        <v>0.23069999999999999</v>
      </c>
      <c r="AB107" s="18">
        <v>0.27209755000000002</v>
      </c>
      <c r="AC107" s="40">
        <v>0.19500000000000001</v>
      </c>
      <c r="AD107" s="18">
        <v>0.29699999999999999</v>
      </c>
      <c r="AE107" s="18">
        <v>7.3</v>
      </c>
      <c r="AF107">
        <v>0.24260000000000001</v>
      </c>
      <c r="AG107" s="18">
        <v>0.24149999999999999</v>
      </c>
      <c r="AH107" s="18">
        <v>0.24399999999999999</v>
      </c>
      <c r="AI107" s="18">
        <v>0</v>
      </c>
      <c r="AJ107" s="48">
        <v>101.03</v>
      </c>
      <c r="AK107" s="41">
        <v>0</v>
      </c>
      <c r="AL107" s="41">
        <v>148.01</v>
      </c>
      <c r="AM107">
        <v>92552.57</v>
      </c>
      <c r="AN107" t="s">
        <v>570</v>
      </c>
      <c r="AO107">
        <v>92559.44</v>
      </c>
      <c r="AP107" s="18">
        <v>0.4</v>
      </c>
      <c r="AQ107" s="18">
        <v>0.4</v>
      </c>
      <c r="AR107" s="18">
        <v>0.23069999999999999</v>
      </c>
      <c r="AS107" s="41">
        <v>0.23069999999999999</v>
      </c>
      <c r="AT107" s="5">
        <v>0</v>
      </c>
      <c r="AU107">
        <v>0.1</v>
      </c>
      <c r="AV107" s="1">
        <v>2156.63</v>
      </c>
      <c r="AW107" s="48">
        <v>-0.99678999999999995</v>
      </c>
      <c r="AX107" s="14">
        <v>0</v>
      </c>
      <c r="AY107" s="14">
        <v>0.69881000000000004</v>
      </c>
      <c r="AZ107" s="14">
        <v>-16.004439999999999</v>
      </c>
      <c r="BA107" s="14">
        <v>-6.9314999999999998</v>
      </c>
      <c r="BB107">
        <v>5.0000000000000001E-4</v>
      </c>
      <c r="BC107">
        <v>5.0000000000000001E-3</v>
      </c>
      <c r="BK107" s="1"/>
      <c r="BL107" s="1"/>
      <c r="BM107" s="1"/>
      <c r="BN107" s="1"/>
      <c r="BP107" s="1"/>
      <c r="BV107" s="96"/>
    </row>
    <row r="108" spans="1:74" x14ac:dyDescent="0.3">
      <c r="A108" t="s">
        <v>603</v>
      </c>
      <c r="B108" t="s">
        <v>631</v>
      </c>
      <c r="C108" t="s">
        <v>49</v>
      </c>
      <c r="D108">
        <v>2.9999999999999997E-4</v>
      </c>
      <c r="E108">
        <v>2.9999999999999997E-4</v>
      </c>
      <c r="F108" t="s">
        <v>605</v>
      </c>
      <c r="G108" s="4">
        <v>1763712000000</v>
      </c>
      <c r="H108" s="4">
        <v>1761811212000</v>
      </c>
      <c r="I108" t="b">
        <v>1</v>
      </c>
      <c r="J108" t="s">
        <v>632</v>
      </c>
      <c r="K108">
        <v>1</v>
      </c>
      <c r="L108">
        <v>1E-4</v>
      </c>
      <c r="M108">
        <v>116000</v>
      </c>
      <c r="N108">
        <v>541970</v>
      </c>
      <c r="O108">
        <v>0.1</v>
      </c>
      <c r="P108">
        <v>2.9999999999999997E-4</v>
      </c>
      <c r="Q108">
        <v>25</v>
      </c>
      <c r="R108">
        <v>1E-4</v>
      </c>
      <c r="S108" t="s">
        <v>606</v>
      </c>
      <c r="T108" t="s">
        <v>607</v>
      </c>
      <c r="U108" t="s">
        <v>606</v>
      </c>
      <c r="V108" t="s">
        <v>608</v>
      </c>
      <c r="W108" t="s">
        <v>606</v>
      </c>
      <c r="X108">
        <v>1763521464201</v>
      </c>
      <c r="Y108" s="4" t="s">
        <v>569</v>
      </c>
      <c r="Z108">
        <v>92559.44</v>
      </c>
      <c r="AA108" s="48">
        <v>1E-4</v>
      </c>
      <c r="AB108" s="18">
        <v>1.4359999999999999E-4</v>
      </c>
      <c r="AC108" s="40">
        <v>1E-4</v>
      </c>
      <c r="AD108" s="18">
        <v>1.4999999999999999E-2</v>
      </c>
      <c r="AE108" s="18">
        <v>503.7</v>
      </c>
      <c r="AF108">
        <v>1E-4</v>
      </c>
      <c r="AG108" s="18">
        <v>0</v>
      </c>
      <c r="AH108" s="18">
        <v>2.0000000000000001E-4</v>
      </c>
      <c r="AI108" s="18">
        <v>0</v>
      </c>
      <c r="AJ108" s="48">
        <v>101.35</v>
      </c>
      <c r="AK108" s="41">
        <v>0</v>
      </c>
      <c r="AL108" s="41">
        <v>116.05</v>
      </c>
      <c r="AM108">
        <v>92549.99</v>
      </c>
      <c r="AN108" t="s">
        <v>570</v>
      </c>
      <c r="AO108">
        <v>92559.44</v>
      </c>
      <c r="AP108" s="18">
        <v>33.6</v>
      </c>
      <c r="AQ108" s="18">
        <v>0</v>
      </c>
      <c r="AR108" s="18">
        <v>2.0000000000000001E-4</v>
      </c>
      <c r="AS108" s="41">
        <v>1E-4</v>
      </c>
      <c r="AT108" s="5">
        <v>0</v>
      </c>
      <c r="AU108">
        <v>46.9</v>
      </c>
      <c r="AV108" s="1">
        <v>614.97</v>
      </c>
      <c r="AW108" s="48">
        <v>2.3500000000000001E-3</v>
      </c>
      <c r="AX108" s="14">
        <v>0</v>
      </c>
      <c r="AY108" s="14">
        <v>0.52732999999999997</v>
      </c>
      <c r="AZ108" s="14">
        <v>-4.9530599999999998</v>
      </c>
      <c r="BA108" s="14">
        <v>1.2829999999999999E-2</v>
      </c>
      <c r="BB108">
        <v>5.0000000000000001E-4</v>
      </c>
      <c r="BC108">
        <v>5.0000000000000001E-3</v>
      </c>
      <c r="BK108" s="1"/>
      <c r="BL108" s="1"/>
      <c r="BM108" s="1"/>
      <c r="BN108" s="1"/>
      <c r="BP108" s="1"/>
      <c r="BV108" s="96"/>
    </row>
    <row r="109" spans="1:74" x14ac:dyDescent="0.3">
      <c r="A109" t="s">
        <v>603</v>
      </c>
      <c r="B109" t="s">
        <v>631</v>
      </c>
      <c r="C109" t="s">
        <v>50</v>
      </c>
      <c r="D109">
        <v>2.9999999999999997E-4</v>
      </c>
      <c r="E109">
        <v>2.9999999999999997E-4</v>
      </c>
      <c r="F109" t="s">
        <v>605</v>
      </c>
      <c r="G109" s="4">
        <v>1763712000000</v>
      </c>
      <c r="H109" s="4">
        <v>1761811212000</v>
      </c>
      <c r="I109" t="b">
        <v>1</v>
      </c>
      <c r="J109" t="s">
        <v>634</v>
      </c>
      <c r="K109">
        <v>1</v>
      </c>
      <c r="L109">
        <v>1E-4</v>
      </c>
      <c r="M109">
        <v>116000</v>
      </c>
      <c r="N109">
        <v>541971</v>
      </c>
      <c r="O109">
        <v>0.1</v>
      </c>
      <c r="P109">
        <v>2.9999999999999997E-4</v>
      </c>
      <c r="Q109">
        <v>25</v>
      </c>
      <c r="R109">
        <v>1E-4</v>
      </c>
      <c r="S109" t="s">
        <v>606</v>
      </c>
      <c r="T109" t="s">
        <v>607</v>
      </c>
      <c r="U109" t="s">
        <v>606</v>
      </c>
      <c r="V109" t="s">
        <v>608</v>
      </c>
      <c r="W109" t="s">
        <v>606</v>
      </c>
      <c r="X109">
        <v>1763521464201</v>
      </c>
      <c r="Y109" s="4" t="s">
        <v>569</v>
      </c>
      <c r="Z109">
        <v>92559.44</v>
      </c>
      <c r="AA109" s="48">
        <v>0.24329999999999999</v>
      </c>
      <c r="AB109" s="18">
        <v>0.28311997</v>
      </c>
      <c r="AC109" s="40">
        <v>0.20549999999999999</v>
      </c>
      <c r="AD109" s="18">
        <v>0.3075</v>
      </c>
      <c r="AE109" s="18">
        <v>6.6</v>
      </c>
      <c r="AF109">
        <v>0.25340000000000001</v>
      </c>
      <c r="AG109" s="18">
        <v>0.252</v>
      </c>
      <c r="AH109" s="18">
        <v>0.255</v>
      </c>
      <c r="AI109" s="18">
        <v>0</v>
      </c>
      <c r="AJ109" s="48">
        <v>101.35</v>
      </c>
      <c r="AK109" s="41">
        <v>0</v>
      </c>
      <c r="AL109" s="41">
        <v>156.09</v>
      </c>
      <c r="AM109">
        <v>92552.57</v>
      </c>
      <c r="AN109" t="s">
        <v>570</v>
      </c>
      <c r="AO109">
        <v>92559.44</v>
      </c>
      <c r="AP109" s="18">
        <v>0.4</v>
      </c>
      <c r="AQ109" s="18">
        <v>0.4</v>
      </c>
      <c r="AR109" s="18">
        <v>0.24329999999999999</v>
      </c>
      <c r="AS109" s="41">
        <v>0.24329999999999999</v>
      </c>
      <c r="AT109" s="5">
        <v>0</v>
      </c>
      <c r="AU109">
        <v>0.4</v>
      </c>
      <c r="AV109" s="1">
        <v>9084.73</v>
      </c>
      <c r="AW109" s="48">
        <v>-0.99765000000000004</v>
      </c>
      <c r="AX109" s="14">
        <v>0</v>
      </c>
      <c r="AY109" s="14">
        <v>0.52788000000000002</v>
      </c>
      <c r="AZ109" s="14">
        <v>-12.128080000000001</v>
      </c>
      <c r="BA109" s="14">
        <v>-6.9965999999999999</v>
      </c>
      <c r="BB109">
        <v>5.0000000000000001E-4</v>
      </c>
      <c r="BC109">
        <v>5.0000000000000001E-3</v>
      </c>
      <c r="BK109" s="1"/>
      <c r="BL109" s="1"/>
      <c r="BM109" s="1"/>
      <c r="BN109" s="1"/>
      <c r="BP109" s="1"/>
      <c r="BV109" s="96"/>
    </row>
    <row r="110" spans="1:74" x14ac:dyDescent="0.3">
      <c r="A110" t="s">
        <v>603</v>
      </c>
      <c r="B110" t="s">
        <v>631</v>
      </c>
      <c r="C110" t="s">
        <v>51</v>
      </c>
      <c r="D110">
        <v>2.9999999999999997E-4</v>
      </c>
      <c r="E110">
        <v>2.9999999999999997E-4</v>
      </c>
      <c r="F110" t="s">
        <v>605</v>
      </c>
      <c r="G110" s="4">
        <v>1763712000000</v>
      </c>
      <c r="H110" s="4">
        <v>1761811212000</v>
      </c>
      <c r="I110" t="b">
        <v>1</v>
      </c>
      <c r="J110" t="s">
        <v>632</v>
      </c>
      <c r="K110">
        <v>1</v>
      </c>
      <c r="L110">
        <v>1E-4</v>
      </c>
      <c r="M110">
        <v>118000</v>
      </c>
      <c r="N110">
        <v>541972</v>
      </c>
      <c r="O110">
        <v>0.1</v>
      </c>
      <c r="P110">
        <v>2.9999999999999997E-4</v>
      </c>
      <c r="Q110">
        <v>25</v>
      </c>
      <c r="R110">
        <v>1E-4</v>
      </c>
      <c r="S110" t="s">
        <v>606</v>
      </c>
      <c r="T110" t="s">
        <v>607</v>
      </c>
      <c r="U110" t="s">
        <v>606</v>
      </c>
      <c r="V110" t="s">
        <v>608</v>
      </c>
      <c r="W110" t="s">
        <v>606</v>
      </c>
      <c r="X110">
        <v>1763521464201</v>
      </c>
      <c r="Y110" s="4" t="s">
        <v>569</v>
      </c>
      <c r="Z110">
        <v>92559.44</v>
      </c>
      <c r="AA110" s="48">
        <v>1E-4</v>
      </c>
      <c r="AB110" s="18">
        <v>1.415E-4</v>
      </c>
      <c r="AC110" s="40">
        <v>1E-4</v>
      </c>
      <c r="AD110" s="18">
        <v>1.4999999999999999E-2</v>
      </c>
      <c r="AE110" s="18">
        <v>1067.8</v>
      </c>
      <c r="AF110">
        <v>0</v>
      </c>
      <c r="AG110" s="18">
        <v>0</v>
      </c>
      <c r="AH110" s="18">
        <v>2.0000000000000001E-4</v>
      </c>
      <c r="AI110" s="18">
        <v>0</v>
      </c>
      <c r="AJ110" s="48">
        <v>107.09</v>
      </c>
      <c r="AK110" s="41">
        <v>0</v>
      </c>
      <c r="AL110" s="41">
        <v>123.67</v>
      </c>
      <c r="AM110">
        <v>92552.57</v>
      </c>
      <c r="AN110" t="s">
        <v>570</v>
      </c>
      <c r="AO110">
        <v>92559.44</v>
      </c>
      <c r="AP110" s="18">
        <v>61.6</v>
      </c>
      <c r="AQ110" s="18">
        <v>0</v>
      </c>
      <c r="AR110" s="18">
        <v>2.0000000000000001E-4</v>
      </c>
      <c r="AS110" s="41">
        <v>1E-4</v>
      </c>
      <c r="AT110" s="5">
        <v>0</v>
      </c>
      <c r="AU110">
        <v>37.200000000000003</v>
      </c>
      <c r="AV110" s="1">
        <v>338.78</v>
      </c>
      <c r="AW110" s="48">
        <v>2.0100000000000001E-3</v>
      </c>
      <c r="AX110" s="14">
        <v>0</v>
      </c>
      <c r="AY110" s="14">
        <v>0.45845000000000002</v>
      </c>
      <c r="AZ110" s="14">
        <v>-4.4193300000000004</v>
      </c>
      <c r="BA110" s="14">
        <v>1.098E-2</v>
      </c>
      <c r="BB110">
        <v>5.0000000000000001E-4</v>
      </c>
      <c r="BC110">
        <v>5.0000000000000001E-3</v>
      </c>
      <c r="BK110" s="1"/>
      <c r="BL110" s="1"/>
      <c r="BM110" s="1"/>
      <c r="BN110" s="1"/>
      <c r="BP110" s="1"/>
      <c r="BV110" s="96"/>
    </row>
    <row r="111" spans="1:74" x14ac:dyDescent="0.3">
      <c r="A111" t="s">
        <v>603</v>
      </c>
      <c r="B111" t="s">
        <v>631</v>
      </c>
      <c r="C111" t="s">
        <v>52</v>
      </c>
      <c r="D111">
        <v>2.9999999999999997E-4</v>
      </c>
      <c r="E111">
        <v>2.9999999999999997E-4</v>
      </c>
      <c r="F111" t="s">
        <v>605</v>
      </c>
      <c r="G111" s="4">
        <v>1763712000000</v>
      </c>
      <c r="H111" s="4">
        <v>1761811212000</v>
      </c>
      <c r="I111" t="b">
        <v>1</v>
      </c>
      <c r="J111" t="s">
        <v>634</v>
      </c>
      <c r="K111">
        <v>1</v>
      </c>
      <c r="L111">
        <v>1E-4</v>
      </c>
      <c r="M111">
        <v>118000</v>
      </c>
      <c r="N111">
        <v>541973</v>
      </c>
      <c r="O111">
        <v>0.1</v>
      </c>
      <c r="P111">
        <v>2.9999999999999997E-4</v>
      </c>
      <c r="Q111">
        <v>25</v>
      </c>
      <c r="R111">
        <v>1E-4</v>
      </c>
      <c r="S111" t="s">
        <v>606</v>
      </c>
      <c r="T111" t="s">
        <v>607</v>
      </c>
      <c r="U111" t="s">
        <v>606</v>
      </c>
      <c r="V111" t="s">
        <v>608</v>
      </c>
      <c r="W111" t="s">
        <v>606</v>
      </c>
      <c r="X111">
        <v>1763521464201</v>
      </c>
      <c r="Y111" s="4" t="s">
        <v>569</v>
      </c>
      <c r="Z111">
        <v>92559.44</v>
      </c>
      <c r="AA111" s="48">
        <v>0.26490000000000002</v>
      </c>
      <c r="AB111" s="18">
        <v>0.30523814999999999</v>
      </c>
      <c r="AC111" s="40">
        <v>0.22600000000000001</v>
      </c>
      <c r="AD111" s="18">
        <v>0.33050000000000002</v>
      </c>
      <c r="AE111" s="18">
        <v>1.4</v>
      </c>
      <c r="AF111">
        <v>0.27500000000000002</v>
      </c>
      <c r="AG111" s="18">
        <v>0.27350000000000002</v>
      </c>
      <c r="AH111" s="18">
        <v>0.27650000000000002</v>
      </c>
      <c r="AI111" s="18">
        <v>0</v>
      </c>
      <c r="AJ111" s="48">
        <v>107.09</v>
      </c>
      <c r="AK111" s="41">
        <v>0</v>
      </c>
      <c r="AL111" s="41">
        <v>163.07</v>
      </c>
      <c r="AM111">
        <v>92549.99</v>
      </c>
      <c r="AN111" t="s">
        <v>570</v>
      </c>
      <c r="AO111">
        <v>92559.44</v>
      </c>
      <c r="AP111" s="18">
        <v>0.4</v>
      </c>
      <c r="AQ111" s="18">
        <v>0.4</v>
      </c>
      <c r="AR111" s="18">
        <v>0.28799999999999998</v>
      </c>
      <c r="AS111" s="41">
        <v>0.26490000000000002</v>
      </c>
      <c r="AT111" s="5">
        <v>-8.0207999999999995</v>
      </c>
      <c r="AU111">
        <v>0.4</v>
      </c>
      <c r="AV111" s="1">
        <v>10297.959999999999</v>
      </c>
      <c r="AW111" s="48">
        <v>-0.99799000000000004</v>
      </c>
      <c r="AX111" s="14">
        <v>0</v>
      </c>
      <c r="AY111" s="14">
        <v>0.45799000000000001</v>
      </c>
      <c r="AZ111" s="14">
        <v>-11.11861</v>
      </c>
      <c r="BA111" s="14">
        <v>-7.1193200000000001</v>
      </c>
      <c r="BB111">
        <v>5.0000000000000001E-4</v>
      </c>
      <c r="BC111">
        <v>5.0000000000000001E-3</v>
      </c>
      <c r="BK111" s="1"/>
      <c r="BL111" s="1"/>
      <c r="BM111" s="1"/>
      <c r="BN111" s="1"/>
      <c r="BP111" s="1"/>
      <c r="BV111" s="96"/>
    </row>
    <row r="112" spans="1:74" x14ac:dyDescent="0.3">
      <c r="A112" t="s">
        <v>603</v>
      </c>
      <c r="B112" t="s">
        <v>631</v>
      </c>
      <c r="C112" t="s">
        <v>53</v>
      </c>
      <c r="D112">
        <v>2.9999999999999997E-4</v>
      </c>
      <c r="E112">
        <v>2.9999999999999997E-4</v>
      </c>
      <c r="F112" t="s">
        <v>605</v>
      </c>
      <c r="G112" s="4">
        <v>1763712000000</v>
      </c>
      <c r="H112" s="4">
        <v>1761811212000</v>
      </c>
      <c r="I112" t="b">
        <v>1</v>
      </c>
      <c r="J112" t="s">
        <v>632</v>
      </c>
      <c r="K112">
        <v>1</v>
      </c>
      <c r="L112">
        <v>1E-4</v>
      </c>
      <c r="M112">
        <v>120000</v>
      </c>
      <c r="N112">
        <v>541974</v>
      </c>
      <c r="O112">
        <v>0.1</v>
      </c>
      <c r="P112">
        <v>2.9999999999999997E-4</v>
      </c>
      <c r="Q112">
        <v>25</v>
      </c>
      <c r="R112">
        <v>1E-4</v>
      </c>
      <c r="S112" t="s">
        <v>606</v>
      </c>
      <c r="T112" t="s">
        <v>607</v>
      </c>
      <c r="U112" t="s">
        <v>606</v>
      </c>
      <c r="V112" t="s">
        <v>608</v>
      </c>
      <c r="W112" t="s">
        <v>606</v>
      </c>
      <c r="X112">
        <v>1763521465205</v>
      </c>
      <c r="Y112" s="4" t="s">
        <v>569</v>
      </c>
      <c r="Z112">
        <v>92560.39</v>
      </c>
      <c r="AA112" s="48">
        <v>1E-4</v>
      </c>
      <c r="AB112" s="18">
        <v>1.136E-4</v>
      </c>
      <c r="AC112" s="40">
        <v>1E-4</v>
      </c>
      <c r="AD112" s="18">
        <v>1.4999999999999999E-2</v>
      </c>
      <c r="AE112" s="18">
        <v>1053.8</v>
      </c>
      <c r="AF112">
        <v>0</v>
      </c>
      <c r="AG112" s="18">
        <v>0</v>
      </c>
      <c r="AH112" s="18">
        <v>1E-4</v>
      </c>
      <c r="AI112" s="18">
        <v>0</v>
      </c>
      <c r="AJ112" s="48">
        <v>113.72</v>
      </c>
      <c r="AK112" s="41">
        <v>0</v>
      </c>
      <c r="AL112" s="41">
        <v>121.9</v>
      </c>
      <c r="AM112">
        <v>92553.68</v>
      </c>
      <c r="AN112" t="s">
        <v>570</v>
      </c>
      <c r="AO112">
        <v>92560.39</v>
      </c>
      <c r="AP112" s="18">
        <v>0.9</v>
      </c>
      <c r="AQ112" s="18">
        <v>0</v>
      </c>
      <c r="AR112" s="18">
        <v>2.0000000000000001E-4</v>
      </c>
      <c r="AS112" s="41">
        <v>1E-4</v>
      </c>
      <c r="AT112" s="5">
        <v>0</v>
      </c>
      <c r="AU112">
        <v>9.4</v>
      </c>
      <c r="AV112" s="1">
        <v>85.38</v>
      </c>
      <c r="AW112" s="48">
        <v>1.9E-3</v>
      </c>
      <c r="AX112" s="14">
        <v>0</v>
      </c>
      <c r="AY112" s="14">
        <v>0.43611</v>
      </c>
      <c r="AZ112" s="14">
        <v>-4.4196400000000002</v>
      </c>
      <c r="BA112" s="14">
        <v>1.038E-2</v>
      </c>
      <c r="BB112">
        <v>5.0000000000000001E-4</v>
      </c>
      <c r="BC112">
        <v>5.0000000000000001E-3</v>
      </c>
      <c r="BK112" s="1"/>
      <c r="BL112" s="1"/>
      <c r="BM112" s="1"/>
      <c r="BN112" s="1"/>
      <c r="BP112" s="1"/>
      <c r="BV112" s="96"/>
    </row>
    <row r="113" spans="1:74" x14ac:dyDescent="0.3">
      <c r="A113" t="s">
        <v>603</v>
      </c>
      <c r="B113" t="s">
        <v>631</v>
      </c>
      <c r="C113" t="s">
        <v>54</v>
      </c>
      <c r="D113">
        <v>2.9999999999999997E-4</v>
      </c>
      <c r="E113">
        <v>2.9999999999999997E-4</v>
      </c>
      <c r="F113" t="s">
        <v>605</v>
      </c>
      <c r="G113" s="4">
        <v>1763712000000</v>
      </c>
      <c r="H113" s="4">
        <v>1761811212000</v>
      </c>
      <c r="I113" t="b">
        <v>1</v>
      </c>
      <c r="J113" t="s">
        <v>634</v>
      </c>
      <c r="K113">
        <v>1</v>
      </c>
      <c r="L113">
        <v>1E-4</v>
      </c>
      <c r="M113">
        <v>120000</v>
      </c>
      <c r="N113">
        <v>541975</v>
      </c>
      <c r="O113">
        <v>0.1</v>
      </c>
      <c r="P113">
        <v>2.9999999999999997E-4</v>
      </c>
      <c r="Q113">
        <v>25</v>
      </c>
      <c r="R113">
        <v>1E-4</v>
      </c>
      <c r="S113" t="s">
        <v>606</v>
      </c>
      <c r="T113" t="s">
        <v>607</v>
      </c>
      <c r="U113" t="s">
        <v>606</v>
      </c>
      <c r="V113" t="s">
        <v>608</v>
      </c>
      <c r="W113" t="s">
        <v>606</v>
      </c>
      <c r="X113">
        <v>1763521465205</v>
      </c>
      <c r="Y113" s="4" t="s">
        <v>569</v>
      </c>
      <c r="Z113">
        <v>92560.39</v>
      </c>
      <c r="AA113" s="48">
        <v>0.28999999999999998</v>
      </c>
      <c r="AB113" s="18">
        <v>0.32733053000000001</v>
      </c>
      <c r="AC113" s="40">
        <v>0.247</v>
      </c>
      <c r="AD113" s="18">
        <v>0.35299999999999998</v>
      </c>
      <c r="AE113" s="18">
        <v>0</v>
      </c>
      <c r="AF113">
        <v>0.29659999999999997</v>
      </c>
      <c r="AG113" s="18">
        <v>0.247</v>
      </c>
      <c r="AH113" s="18">
        <v>0.35349999999999998</v>
      </c>
      <c r="AI113" s="18">
        <v>0</v>
      </c>
      <c r="AJ113" s="48">
        <v>113.72</v>
      </c>
      <c r="AK113" s="41">
        <v>0</v>
      </c>
      <c r="AL113" s="41">
        <v>466.8</v>
      </c>
      <c r="AM113">
        <v>92552.73</v>
      </c>
      <c r="AN113" t="s">
        <v>570</v>
      </c>
      <c r="AO113">
        <v>92560.39</v>
      </c>
      <c r="AP113" s="18">
        <v>6.9</v>
      </c>
      <c r="AQ113" s="18">
        <v>6.9</v>
      </c>
      <c r="AR113" s="18">
        <v>0.28999999999999998</v>
      </c>
      <c r="AS113" s="41">
        <v>0.28999999999999998</v>
      </c>
      <c r="AT113" s="5">
        <v>0</v>
      </c>
      <c r="AU113">
        <v>0.1</v>
      </c>
      <c r="AV113" s="1">
        <v>2698.9</v>
      </c>
      <c r="AW113" s="48">
        <v>-0.99809999999999999</v>
      </c>
      <c r="AX113" s="14">
        <v>0</v>
      </c>
      <c r="AY113" s="14">
        <v>0.43596000000000001</v>
      </c>
      <c r="AZ113" s="14">
        <v>-11.238950000000001</v>
      </c>
      <c r="BA113" s="14">
        <v>-7.2407700000000004</v>
      </c>
      <c r="BB113">
        <v>5.0000000000000001E-4</v>
      </c>
      <c r="BC113">
        <v>5.0000000000000001E-3</v>
      </c>
      <c r="BK113" s="1"/>
      <c r="BL113" s="1"/>
      <c r="BM113" s="1"/>
      <c r="BN113" s="1"/>
      <c r="BP113" s="1"/>
      <c r="BV113" s="96"/>
    </row>
    <row r="114" spans="1:74" x14ac:dyDescent="0.3">
      <c r="A114" t="s">
        <v>603</v>
      </c>
      <c r="B114" t="s">
        <v>631</v>
      </c>
      <c r="C114" t="s">
        <v>55</v>
      </c>
      <c r="D114">
        <v>2.9999999999999997E-4</v>
      </c>
      <c r="E114">
        <v>2.9999999999999997E-4</v>
      </c>
      <c r="F114" t="s">
        <v>605</v>
      </c>
      <c r="G114" s="4">
        <v>1763712000000</v>
      </c>
      <c r="H114" s="4">
        <v>1761811212000</v>
      </c>
      <c r="I114" t="b">
        <v>1</v>
      </c>
      <c r="J114" t="s">
        <v>632</v>
      </c>
      <c r="K114">
        <v>1</v>
      </c>
      <c r="L114">
        <v>1E-4</v>
      </c>
      <c r="M114">
        <v>125000</v>
      </c>
      <c r="N114">
        <v>541976</v>
      </c>
      <c r="O114">
        <v>0.1</v>
      </c>
      <c r="P114">
        <v>2.9999999999999997E-4</v>
      </c>
      <c r="Q114">
        <v>25</v>
      </c>
      <c r="R114">
        <v>1E-4</v>
      </c>
      <c r="S114" t="s">
        <v>606</v>
      </c>
      <c r="T114" t="s">
        <v>607</v>
      </c>
      <c r="U114" t="s">
        <v>606</v>
      </c>
      <c r="V114" t="s">
        <v>608</v>
      </c>
      <c r="W114" t="s">
        <v>606</v>
      </c>
      <c r="X114">
        <v>1763521465205</v>
      </c>
      <c r="Y114" s="4" t="s">
        <v>569</v>
      </c>
      <c r="Z114">
        <v>92560.39</v>
      </c>
      <c r="AA114" s="48">
        <v>1E-4</v>
      </c>
      <c r="AB114" s="18">
        <v>2.9819999999999999E-5</v>
      </c>
      <c r="AC114" s="40">
        <v>1E-4</v>
      </c>
      <c r="AD114" s="18">
        <v>1.4999999999999999E-2</v>
      </c>
      <c r="AE114" s="18">
        <v>335</v>
      </c>
      <c r="AF114">
        <v>0</v>
      </c>
      <c r="AG114" s="18">
        <v>0</v>
      </c>
      <c r="AH114" s="18">
        <v>1E-4</v>
      </c>
      <c r="AI114" s="18">
        <v>0</v>
      </c>
      <c r="AJ114" s="48">
        <v>124.07</v>
      </c>
      <c r="AK114" s="41">
        <v>0</v>
      </c>
      <c r="AL114" s="41">
        <v>138.79</v>
      </c>
      <c r="AM114">
        <v>92552.73</v>
      </c>
      <c r="AN114" t="s">
        <v>570</v>
      </c>
      <c r="AO114">
        <v>92560.39</v>
      </c>
      <c r="AP114" s="18">
        <v>2.9</v>
      </c>
      <c r="AQ114" s="18">
        <v>0</v>
      </c>
      <c r="AR114" s="18">
        <v>1E-4</v>
      </c>
      <c r="AS114" s="41">
        <v>1E-4</v>
      </c>
      <c r="AT114" s="5">
        <v>0</v>
      </c>
      <c r="AU114">
        <v>27.9</v>
      </c>
      <c r="AV114" s="1">
        <v>254.72</v>
      </c>
      <c r="AW114" s="48">
        <v>1.08E-3</v>
      </c>
      <c r="AX114" s="14">
        <v>0</v>
      </c>
      <c r="AY114" s="14">
        <v>0.25953999999999999</v>
      </c>
      <c r="AZ114" s="14">
        <v>-2.6126399999999999</v>
      </c>
      <c r="BA114" s="14">
        <v>5.8700000000000002E-3</v>
      </c>
      <c r="BB114">
        <v>5.0000000000000001E-4</v>
      </c>
      <c r="BC114">
        <v>5.0000000000000001E-3</v>
      </c>
      <c r="BK114" s="1"/>
      <c r="BL114" s="1"/>
      <c r="BM114" s="1"/>
      <c r="BN114" s="1"/>
      <c r="BP114" s="1"/>
      <c r="BV114" s="96"/>
    </row>
    <row r="115" spans="1:74" x14ac:dyDescent="0.3">
      <c r="A115" t="s">
        <v>603</v>
      </c>
      <c r="B115" t="s">
        <v>631</v>
      </c>
      <c r="C115" t="s">
        <v>56</v>
      </c>
      <c r="D115">
        <v>2.9999999999999997E-4</v>
      </c>
      <c r="E115">
        <v>2.9999999999999997E-4</v>
      </c>
      <c r="F115" t="s">
        <v>605</v>
      </c>
      <c r="G115" s="4">
        <v>1763712000000</v>
      </c>
      <c r="H115" s="4">
        <v>1761811212000</v>
      </c>
      <c r="I115" t="b">
        <v>1</v>
      </c>
      <c r="J115" t="s">
        <v>634</v>
      </c>
      <c r="K115">
        <v>1</v>
      </c>
      <c r="L115">
        <v>1E-4</v>
      </c>
      <c r="M115">
        <v>125000</v>
      </c>
      <c r="N115">
        <v>541977</v>
      </c>
      <c r="O115">
        <v>0.1</v>
      </c>
      <c r="P115">
        <v>2.9999999999999997E-4</v>
      </c>
      <c r="Q115">
        <v>25</v>
      </c>
      <c r="R115">
        <v>1E-4</v>
      </c>
      <c r="S115" t="s">
        <v>606</v>
      </c>
      <c r="T115" t="s">
        <v>607</v>
      </c>
      <c r="U115" t="s">
        <v>606</v>
      </c>
      <c r="V115" t="s">
        <v>608</v>
      </c>
      <c r="W115" t="s">
        <v>606</v>
      </c>
      <c r="X115">
        <v>1763521465205</v>
      </c>
      <c r="Y115" s="4" t="s">
        <v>569</v>
      </c>
      <c r="Z115">
        <v>92560.39</v>
      </c>
      <c r="AA115" s="48">
        <v>0.26919999999999999</v>
      </c>
      <c r="AB115" s="18">
        <v>0.38254745000000001</v>
      </c>
      <c r="AC115" s="40">
        <v>0.29899999999999999</v>
      </c>
      <c r="AD115" s="18">
        <v>0.40899999999999997</v>
      </c>
      <c r="AE115" s="18">
        <v>0.3</v>
      </c>
      <c r="AF115">
        <v>0.35060000000000002</v>
      </c>
      <c r="AG115" s="18">
        <v>0.29949999999999999</v>
      </c>
      <c r="AH115" s="18">
        <v>0.40949999999999998</v>
      </c>
      <c r="AI115" s="18">
        <v>0</v>
      </c>
      <c r="AJ115" s="48">
        <v>124.07</v>
      </c>
      <c r="AK115" s="41">
        <v>0</v>
      </c>
      <c r="AL115" s="41">
        <v>510</v>
      </c>
      <c r="AM115">
        <v>92552.73</v>
      </c>
      <c r="AN115" t="s">
        <v>570</v>
      </c>
      <c r="AO115">
        <v>92560.39</v>
      </c>
      <c r="AP115" s="18">
        <v>6.6</v>
      </c>
      <c r="AQ115" s="18">
        <v>6.6</v>
      </c>
      <c r="AU115">
        <v>0</v>
      </c>
      <c r="AV115" s="1">
        <v>0</v>
      </c>
      <c r="AW115" s="48">
        <v>-0.99892000000000003</v>
      </c>
      <c r="AX115" s="14">
        <v>0</v>
      </c>
      <c r="AY115" s="14">
        <v>0.25953999999999999</v>
      </c>
      <c r="AZ115" s="14">
        <v>-7.3000999999999996</v>
      </c>
      <c r="BA115" s="14">
        <v>-7.5473999999999997</v>
      </c>
      <c r="BB115">
        <v>5.0000000000000001E-4</v>
      </c>
      <c r="BC115">
        <v>5.0000000000000001E-3</v>
      </c>
      <c r="BK115" s="1"/>
      <c r="BL115" s="1"/>
      <c r="BM115" s="1"/>
      <c r="BN115" s="1"/>
      <c r="BP115" s="1"/>
      <c r="BV115" s="96"/>
    </row>
    <row r="116" spans="1:74" x14ac:dyDescent="0.3">
      <c r="A116" t="s">
        <v>603</v>
      </c>
      <c r="B116" t="s">
        <v>631</v>
      </c>
      <c r="C116" t="s">
        <v>57</v>
      </c>
      <c r="D116">
        <v>2.9999999999999997E-4</v>
      </c>
      <c r="E116">
        <v>2.9999999999999997E-4</v>
      </c>
      <c r="F116" t="s">
        <v>605</v>
      </c>
      <c r="G116" s="4">
        <v>1763712000000</v>
      </c>
      <c r="H116" s="4">
        <v>1762229390000</v>
      </c>
      <c r="I116" t="b">
        <v>1</v>
      </c>
      <c r="J116" t="s">
        <v>632</v>
      </c>
      <c r="K116">
        <v>1</v>
      </c>
      <c r="L116">
        <v>1E-4</v>
      </c>
      <c r="M116">
        <v>128000</v>
      </c>
      <c r="N116">
        <v>544576</v>
      </c>
      <c r="O116">
        <v>0.1</v>
      </c>
      <c r="P116">
        <v>2.9999999999999997E-4</v>
      </c>
      <c r="Q116">
        <v>25</v>
      </c>
      <c r="R116">
        <v>1E-4</v>
      </c>
      <c r="S116" t="s">
        <v>606</v>
      </c>
      <c r="T116" t="s">
        <v>607</v>
      </c>
      <c r="U116" t="s">
        <v>606</v>
      </c>
      <c r="V116" t="s">
        <v>608</v>
      </c>
      <c r="W116" t="s">
        <v>606</v>
      </c>
      <c r="X116">
        <v>1763521465205</v>
      </c>
      <c r="Y116" s="4" t="s">
        <v>569</v>
      </c>
      <c r="Z116">
        <v>92560.39</v>
      </c>
      <c r="AA116" s="48">
        <v>1E-4</v>
      </c>
      <c r="AB116" s="18">
        <v>1.2809999999999999E-5</v>
      </c>
      <c r="AC116" s="40">
        <v>1E-4</v>
      </c>
      <c r="AD116" s="18">
        <v>1.4999999999999999E-2</v>
      </c>
      <c r="AE116" s="18">
        <v>235.9</v>
      </c>
      <c r="AF116">
        <v>0</v>
      </c>
      <c r="AG116" s="18">
        <v>0</v>
      </c>
      <c r="AH116" s="18">
        <v>1E-4</v>
      </c>
      <c r="AI116" s="18">
        <v>0</v>
      </c>
      <c r="AJ116" s="48">
        <v>128.49</v>
      </c>
      <c r="AK116" s="41">
        <v>0</v>
      </c>
      <c r="AL116" s="41">
        <v>148.47999999999999</v>
      </c>
      <c r="AM116">
        <v>92553.68</v>
      </c>
      <c r="AN116" t="s">
        <v>570</v>
      </c>
      <c r="AO116">
        <v>92560.39</v>
      </c>
      <c r="AP116" s="18">
        <v>5.9</v>
      </c>
      <c r="AQ116" s="18">
        <v>0</v>
      </c>
      <c r="AU116">
        <v>0</v>
      </c>
      <c r="AV116" s="1">
        <v>0</v>
      </c>
      <c r="AW116" s="48">
        <v>6.9999999999999999E-4</v>
      </c>
      <c r="AX116" s="14">
        <v>0</v>
      </c>
      <c r="AY116" s="14">
        <v>0.17352000000000001</v>
      </c>
      <c r="AZ116" s="14">
        <v>-1.6916800000000001</v>
      </c>
      <c r="BA116" s="14">
        <v>3.79E-3</v>
      </c>
      <c r="BB116">
        <v>5.0000000000000001E-4</v>
      </c>
      <c r="BC116">
        <v>5.0000000000000001E-3</v>
      </c>
      <c r="BK116" s="1"/>
      <c r="BL116" s="1"/>
      <c r="BM116" s="1"/>
      <c r="BN116" s="1"/>
      <c r="BP116" s="1"/>
      <c r="BV116" s="96"/>
    </row>
    <row r="117" spans="1:74" x14ac:dyDescent="0.3">
      <c r="A117" t="s">
        <v>603</v>
      </c>
      <c r="B117" t="s">
        <v>631</v>
      </c>
      <c r="C117" t="s">
        <v>58</v>
      </c>
      <c r="D117">
        <v>2.9999999999999997E-4</v>
      </c>
      <c r="E117">
        <v>2.9999999999999997E-4</v>
      </c>
      <c r="F117" t="s">
        <v>605</v>
      </c>
      <c r="G117" s="4">
        <v>1763712000000</v>
      </c>
      <c r="H117" s="4">
        <v>1762229390000</v>
      </c>
      <c r="I117" t="b">
        <v>1</v>
      </c>
      <c r="J117" t="s">
        <v>634</v>
      </c>
      <c r="K117">
        <v>1</v>
      </c>
      <c r="L117">
        <v>1E-4</v>
      </c>
      <c r="M117">
        <v>128000</v>
      </c>
      <c r="N117">
        <v>544577</v>
      </c>
      <c r="O117">
        <v>0.1</v>
      </c>
      <c r="P117">
        <v>2.9999999999999997E-4</v>
      </c>
      <c r="Q117">
        <v>25</v>
      </c>
      <c r="R117">
        <v>1E-4</v>
      </c>
      <c r="S117" t="s">
        <v>606</v>
      </c>
      <c r="T117" t="s">
        <v>607</v>
      </c>
      <c r="U117" t="s">
        <v>606</v>
      </c>
      <c r="V117" t="s">
        <v>608</v>
      </c>
      <c r="W117" t="s">
        <v>606</v>
      </c>
      <c r="X117">
        <v>1763521465205</v>
      </c>
      <c r="Y117" s="4" t="s">
        <v>569</v>
      </c>
      <c r="Z117">
        <v>92560.39</v>
      </c>
      <c r="AA117" s="48"/>
      <c r="AB117" s="18">
        <v>0.41571087000000001</v>
      </c>
      <c r="AC117" s="40">
        <v>0.33</v>
      </c>
      <c r="AD117" s="18">
        <v>0.4425</v>
      </c>
      <c r="AE117" s="18">
        <v>0</v>
      </c>
      <c r="AF117">
        <v>0.38300000000000001</v>
      </c>
      <c r="AG117" s="18">
        <v>0.33050000000000002</v>
      </c>
      <c r="AH117" s="18">
        <v>0.443</v>
      </c>
      <c r="AI117" s="18">
        <v>0</v>
      </c>
      <c r="AJ117" s="48">
        <v>128.49</v>
      </c>
      <c r="AK117" s="41">
        <v>0</v>
      </c>
      <c r="AL117" s="41">
        <v>534.41</v>
      </c>
      <c r="AM117">
        <v>92552.73</v>
      </c>
      <c r="AN117" t="s">
        <v>570</v>
      </c>
      <c r="AO117">
        <v>92560.39</v>
      </c>
      <c r="AP117" s="18">
        <v>6.5</v>
      </c>
      <c r="AQ117" s="18">
        <v>6.5</v>
      </c>
      <c r="AU117">
        <v>0</v>
      </c>
      <c r="AV117" s="1">
        <v>0</v>
      </c>
      <c r="AW117" s="48">
        <v>-0.99929999999999997</v>
      </c>
      <c r="AX117" s="14">
        <v>0</v>
      </c>
      <c r="AY117" s="14">
        <v>0.17346</v>
      </c>
      <c r="AZ117" s="14">
        <v>-5.0526400000000002</v>
      </c>
      <c r="BA117" s="14">
        <v>-7.7307600000000001</v>
      </c>
      <c r="BB117">
        <v>5.0000000000000001E-4</v>
      </c>
      <c r="BC117">
        <v>5.0000000000000001E-3</v>
      </c>
      <c r="BK117" s="1"/>
      <c r="BL117" s="1"/>
      <c r="BM117" s="1"/>
      <c r="BN117" s="1"/>
      <c r="BP117" s="1"/>
      <c r="BV117" s="96"/>
    </row>
    <row r="118" spans="1:74" x14ac:dyDescent="0.3">
      <c r="A118" t="s">
        <v>603</v>
      </c>
      <c r="B118" t="s">
        <v>631</v>
      </c>
      <c r="C118" t="s">
        <v>773</v>
      </c>
      <c r="D118">
        <v>2.9999999999999997E-4</v>
      </c>
      <c r="E118">
        <v>2.9999999999999997E-4</v>
      </c>
      <c r="F118" t="s">
        <v>605</v>
      </c>
      <c r="G118" s="4">
        <v>1763712000000</v>
      </c>
      <c r="H118" s="4">
        <v>1763447896000</v>
      </c>
      <c r="I118" t="b">
        <v>1</v>
      </c>
      <c r="J118" t="s">
        <v>632</v>
      </c>
      <c r="K118">
        <v>1</v>
      </c>
      <c r="L118">
        <v>1E-4</v>
      </c>
      <c r="M118">
        <v>82000</v>
      </c>
      <c r="N118">
        <v>552011</v>
      </c>
      <c r="O118">
        <v>0.1</v>
      </c>
      <c r="P118">
        <v>2.9999999999999997E-4</v>
      </c>
      <c r="Q118">
        <v>25</v>
      </c>
      <c r="R118">
        <v>1E-4</v>
      </c>
      <c r="S118" t="s">
        <v>606</v>
      </c>
      <c r="T118" t="s">
        <v>607</v>
      </c>
      <c r="U118" t="s">
        <v>606</v>
      </c>
      <c r="V118" t="s">
        <v>608</v>
      </c>
      <c r="W118" t="s">
        <v>606</v>
      </c>
      <c r="X118">
        <v>1763521453121</v>
      </c>
      <c r="Y118" s="4" t="s">
        <v>569</v>
      </c>
      <c r="Z118">
        <v>92553.279999999999</v>
      </c>
      <c r="AA118" s="48"/>
      <c r="AB118" s="18">
        <v>9.5695100000000005E-2</v>
      </c>
      <c r="AC118" s="40">
        <v>7.7499999999999999E-2</v>
      </c>
      <c r="AD118" s="18">
        <v>0.1525</v>
      </c>
      <c r="AE118" s="18">
        <v>0</v>
      </c>
      <c r="AF118">
        <v>0.11459999999999999</v>
      </c>
      <c r="AG118" s="18">
        <v>0.1105</v>
      </c>
      <c r="AH118" s="18">
        <v>0.11749999999999999</v>
      </c>
      <c r="AI118" s="18">
        <v>0</v>
      </c>
      <c r="AJ118" s="48">
        <v>82.03</v>
      </c>
      <c r="AK118" s="41">
        <v>0</v>
      </c>
      <c r="AL118" s="41">
        <v>116.09</v>
      </c>
      <c r="AM118">
        <v>92546.42</v>
      </c>
      <c r="AN118" t="s">
        <v>570</v>
      </c>
      <c r="AO118">
        <v>92553.279999999999</v>
      </c>
      <c r="AP118" s="18">
        <v>1.7</v>
      </c>
      <c r="AQ118" s="18">
        <v>2.1</v>
      </c>
      <c r="AU118">
        <v>0</v>
      </c>
      <c r="AV118" s="1">
        <v>0</v>
      </c>
      <c r="AW118" s="48">
        <v>0.97314999999999996</v>
      </c>
      <c r="AX118" s="14">
        <v>1.0000000000000001E-5</v>
      </c>
      <c r="AY118" s="14">
        <v>4.4628800000000002</v>
      </c>
      <c r="AZ118" s="14">
        <v>-82.993669999999995</v>
      </c>
      <c r="BA118" s="14">
        <v>4.8010799999999998</v>
      </c>
      <c r="BB118">
        <v>5.0000000000000001E-4</v>
      </c>
      <c r="BC118">
        <v>5.0000000000000001E-3</v>
      </c>
      <c r="BK118" s="1"/>
      <c r="BL118" s="1"/>
      <c r="BM118" s="1"/>
      <c r="BN118" s="1"/>
      <c r="BP118" s="1"/>
      <c r="BV118" s="96"/>
    </row>
    <row r="119" spans="1:74" x14ac:dyDescent="0.3">
      <c r="A119" t="s">
        <v>603</v>
      </c>
      <c r="B119" t="s">
        <v>631</v>
      </c>
      <c r="C119" t="s">
        <v>774</v>
      </c>
      <c r="D119">
        <v>2.9999999999999997E-4</v>
      </c>
      <c r="E119">
        <v>2.9999999999999997E-4</v>
      </c>
      <c r="F119" t="s">
        <v>605</v>
      </c>
      <c r="G119" s="4">
        <v>1763712000000</v>
      </c>
      <c r="H119" s="4">
        <v>1763447896000</v>
      </c>
      <c r="I119" t="b">
        <v>1</v>
      </c>
      <c r="J119" t="s">
        <v>634</v>
      </c>
      <c r="K119">
        <v>1</v>
      </c>
      <c r="L119">
        <v>1E-4</v>
      </c>
      <c r="M119">
        <v>82000</v>
      </c>
      <c r="N119">
        <v>552012</v>
      </c>
      <c r="O119">
        <v>0.1</v>
      </c>
      <c r="P119">
        <v>2.9999999999999997E-4</v>
      </c>
      <c r="Q119">
        <v>25</v>
      </c>
      <c r="R119">
        <v>1E-4</v>
      </c>
      <c r="S119" t="s">
        <v>606</v>
      </c>
      <c r="T119" t="s">
        <v>607</v>
      </c>
      <c r="U119" t="s">
        <v>606</v>
      </c>
      <c r="V119" t="s">
        <v>608</v>
      </c>
      <c r="W119" t="s">
        <v>606</v>
      </c>
      <c r="X119">
        <v>1763521454128</v>
      </c>
      <c r="Y119" s="4" t="s">
        <v>569</v>
      </c>
      <c r="Z119">
        <v>92556.66</v>
      </c>
      <c r="AA119" s="48">
        <v>6.9999999999999999E-4</v>
      </c>
      <c r="AB119" s="18">
        <v>2.6266699999999998E-3</v>
      </c>
      <c r="AC119" s="40">
        <v>1E-4</v>
      </c>
      <c r="AD119" s="18">
        <v>1.7000000000000001E-2</v>
      </c>
      <c r="AE119" s="18">
        <v>31.2</v>
      </c>
      <c r="AF119">
        <v>6.9999999999999999E-4</v>
      </c>
      <c r="AG119" s="18">
        <v>5.9999999999999995E-4</v>
      </c>
      <c r="AH119" s="18">
        <v>6.9999999999999999E-4</v>
      </c>
      <c r="AI119" s="18">
        <v>0</v>
      </c>
      <c r="AJ119" s="48">
        <v>82.03</v>
      </c>
      <c r="AK119" s="41">
        <v>80.599999999999994</v>
      </c>
      <c r="AL119" s="41">
        <v>82.71</v>
      </c>
      <c r="AM119">
        <v>92550.19</v>
      </c>
      <c r="AN119" t="s">
        <v>570</v>
      </c>
      <c r="AO119">
        <v>92556.66</v>
      </c>
      <c r="AP119" s="18">
        <v>2</v>
      </c>
      <c r="AQ119" s="18">
        <v>48.6</v>
      </c>
      <c r="AR119" s="18">
        <v>4.1000000000000003E-3</v>
      </c>
      <c r="AS119" s="41">
        <v>6.9999999999999999E-4</v>
      </c>
      <c r="AT119" s="5">
        <v>-82.9268</v>
      </c>
      <c r="AU119">
        <v>32.200000000000003</v>
      </c>
      <c r="AV119" s="1">
        <v>5043.83</v>
      </c>
      <c r="AW119" s="48">
        <v>-2.681E-2</v>
      </c>
      <c r="AX119" s="14">
        <v>1.0000000000000001E-5</v>
      </c>
      <c r="AY119" s="14">
        <v>4.4574100000000003</v>
      </c>
      <c r="AZ119" s="14">
        <v>-61.793480000000002</v>
      </c>
      <c r="BA119" s="14">
        <v>-0.15364</v>
      </c>
      <c r="BB119">
        <v>5.0000000000000001E-4</v>
      </c>
      <c r="BC119">
        <v>5.0000000000000001E-3</v>
      </c>
      <c r="BK119" s="1"/>
      <c r="BL119" s="1"/>
      <c r="BM119" s="1"/>
      <c r="BN119" s="1"/>
      <c r="BP119" s="1"/>
      <c r="BV119" s="96"/>
    </row>
    <row r="120" spans="1:74" x14ac:dyDescent="0.3">
      <c r="A120" t="s">
        <v>603</v>
      </c>
      <c r="B120" t="s">
        <v>631</v>
      </c>
      <c r="C120" t="s">
        <v>775</v>
      </c>
      <c r="D120">
        <v>2.9999999999999997E-4</v>
      </c>
      <c r="E120">
        <v>2.9999999999999997E-4</v>
      </c>
      <c r="F120" t="s">
        <v>605</v>
      </c>
      <c r="G120" s="4">
        <v>1763712000000</v>
      </c>
      <c r="H120" s="4">
        <v>1763447896000</v>
      </c>
      <c r="I120" t="b">
        <v>1</v>
      </c>
      <c r="J120" t="s">
        <v>632</v>
      </c>
      <c r="K120">
        <v>1</v>
      </c>
      <c r="L120">
        <v>1E-4</v>
      </c>
      <c r="M120">
        <v>84000</v>
      </c>
      <c r="N120">
        <v>552013</v>
      </c>
      <c r="O120">
        <v>0.1</v>
      </c>
      <c r="P120">
        <v>2.9999999999999997E-4</v>
      </c>
      <c r="Q120">
        <v>25</v>
      </c>
      <c r="R120">
        <v>1E-4</v>
      </c>
      <c r="S120" t="s">
        <v>606</v>
      </c>
      <c r="T120" t="s">
        <v>607</v>
      </c>
      <c r="U120" t="s">
        <v>606</v>
      </c>
      <c r="V120" t="s">
        <v>608</v>
      </c>
      <c r="W120" t="s">
        <v>606</v>
      </c>
      <c r="X120">
        <v>1763521454128</v>
      </c>
      <c r="Y120" s="4" t="s">
        <v>569</v>
      </c>
      <c r="Z120">
        <v>92556.66</v>
      </c>
      <c r="AA120" s="48"/>
      <c r="AB120" s="18">
        <v>7.5298790000000004E-2</v>
      </c>
      <c r="AC120" s="40">
        <v>5.5E-2</v>
      </c>
      <c r="AD120" s="18">
        <v>0.13250000000000001</v>
      </c>
      <c r="AE120" s="18">
        <v>0</v>
      </c>
      <c r="AF120">
        <v>9.35E-2</v>
      </c>
      <c r="AG120" s="18">
        <v>8.9499999999999996E-2</v>
      </c>
      <c r="AH120" s="18">
        <v>9.6500000000000002E-2</v>
      </c>
      <c r="AI120" s="18">
        <v>0</v>
      </c>
      <c r="AJ120" s="48">
        <v>75.45</v>
      </c>
      <c r="AK120" s="41">
        <v>0</v>
      </c>
      <c r="AL120" s="41">
        <v>102.51</v>
      </c>
      <c r="AM120">
        <v>92550.19</v>
      </c>
      <c r="AN120" t="s">
        <v>570</v>
      </c>
      <c r="AO120">
        <v>92556.66</v>
      </c>
      <c r="AP120" s="18">
        <v>1.7</v>
      </c>
      <c r="AQ120" s="18">
        <v>2.2000000000000002</v>
      </c>
      <c r="AU120">
        <v>0</v>
      </c>
      <c r="AV120" s="1">
        <v>0</v>
      </c>
      <c r="AW120" s="48">
        <v>0.95372000000000001</v>
      </c>
      <c r="AX120" s="14">
        <v>2.0000000000000002E-5</v>
      </c>
      <c r="AY120" s="14">
        <v>6.9749499999999998</v>
      </c>
      <c r="AZ120" s="14">
        <v>-119.30618</v>
      </c>
      <c r="BA120" s="14">
        <v>4.8105700000000002</v>
      </c>
      <c r="BB120">
        <v>5.0000000000000001E-4</v>
      </c>
      <c r="BC120">
        <v>5.0000000000000001E-3</v>
      </c>
      <c r="BK120" s="1"/>
      <c r="BL120" s="1"/>
      <c r="BM120" s="1"/>
      <c r="BN120" s="1"/>
      <c r="BP120" s="1"/>
      <c r="BV120" s="96"/>
    </row>
    <row r="121" spans="1:74" x14ac:dyDescent="0.3">
      <c r="A121" t="s">
        <v>603</v>
      </c>
      <c r="B121" t="s">
        <v>631</v>
      </c>
      <c r="C121" t="s">
        <v>776</v>
      </c>
      <c r="D121">
        <v>2.9999999999999997E-4</v>
      </c>
      <c r="E121">
        <v>2.9999999999999997E-4</v>
      </c>
      <c r="F121" t="s">
        <v>605</v>
      </c>
      <c r="G121" s="4">
        <v>1763712000000</v>
      </c>
      <c r="H121" s="4">
        <v>1763447896000</v>
      </c>
      <c r="I121" t="b">
        <v>1</v>
      </c>
      <c r="J121" t="s">
        <v>634</v>
      </c>
      <c r="K121">
        <v>1</v>
      </c>
      <c r="L121">
        <v>1E-4</v>
      </c>
      <c r="M121">
        <v>84000</v>
      </c>
      <c r="N121">
        <v>552014</v>
      </c>
      <c r="O121">
        <v>0.1</v>
      </c>
      <c r="P121">
        <v>2.9999999999999997E-4</v>
      </c>
      <c r="Q121">
        <v>25</v>
      </c>
      <c r="R121">
        <v>1E-4</v>
      </c>
      <c r="S121" t="s">
        <v>606</v>
      </c>
      <c r="T121" t="s">
        <v>607</v>
      </c>
      <c r="U121" t="s">
        <v>606</v>
      </c>
      <c r="V121" t="s">
        <v>608</v>
      </c>
      <c r="W121" t="s">
        <v>606</v>
      </c>
      <c r="X121">
        <v>1763521454128</v>
      </c>
      <c r="Y121" s="4" t="s">
        <v>569</v>
      </c>
      <c r="Z121">
        <v>92556.66</v>
      </c>
      <c r="AA121" s="48">
        <v>1.1999999999999999E-3</v>
      </c>
      <c r="AB121" s="18">
        <v>4.3506400000000002E-3</v>
      </c>
      <c r="AC121" s="40">
        <v>1E-4</v>
      </c>
      <c r="AD121" s="18">
        <v>2.0500000000000001E-2</v>
      </c>
      <c r="AE121" s="18">
        <v>23.1</v>
      </c>
      <c r="AF121">
        <v>1.1000000000000001E-3</v>
      </c>
      <c r="AG121" s="18">
        <v>1E-3</v>
      </c>
      <c r="AH121" s="18">
        <v>1.2999999999999999E-3</v>
      </c>
      <c r="AI121" s="18">
        <v>0</v>
      </c>
      <c r="AJ121" s="48">
        <v>75.45</v>
      </c>
      <c r="AK121" s="41">
        <v>73.430000000000007</v>
      </c>
      <c r="AL121" s="41">
        <v>77.41</v>
      </c>
      <c r="AM121">
        <v>92546.81</v>
      </c>
      <c r="AN121" t="s">
        <v>570</v>
      </c>
      <c r="AO121">
        <v>92556.66</v>
      </c>
      <c r="AP121" s="18">
        <v>6.2</v>
      </c>
      <c r="AQ121" s="18">
        <v>88.4</v>
      </c>
      <c r="AR121" s="18">
        <v>4.8999999999999998E-3</v>
      </c>
      <c r="AS121" s="41">
        <v>1E-3</v>
      </c>
      <c r="AT121" s="5">
        <v>-75.510199999999998</v>
      </c>
      <c r="AU121">
        <v>23.2</v>
      </c>
      <c r="AV121" s="1">
        <v>5641.33</v>
      </c>
      <c r="AW121" s="48">
        <v>-4.6339999999999999E-2</v>
      </c>
      <c r="AX121" s="14">
        <v>2.0000000000000002E-5</v>
      </c>
      <c r="AY121" s="14">
        <v>6.9820099999999998</v>
      </c>
      <c r="AZ121" s="14">
        <v>-106.17392</v>
      </c>
      <c r="BA121" s="14">
        <v>-0.26556999999999997</v>
      </c>
      <c r="BB121">
        <v>5.0000000000000001E-4</v>
      </c>
      <c r="BC121">
        <v>5.0000000000000001E-3</v>
      </c>
      <c r="BK121" s="1"/>
      <c r="BL121" s="1"/>
      <c r="BM121" s="1"/>
      <c r="BN121" s="1"/>
      <c r="BP121" s="1"/>
      <c r="BV121" s="96"/>
    </row>
    <row r="122" spans="1:74" x14ac:dyDescent="0.3">
      <c r="A122" t="s">
        <v>603</v>
      </c>
      <c r="B122" t="s">
        <v>631</v>
      </c>
      <c r="C122" t="s">
        <v>777</v>
      </c>
      <c r="D122">
        <v>2.9999999999999997E-4</v>
      </c>
      <c r="E122">
        <v>2.9999999999999997E-4</v>
      </c>
      <c r="F122" t="s">
        <v>605</v>
      </c>
      <c r="G122" s="4">
        <v>1763712000000</v>
      </c>
      <c r="H122" s="4">
        <v>1763114721000</v>
      </c>
      <c r="I122" t="b">
        <v>1</v>
      </c>
      <c r="J122" t="s">
        <v>632</v>
      </c>
      <c r="K122">
        <v>1</v>
      </c>
      <c r="L122">
        <v>1E-4</v>
      </c>
      <c r="M122">
        <v>85000</v>
      </c>
      <c r="N122">
        <v>550464</v>
      </c>
      <c r="O122">
        <v>0.1</v>
      </c>
      <c r="P122">
        <v>2.9999999999999997E-4</v>
      </c>
      <c r="Q122">
        <v>25</v>
      </c>
      <c r="R122">
        <v>1E-4</v>
      </c>
      <c r="S122" t="s">
        <v>606</v>
      </c>
      <c r="T122" t="s">
        <v>607</v>
      </c>
      <c r="U122" t="s">
        <v>606</v>
      </c>
      <c r="V122" t="s">
        <v>608</v>
      </c>
      <c r="W122" t="s">
        <v>606</v>
      </c>
      <c r="X122">
        <v>1763521454128</v>
      </c>
      <c r="Y122" s="4" t="s">
        <v>569</v>
      </c>
      <c r="Z122">
        <v>92556.66</v>
      </c>
      <c r="AA122" s="48">
        <v>9.7000000000000003E-2</v>
      </c>
      <c r="AB122" s="18">
        <v>6.5395729999999999E-2</v>
      </c>
      <c r="AC122" s="40">
        <v>4.3999999999999997E-2</v>
      </c>
      <c r="AD122" s="18">
        <v>0.1225</v>
      </c>
      <c r="AE122" s="18">
        <v>0.7</v>
      </c>
      <c r="AF122">
        <v>8.3099999999999993E-2</v>
      </c>
      <c r="AG122" s="18">
        <v>7.9000000000000001E-2</v>
      </c>
      <c r="AH122" s="18">
        <v>8.5999999999999993E-2</v>
      </c>
      <c r="AI122" s="18">
        <v>0</v>
      </c>
      <c r="AJ122" s="48">
        <v>72.42</v>
      </c>
      <c r="AK122" s="41">
        <v>0</v>
      </c>
      <c r="AL122" s="41">
        <v>95.5</v>
      </c>
      <c r="AM122">
        <v>92546.81</v>
      </c>
      <c r="AN122" t="s">
        <v>570</v>
      </c>
      <c r="AO122">
        <v>92556.66</v>
      </c>
      <c r="AP122" s="18">
        <v>1.8</v>
      </c>
      <c r="AQ122" s="18">
        <v>2.2000000000000002</v>
      </c>
      <c r="AU122">
        <v>0</v>
      </c>
      <c r="AV122" s="1">
        <v>0</v>
      </c>
      <c r="AW122" s="48">
        <v>0.93811</v>
      </c>
      <c r="AX122" s="14">
        <v>2.0000000000000002E-5</v>
      </c>
      <c r="AY122" s="14">
        <v>8.7801899999999993</v>
      </c>
      <c r="AZ122" s="14">
        <v>-144.15745000000001</v>
      </c>
      <c r="BA122" s="14">
        <v>4.7814899999999998</v>
      </c>
      <c r="BB122">
        <v>5.0000000000000001E-4</v>
      </c>
      <c r="BC122">
        <v>5.0000000000000001E-3</v>
      </c>
      <c r="BK122" s="1"/>
      <c r="BL122" s="1"/>
      <c r="BM122" s="1"/>
      <c r="BN122" s="1"/>
      <c r="BP122" s="1"/>
      <c r="BV122" s="96"/>
    </row>
    <row r="123" spans="1:74" x14ac:dyDescent="0.3">
      <c r="A123" t="s">
        <v>603</v>
      </c>
      <c r="B123" t="s">
        <v>631</v>
      </c>
      <c r="C123" t="s">
        <v>778</v>
      </c>
      <c r="D123">
        <v>2.9999999999999997E-4</v>
      </c>
      <c r="E123">
        <v>2.9999999999999997E-4</v>
      </c>
      <c r="F123" t="s">
        <v>605</v>
      </c>
      <c r="G123" s="4">
        <v>1763712000000</v>
      </c>
      <c r="H123" s="4">
        <v>1763114721000</v>
      </c>
      <c r="I123" t="b">
        <v>1</v>
      </c>
      <c r="J123" t="s">
        <v>634</v>
      </c>
      <c r="K123">
        <v>1</v>
      </c>
      <c r="L123">
        <v>1E-4</v>
      </c>
      <c r="M123">
        <v>85000</v>
      </c>
      <c r="N123">
        <v>550465</v>
      </c>
      <c r="O123">
        <v>0.1</v>
      </c>
      <c r="P123">
        <v>2.9999999999999997E-4</v>
      </c>
      <c r="Q123">
        <v>25</v>
      </c>
      <c r="R123">
        <v>1E-4</v>
      </c>
      <c r="S123" t="s">
        <v>606</v>
      </c>
      <c r="T123" t="s">
        <v>607</v>
      </c>
      <c r="U123" t="s">
        <v>606</v>
      </c>
      <c r="V123" t="s">
        <v>608</v>
      </c>
      <c r="W123" t="s">
        <v>606</v>
      </c>
      <c r="X123">
        <v>1763521454361</v>
      </c>
      <c r="Y123" s="4" t="s">
        <v>569</v>
      </c>
      <c r="Z123">
        <v>92556.66</v>
      </c>
      <c r="AA123" s="48">
        <v>1.6000000000000001E-3</v>
      </c>
      <c r="AB123" s="18">
        <v>5.5033E-3</v>
      </c>
      <c r="AC123" s="40">
        <v>1E-4</v>
      </c>
      <c r="AD123" s="18">
        <v>2.3E-2</v>
      </c>
      <c r="AE123" s="18">
        <v>207.4</v>
      </c>
      <c r="AF123">
        <v>1.5E-3</v>
      </c>
      <c r="AG123" s="18">
        <v>1.4E-3</v>
      </c>
      <c r="AH123" s="18">
        <v>1.6999999999999999E-3</v>
      </c>
      <c r="AI123" s="18">
        <v>0</v>
      </c>
      <c r="AJ123" s="48">
        <v>72.42</v>
      </c>
      <c r="AK123" s="41">
        <v>70.89</v>
      </c>
      <c r="AL123" s="41">
        <v>74.05</v>
      </c>
      <c r="AM123">
        <v>92546.81</v>
      </c>
      <c r="AN123" t="s">
        <v>570</v>
      </c>
      <c r="AO123">
        <v>92556.66</v>
      </c>
      <c r="AP123" s="18">
        <v>2.1</v>
      </c>
      <c r="AQ123" s="18">
        <v>35.1</v>
      </c>
      <c r="AR123" s="18">
        <v>8.0000000000000002E-3</v>
      </c>
      <c r="AS123" s="41">
        <v>1.4E-3</v>
      </c>
      <c r="AT123" s="5">
        <v>-73.333299999999994</v>
      </c>
      <c r="AU123">
        <v>62.4</v>
      </c>
      <c r="AV123" s="1">
        <v>19526.09</v>
      </c>
      <c r="AW123" s="48">
        <v>-6.1890000000000001E-2</v>
      </c>
      <c r="AX123" s="14">
        <v>2.0000000000000002E-5</v>
      </c>
      <c r="AY123" s="14">
        <v>8.7801899999999993</v>
      </c>
      <c r="AZ123" s="14">
        <v>-142.70778999999999</v>
      </c>
      <c r="BA123" s="14">
        <v>-0.35472999999999999</v>
      </c>
      <c r="BB123">
        <v>5.0000000000000001E-4</v>
      </c>
      <c r="BC123">
        <v>5.0000000000000001E-3</v>
      </c>
      <c r="BK123" s="1"/>
      <c r="BL123" s="1"/>
      <c r="BM123" s="1"/>
      <c r="BN123" s="1"/>
      <c r="BP123" s="1"/>
      <c r="BV123" s="96"/>
    </row>
    <row r="124" spans="1:74" x14ac:dyDescent="0.3">
      <c r="A124" t="s">
        <v>603</v>
      </c>
      <c r="B124" t="s">
        <v>631</v>
      </c>
      <c r="C124" t="s">
        <v>779</v>
      </c>
      <c r="D124">
        <v>2.9999999999999997E-4</v>
      </c>
      <c r="E124">
        <v>2.9999999999999997E-4</v>
      </c>
      <c r="F124" t="s">
        <v>605</v>
      </c>
      <c r="G124" s="4">
        <v>1763712000000</v>
      </c>
      <c r="H124" s="4">
        <v>1763114721000</v>
      </c>
      <c r="I124" t="b">
        <v>1</v>
      </c>
      <c r="J124" t="s">
        <v>632</v>
      </c>
      <c r="K124">
        <v>1</v>
      </c>
      <c r="L124">
        <v>1E-4</v>
      </c>
      <c r="M124">
        <v>86000</v>
      </c>
      <c r="N124">
        <v>550466</v>
      </c>
      <c r="O124">
        <v>0.1</v>
      </c>
      <c r="P124">
        <v>2.9999999999999997E-4</v>
      </c>
      <c r="Q124">
        <v>25</v>
      </c>
      <c r="R124">
        <v>1E-4</v>
      </c>
      <c r="S124" t="s">
        <v>606</v>
      </c>
      <c r="T124" t="s">
        <v>607</v>
      </c>
      <c r="U124" t="s">
        <v>606</v>
      </c>
      <c r="V124" t="s">
        <v>608</v>
      </c>
      <c r="W124" t="s">
        <v>606</v>
      </c>
      <c r="X124">
        <v>1763521455135</v>
      </c>
      <c r="Y124" s="4" t="s">
        <v>569</v>
      </c>
      <c r="Z124">
        <v>92558.88</v>
      </c>
      <c r="AA124" s="48">
        <v>7.5999999999999998E-2</v>
      </c>
      <c r="AB124" s="18">
        <v>5.6037700000000003E-2</v>
      </c>
      <c r="AC124" s="40">
        <v>3.3500000000000002E-2</v>
      </c>
      <c r="AD124" s="18">
        <v>0.1125</v>
      </c>
      <c r="AE124" s="18">
        <v>3.8</v>
      </c>
      <c r="AF124">
        <v>7.2900000000000006E-2</v>
      </c>
      <c r="AG124" s="18">
        <v>7.1499999999999994E-2</v>
      </c>
      <c r="AH124" s="18">
        <v>7.3499999999999996E-2</v>
      </c>
      <c r="AI124" s="18">
        <v>0</v>
      </c>
      <c r="AJ124" s="48">
        <v>69.48</v>
      </c>
      <c r="AK124" s="41">
        <v>54.99</v>
      </c>
      <c r="AL124" s="41">
        <v>74.510000000000005</v>
      </c>
      <c r="AM124">
        <v>92550.51</v>
      </c>
      <c r="AN124" t="s">
        <v>570</v>
      </c>
      <c r="AO124">
        <v>92558.88</v>
      </c>
      <c r="AP124" s="18">
        <v>1.9</v>
      </c>
      <c r="AQ124" s="18">
        <v>2.5</v>
      </c>
      <c r="AR124" s="18">
        <v>8.1500000000000003E-2</v>
      </c>
      <c r="AS124" s="41">
        <v>5.0999999999999997E-2</v>
      </c>
      <c r="AT124" s="5">
        <v>49.019599999999997</v>
      </c>
      <c r="AU124">
        <v>4.9000000000000004</v>
      </c>
      <c r="AV124" s="1">
        <v>33744.370000000003</v>
      </c>
      <c r="AW124" s="48">
        <v>0.91715000000000002</v>
      </c>
      <c r="AX124" s="14">
        <v>3.0000000000000001E-5</v>
      </c>
      <c r="AY124" s="14">
        <v>10.981619999999999</v>
      </c>
      <c r="AZ124" s="14">
        <v>-172.97201000000001</v>
      </c>
      <c r="BA124" s="14">
        <v>4.7216500000000003</v>
      </c>
      <c r="BB124">
        <v>5.0000000000000001E-4</v>
      </c>
      <c r="BC124">
        <v>5.0000000000000001E-3</v>
      </c>
      <c r="BK124" s="1"/>
      <c r="BL124" s="1"/>
      <c r="BM124" s="1"/>
      <c r="BN124" s="1"/>
      <c r="BP124" s="1"/>
      <c r="BV124" s="96"/>
    </row>
    <row r="125" spans="1:74" x14ac:dyDescent="0.3">
      <c r="A125" t="s">
        <v>603</v>
      </c>
      <c r="B125" t="s">
        <v>631</v>
      </c>
      <c r="C125" t="s">
        <v>780</v>
      </c>
      <c r="D125">
        <v>2.9999999999999997E-4</v>
      </c>
      <c r="E125">
        <v>2.9999999999999997E-4</v>
      </c>
      <c r="F125" t="s">
        <v>605</v>
      </c>
      <c r="G125" s="4">
        <v>1763712000000</v>
      </c>
      <c r="H125" s="4">
        <v>1763114721000</v>
      </c>
      <c r="I125" t="b">
        <v>1</v>
      </c>
      <c r="J125" t="s">
        <v>634</v>
      </c>
      <c r="K125">
        <v>1</v>
      </c>
      <c r="L125">
        <v>1E-4</v>
      </c>
      <c r="M125">
        <v>86000</v>
      </c>
      <c r="N125">
        <v>550467</v>
      </c>
      <c r="O125">
        <v>0.1</v>
      </c>
      <c r="P125">
        <v>2.9999999999999997E-4</v>
      </c>
      <c r="Q125">
        <v>25</v>
      </c>
      <c r="R125">
        <v>1E-4</v>
      </c>
      <c r="S125" t="s">
        <v>606</v>
      </c>
      <c r="T125" t="s">
        <v>607</v>
      </c>
      <c r="U125" t="s">
        <v>606</v>
      </c>
      <c r="V125" t="s">
        <v>608</v>
      </c>
      <c r="W125" t="s">
        <v>606</v>
      </c>
      <c r="X125">
        <v>1763521455135</v>
      </c>
      <c r="Y125" s="4" t="s">
        <v>569</v>
      </c>
      <c r="Z125">
        <v>92558.88</v>
      </c>
      <c r="AA125" s="48">
        <v>2.0999999999999999E-3</v>
      </c>
      <c r="AB125" s="18">
        <v>7.2038299999999996E-3</v>
      </c>
      <c r="AC125" s="40">
        <v>1E-4</v>
      </c>
      <c r="AD125" s="18">
        <v>2.5499999999999998E-2</v>
      </c>
      <c r="AE125" s="18">
        <v>1118.5999999999999</v>
      </c>
      <c r="AF125">
        <v>2.0999999999999999E-3</v>
      </c>
      <c r="AG125" s="18">
        <v>1.9E-3</v>
      </c>
      <c r="AH125" s="18">
        <v>2.3E-3</v>
      </c>
      <c r="AI125" s="18">
        <v>0</v>
      </c>
      <c r="AJ125" s="48">
        <v>69.48</v>
      </c>
      <c r="AK125" s="41">
        <v>67.87</v>
      </c>
      <c r="AL125" s="41">
        <v>71.239999999999995</v>
      </c>
      <c r="AM125">
        <v>92550.51</v>
      </c>
      <c r="AN125" t="s">
        <v>570</v>
      </c>
      <c r="AO125">
        <v>92558.88</v>
      </c>
      <c r="AP125" s="18">
        <v>31.3</v>
      </c>
      <c r="AQ125" s="18">
        <v>47.5</v>
      </c>
      <c r="AR125" s="18">
        <v>0.01</v>
      </c>
      <c r="AS125" s="41">
        <v>1.6999999999999999E-3</v>
      </c>
      <c r="AT125" s="5">
        <v>-77.8947</v>
      </c>
      <c r="AU125">
        <v>19.899999999999999</v>
      </c>
      <c r="AV125" s="1">
        <v>9066.83</v>
      </c>
      <c r="AW125" s="48">
        <v>-8.2849999999999993E-2</v>
      </c>
      <c r="AX125" s="14">
        <v>3.0000000000000001E-5</v>
      </c>
      <c r="AY125" s="14">
        <v>10.981619999999999</v>
      </c>
      <c r="AZ125" s="14">
        <v>-172.97201000000001</v>
      </c>
      <c r="BA125" s="14">
        <v>-0.47499999999999998</v>
      </c>
      <c r="BB125">
        <v>5.0000000000000001E-4</v>
      </c>
      <c r="BC125">
        <v>5.0000000000000001E-3</v>
      </c>
      <c r="BK125" s="1"/>
      <c r="BL125" s="1"/>
      <c r="BM125" s="1"/>
      <c r="BN125" s="1"/>
      <c r="BP125" s="1"/>
      <c r="BV125" s="96"/>
    </row>
    <row r="126" spans="1:74" x14ac:dyDescent="0.3">
      <c r="A126" t="s">
        <v>603</v>
      </c>
      <c r="B126" t="s">
        <v>631</v>
      </c>
      <c r="C126" t="s">
        <v>781</v>
      </c>
      <c r="D126">
        <v>2.9999999999999997E-4</v>
      </c>
      <c r="E126">
        <v>2.9999999999999997E-4</v>
      </c>
      <c r="F126" t="s">
        <v>605</v>
      </c>
      <c r="G126" s="4">
        <v>1763712000000</v>
      </c>
      <c r="H126" s="4">
        <v>1763114721000</v>
      </c>
      <c r="I126" t="b">
        <v>1</v>
      </c>
      <c r="J126" t="s">
        <v>632</v>
      </c>
      <c r="K126">
        <v>1</v>
      </c>
      <c r="L126">
        <v>1E-4</v>
      </c>
      <c r="M126">
        <v>87000</v>
      </c>
      <c r="N126">
        <v>550468</v>
      </c>
      <c r="O126">
        <v>0.1</v>
      </c>
      <c r="P126">
        <v>2.9999999999999997E-4</v>
      </c>
      <c r="Q126">
        <v>25</v>
      </c>
      <c r="R126">
        <v>1E-4</v>
      </c>
      <c r="S126" t="s">
        <v>606</v>
      </c>
      <c r="T126" t="s">
        <v>607</v>
      </c>
      <c r="U126" t="s">
        <v>606</v>
      </c>
      <c r="V126" t="s">
        <v>608</v>
      </c>
      <c r="W126" t="s">
        <v>606</v>
      </c>
      <c r="X126">
        <v>1763521455135</v>
      </c>
      <c r="Y126" s="4" t="s">
        <v>569</v>
      </c>
      <c r="Z126">
        <v>92558.88</v>
      </c>
      <c r="AA126" s="48">
        <v>6.8000000000000005E-2</v>
      </c>
      <c r="AB126" s="18">
        <v>4.7037860000000001E-2</v>
      </c>
      <c r="AC126" s="40">
        <v>2.35E-2</v>
      </c>
      <c r="AD126" s="18">
        <v>0.10299999999999999</v>
      </c>
      <c r="AE126" s="18">
        <v>55.3</v>
      </c>
      <c r="AF126">
        <v>6.2799999999999995E-2</v>
      </c>
      <c r="AG126" s="18">
        <v>6.1499999999999999E-2</v>
      </c>
      <c r="AH126" s="18">
        <v>6.3500000000000001E-2</v>
      </c>
      <c r="AI126" s="18">
        <v>0</v>
      </c>
      <c r="AJ126" s="48">
        <v>66.62</v>
      </c>
      <c r="AK126" s="41">
        <v>56.45</v>
      </c>
      <c r="AL126" s="41">
        <v>71.02</v>
      </c>
      <c r="AM126">
        <v>92550.51</v>
      </c>
      <c r="AN126" t="s">
        <v>570</v>
      </c>
      <c r="AO126">
        <v>92558.88</v>
      </c>
      <c r="AP126" s="18">
        <v>2</v>
      </c>
      <c r="AQ126" s="18">
        <v>2.4</v>
      </c>
      <c r="AR126" s="18">
        <v>6.8000000000000005E-2</v>
      </c>
      <c r="AS126" s="41">
        <v>4.0500000000000001E-2</v>
      </c>
      <c r="AT126" s="5">
        <v>55.606400000000001</v>
      </c>
      <c r="AU126">
        <v>54.8</v>
      </c>
      <c r="AV126" s="1">
        <v>235356.26</v>
      </c>
      <c r="AW126" s="48">
        <v>0.88878000000000001</v>
      </c>
      <c r="AX126" s="14">
        <v>4.0000000000000003E-5</v>
      </c>
      <c r="AY126" s="14">
        <v>13.635070000000001</v>
      </c>
      <c r="AZ126" s="14">
        <v>-205.93962999999999</v>
      </c>
      <c r="BA126" s="14">
        <v>4.6191599999999999</v>
      </c>
      <c r="BB126">
        <v>5.0000000000000001E-4</v>
      </c>
      <c r="BC126">
        <v>5.0000000000000001E-3</v>
      </c>
      <c r="BK126" s="1"/>
      <c r="BL126" s="1"/>
      <c r="BM126" s="1"/>
      <c r="BN126" s="1"/>
      <c r="BP126" s="1"/>
      <c r="BV126" s="96"/>
    </row>
    <row r="127" spans="1:74" x14ac:dyDescent="0.3">
      <c r="A127" t="s">
        <v>603</v>
      </c>
      <c r="B127" t="s">
        <v>631</v>
      </c>
      <c r="C127" t="s">
        <v>782</v>
      </c>
      <c r="D127">
        <v>2.9999999999999997E-4</v>
      </c>
      <c r="E127">
        <v>2.9999999999999997E-4</v>
      </c>
      <c r="F127" t="s">
        <v>605</v>
      </c>
      <c r="G127" s="4">
        <v>1763712000000</v>
      </c>
      <c r="H127" s="4">
        <v>1763114721000</v>
      </c>
      <c r="I127" t="b">
        <v>1</v>
      </c>
      <c r="J127" t="s">
        <v>634</v>
      </c>
      <c r="K127">
        <v>1</v>
      </c>
      <c r="L127">
        <v>1E-4</v>
      </c>
      <c r="M127">
        <v>87000</v>
      </c>
      <c r="N127">
        <v>550469</v>
      </c>
      <c r="O127">
        <v>0.1</v>
      </c>
      <c r="P127">
        <v>2.9999999999999997E-4</v>
      </c>
      <c r="Q127">
        <v>25</v>
      </c>
      <c r="R127">
        <v>1E-4</v>
      </c>
      <c r="S127" t="s">
        <v>606</v>
      </c>
      <c r="T127" t="s">
        <v>607</v>
      </c>
      <c r="U127" t="s">
        <v>606</v>
      </c>
      <c r="V127" t="s">
        <v>608</v>
      </c>
      <c r="W127" t="s">
        <v>606</v>
      </c>
      <c r="X127">
        <v>1763521455135</v>
      </c>
      <c r="Y127" s="4" t="s">
        <v>569</v>
      </c>
      <c r="Z127">
        <v>92558.88</v>
      </c>
      <c r="AA127" s="48">
        <v>3.5999999999999999E-3</v>
      </c>
      <c r="AB127" s="18">
        <v>9.2626300000000009E-3</v>
      </c>
      <c r="AC127" s="40">
        <v>1E-4</v>
      </c>
      <c r="AD127" s="18">
        <v>2.8500000000000001E-2</v>
      </c>
      <c r="AE127" s="18">
        <v>229.6</v>
      </c>
      <c r="AF127">
        <v>2.8999999999999998E-3</v>
      </c>
      <c r="AG127" s="18">
        <v>2.7000000000000001E-3</v>
      </c>
      <c r="AH127" s="18">
        <v>3.0999999999999999E-3</v>
      </c>
      <c r="AI127" s="18">
        <v>0</v>
      </c>
      <c r="AJ127" s="48">
        <v>66.62</v>
      </c>
      <c r="AK127" s="41">
        <v>65.61</v>
      </c>
      <c r="AL127" s="41">
        <v>68.31</v>
      </c>
      <c r="AM127">
        <v>92552.73</v>
      </c>
      <c r="AN127" t="s">
        <v>570</v>
      </c>
      <c r="AO127">
        <v>92558.88</v>
      </c>
      <c r="AP127" s="18">
        <v>26.5</v>
      </c>
      <c r="AQ127" s="18">
        <v>10.1</v>
      </c>
      <c r="AR127" s="18">
        <v>1.35E-2</v>
      </c>
      <c r="AS127" s="41">
        <v>1E-4</v>
      </c>
      <c r="AT127" s="5">
        <v>-64</v>
      </c>
      <c r="AU127">
        <v>234.8</v>
      </c>
      <c r="AV127" s="1">
        <v>185073.96</v>
      </c>
      <c r="AW127" s="48">
        <v>-0.11113000000000001</v>
      </c>
      <c r="AX127" s="14">
        <v>4.0000000000000003E-5</v>
      </c>
      <c r="AY127" s="14">
        <v>13.627689999999999</v>
      </c>
      <c r="AZ127" s="14">
        <v>-205.82821000000001</v>
      </c>
      <c r="BA127" s="14">
        <v>-0.63743000000000005</v>
      </c>
      <c r="BB127">
        <v>5.0000000000000001E-4</v>
      </c>
      <c r="BC127">
        <v>5.0000000000000001E-3</v>
      </c>
      <c r="BK127" s="1"/>
      <c r="BL127" s="1"/>
      <c r="BM127" s="1"/>
      <c r="BN127" s="1"/>
      <c r="BP127" s="1"/>
      <c r="BV127" s="96"/>
    </row>
    <row r="128" spans="1:74" x14ac:dyDescent="0.3">
      <c r="A128" t="s">
        <v>603</v>
      </c>
      <c r="B128" t="s">
        <v>631</v>
      </c>
      <c r="C128" t="s">
        <v>1</v>
      </c>
      <c r="D128">
        <v>2.9999999999999997E-4</v>
      </c>
      <c r="E128">
        <v>2.9999999999999997E-4</v>
      </c>
      <c r="F128" t="s">
        <v>605</v>
      </c>
      <c r="G128" s="4">
        <v>1763712000000</v>
      </c>
      <c r="H128" s="4">
        <v>1762293381000</v>
      </c>
      <c r="I128" t="b">
        <v>1</v>
      </c>
      <c r="J128" t="s">
        <v>632</v>
      </c>
      <c r="K128">
        <v>1</v>
      </c>
      <c r="L128">
        <v>1E-4</v>
      </c>
      <c r="M128">
        <v>88000</v>
      </c>
      <c r="N128">
        <v>545367</v>
      </c>
      <c r="O128">
        <v>0.1</v>
      </c>
      <c r="P128">
        <v>2.9999999999999997E-4</v>
      </c>
      <c r="Q128">
        <v>25</v>
      </c>
      <c r="R128">
        <v>1E-4</v>
      </c>
      <c r="S128" t="s">
        <v>606</v>
      </c>
      <c r="T128" t="s">
        <v>607</v>
      </c>
      <c r="U128" t="s">
        <v>606</v>
      </c>
      <c r="V128" t="s">
        <v>608</v>
      </c>
      <c r="W128" t="s">
        <v>606</v>
      </c>
      <c r="X128">
        <v>1763521455135</v>
      </c>
      <c r="Y128" s="4" t="s">
        <v>569</v>
      </c>
      <c r="Z128">
        <v>92558.88</v>
      </c>
      <c r="AA128" s="48">
        <v>6.3500000000000001E-2</v>
      </c>
      <c r="AB128" s="18">
        <v>3.874532E-2</v>
      </c>
      <c r="AC128" s="40">
        <v>1.4999999999999999E-2</v>
      </c>
      <c r="AD128" s="18">
        <v>9.35E-2</v>
      </c>
      <c r="AE128" s="18">
        <v>81</v>
      </c>
      <c r="AF128">
        <v>5.2999999999999999E-2</v>
      </c>
      <c r="AG128" s="18">
        <v>5.1999999999999998E-2</v>
      </c>
      <c r="AH128" s="18">
        <v>5.3999999999999999E-2</v>
      </c>
      <c r="AI128" s="18">
        <v>0</v>
      </c>
      <c r="AJ128" s="48">
        <v>63.65</v>
      </c>
      <c r="AK128" s="41">
        <v>57.4</v>
      </c>
      <c r="AL128" s="41">
        <v>68.67</v>
      </c>
      <c r="AM128">
        <v>92552.73</v>
      </c>
      <c r="AN128" t="s">
        <v>570</v>
      </c>
      <c r="AO128">
        <v>92558.88</v>
      </c>
      <c r="AP128" s="18">
        <v>2.1</v>
      </c>
      <c r="AQ128" s="18">
        <v>4</v>
      </c>
      <c r="AR128" s="18">
        <v>6.3500000000000001E-2</v>
      </c>
      <c r="AS128" s="41">
        <v>3.5999999999999997E-2</v>
      </c>
      <c r="AT128" s="5">
        <v>64.507800000000003</v>
      </c>
      <c r="AU128">
        <v>88.7</v>
      </c>
      <c r="AV128" s="1">
        <v>322937.90000000002</v>
      </c>
      <c r="AW128" s="48">
        <v>0.85179000000000005</v>
      </c>
      <c r="AX128" s="14">
        <v>5.0000000000000002E-5</v>
      </c>
      <c r="AY128" s="14">
        <v>16.640609999999999</v>
      </c>
      <c r="AZ128" s="14">
        <v>-240.13306</v>
      </c>
      <c r="BA128" s="14">
        <v>4.4669699999999999</v>
      </c>
      <c r="BB128">
        <v>5.0000000000000001E-4</v>
      </c>
      <c r="BC128">
        <v>5.0000000000000001E-3</v>
      </c>
      <c r="BK128" s="1"/>
      <c r="BL128" s="1"/>
      <c r="BM128" s="1"/>
      <c r="BN128" s="1"/>
      <c r="BP128" s="1"/>
      <c r="BV128" s="96"/>
    </row>
    <row r="129" spans="1:74" x14ac:dyDescent="0.3">
      <c r="A129" t="s">
        <v>603</v>
      </c>
      <c r="B129" t="s">
        <v>631</v>
      </c>
      <c r="C129" t="s">
        <v>2</v>
      </c>
      <c r="D129">
        <v>2.9999999999999997E-4</v>
      </c>
      <c r="E129">
        <v>2.9999999999999997E-4</v>
      </c>
      <c r="F129" t="s">
        <v>605</v>
      </c>
      <c r="G129" s="4">
        <v>1763712000000</v>
      </c>
      <c r="H129" s="4">
        <v>1762293381000</v>
      </c>
      <c r="I129" t="b">
        <v>1</v>
      </c>
      <c r="J129" t="s">
        <v>634</v>
      </c>
      <c r="K129">
        <v>1</v>
      </c>
      <c r="L129">
        <v>1E-4</v>
      </c>
      <c r="M129">
        <v>88000</v>
      </c>
      <c r="N129">
        <v>545368</v>
      </c>
      <c r="O129">
        <v>0.1</v>
      </c>
      <c r="P129">
        <v>2.9999999999999997E-4</v>
      </c>
      <c r="Q129">
        <v>25</v>
      </c>
      <c r="R129">
        <v>1E-4</v>
      </c>
      <c r="S129" t="s">
        <v>606</v>
      </c>
      <c r="T129" t="s">
        <v>607</v>
      </c>
      <c r="U129" t="s">
        <v>606</v>
      </c>
      <c r="V129" t="s">
        <v>608</v>
      </c>
      <c r="W129" t="s">
        <v>606</v>
      </c>
      <c r="X129">
        <v>1763521455809</v>
      </c>
      <c r="Y129" s="4" t="s">
        <v>569</v>
      </c>
      <c r="Z129">
        <v>92558.88</v>
      </c>
      <c r="AA129" s="48">
        <v>3.8999999999999998E-3</v>
      </c>
      <c r="AB129" s="18">
        <v>1.202903E-2</v>
      </c>
      <c r="AC129" s="40">
        <v>1E-4</v>
      </c>
      <c r="AD129" s="18">
        <v>3.2000000000000001E-2</v>
      </c>
      <c r="AE129" s="18">
        <v>988.5</v>
      </c>
      <c r="AF129">
        <v>3.8999999999999998E-3</v>
      </c>
      <c r="AG129" s="18">
        <v>3.7000000000000002E-3</v>
      </c>
      <c r="AH129" s="18">
        <v>4.1000000000000003E-3</v>
      </c>
      <c r="AI129" s="18">
        <v>0</v>
      </c>
      <c r="AJ129" s="48">
        <v>63.65</v>
      </c>
      <c r="AK129" s="41">
        <v>62.69</v>
      </c>
      <c r="AL129" s="41">
        <v>64.91</v>
      </c>
      <c r="AM129">
        <v>92552.73</v>
      </c>
      <c r="AN129" t="s">
        <v>570</v>
      </c>
      <c r="AO129">
        <v>92558.88</v>
      </c>
      <c r="AP129" s="18">
        <v>1.2</v>
      </c>
      <c r="AQ129" s="18">
        <v>12.4</v>
      </c>
      <c r="AR129" s="18">
        <v>1.66E-2</v>
      </c>
      <c r="AS129" s="41">
        <v>1E-4</v>
      </c>
      <c r="AT129" s="5">
        <v>-70</v>
      </c>
      <c r="AU129">
        <v>369.8</v>
      </c>
      <c r="AV129" s="1">
        <v>374312.16</v>
      </c>
      <c r="AW129" s="48">
        <v>-0.14821000000000001</v>
      </c>
      <c r="AX129" s="14">
        <v>5.0000000000000002E-5</v>
      </c>
      <c r="AY129" s="14">
        <v>16.640609999999999</v>
      </c>
      <c r="AZ129" s="14">
        <v>-240.13306</v>
      </c>
      <c r="BA129" s="14">
        <v>-0.85053000000000001</v>
      </c>
      <c r="BB129">
        <v>5.0000000000000001E-4</v>
      </c>
      <c r="BC129">
        <v>5.0000000000000001E-3</v>
      </c>
      <c r="BK129" s="1"/>
      <c r="BL129" s="1"/>
      <c r="BM129" s="1"/>
      <c r="BN129" s="1"/>
      <c r="BP129" s="1"/>
      <c r="BV129" s="96"/>
    </row>
    <row r="130" spans="1:74" x14ac:dyDescent="0.3">
      <c r="A130" t="s">
        <v>603</v>
      </c>
      <c r="B130" t="s">
        <v>631</v>
      </c>
      <c r="C130" t="s">
        <v>783</v>
      </c>
      <c r="D130">
        <v>2.9999999999999997E-4</v>
      </c>
      <c r="E130">
        <v>2.9999999999999997E-4</v>
      </c>
      <c r="F130" t="s">
        <v>605</v>
      </c>
      <c r="G130" s="4">
        <v>1763712000000</v>
      </c>
      <c r="H130" s="4">
        <v>1763436961000</v>
      </c>
      <c r="I130" t="b">
        <v>1</v>
      </c>
      <c r="J130" t="s">
        <v>632</v>
      </c>
      <c r="K130">
        <v>1</v>
      </c>
      <c r="L130">
        <v>1E-4</v>
      </c>
      <c r="M130">
        <v>89000</v>
      </c>
      <c r="N130">
        <v>551960</v>
      </c>
      <c r="O130">
        <v>0.1</v>
      </c>
      <c r="P130">
        <v>2.9999999999999997E-4</v>
      </c>
      <c r="Q130">
        <v>25</v>
      </c>
      <c r="R130">
        <v>1E-4</v>
      </c>
      <c r="S130" t="s">
        <v>606</v>
      </c>
      <c r="T130" t="s">
        <v>607</v>
      </c>
      <c r="U130" t="s">
        <v>606</v>
      </c>
      <c r="V130" t="s">
        <v>608</v>
      </c>
      <c r="W130" t="s">
        <v>606</v>
      </c>
      <c r="X130">
        <v>1763521456142</v>
      </c>
      <c r="Y130" s="4" t="s">
        <v>569</v>
      </c>
      <c r="Z130">
        <v>92561.44</v>
      </c>
      <c r="AA130" s="48">
        <v>4.9500000000000002E-2</v>
      </c>
      <c r="AB130" s="18">
        <v>3.117054E-2</v>
      </c>
      <c r="AC130" s="40">
        <v>8.0000000000000002E-3</v>
      </c>
      <c r="AD130" s="18">
        <v>8.4000000000000005E-2</v>
      </c>
      <c r="AE130" s="18">
        <v>5.3</v>
      </c>
      <c r="AF130">
        <v>4.3799999999999999E-2</v>
      </c>
      <c r="AG130" s="18">
        <v>4.2500000000000003E-2</v>
      </c>
      <c r="AH130" s="18">
        <v>4.4499999999999998E-2</v>
      </c>
      <c r="AI130" s="18">
        <v>0</v>
      </c>
      <c r="AJ130" s="48">
        <v>61.42</v>
      </c>
      <c r="AK130" s="41">
        <v>54.99</v>
      </c>
      <c r="AL130" s="41">
        <v>64.400000000000006</v>
      </c>
      <c r="AM130">
        <v>92555.51</v>
      </c>
      <c r="AN130" t="s">
        <v>570</v>
      </c>
      <c r="AO130">
        <v>92561.44</v>
      </c>
      <c r="AP130" s="18">
        <v>2.2000000000000002</v>
      </c>
      <c r="AQ130" s="18">
        <v>3.1</v>
      </c>
      <c r="AR130" s="18">
        <v>4.9500000000000002E-2</v>
      </c>
      <c r="AS130" s="41">
        <v>2.5000000000000001E-2</v>
      </c>
      <c r="AT130" s="5">
        <v>90.384600000000006</v>
      </c>
      <c r="AU130">
        <v>6.3</v>
      </c>
      <c r="AV130" s="1">
        <v>16106.38</v>
      </c>
      <c r="AW130" s="48">
        <v>0.80074999999999996</v>
      </c>
      <c r="AX130" s="14">
        <v>6.0000000000000002E-5</v>
      </c>
      <c r="AY130" s="14">
        <v>20.097249999999999</v>
      </c>
      <c r="AZ130" s="14">
        <v>-279.84600999999998</v>
      </c>
      <c r="BA130" s="14">
        <v>4.2331899999999996</v>
      </c>
      <c r="BB130">
        <v>5.0000000000000001E-4</v>
      </c>
      <c r="BC130">
        <v>5.0000000000000001E-3</v>
      </c>
      <c r="BK130" s="1"/>
      <c r="BL130" s="1"/>
      <c r="BM130" s="1"/>
      <c r="BN130" s="1"/>
      <c r="BP130" s="1"/>
      <c r="BV130" s="96"/>
    </row>
    <row r="131" spans="1:74" x14ac:dyDescent="0.3">
      <c r="A131" t="s">
        <v>603</v>
      </c>
      <c r="B131" t="s">
        <v>631</v>
      </c>
      <c r="C131" t="s">
        <v>784</v>
      </c>
      <c r="D131">
        <v>2.9999999999999997E-4</v>
      </c>
      <c r="E131">
        <v>2.9999999999999997E-4</v>
      </c>
      <c r="F131" t="s">
        <v>605</v>
      </c>
      <c r="G131" s="4">
        <v>1763712000000</v>
      </c>
      <c r="H131" s="4">
        <v>1763436961000</v>
      </c>
      <c r="I131" t="b">
        <v>1</v>
      </c>
      <c r="J131" t="s">
        <v>634</v>
      </c>
      <c r="K131">
        <v>1</v>
      </c>
      <c r="L131">
        <v>1E-4</v>
      </c>
      <c r="M131">
        <v>89000</v>
      </c>
      <c r="N131">
        <v>551961</v>
      </c>
      <c r="O131">
        <v>0.1</v>
      </c>
      <c r="P131">
        <v>2.9999999999999997E-4</v>
      </c>
      <c r="Q131">
        <v>25</v>
      </c>
      <c r="R131">
        <v>1E-4</v>
      </c>
      <c r="S131" t="s">
        <v>606</v>
      </c>
      <c r="T131" t="s">
        <v>607</v>
      </c>
      <c r="U131" t="s">
        <v>606</v>
      </c>
      <c r="V131" t="s">
        <v>608</v>
      </c>
      <c r="W131" t="s">
        <v>606</v>
      </c>
      <c r="X131">
        <v>1763521456142</v>
      </c>
      <c r="Y131" s="4" t="s">
        <v>569</v>
      </c>
      <c r="Z131">
        <v>92561.44</v>
      </c>
      <c r="AA131" s="48">
        <v>6.0000000000000001E-3</v>
      </c>
      <c r="AB131" s="18">
        <v>1.551249E-2</v>
      </c>
      <c r="AC131" s="40">
        <v>1E-4</v>
      </c>
      <c r="AD131" s="18">
        <v>3.6499999999999998E-2</v>
      </c>
      <c r="AE131" s="18">
        <v>154.69999999999999</v>
      </c>
      <c r="AF131">
        <v>5.4000000000000003E-3</v>
      </c>
      <c r="AG131" s="18">
        <v>5.0000000000000001E-3</v>
      </c>
      <c r="AH131" s="18">
        <v>6.0000000000000001E-3</v>
      </c>
      <c r="AI131" s="18">
        <v>0</v>
      </c>
      <c r="AJ131" s="48">
        <v>61.42</v>
      </c>
      <c r="AK131" s="41">
        <v>59.41</v>
      </c>
      <c r="AL131" s="41">
        <v>64</v>
      </c>
      <c r="AM131">
        <v>92552.95</v>
      </c>
      <c r="AN131" t="s">
        <v>570</v>
      </c>
      <c r="AO131">
        <v>92561.44</v>
      </c>
      <c r="AP131" s="18">
        <v>204.1</v>
      </c>
      <c r="AQ131" s="18">
        <v>141.5</v>
      </c>
      <c r="AR131" s="18">
        <v>2.1499999999999998E-2</v>
      </c>
      <c r="AS131" s="41">
        <v>4.1999999999999997E-3</v>
      </c>
      <c r="AT131" s="5">
        <v>-67.567599999999999</v>
      </c>
      <c r="AU131">
        <v>166.6</v>
      </c>
      <c r="AV131" s="1">
        <v>204439.95</v>
      </c>
      <c r="AW131" s="48">
        <v>-0.19941999999999999</v>
      </c>
      <c r="AX131" s="14">
        <v>6.0000000000000002E-5</v>
      </c>
      <c r="AY131" s="14">
        <v>20.10652</v>
      </c>
      <c r="AZ131" s="14">
        <v>-279.97512</v>
      </c>
      <c r="BA131" s="14">
        <v>-1.14564</v>
      </c>
      <c r="BB131">
        <v>5.0000000000000001E-4</v>
      </c>
      <c r="BC131">
        <v>5.0000000000000001E-3</v>
      </c>
      <c r="BK131" s="1"/>
      <c r="BL131" s="1"/>
      <c r="BM131" s="1"/>
      <c r="BN131" s="1"/>
      <c r="BP131" s="1"/>
      <c r="BV131" s="96"/>
    </row>
    <row r="132" spans="1:74" x14ac:dyDescent="0.3">
      <c r="A132" t="s">
        <v>603</v>
      </c>
      <c r="B132" t="s">
        <v>631</v>
      </c>
      <c r="C132" t="s">
        <v>3</v>
      </c>
      <c r="D132">
        <v>2.9999999999999997E-4</v>
      </c>
      <c r="E132">
        <v>2.9999999999999997E-4</v>
      </c>
      <c r="F132" t="s">
        <v>605</v>
      </c>
      <c r="G132" s="4">
        <v>1763712000000</v>
      </c>
      <c r="H132" s="4">
        <v>1762273260000</v>
      </c>
      <c r="I132" t="b">
        <v>1</v>
      </c>
      <c r="J132" t="s">
        <v>632</v>
      </c>
      <c r="K132">
        <v>1</v>
      </c>
      <c r="L132">
        <v>1E-4</v>
      </c>
      <c r="M132">
        <v>90000</v>
      </c>
      <c r="N132">
        <v>545030</v>
      </c>
      <c r="O132">
        <v>0.1</v>
      </c>
      <c r="P132">
        <v>2.9999999999999997E-4</v>
      </c>
      <c r="Q132">
        <v>25</v>
      </c>
      <c r="R132">
        <v>1E-4</v>
      </c>
      <c r="S132" t="s">
        <v>606</v>
      </c>
      <c r="T132" t="s">
        <v>607</v>
      </c>
      <c r="U132" t="s">
        <v>606</v>
      </c>
      <c r="V132" t="s">
        <v>608</v>
      </c>
      <c r="W132" t="s">
        <v>606</v>
      </c>
      <c r="X132">
        <v>1763521456142</v>
      </c>
      <c r="Y132" s="4" t="s">
        <v>569</v>
      </c>
      <c r="Z132">
        <v>92561.44</v>
      </c>
      <c r="AA132" s="48">
        <v>3.2500000000000001E-2</v>
      </c>
      <c r="AB132" s="18">
        <v>2.4305480000000001E-2</v>
      </c>
      <c r="AC132" s="40">
        <v>3.3999999999999998E-3</v>
      </c>
      <c r="AD132" s="18">
        <v>7.4999999999999997E-2</v>
      </c>
      <c r="AE132" s="18">
        <v>16.8</v>
      </c>
      <c r="AF132">
        <v>3.5000000000000003E-2</v>
      </c>
      <c r="AG132" s="18">
        <v>3.3500000000000002E-2</v>
      </c>
      <c r="AH132" s="18">
        <v>3.5499999999999997E-2</v>
      </c>
      <c r="AI132" s="18">
        <v>0</v>
      </c>
      <c r="AJ132" s="48">
        <v>58.69</v>
      </c>
      <c r="AK132" s="41">
        <v>52.6</v>
      </c>
      <c r="AL132" s="41">
        <v>60.61</v>
      </c>
      <c r="AM132">
        <v>92552.95</v>
      </c>
      <c r="AN132" t="s">
        <v>570</v>
      </c>
      <c r="AO132">
        <v>92561.44</v>
      </c>
      <c r="AP132" s="18">
        <v>4</v>
      </c>
      <c r="AQ132" s="18">
        <v>11.7</v>
      </c>
      <c r="AR132" s="18">
        <v>3.95E-2</v>
      </c>
      <c r="AS132" s="41">
        <v>1.8499999999999999E-2</v>
      </c>
      <c r="AT132" s="5">
        <v>44.444400000000002</v>
      </c>
      <c r="AU132">
        <v>24.6</v>
      </c>
      <c r="AV132" s="1">
        <v>53983.03</v>
      </c>
      <c r="AW132" s="48">
        <v>0.73758999999999997</v>
      </c>
      <c r="AX132" s="14">
        <v>8.0000000000000007E-5</v>
      </c>
      <c r="AY132" s="14">
        <v>23.447659999999999</v>
      </c>
      <c r="AZ132" s="14">
        <v>-311.96969999999999</v>
      </c>
      <c r="BA132" s="14">
        <v>3.9292400000000001</v>
      </c>
      <c r="BB132">
        <v>5.0000000000000001E-4</v>
      </c>
      <c r="BC132">
        <v>5.0000000000000001E-3</v>
      </c>
      <c r="BK132" s="1"/>
      <c r="BL132" s="1"/>
      <c r="BM132" s="1"/>
      <c r="BN132" s="1"/>
      <c r="BP132" s="1"/>
      <c r="BV132" s="96"/>
    </row>
    <row r="133" spans="1:74" x14ac:dyDescent="0.3">
      <c r="A133" t="s">
        <v>603</v>
      </c>
      <c r="B133" t="s">
        <v>631</v>
      </c>
      <c r="C133" t="s">
        <v>4</v>
      </c>
      <c r="D133">
        <v>2.9999999999999997E-4</v>
      </c>
      <c r="E133">
        <v>2.9999999999999997E-4</v>
      </c>
      <c r="F133" t="s">
        <v>605</v>
      </c>
      <c r="G133" s="4">
        <v>1763712000000</v>
      </c>
      <c r="H133" s="4">
        <v>1762273260000</v>
      </c>
      <c r="I133" t="b">
        <v>1</v>
      </c>
      <c r="J133" t="s">
        <v>634</v>
      </c>
      <c r="K133">
        <v>1</v>
      </c>
      <c r="L133">
        <v>1E-4</v>
      </c>
      <c r="M133">
        <v>90000</v>
      </c>
      <c r="N133">
        <v>545031</v>
      </c>
      <c r="O133">
        <v>0.1</v>
      </c>
      <c r="P133">
        <v>2.9999999999999997E-4</v>
      </c>
      <c r="Q133">
        <v>25</v>
      </c>
      <c r="R133">
        <v>1E-4</v>
      </c>
      <c r="S133" t="s">
        <v>606</v>
      </c>
      <c r="T133" t="s">
        <v>607</v>
      </c>
      <c r="U133" t="s">
        <v>606</v>
      </c>
      <c r="V133" t="s">
        <v>608</v>
      </c>
      <c r="W133" t="s">
        <v>606</v>
      </c>
      <c r="X133">
        <v>1763521456142</v>
      </c>
      <c r="Y133" s="4" t="s">
        <v>569</v>
      </c>
      <c r="Z133">
        <v>92561.44</v>
      </c>
      <c r="AA133" s="48">
        <v>7.4999999999999997E-3</v>
      </c>
      <c r="AB133" s="18">
        <v>1.969154E-2</v>
      </c>
      <c r="AC133" s="40">
        <v>1E-4</v>
      </c>
      <c r="AD133" s="18">
        <v>4.1000000000000002E-2</v>
      </c>
      <c r="AE133" s="18">
        <v>3097</v>
      </c>
      <c r="AF133">
        <v>7.4000000000000003E-3</v>
      </c>
      <c r="AG133" s="18">
        <v>7.0000000000000001E-3</v>
      </c>
      <c r="AH133" s="18">
        <v>8.0000000000000002E-3</v>
      </c>
      <c r="AI133" s="18">
        <v>0</v>
      </c>
      <c r="AJ133" s="48">
        <v>58.69</v>
      </c>
      <c r="AK133" s="41">
        <v>57</v>
      </c>
      <c r="AL133" s="41">
        <v>60.94</v>
      </c>
      <c r="AM133">
        <v>92552.95</v>
      </c>
      <c r="AN133" t="s">
        <v>570</v>
      </c>
      <c r="AO133">
        <v>92561.44</v>
      </c>
      <c r="AP133" s="18">
        <v>167.1</v>
      </c>
      <c r="AQ133" s="18">
        <v>125</v>
      </c>
      <c r="AR133" s="18">
        <v>2.6100000000000002E-2</v>
      </c>
      <c r="AS133" s="41">
        <v>1E-4</v>
      </c>
      <c r="AT133" s="5">
        <v>-62.5</v>
      </c>
      <c r="AU133">
        <v>881.7</v>
      </c>
      <c r="AV133" s="1">
        <v>1779176.7</v>
      </c>
      <c r="AW133" s="48">
        <v>-0.26240999999999998</v>
      </c>
      <c r="AX133" s="14">
        <v>8.0000000000000007E-5</v>
      </c>
      <c r="AY133" s="14">
        <v>23.447659999999999</v>
      </c>
      <c r="AZ133" s="14">
        <v>-311.96969999999999</v>
      </c>
      <c r="BA133" s="14">
        <v>-1.50912</v>
      </c>
      <c r="BB133">
        <v>5.0000000000000001E-4</v>
      </c>
      <c r="BC133">
        <v>5.0000000000000001E-3</v>
      </c>
      <c r="BK133" s="1"/>
      <c r="BL133" s="1"/>
      <c r="BM133" s="1"/>
      <c r="BN133" s="1"/>
      <c r="BP133" s="1"/>
      <c r="BV133" s="96"/>
    </row>
    <row r="134" spans="1:74" x14ac:dyDescent="0.3">
      <c r="A134" t="s">
        <v>603</v>
      </c>
      <c r="B134" t="s">
        <v>631</v>
      </c>
      <c r="C134" t="s">
        <v>785</v>
      </c>
      <c r="D134">
        <v>2.9999999999999997E-4</v>
      </c>
      <c r="E134">
        <v>2.9999999999999997E-4</v>
      </c>
      <c r="F134" t="s">
        <v>605</v>
      </c>
      <c r="G134" s="4">
        <v>1763712000000</v>
      </c>
      <c r="H134" s="4">
        <v>1763114657000</v>
      </c>
      <c r="I134" t="b">
        <v>1</v>
      </c>
      <c r="J134" t="s">
        <v>632</v>
      </c>
      <c r="K134">
        <v>1</v>
      </c>
      <c r="L134">
        <v>1E-4</v>
      </c>
      <c r="M134">
        <v>91000</v>
      </c>
      <c r="N134">
        <v>550458</v>
      </c>
      <c r="O134">
        <v>0.1</v>
      </c>
      <c r="P134">
        <v>2.9999999999999997E-4</v>
      </c>
      <c r="Q134">
        <v>25</v>
      </c>
      <c r="R134">
        <v>1E-4</v>
      </c>
      <c r="S134" t="s">
        <v>606</v>
      </c>
      <c r="T134" t="s">
        <v>607</v>
      </c>
      <c r="U134" t="s">
        <v>606</v>
      </c>
      <c r="V134" t="s">
        <v>608</v>
      </c>
      <c r="W134" t="s">
        <v>606</v>
      </c>
      <c r="X134">
        <v>1763521456142</v>
      </c>
      <c r="Y134" s="4" t="s">
        <v>569</v>
      </c>
      <c r="Z134">
        <v>92561.44</v>
      </c>
      <c r="AA134" s="48">
        <v>2.8000000000000001E-2</v>
      </c>
      <c r="AB134" s="18">
        <v>1.8592529999999999E-2</v>
      </c>
      <c r="AC134" s="40">
        <v>1.1999999999999999E-3</v>
      </c>
      <c r="AD134" s="18">
        <v>6.6000000000000003E-2</v>
      </c>
      <c r="AE134" s="18">
        <v>219.5</v>
      </c>
      <c r="AF134">
        <v>2.7099999999999999E-2</v>
      </c>
      <c r="AG134" s="18">
        <v>2.6499999999999999E-2</v>
      </c>
      <c r="AH134" s="18">
        <v>2.75E-2</v>
      </c>
      <c r="AI134" s="18">
        <v>0</v>
      </c>
      <c r="AJ134" s="48">
        <v>56.63</v>
      </c>
      <c r="AK134" s="41">
        <v>54.56</v>
      </c>
      <c r="AL134" s="41">
        <v>58.06</v>
      </c>
      <c r="AM134">
        <v>92555.51</v>
      </c>
      <c r="AN134" t="s">
        <v>570</v>
      </c>
      <c r="AO134">
        <v>92561.44</v>
      </c>
      <c r="AP134" s="18">
        <v>4</v>
      </c>
      <c r="AQ134" s="18">
        <v>13.7</v>
      </c>
      <c r="AR134" s="18">
        <v>3.2500000000000001E-2</v>
      </c>
      <c r="AS134" s="41">
        <v>1.4500000000000001E-2</v>
      </c>
      <c r="AT134" s="5">
        <v>69.697000000000003</v>
      </c>
      <c r="AU134">
        <v>240.1</v>
      </c>
      <c r="AV134" s="1">
        <v>355995.39</v>
      </c>
      <c r="AW134" s="48">
        <v>0.65800999999999998</v>
      </c>
      <c r="AX134" s="14">
        <v>9.0000000000000006E-5</v>
      </c>
      <c r="AY134" s="14">
        <v>26.4208</v>
      </c>
      <c r="AZ134" s="14">
        <v>-339.17631</v>
      </c>
      <c r="BA134" s="14">
        <v>3.5286200000000001</v>
      </c>
      <c r="BB134">
        <v>5.0000000000000001E-4</v>
      </c>
      <c r="BC134">
        <v>5.0000000000000001E-3</v>
      </c>
      <c r="BK134" s="1"/>
      <c r="BL134" s="1"/>
      <c r="BM134" s="1"/>
      <c r="BN134" s="1"/>
      <c r="BP134" s="1"/>
      <c r="BV134" s="96"/>
    </row>
    <row r="135" spans="1:74" x14ac:dyDescent="0.3">
      <c r="A135" t="s">
        <v>603</v>
      </c>
      <c r="B135" t="s">
        <v>631</v>
      </c>
      <c r="C135" t="s">
        <v>786</v>
      </c>
      <c r="D135">
        <v>2.9999999999999997E-4</v>
      </c>
      <c r="E135">
        <v>2.9999999999999997E-4</v>
      </c>
      <c r="F135" t="s">
        <v>605</v>
      </c>
      <c r="G135" s="4">
        <v>1763712000000</v>
      </c>
      <c r="H135" s="4">
        <v>1763114657000</v>
      </c>
      <c r="I135" t="b">
        <v>1</v>
      </c>
      <c r="J135" t="s">
        <v>634</v>
      </c>
      <c r="K135">
        <v>1</v>
      </c>
      <c r="L135">
        <v>1E-4</v>
      </c>
      <c r="M135">
        <v>91000</v>
      </c>
      <c r="N135">
        <v>550459</v>
      </c>
      <c r="O135">
        <v>0.1</v>
      </c>
      <c r="P135">
        <v>2.9999999999999997E-4</v>
      </c>
      <c r="Q135">
        <v>25</v>
      </c>
      <c r="R135">
        <v>1E-4</v>
      </c>
      <c r="S135" t="s">
        <v>606</v>
      </c>
      <c r="T135" t="s">
        <v>607</v>
      </c>
      <c r="U135" t="s">
        <v>606</v>
      </c>
      <c r="V135" t="s">
        <v>608</v>
      </c>
      <c r="W135" t="s">
        <v>606</v>
      </c>
      <c r="X135">
        <v>1763521456142</v>
      </c>
      <c r="Y135" s="4" t="s">
        <v>569</v>
      </c>
      <c r="Z135">
        <v>92561.44</v>
      </c>
      <c r="AA135" s="48">
        <v>1.15E-2</v>
      </c>
      <c r="AB135" s="18">
        <v>2.503843E-2</v>
      </c>
      <c r="AC135" s="40">
        <v>1E-4</v>
      </c>
      <c r="AD135" s="18">
        <v>4.65E-2</v>
      </c>
      <c r="AE135" s="18">
        <v>217</v>
      </c>
      <c r="AF135">
        <v>1.03E-2</v>
      </c>
      <c r="AG135" s="18">
        <v>0.01</v>
      </c>
      <c r="AH135" s="18">
        <v>1.0500000000000001E-2</v>
      </c>
      <c r="AI135" s="18">
        <v>0</v>
      </c>
      <c r="AJ135" s="48">
        <v>56.63</v>
      </c>
      <c r="AK135" s="41">
        <v>55.6</v>
      </c>
      <c r="AL135" s="41">
        <v>57.35</v>
      </c>
      <c r="AM135">
        <v>92552.95</v>
      </c>
      <c r="AN135" t="s">
        <v>570</v>
      </c>
      <c r="AO135">
        <v>92561.44</v>
      </c>
      <c r="AP135" s="18">
        <v>1.7</v>
      </c>
      <c r="AQ135" s="18">
        <v>5.9</v>
      </c>
      <c r="AR135" s="18">
        <v>3.0499999999999999E-2</v>
      </c>
      <c r="AS135" s="41">
        <v>8.9999999999999998E-4</v>
      </c>
      <c r="AT135" s="5">
        <v>-52.083300000000001</v>
      </c>
      <c r="AU135">
        <v>45.7</v>
      </c>
      <c r="AV135" s="1">
        <v>68743.98</v>
      </c>
      <c r="AW135" s="48">
        <v>-0.34222000000000002</v>
      </c>
      <c r="AX135" s="14">
        <v>9.0000000000000006E-5</v>
      </c>
      <c r="AY135" s="14">
        <v>26.426819999999999</v>
      </c>
      <c r="AZ135" s="14">
        <v>-339.25362000000001</v>
      </c>
      <c r="BA135" s="14">
        <v>-1.97146</v>
      </c>
      <c r="BB135">
        <v>5.0000000000000001E-4</v>
      </c>
      <c r="BC135">
        <v>5.0000000000000001E-3</v>
      </c>
      <c r="BK135" s="1"/>
      <c r="BL135" s="1"/>
      <c r="BM135" s="1"/>
      <c r="BN135" s="1"/>
      <c r="BP135" s="1"/>
      <c r="BV135" s="96"/>
    </row>
    <row r="136" spans="1:74" x14ac:dyDescent="0.3">
      <c r="A136" t="s">
        <v>603</v>
      </c>
      <c r="B136" t="s">
        <v>631</v>
      </c>
      <c r="C136" t="s">
        <v>5</v>
      </c>
      <c r="D136">
        <v>2.9999999999999997E-4</v>
      </c>
      <c r="E136">
        <v>2.9999999999999997E-4</v>
      </c>
      <c r="F136" t="s">
        <v>605</v>
      </c>
      <c r="G136" s="4">
        <v>1763712000000</v>
      </c>
      <c r="H136" s="4">
        <v>1762293381000</v>
      </c>
      <c r="I136" t="b">
        <v>1</v>
      </c>
      <c r="J136" t="s">
        <v>632</v>
      </c>
      <c r="K136">
        <v>1</v>
      </c>
      <c r="L136">
        <v>1E-4</v>
      </c>
      <c r="M136">
        <v>92000</v>
      </c>
      <c r="N136">
        <v>545369</v>
      </c>
      <c r="O136">
        <v>0.1</v>
      </c>
      <c r="P136">
        <v>2.9999999999999997E-4</v>
      </c>
      <c r="Q136">
        <v>25</v>
      </c>
      <c r="R136">
        <v>1E-4</v>
      </c>
      <c r="S136" t="s">
        <v>606</v>
      </c>
      <c r="T136" t="s">
        <v>607</v>
      </c>
      <c r="U136" t="s">
        <v>606</v>
      </c>
      <c r="V136" t="s">
        <v>608</v>
      </c>
      <c r="W136" t="s">
        <v>606</v>
      </c>
      <c r="X136">
        <v>1763521456142</v>
      </c>
      <c r="Y136" s="4" t="s">
        <v>569</v>
      </c>
      <c r="Z136">
        <v>92561.44</v>
      </c>
      <c r="AA136" s="48">
        <v>2.2499999999999999E-2</v>
      </c>
      <c r="AB136" s="18">
        <v>1.364201E-2</v>
      </c>
      <c r="AC136" s="40">
        <v>2.9999999999999997E-4</v>
      </c>
      <c r="AD136" s="18">
        <v>5.7500000000000002E-2</v>
      </c>
      <c r="AE136" s="18">
        <v>39</v>
      </c>
      <c r="AF136">
        <v>0.02</v>
      </c>
      <c r="AG136" s="18">
        <v>1.95E-2</v>
      </c>
      <c r="AH136" s="18">
        <v>0.02</v>
      </c>
      <c r="AI136" s="18">
        <v>0</v>
      </c>
      <c r="AJ136" s="48">
        <v>54.49</v>
      </c>
      <c r="AK136" s="41">
        <v>52.85</v>
      </c>
      <c r="AL136" s="41">
        <v>54.48</v>
      </c>
      <c r="AM136">
        <v>92552.95</v>
      </c>
      <c r="AN136" t="s">
        <v>570</v>
      </c>
      <c r="AO136">
        <v>92561.44</v>
      </c>
      <c r="AP136" s="18">
        <v>0.1</v>
      </c>
      <c r="AQ136" s="18">
        <v>7.2</v>
      </c>
      <c r="AR136" s="18">
        <v>2.75E-2</v>
      </c>
      <c r="AS136" s="41">
        <v>1.0500000000000001E-2</v>
      </c>
      <c r="AT136" s="5">
        <v>80</v>
      </c>
      <c r="AU136">
        <v>23.8</v>
      </c>
      <c r="AV136" s="1">
        <v>36330.199999999997</v>
      </c>
      <c r="AW136" s="48">
        <v>0.56459999999999999</v>
      </c>
      <c r="AX136" s="14">
        <v>1E-4</v>
      </c>
      <c r="AY136" s="14">
        <v>28.324919999999999</v>
      </c>
      <c r="AZ136" s="14">
        <v>-349.90861000000001</v>
      </c>
      <c r="BA136" s="14">
        <v>3.0457299999999998</v>
      </c>
      <c r="BB136">
        <v>5.0000000000000001E-4</v>
      </c>
      <c r="BC136">
        <v>5.0000000000000001E-3</v>
      </c>
      <c r="BK136" s="1"/>
      <c r="BL136" s="1"/>
      <c r="BM136" s="1"/>
      <c r="BN136" s="1"/>
      <c r="BP136" s="1"/>
      <c r="BV136" s="96"/>
    </row>
    <row r="137" spans="1:74" x14ac:dyDescent="0.3">
      <c r="A137" t="s">
        <v>603</v>
      </c>
      <c r="B137" t="s">
        <v>631</v>
      </c>
      <c r="C137" t="s">
        <v>6</v>
      </c>
      <c r="D137">
        <v>2.9999999999999997E-4</v>
      </c>
      <c r="E137">
        <v>2.9999999999999997E-4</v>
      </c>
      <c r="F137" t="s">
        <v>605</v>
      </c>
      <c r="G137" s="4">
        <v>1763712000000</v>
      </c>
      <c r="H137" s="4">
        <v>1762293381000</v>
      </c>
      <c r="I137" t="b">
        <v>1</v>
      </c>
      <c r="J137" t="s">
        <v>634</v>
      </c>
      <c r="K137">
        <v>1</v>
      </c>
      <c r="L137">
        <v>1E-4</v>
      </c>
      <c r="M137">
        <v>92000</v>
      </c>
      <c r="N137">
        <v>545370</v>
      </c>
      <c r="O137">
        <v>0.1</v>
      </c>
      <c r="P137">
        <v>2.9999999999999997E-4</v>
      </c>
      <c r="Q137">
        <v>25</v>
      </c>
      <c r="R137">
        <v>1E-4</v>
      </c>
      <c r="S137" t="s">
        <v>606</v>
      </c>
      <c r="T137" t="s">
        <v>607</v>
      </c>
      <c r="U137" t="s">
        <v>606</v>
      </c>
      <c r="V137" t="s">
        <v>608</v>
      </c>
      <c r="W137" t="s">
        <v>606</v>
      </c>
      <c r="X137">
        <v>1763521457149</v>
      </c>
      <c r="Y137" s="4" t="s">
        <v>569</v>
      </c>
      <c r="Z137">
        <v>92560.2</v>
      </c>
      <c r="AA137" s="48">
        <v>1.38E-2</v>
      </c>
      <c r="AB137" s="18">
        <v>3.114776E-2</v>
      </c>
      <c r="AC137" s="40">
        <v>1E-4</v>
      </c>
      <c r="AD137" s="18">
        <v>5.2499999999999998E-2</v>
      </c>
      <c r="AE137" s="18">
        <v>784.8</v>
      </c>
      <c r="AF137">
        <v>1.4E-2</v>
      </c>
      <c r="AG137" s="18">
        <v>1.35E-2</v>
      </c>
      <c r="AH137" s="18">
        <v>1.4500000000000001E-2</v>
      </c>
      <c r="AI137" s="18">
        <v>0</v>
      </c>
      <c r="AJ137" s="48">
        <v>54.49</v>
      </c>
      <c r="AK137" s="41">
        <v>52.78</v>
      </c>
      <c r="AL137" s="41">
        <v>56.05</v>
      </c>
      <c r="AM137">
        <v>92554.14</v>
      </c>
      <c r="AN137" t="s">
        <v>570</v>
      </c>
      <c r="AO137">
        <v>92560.2</v>
      </c>
      <c r="AP137" s="18">
        <v>99</v>
      </c>
      <c r="AQ137" s="18">
        <v>48.5</v>
      </c>
      <c r="AR137" s="18">
        <v>3.6999999999999998E-2</v>
      </c>
      <c r="AS137" s="41">
        <v>1.2E-2</v>
      </c>
      <c r="AT137" s="5">
        <v>-58.181800000000003</v>
      </c>
      <c r="AU137">
        <v>72</v>
      </c>
      <c r="AV137" s="1">
        <v>160135.60999999999</v>
      </c>
      <c r="AW137" s="48">
        <v>-0.43528</v>
      </c>
      <c r="AX137" s="14">
        <v>1E-4</v>
      </c>
      <c r="AY137" s="14">
        <v>28.323879999999999</v>
      </c>
      <c r="AZ137" s="14">
        <v>-349.89452</v>
      </c>
      <c r="BA137" s="14">
        <v>-2.51281</v>
      </c>
      <c r="BB137">
        <v>5.0000000000000001E-4</v>
      </c>
      <c r="BC137">
        <v>5.0000000000000001E-3</v>
      </c>
      <c r="BK137" s="1"/>
      <c r="BL137" s="1"/>
      <c r="BM137" s="1"/>
      <c r="BN137" s="1"/>
      <c r="BP137" s="1"/>
      <c r="BV137" s="96"/>
    </row>
    <row r="138" spans="1:74" x14ac:dyDescent="0.3">
      <c r="A138" t="s">
        <v>603</v>
      </c>
      <c r="B138" t="s">
        <v>631</v>
      </c>
      <c r="C138" t="s">
        <v>787</v>
      </c>
      <c r="D138">
        <v>2.9999999999999997E-4</v>
      </c>
      <c r="E138">
        <v>2.9999999999999997E-4</v>
      </c>
      <c r="F138" t="s">
        <v>605</v>
      </c>
      <c r="G138" s="4">
        <v>1763712000000</v>
      </c>
      <c r="H138" s="4">
        <v>1763114657000</v>
      </c>
      <c r="I138" t="b">
        <v>1</v>
      </c>
      <c r="J138" t="s">
        <v>632</v>
      </c>
      <c r="K138">
        <v>1</v>
      </c>
      <c r="L138">
        <v>1E-4</v>
      </c>
      <c r="M138">
        <v>93000</v>
      </c>
      <c r="N138">
        <v>550460</v>
      </c>
      <c r="O138">
        <v>0.1</v>
      </c>
      <c r="P138">
        <v>2.9999999999999997E-4</v>
      </c>
      <c r="Q138">
        <v>25</v>
      </c>
      <c r="R138">
        <v>1E-4</v>
      </c>
      <c r="S138" t="s">
        <v>606</v>
      </c>
      <c r="T138" t="s">
        <v>607</v>
      </c>
      <c r="U138" t="s">
        <v>606</v>
      </c>
      <c r="V138" t="s">
        <v>608</v>
      </c>
      <c r="W138" t="s">
        <v>606</v>
      </c>
      <c r="X138">
        <v>1763521457149</v>
      </c>
      <c r="Y138" s="4" t="s">
        <v>569</v>
      </c>
      <c r="Z138">
        <v>92560.2</v>
      </c>
      <c r="AA138" s="48">
        <v>1.2999999999999999E-2</v>
      </c>
      <c r="AB138" s="18">
        <v>1.006723E-2</v>
      </c>
      <c r="AC138" s="40">
        <v>1E-4</v>
      </c>
      <c r="AD138" s="18">
        <v>4.9500000000000002E-2</v>
      </c>
      <c r="AE138" s="18">
        <v>181.2</v>
      </c>
      <c r="AF138">
        <v>1.41E-2</v>
      </c>
      <c r="AG138" s="18">
        <v>1.35E-2</v>
      </c>
      <c r="AH138" s="18">
        <v>1.4500000000000001E-2</v>
      </c>
      <c r="AI138" s="18">
        <v>0</v>
      </c>
      <c r="AJ138" s="48">
        <v>52.67</v>
      </c>
      <c r="AK138" s="41">
        <v>50.78</v>
      </c>
      <c r="AL138" s="41">
        <v>54.02</v>
      </c>
      <c r="AM138">
        <v>92555.38</v>
      </c>
      <c r="AN138" t="s">
        <v>570</v>
      </c>
      <c r="AO138">
        <v>92560.2</v>
      </c>
      <c r="AP138" s="18">
        <v>58.9</v>
      </c>
      <c r="AQ138" s="18">
        <v>59.4</v>
      </c>
      <c r="AR138" s="18">
        <v>2.1999999999999999E-2</v>
      </c>
      <c r="AS138" s="41">
        <v>7.0000000000000001E-3</v>
      </c>
      <c r="AT138" s="5">
        <v>36.842100000000002</v>
      </c>
      <c r="AU138">
        <v>193.5</v>
      </c>
      <c r="AV138" s="1">
        <v>246744.19</v>
      </c>
      <c r="AW138" s="48">
        <v>0.46153</v>
      </c>
      <c r="AX138" s="14">
        <v>1E-4</v>
      </c>
      <c r="AY138" s="14">
        <v>28.56925</v>
      </c>
      <c r="AZ138" s="14">
        <v>-341.12578000000002</v>
      </c>
      <c r="BA138" s="14">
        <v>2.5024799999999998</v>
      </c>
      <c r="BB138">
        <v>5.0000000000000001E-4</v>
      </c>
      <c r="BC138">
        <v>5.0000000000000001E-3</v>
      </c>
      <c r="BK138" s="1"/>
      <c r="BL138" s="1"/>
      <c r="BM138" s="1"/>
      <c r="BN138" s="1"/>
      <c r="BP138" s="1"/>
      <c r="BV138" s="96"/>
    </row>
    <row r="139" spans="1:74" x14ac:dyDescent="0.3">
      <c r="A139" t="s">
        <v>603</v>
      </c>
      <c r="B139" t="s">
        <v>631</v>
      </c>
      <c r="C139" t="s">
        <v>788</v>
      </c>
      <c r="D139">
        <v>2.9999999999999997E-4</v>
      </c>
      <c r="E139">
        <v>2.9999999999999997E-4</v>
      </c>
      <c r="F139" t="s">
        <v>605</v>
      </c>
      <c r="G139" s="4">
        <v>1763712000000</v>
      </c>
      <c r="H139" s="4">
        <v>1763114657000</v>
      </c>
      <c r="I139" t="b">
        <v>1</v>
      </c>
      <c r="J139" t="s">
        <v>634</v>
      </c>
      <c r="K139">
        <v>1</v>
      </c>
      <c r="L139">
        <v>1E-4</v>
      </c>
      <c r="M139">
        <v>93000</v>
      </c>
      <c r="N139">
        <v>550461</v>
      </c>
      <c r="O139">
        <v>0.1</v>
      </c>
      <c r="P139">
        <v>2.9999999999999997E-4</v>
      </c>
      <c r="Q139">
        <v>25</v>
      </c>
      <c r="R139">
        <v>1E-4</v>
      </c>
      <c r="S139" t="s">
        <v>606</v>
      </c>
      <c r="T139" t="s">
        <v>607</v>
      </c>
      <c r="U139" t="s">
        <v>606</v>
      </c>
      <c r="V139" t="s">
        <v>608</v>
      </c>
      <c r="W139" t="s">
        <v>606</v>
      </c>
      <c r="X139">
        <v>1763521457149</v>
      </c>
      <c r="Y139" s="4" t="s">
        <v>569</v>
      </c>
      <c r="Z139">
        <v>92560.2</v>
      </c>
      <c r="AA139" s="48">
        <v>2.1999999999999999E-2</v>
      </c>
      <c r="AB139" s="18">
        <v>3.8632819999999998E-2</v>
      </c>
      <c r="AC139" s="40">
        <v>2.9999999999999997E-4</v>
      </c>
      <c r="AD139" s="18">
        <v>0.06</v>
      </c>
      <c r="AE139" s="18">
        <v>1075.7</v>
      </c>
      <c r="AF139">
        <v>1.89E-2</v>
      </c>
      <c r="AG139" s="18">
        <v>1.8499999999999999E-2</v>
      </c>
      <c r="AH139" s="18">
        <v>1.95E-2</v>
      </c>
      <c r="AI139" s="18">
        <v>0</v>
      </c>
      <c r="AJ139" s="48">
        <v>52.67</v>
      </c>
      <c r="AK139" s="41">
        <v>51.4</v>
      </c>
      <c r="AL139" s="41">
        <v>54.64</v>
      </c>
      <c r="AM139">
        <v>92554.14</v>
      </c>
      <c r="AN139" t="s">
        <v>570</v>
      </c>
      <c r="AO139">
        <v>92560.2</v>
      </c>
      <c r="AP139" s="18">
        <v>34.6</v>
      </c>
      <c r="AQ139" s="18">
        <v>10.8</v>
      </c>
      <c r="AR139" s="18">
        <v>4.5999999999999999E-2</v>
      </c>
      <c r="AS139" s="41">
        <v>1.4500000000000001E-2</v>
      </c>
      <c r="AT139" s="5">
        <v>-52.173900000000003</v>
      </c>
      <c r="AU139">
        <v>96.8</v>
      </c>
      <c r="AV139" s="1">
        <v>195565.21</v>
      </c>
      <c r="AW139" s="48">
        <v>-0.53859999999999997</v>
      </c>
      <c r="AX139" s="14">
        <v>1E-4</v>
      </c>
      <c r="AY139" s="14">
        <v>28.567969999999999</v>
      </c>
      <c r="AZ139" s="14">
        <v>-341.11041</v>
      </c>
      <c r="BA139" s="14">
        <v>-3.11788</v>
      </c>
      <c r="BB139">
        <v>5.0000000000000001E-4</v>
      </c>
      <c r="BC139">
        <v>5.0000000000000001E-3</v>
      </c>
      <c r="BK139" s="1"/>
      <c r="BL139" s="1"/>
      <c r="BM139" s="1"/>
      <c r="BN139" s="1"/>
      <c r="BP139" s="1"/>
      <c r="BV139" s="96"/>
    </row>
    <row r="140" spans="1:74" x14ac:dyDescent="0.3">
      <c r="A140" t="s">
        <v>603</v>
      </c>
      <c r="B140" t="s">
        <v>631</v>
      </c>
      <c r="C140" t="s">
        <v>7</v>
      </c>
      <c r="D140">
        <v>2.9999999999999997E-4</v>
      </c>
      <c r="E140">
        <v>2.9999999999999997E-4</v>
      </c>
      <c r="F140" t="s">
        <v>605</v>
      </c>
      <c r="G140" s="4">
        <v>1763712000000</v>
      </c>
      <c r="H140" s="4">
        <v>1762281240000</v>
      </c>
      <c r="I140" t="b">
        <v>1</v>
      </c>
      <c r="J140" t="s">
        <v>632</v>
      </c>
      <c r="K140">
        <v>1</v>
      </c>
      <c r="L140">
        <v>1E-4</v>
      </c>
      <c r="M140">
        <v>94000</v>
      </c>
      <c r="N140">
        <v>545116</v>
      </c>
      <c r="O140">
        <v>0.1</v>
      </c>
      <c r="P140">
        <v>2.9999999999999997E-4</v>
      </c>
      <c r="Q140">
        <v>25</v>
      </c>
      <c r="R140">
        <v>1E-4</v>
      </c>
      <c r="S140" t="s">
        <v>606</v>
      </c>
      <c r="T140" t="s">
        <v>607</v>
      </c>
      <c r="U140" t="s">
        <v>606</v>
      </c>
      <c r="V140" t="s">
        <v>608</v>
      </c>
      <c r="W140" t="s">
        <v>606</v>
      </c>
      <c r="X140">
        <v>1763521457149</v>
      </c>
      <c r="Y140" s="4" t="s">
        <v>569</v>
      </c>
      <c r="Z140">
        <v>92560.2</v>
      </c>
      <c r="AA140" s="48">
        <v>8.9999999999999993E-3</v>
      </c>
      <c r="AB140" s="18">
        <v>7.2441700000000003E-3</v>
      </c>
      <c r="AC140" s="40">
        <v>1E-4</v>
      </c>
      <c r="AD140" s="18">
        <v>4.2500000000000003E-2</v>
      </c>
      <c r="AE140" s="18">
        <v>155.69999999999999</v>
      </c>
      <c r="AF140">
        <v>9.4000000000000004E-3</v>
      </c>
      <c r="AG140" s="18">
        <v>8.9999999999999993E-3</v>
      </c>
      <c r="AH140" s="18">
        <v>9.4999999999999998E-3</v>
      </c>
      <c r="AI140" s="18">
        <v>0</v>
      </c>
      <c r="AJ140" s="48">
        <v>51.11</v>
      </c>
      <c r="AK140" s="41">
        <v>49.86</v>
      </c>
      <c r="AL140" s="41">
        <v>51.59</v>
      </c>
      <c r="AM140">
        <v>92554.14</v>
      </c>
      <c r="AN140" t="s">
        <v>570</v>
      </c>
      <c r="AO140">
        <v>92560.2</v>
      </c>
      <c r="AP140" s="18">
        <v>0.8</v>
      </c>
      <c r="AQ140" s="18">
        <v>34.799999999999997</v>
      </c>
      <c r="AR140" s="18">
        <v>1.6500000000000001E-2</v>
      </c>
      <c r="AS140" s="41">
        <v>5.4999999999999997E-3</v>
      </c>
      <c r="AT140" s="5">
        <v>38.461500000000001</v>
      </c>
      <c r="AU140">
        <v>73.5</v>
      </c>
      <c r="AV140" s="1">
        <v>65853.600000000006</v>
      </c>
      <c r="AW140" s="48">
        <v>0.35558000000000001</v>
      </c>
      <c r="AX140" s="14">
        <v>1E-4</v>
      </c>
      <c r="AY140" s="14">
        <v>26.800439999999998</v>
      </c>
      <c r="AZ140" s="14">
        <v>-310.51868000000002</v>
      </c>
      <c r="BA140" s="14">
        <v>1.93628</v>
      </c>
      <c r="BB140">
        <v>5.0000000000000001E-4</v>
      </c>
      <c r="BC140">
        <v>5.0000000000000001E-3</v>
      </c>
      <c r="BK140" s="1"/>
      <c r="BL140" s="1"/>
      <c r="BM140" s="1"/>
      <c r="BN140" s="1"/>
      <c r="BP140" s="1"/>
      <c r="BV140" s="96"/>
    </row>
    <row r="141" spans="1:74" x14ac:dyDescent="0.3">
      <c r="A141" t="s">
        <v>603</v>
      </c>
      <c r="B141" t="s">
        <v>631</v>
      </c>
      <c r="C141" t="s">
        <v>8</v>
      </c>
      <c r="D141">
        <v>2.9999999999999997E-4</v>
      </c>
      <c r="E141">
        <v>2.9999999999999997E-4</v>
      </c>
      <c r="F141" t="s">
        <v>605</v>
      </c>
      <c r="G141" s="4">
        <v>1763712000000</v>
      </c>
      <c r="H141" s="4">
        <v>1762281240000</v>
      </c>
      <c r="I141" t="b">
        <v>1</v>
      </c>
      <c r="J141" t="s">
        <v>634</v>
      </c>
      <c r="K141">
        <v>1</v>
      </c>
      <c r="L141">
        <v>1E-4</v>
      </c>
      <c r="M141">
        <v>94000</v>
      </c>
      <c r="N141">
        <v>545117</v>
      </c>
      <c r="O141">
        <v>0.1</v>
      </c>
      <c r="P141">
        <v>2.9999999999999997E-4</v>
      </c>
      <c r="Q141">
        <v>25</v>
      </c>
      <c r="R141">
        <v>1E-4</v>
      </c>
      <c r="S141" t="s">
        <v>606</v>
      </c>
      <c r="T141" t="s">
        <v>607</v>
      </c>
      <c r="U141" t="s">
        <v>606</v>
      </c>
      <c r="V141" t="s">
        <v>608</v>
      </c>
      <c r="W141" t="s">
        <v>606</v>
      </c>
      <c r="X141">
        <v>1763521457149</v>
      </c>
      <c r="Y141" s="4" t="s">
        <v>569</v>
      </c>
      <c r="Z141">
        <v>92560.2</v>
      </c>
      <c r="AA141" s="48">
        <v>2.0500000000000001E-2</v>
      </c>
      <c r="AB141" s="18">
        <v>4.6869599999999997E-2</v>
      </c>
      <c r="AC141" s="40">
        <v>8.0000000000000004E-4</v>
      </c>
      <c r="AD141" s="18">
        <v>6.7500000000000004E-2</v>
      </c>
      <c r="AE141" s="18">
        <v>444</v>
      </c>
      <c r="AF141">
        <v>2.5000000000000001E-2</v>
      </c>
      <c r="AG141" s="18">
        <v>2.4E-2</v>
      </c>
      <c r="AH141" s="18">
        <v>2.5999999999999999E-2</v>
      </c>
      <c r="AI141" s="18">
        <v>0</v>
      </c>
      <c r="AJ141" s="48">
        <v>51.11</v>
      </c>
      <c r="AK141" s="41">
        <v>47.73</v>
      </c>
      <c r="AL141" s="41">
        <v>54.63</v>
      </c>
      <c r="AM141">
        <v>92555.38</v>
      </c>
      <c r="AN141" t="s">
        <v>570</v>
      </c>
      <c r="AO141">
        <v>92560.2</v>
      </c>
      <c r="AP141" s="18">
        <v>13.3</v>
      </c>
      <c r="AQ141" s="18">
        <v>18.7</v>
      </c>
      <c r="AR141" s="18">
        <v>5.45E-2</v>
      </c>
      <c r="AS141" s="41">
        <v>2.0500000000000001E-2</v>
      </c>
      <c r="AT141" s="5">
        <v>-59</v>
      </c>
      <c r="AU141">
        <v>25.7</v>
      </c>
      <c r="AV141" s="1">
        <v>92525.69</v>
      </c>
      <c r="AW141" s="48">
        <v>-0.64429999999999998</v>
      </c>
      <c r="AX141" s="14">
        <v>1E-4</v>
      </c>
      <c r="AY141" s="14">
        <v>26.80415</v>
      </c>
      <c r="AZ141" s="14">
        <v>-310.5616</v>
      </c>
      <c r="BA141" s="14">
        <v>-3.74308</v>
      </c>
      <c r="BB141">
        <v>5.0000000000000001E-4</v>
      </c>
      <c r="BC141">
        <v>5.0000000000000001E-3</v>
      </c>
      <c r="BK141" s="1"/>
      <c r="BL141" s="1"/>
      <c r="BM141" s="1"/>
      <c r="BN141" s="1"/>
      <c r="BP141" s="1"/>
      <c r="BV141" s="96"/>
    </row>
    <row r="142" spans="1:74" x14ac:dyDescent="0.3">
      <c r="A142" t="s">
        <v>603</v>
      </c>
      <c r="B142" t="s">
        <v>631</v>
      </c>
      <c r="C142" t="s">
        <v>9</v>
      </c>
      <c r="D142">
        <v>2.9999999999999997E-4</v>
      </c>
      <c r="E142">
        <v>2.9999999999999997E-4</v>
      </c>
      <c r="F142" t="s">
        <v>605</v>
      </c>
      <c r="G142" s="4">
        <v>1763712000000</v>
      </c>
      <c r="H142" s="4">
        <v>1761815220000</v>
      </c>
      <c r="I142" t="b">
        <v>1</v>
      </c>
      <c r="J142" t="s">
        <v>632</v>
      </c>
      <c r="K142">
        <v>1</v>
      </c>
      <c r="L142">
        <v>1E-4</v>
      </c>
      <c r="M142">
        <v>95000</v>
      </c>
      <c r="N142">
        <v>542610</v>
      </c>
      <c r="O142">
        <v>0.1</v>
      </c>
      <c r="P142">
        <v>2.9999999999999997E-4</v>
      </c>
      <c r="Q142">
        <v>25</v>
      </c>
      <c r="R142">
        <v>1E-4</v>
      </c>
      <c r="S142" t="s">
        <v>606</v>
      </c>
      <c r="T142" t="s">
        <v>607</v>
      </c>
      <c r="U142" t="s">
        <v>606</v>
      </c>
      <c r="V142" t="s">
        <v>608</v>
      </c>
      <c r="W142" t="s">
        <v>606</v>
      </c>
      <c r="X142">
        <v>1763521457149</v>
      </c>
      <c r="Y142" s="4" t="s">
        <v>569</v>
      </c>
      <c r="Z142">
        <v>92560.2</v>
      </c>
      <c r="AA142" s="48">
        <v>6.0000000000000001E-3</v>
      </c>
      <c r="AB142" s="18">
        <v>5.1106199999999997E-3</v>
      </c>
      <c r="AC142" s="40">
        <v>1E-4</v>
      </c>
      <c r="AD142" s="18">
        <v>3.5999999999999997E-2</v>
      </c>
      <c r="AE142" s="18">
        <v>534</v>
      </c>
      <c r="AF142">
        <v>6.1999999999999998E-3</v>
      </c>
      <c r="AG142" s="18">
        <v>5.4999999999999997E-3</v>
      </c>
      <c r="AH142" s="18">
        <v>6.4999999999999997E-3</v>
      </c>
      <c r="AI142" s="18">
        <v>0</v>
      </c>
      <c r="AJ142" s="48">
        <v>51.09</v>
      </c>
      <c r="AK142" s="41">
        <v>48.35</v>
      </c>
      <c r="AL142" s="41">
        <v>52.33</v>
      </c>
      <c r="AM142">
        <v>92555.38</v>
      </c>
      <c r="AN142" t="s">
        <v>570</v>
      </c>
      <c r="AO142">
        <v>92560.2</v>
      </c>
      <c r="AP142" s="18">
        <v>109.5</v>
      </c>
      <c r="AQ142" s="18">
        <v>171.8</v>
      </c>
      <c r="AR142" s="18">
        <v>1.0999999999999999E-2</v>
      </c>
      <c r="AS142" s="41">
        <v>3.5000000000000001E-3</v>
      </c>
      <c r="AT142" s="5">
        <v>20</v>
      </c>
      <c r="AU142">
        <v>482.6</v>
      </c>
      <c r="AV142" s="1">
        <v>216117.69</v>
      </c>
      <c r="AW142" s="48">
        <v>0.26218999999999998</v>
      </c>
      <c r="AX142" s="14">
        <v>9.0000000000000006E-5</v>
      </c>
      <c r="AY142" s="14">
        <v>23.43806</v>
      </c>
      <c r="AZ142" s="14">
        <v>-271.44889000000001</v>
      </c>
      <c r="BA142" s="14">
        <v>1.4317899999999999</v>
      </c>
      <c r="BB142">
        <v>5.0000000000000001E-4</v>
      </c>
      <c r="BC142">
        <v>5.0000000000000001E-3</v>
      </c>
      <c r="BK142" s="1"/>
      <c r="BL142" s="1"/>
      <c r="BM142" s="1"/>
      <c r="BN142" s="1"/>
      <c r="BP142" s="1"/>
      <c r="BV142" s="96"/>
    </row>
    <row r="143" spans="1:74" x14ac:dyDescent="0.3">
      <c r="A143" t="s">
        <v>603</v>
      </c>
      <c r="B143" t="s">
        <v>631</v>
      </c>
      <c r="C143" t="s">
        <v>10</v>
      </c>
      <c r="D143">
        <v>2.9999999999999997E-4</v>
      </c>
      <c r="E143">
        <v>2.9999999999999997E-4</v>
      </c>
      <c r="F143" t="s">
        <v>605</v>
      </c>
      <c r="G143" s="4">
        <v>1763712000000</v>
      </c>
      <c r="H143" s="4">
        <v>1761815220000</v>
      </c>
      <c r="I143" t="b">
        <v>1</v>
      </c>
      <c r="J143" t="s">
        <v>634</v>
      </c>
      <c r="K143">
        <v>1</v>
      </c>
      <c r="L143">
        <v>1E-4</v>
      </c>
      <c r="M143">
        <v>95000</v>
      </c>
      <c r="N143">
        <v>542611</v>
      </c>
      <c r="O143">
        <v>0.1</v>
      </c>
      <c r="P143">
        <v>2.9999999999999997E-4</v>
      </c>
      <c r="Q143">
        <v>25</v>
      </c>
      <c r="R143">
        <v>1E-4</v>
      </c>
      <c r="S143" t="s">
        <v>606</v>
      </c>
      <c r="T143" t="s">
        <v>607</v>
      </c>
      <c r="U143" t="s">
        <v>606</v>
      </c>
      <c r="V143" t="s">
        <v>608</v>
      </c>
      <c r="W143" t="s">
        <v>606</v>
      </c>
      <c r="X143">
        <v>1763521458156</v>
      </c>
      <c r="Y143" s="4" t="s">
        <v>569</v>
      </c>
      <c r="Z143">
        <v>92559.88</v>
      </c>
      <c r="AA143" s="48">
        <v>3.3000000000000002E-2</v>
      </c>
      <c r="AB143" s="18">
        <v>5.5795900000000002E-2</v>
      </c>
      <c r="AC143" s="40">
        <v>2.5000000000000001E-3</v>
      </c>
      <c r="AD143" s="18">
        <v>7.6499999999999999E-2</v>
      </c>
      <c r="AE143" s="18">
        <v>1478.7</v>
      </c>
      <c r="AF143">
        <v>3.2599999999999997E-2</v>
      </c>
      <c r="AG143" s="18">
        <v>3.15E-2</v>
      </c>
      <c r="AH143" s="18">
        <v>3.4000000000000002E-2</v>
      </c>
      <c r="AI143" s="18">
        <v>0</v>
      </c>
      <c r="AJ143" s="48">
        <v>51.09</v>
      </c>
      <c r="AK143" s="41">
        <v>46.62</v>
      </c>
      <c r="AL143" s="41">
        <v>56.48</v>
      </c>
      <c r="AM143">
        <v>92554.05</v>
      </c>
      <c r="AN143" t="s">
        <v>570</v>
      </c>
      <c r="AO143">
        <v>92559.88</v>
      </c>
      <c r="AP143" s="18">
        <v>3.1</v>
      </c>
      <c r="AQ143" s="18">
        <v>2.2000000000000002</v>
      </c>
      <c r="AR143" s="18">
        <v>6.7500000000000004E-2</v>
      </c>
      <c r="AS143" s="41">
        <v>2.5999999999999999E-2</v>
      </c>
      <c r="AT143" s="5">
        <v>-44.067799999999998</v>
      </c>
      <c r="AU143">
        <v>1060.4000000000001</v>
      </c>
      <c r="AV143" s="1">
        <v>5870740.9400000004</v>
      </c>
      <c r="AW143" s="48">
        <v>-0.73792999999999997</v>
      </c>
      <c r="AX143" s="14">
        <v>9.0000000000000006E-5</v>
      </c>
      <c r="AY143" s="14">
        <v>23.432390000000002</v>
      </c>
      <c r="AZ143" s="14">
        <v>-271.38472999999999</v>
      </c>
      <c r="BA143" s="14">
        <v>-4.3093500000000002</v>
      </c>
      <c r="BB143">
        <v>5.0000000000000001E-4</v>
      </c>
      <c r="BC143">
        <v>5.0000000000000001E-3</v>
      </c>
      <c r="BK143" s="1"/>
      <c r="BL143" s="1"/>
      <c r="BM143" s="1"/>
      <c r="BN143" s="1"/>
      <c r="BP143" s="1"/>
      <c r="BV143" s="96"/>
    </row>
    <row r="144" spans="1:74" x14ac:dyDescent="0.3">
      <c r="A144" t="s">
        <v>603</v>
      </c>
      <c r="B144" t="s">
        <v>631</v>
      </c>
      <c r="C144" t="s">
        <v>11</v>
      </c>
      <c r="D144">
        <v>2.9999999999999997E-4</v>
      </c>
      <c r="E144">
        <v>2.9999999999999997E-4</v>
      </c>
      <c r="F144" t="s">
        <v>605</v>
      </c>
      <c r="G144" s="4">
        <v>1763712000000</v>
      </c>
      <c r="H144" s="4">
        <v>1762275120000</v>
      </c>
      <c r="I144" t="b">
        <v>1</v>
      </c>
      <c r="J144" t="s">
        <v>632</v>
      </c>
      <c r="K144">
        <v>1</v>
      </c>
      <c r="L144">
        <v>1E-4</v>
      </c>
      <c r="M144">
        <v>96000</v>
      </c>
      <c r="N144">
        <v>545039</v>
      </c>
      <c r="O144">
        <v>0.1</v>
      </c>
      <c r="P144">
        <v>2.9999999999999997E-4</v>
      </c>
      <c r="Q144">
        <v>25</v>
      </c>
      <c r="R144">
        <v>1E-4</v>
      </c>
      <c r="S144" t="s">
        <v>606</v>
      </c>
      <c r="T144" t="s">
        <v>607</v>
      </c>
      <c r="U144" t="s">
        <v>606</v>
      </c>
      <c r="V144" t="s">
        <v>608</v>
      </c>
      <c r="W144" t="s">
        <v>606</v>
      </c>
      <c r="X144">
        <v>1763521458156</v>
      </c>
      <c r="Y144" s="4" t="s">
        <v>569</v>
      </c>
      <c r="Z144">
        <v>92559.88</v>
      </c>
      <c r="AA144" s="48">
        <v>3.2000000000000002E-3</v>
      </c>
      <c r="AB144" s="18">
        <v>3.5694799999999999E-3</v>
      </c>
      <c r="AC144" s="40">
        <v>1E-4</v>
      </c>
      <c r="AD144" s="18">
        <v>3.0499999999999999E-2</v>
      </c>
      <c r="AE144" s="18">
        <v>334.5</v>
      </c>
      <c r="AF144">
        <v>3.8999999999999998E-3</v>
      </c>
      <c r="AG144" s="18">
        <v>3.5000000000000001E-3</v>
      </c>
      <c r="AH144" s="18">
        <v>3.8E-3</v>
      </c>
      <c r="AI144" s="18">
        <v>0</v>
      </c>
      <c r="AJ144" s="48">
        <v>51</v>
      </c>
      <c r="AK144" s="41">
        <v>49.06</v>
      </c>
      <c r="AL144" s="41">
        <v>50.55</v>
      </c>
      <c r="AM144">
        <v>92554.05</v>
      </c>
      <c r="AN144" t="s">
        <v>570</v>
      </c>
      <c r="AO144">
        <v>92559.88</v>
      </c>
      <c r="AP144" s="18">
        <v>0.1</v>
      </c>
      <c r="AQ144" s="18">
        <v>35.700000000000003</v>
      </c>
      <c r="AR144" s="18">
        <v>7.4999999999999997E-3</v>
      </c>
      <c r="AS144" s="41">
        <v>2.5000000000000001E-3</v>
      </c>
      <c r="AT144" s="5">
        <v>-3.0303</v>
      </c>
      <c r="AU144">
        <v>109.7</v>
      </c>
      <c r="AV144" s="1">
        <v>53660.86</v>
      </c>
      <c r="AW144" s="48">
        <v>0.18343999999999999</v>
      </c>
      <c r="AX144" s="14">
        <v>6.9999999999999994E-5</v>
      </c>
      <c r="AY144" s="14">
        <v>19.103870000000001</v>
      </c>
      <c r="AZ144" s="14">
        <v>-220.85934</v>
      </c>
      <c r="BA144" s="14">
        <v>1.0041800000000001</v>
      </c>
      <c r="BB144">
        <v>5.0000000000000001E-4</v>
      </c>
      <c r="BC144">
        <v>5.0000000000000001E-3</v>
      </c>
      <c r="BK144" s="1"/>
      <c r="BL144" s="1"/>
      <c r="BM144" s="1"/>
      <c r="BN144" s="1"/>
      <c r="BP144" s="1"/>
      <c r="BV144" s="96"/>
    </row>
    <row r="145" spans="1:74" x14ac:dyDescent="0.3">
      <c r="A145" t="s">
        <v>603</v>
      </c>
      <c r="B145" t="s">
        <v>631</v>
      </c>
      <c r="C145" t="s">
        <v>12</v>
      </c>
      <c r="D145">
        <v>2.9999999999999997E-4</v>
      </c>
      <c r="E145">
        <v>2.9999999999999997E-4</v>
      </c>
      <c r="F145" t="s">
        <v>605</v>
      </c>
      <c r="G145" s="4">
        <v>1763712000000</v>
      </c>
      <c r="H145" s="4">
        <v>1762275120000</v>
      </c>
      <c r="I145" t="b">
        <v>1</v>
      </c>
      <c r="J145" t="s">
        <v>634</v>
      </c>
      <c r="K145">
        <v>1</v>
      </c>
      <c r="L145">
        <v>1E-4</v>
      </c>
      <c r="M145">
        <v>96000</v>
      </c>
      <c r="N145">
        <v>545040</v>
      </c>
      <c r="O145">
        <v>0.1</v>
      </c>
      <c r="P145">
        <v>2.9999999999999997E-4</v>
      </c>
      <c r="Q145">
        <v>25</v>
      </c>
      <c r="R145">
        <v>1E-4</v>
      </c>
      <c r="S145" t="s">
        <v>606</v>
      </c>
      <c r="T145" t="s">
        <v>607</v>
      </c>
      <c r="U145" t="s">
        <v>606</v>
      </c>
      <c r="V145" t="s">
        <v>608</v>
      </c>
      <c r="W145" t="s">
        <v>606</v>
      </c>
      <c r="X145">
        <v>1763521458156</v>
      </c>
      <c r="Y145" s="4" t="s">
        <v>569</v>
      </c>
      <c r="Z145">
        <v>92559.88</v>
      </c>
      <c r="AA145" s="48">
        <v>0.04</v>
      </c>
      <c r="AB145" s="18">
        <v>6.53146E-2</v>
      </c>
      <c r="AC145" s="40">
        <v>6.0000000000000001E-3</v>
      </c>
      <c r="AD145" s="18">
        <v>8.5999999999999993E-2</v>
      </c>
      <c r="AE145" s="18">
        <v>305</v>
      </c>
      <c r="AF145">
        <v>4.1099999999999998E-2</v>
      </c>
      <c r="AG145" s="18">
        <v>0.04</v>
      </c>
      <c r="AH145" s="18">
        <v>4.2000000000000003E-2</v>
      </c>
      <c r="AI145" s="18">
        <v>0</v>
      </c>
      <c r="AJ145" s="48">
        <v>51</v>
      </c>
      <c r="AK145" s="41">
        <v>45.25</v>
      </c>
      <c r="AL145" s="41">
        <v>55.11</v>
      </c>
      <c r="AM145">
        <v>92554.05</v>
      </c>
      <c r="AN145" t="s">
        <v>570</v>
      </c>
      <c r="AO145">
        <v>92559.88</v>
      </c>
      <c r="AP145" s="18">
        <v>4</v>
      </c>
      <c r="AQ145" s="18">
        <v>2.1</v>
      </c>
      <c r="AR145" s="18">
        <v>7.85E-2</v>
      </c>
      <c r="AS145" s="41">
        <v>3.3500000000000002E-2</v>
      </c>
      <c r="AT145" s="5">
        <v>-42.857100000000003</v>
      </c>
      <c r="AU145">
        <v>32.6</v>
      </c>
      <c r="AV145" s="1">
        <v>198577.03</v>
      </c>
      <c r="AW145" s="48">
        <v>-0.81655999999999995</v>
      </c>
      <c r="AX145" s="14">
        <v>6.9999999999999994E-5</v>
      </c>
      <c r="AY145" s="14">
        <v>19.103870000000001</v>
      </c>
      <c r="AZ145" s="14">
        <v>-220.85934</v>
      </c>
      <c r="BA145" s="14">
        <v>-4.7967399999999998</v>
      </c>
      <c r="BB145">
        <v>5.0000000000000001E-4</v>
      </c>
      <c r="BC145">
        <v>5.0000000000000001E-3</v>
      </c>
      <c r="BK145" s="1"/>
      <c r="BL145" s="1"/>
      <c r="BM145" s="1"/>
      <c r="BN145" s="1"/>
      <c r="BP145" s="1"/>
      <c r="BV145" s="96"/>
    </row>
    <row r="146" spans="1:74" x14ac:dyDescent="0.3">
      <c r="A146" t="s">
        <v>603</v>
      </c>
      <c r="B146" t="s">
        <v>631</v>
      </c>
      <c r="C146" t="s">
        <v>789</v>
      </c>
      <c r="D146">
        <v>2.9999999999999997E-4</v>
      </c>
      <c r="E146">
        <v>2.9999999999999997E-4</v>
      </c>
      <c r="F146" t="s">
        <v>605</v>
      </c>
      <c r="G146" s="4">
        <v>1763712000000</v>
      </c>
      <c r="H146" s="4">
        <v>1763093820000</v>
      </c>
      <c r="I146" t="b">
        <v>1</v>
      </c>
      <c r="J146" t="s">
        <v>632</v>
      </c>
      <c r="K146">
        <v>1</v>
      </c>
      <c r="L146">
        <v>1E-4</v>
      </c>
      <c r="M146">
        <v>97000</v>
      </c>
      <c r="N146">
        <v>550109</v>
      </c>
      <c r="O146">
        <v>0.1</v>
      </c>
      <c r="P146">
        <v>2.9999999999999997E-4</v>
      </c>
      <c r="Q146">
        <v>25</v>
      </c>
      <c r="R146">
        <v>1E-4</v>
      </c>
      <c r="S146" t="s">
        <v>606</v>
      </c>
      <c r="T146" t="s">
        <v>607</v>
      </c>
      <c r="U146" t="s">
        <v>606</v>
      </c>
      <c r="V146" t="s">
        <v>608</v>
      </c>
      <c r="W146" t="s">
        <v>606</v>
      </c>
      <c r="X146">
        <v>1763521458156</v>
      </c>
      <c r="Y146" s="4" t="s">
        <v>569</v>
      </c>
      <c r="Z146">
        <v>92559.88</v>
      </c>
      <c r="AA146" s="48">
        <v>2.3E-3</v>
      </c>
      <c r="AB146" s="18">
        <v>2.6109000000000002E-3</v>
      </c>
      <c r="AC146" s="40">
        <v>1E-4</v>
      </c>
      <c r="AD146" s="18">
        <v>2.5999999999999999E-2</v>
      </c>
      <c r="AE146" s="18">
        <v>353.5</v>
      </c>
      <c r="AF146">
        <v>2.3999999999999998E-3</v>
      </c>
      <c r="AG146" s="18">
        <v>2.0999999999999999E-3</v>
      </c>
      <c r="AH146" s="18">
        <v>2.5000000000000001E-3</v>
      </c>
      <c r="AI146" s="18">
        <v>0</v>
      </c>
      <c r="AJ146" s="48">
        <v>51.2</v>
      </c>
      <c r="AK146" s="41">
        <v>49.35</v>
      </c>
      <c r="AL146" s="41">
        <v>51.91</v>
      </c>
      <c r="AM146">
        <v>92553.73</v>
      </c>
      <c r="AN146" t="s">
        <v>570</v>
      </c>
      <c r="AO146">
        <v>92559.88</v>
      </c>
      <c r="AP146" s="18">
        <v>0.8</v>
      </c>
      <c r="AQ146" s="18">
        <v>44.1</v>
      </c>
      <c r="AR146" s="18">
        <v>5.4999999999999997E-3</v>
      </c>
      <c r="AS146" s="41">
        <v>2.0999999999999999E-3</v>
      </c>
      <c r="AT146" s="5">
        <v>-4.1666999999999996</v>
      </c>
      <c r="AU146">
        <v>68</v>
      </c>
      <c r="AV146" s="1">
        <v>26098.82</v>
      </c>
      <c r="AW146" s="48">
        <v>0.12324</v>
      </c>
      <c r="AX146" s="14">
        <v>6.0000000000000002E-5</v>
      </c>
      <c r="AY146" s="14">
        <v>14.664300000000001</v>
      </c>
      <c r="AZ146" s="14">
        <v>-170.2244</v>
      </c>
      <c r="BA146" s="14">
        <v>0.67589999999999995</v>
      </c>
      <c r="BB146">
        <v>5.0000000000000001E-4</v>
      </c>
      <c r="BC146">
        <v>5.0000000000000001E-3</v>
      </c>
      <c r="BK146" s="1"/>
      <c r="BL146" s="1"/>
      <c r="BM146" s="1"/>
      <c r="BN146" s="1"/>
      <c r="BP146" s="1"/>
      <c r="BV146" s="96"/>
    </row>
    <row r="147" spans="1:74" x14ac:dyDescent="0.3">
      <c r="A147" t="s">
        <v>603</v>
      </c>
      <c r="B147" t="s">
        <v>631</v>
      </c>
      <c r="C147" t="s">
        <v>790</v>
      </c>
      <c r="D147">
        <v>2.9999999999999997E-4</v>
      </c>
      <c r="E147">
        <v>2.9999999999999997E-4</v>
      </c>
      <c r="F147" t="s">
        <v>605</v>
      </c>
      <c r="G147" s="4">
        <v>1763712000000</v>
      </c>
      <c r="H147" s="4">
        <v>1763093820000</v>
      </c>
      <c r="I147" t="b">
        <v>1</v>
      </c>
      <c r="J147" t="s">
        <v>634</v>
      </c>
      <c r="K147">
        <v>1</v>
      </c>
      <c r="L147">
        <v>1E-4</v>
      </c>
      <c r="M147">
        <v>97000</v>
      </c>
      <c r="N147">
        <v>550110</v>
      </c>
      <c r="O147">
        <v>0.1</v>
      </c>
      <c r="P147">
        <v>2.9999999999999997E-4</v>
      </c>
      <c r="Q147">
        <v>25</v>
      </c>
      <c r="R147">
        <v>1E-4</v>
      </c>
      <c r="S147" t="s">
        <v>606</v>
      </c>
      <c r="T147" t="s">
        <v>607</v>
      </c>
      <c r="U147" t="s">
        <v>606</v>
      </c>
      <c r="V147" t="s">
        <v>608</v>
      </c>
      <c r="W147" t="s">
        <v>606</v>
      </c>
      <c r="X147">
        <v>1763521458156</v>
      </c>
      <c r="Y147" s="4" t="s">
        <v>569</v>
      </c>
      <c r="Z147">
        <v>92559.88</v>
      </c>
      <c r="AA147" s="48">
        <v>4.5499999999999999E-2</v>
      </c>
      <c r="AB147" s="18">
        <v>7.5442029999999993E-2</v>
      </c>
      <c r="AC147" s="40">
        <v>1.2E-2</v>
      </c>
      <c r="AD147" s="18">
        <v>9.6000000000000002E-2</v>
      </c>
      <c r="AE147" s="18">
        <v>97.3</v>
      </c>
      <c r="AF147">
        <v>5.04E-2</v>
      </c>
      <c r="AG147" s="18">
        <v>4.9000000000000002E-2</v>
      </c>
      <c r="AH147" s="18">
        <v>5.1999999999999998E-2</v>
      </c>
      <c r="AI147" s="18">
        <v>0</v>
      </c>
      <c r="AJ147" s="48">
        <v>51.2</v>
      </c>
      <c r="AK147" s="41">
        <v>40.479999999999997</v>
      </c>
      <c r="AL147" s="41">
        <v>60.16</v>
      </c>
      <c r="AM147">
        <v>92554.05</v>
      </c>
      <c r="AN147" t="s">
        <v>570</v>
      </c>
      <c r="AO147">
        <v>92559.88</v>
      </c>
      <c r="AP147" s="18">
        <v>0.4</v>
      </c>
      <c r="AQ147" s="18">
        <v>0.4</v>
      </c>
      <c r="AR147" s="18">
        <v>8.3500000000000005E-2</v>
      </c>
      <c r="AS147" s="41">
        <v>4.5499999999999999E-2</v>
      </c>
      <c r="AT147" s="5">
        <v>-40.909100000000002</v>
      </c>
      <c r="AU147">
        <v>2.4</v>
      </c>
      <c r="AV147" s="1">
        <v>11612.99</v>
      </c>
      <c r="AW147" s="48">
        <v>-0.87673999999999996</v>
      </c>
      <c r="AX147" s="14">
        <v>6.0000000000000002E-5</v>
      </c>
      <c r="AY147" s="14">
        <v>14.66583</v>
      </c>
      <c r="AZ147" s="14">
        <v>-170.24212</v>
      </c>
      <c r="BA147" s="14">
        <v>-5.1853400000000001</v>
      </c>
      <c r="BB147">
        <v>5.0000000000000001E-4</v>
      </c>
      <c r="BC147">
        <v>5.0000000000000001E-3</v>
      </c>
      <c r="BK147" s="1"/>
      <c r="BL147" s="1"/>
      <c r="BM147" s="1"/>
      <c r="BN147" s="1"/>
      <c r="BP147" s="1"/>
      <c r="BV147" s="96"/>
    </row>
    <row r="148" spans="1:74" x14ac:dyDescent="0.3">
      <c r="A148" t="s">
        <v>603</v>
      </c>
      <c r="B148" t="s">
        <v>631</v>
      </c>
      <c r="C148" t="s">
        <v>13</v>
      </c>
      <c r="D148">
        <v>2.9999999999999997E-4</v>
      </c>
      <c r="E148">
        <v>2.9999999999999997E-4</v>
      </c>
      <c r="F148" t="s">
        <v>605</v>
      </c>
      <c r="G148" s="4">
        <v>1763712000000</v>
      </c>
      <c r="H148" s="4">
        <v>1762235340000</v>
      </c>
      <c r="I148" t="b">
        <v>1</v>
      </c>
      <c r="J148" t="s">
        <v>632</v>
      </c>
      <c r="K148">
        <v>1</v>
      </c>
      <c r="L148">
        <v>1E-4</v>
      </c>
      <c r="M148">
        <v>98000</v>
      </c>
      <c r="N148">
        <v>544588</v>
      </c>
      <c r="O148">
        <v>0.1</v>
      </c>
      <c r="P148">
        <v>2.9999999999999997E-4</v>
      </c>
      <c r="Q148">
        <v>25</v>
      </c>
      <c r="R148">
        <v>1E-4</v>
      </c>
      <c r="S148" t="s">
        <v>606</v>
      </c>
      <c r="T148" t="s">
        <v>607</v>
      </c>
      <c r="U148" t="s">
        <v>606</v>
      </c>
      <c r="V148" t="s">
        <v>608</v>
      </c>
      <c r="W148" t="s">
        <v>606</v>
      </c>
      <c r="X148">
        <v>1763521458156</v>
      </c>
      <c r="Y148" s="4" t="s">
        <v>569</v>
      </c>
      <c r="Z148">
        <v>92559.88</v>
      </c>
      <c r="AA148" s="48">
        <v>1.5E-3</v>
      </c>
      <c r="AB148" s="18">
        <v>1.9819999999999998E-3</v>
      </c>
      <c r="AC148" s="40">
        <v>1E-4</v>
      </c>
      <c r="AD148" s="18">
        <v>2.1999999999999999E-2</v>
      </c>
      <c r="AE148" s="18">
        <v>742.7</v>
      </c>
      <c r="AF148">
        <v>1.5E-3</v>
      </c>
      <c r="AG148" s="18">
        <v>1.2999999999999999E-3</v>
      </c>
      <c r="AH148" s="18">
        <v>1.6999999999999999E-3</v>
      </c>
      <c r="AI148" s="18">
        <v>0</v>
      </c>
      <c r="AJ148" s="48">
        <v>52.22</v>
      </c>
      <c r="AK148" s="41">
        <v>50.44</v>
      </c>
      <c r="AL148" s="41">
        <v>53.84</v>
      </c>
      <c r="AM148">
        <v>92554.05</v>
      </c>
      <c r="AN148" t="s">
        <v>570</v>
      </c>
      <c r="AO148">
        <v>92559.88</v>
      </c>
      <c r="AP148" s="18">
        <v>30.4</v>
      </c>
      <c r="AQ148" s="18">
        <v>82.2</v>
      </c>
      <c r="AR148" s="18">
        <v>3.5000000000000001E-3</v>
      </c>
      <c r="AS148" s="41">
        <v>1.4E-3</v>
      </c>
      <c r="AT148" s="5">
        <v>-11.764699999999999</v>
      </c>
      <c r="AU148">
        <v>432.6</v>
      </c>
      <c r="AV148" s="1">
        <v>59178.13</v>
      </c>
      <c r="AW148" s="48">
        <v>8.2530000000000006E-2</v>
      </c>
      <c r="AX148" s="14">
        <v>4.0000000000000003E-5</v>
      </c>
      <c r="AY148" s="14">
        <v>10.950010000000001</v>
      </c>
      <c r="AZ148" s="14">
        <v>-129.62311</v>
      </c>
      <c r="BA148" s="14">
        <v>0.45315</v>
      </c>
      <c r="BB148">
        <v>5.0000000000000001E-4</v>
      </c>
      <c r="BC148">
        <v>5.0000000000000001E-3</v>
      </c>
      <c r="BK148" s="1"/>
      <c r="BL148" s="1"/>
      <c r="BM148" s="1"/>
      <c r="BN148" s="1"/>
      <c r="BP148" s="1"/>
      <c r="BV148" s="96"/>
    </row>
    <row r="149" spans="1:74" x14ac:dyDescent="0.3">
      <c r="A149" t="s">
        <v>603</v>
      </c>
      <c r="B149" t="s">
        <v>631</v>
      </c>
      <c r="C149" t="s">
        <v>14</v>
      </c>
      <c r="D149">
        <v>2.9999999999999997E-4</v>
      </c>
      <c r="E149">
        <v>2.9999999999999997E-4</v>
      </c>
      <c r="F149" t="s">
        <v>605</v>
      </c>
      <c r="G149" s="4">
        <v>1763712000000</v>
      </c>
      <c r="H149" s="4">
        <v>1762235340000</v>
      </c>
      <c r="I149" t="b">
        <v>1</v>
      </c>
      <c r="J149" t="s">
        <v>634</v>
      </c>
      <c r="K149">
        <v>1</v>
      </c>
      <c r="L149">
        <v>1E-4</v>
      </c>
      <c r="M149">
        <v>98000</v>
      </c>
      <c r="N149">
        <v>544589</v>
      </c>
      <c r="O149">
        <v>0.1</v>
      </c>
      <c r="P149">
        <v>2.9999999999999997E-4</v>
      </c>
      <c r="Q149">
        <v>25</v>
      </c>
      <c r="R149">
        <v>1E-4</v>
      </c>
      <c r="S149" t="s">
        <v>606</v>
      </c>
      <c r="T149" t="s">
        <v>607</v>
      </c>
      <c r="U149" t="s">
        <v>606</v>
      </c>
      <c r="V149" t="s">
        <v>608</v>
      </c>
      <c r="W149" t="s">
        <v>606</v>
      </c>
      <c r="X149">
        <v>1763521458156</v>
      </c>
      <c r="Y149" s="4" t="s">
        <v>569</v>
      </c>
      <c r="Z149">
        <v>92559.88</v>
      </c>
      <c r="AA149" s="48">
        <v>5.7500000000000002E-2</v>
      </c>
      <c r="AB149" s="18">
        <v>8.5873939999999996E-2</v>
      </c>
      <c r="AC149" s="40">
        <v>0.02</v>
      </c>
      <c r="AD149" s="18">
        <v>0.1065</v>
      </c>
      <c r="AE149" s="18">
        <v>1215.8</v>
      </c>
      <c r="AF149">
        <v>6.0299999999999999E-2</v>
      </c>
      <c r="AG149" s="18">
        <v>5.8999999999999997E-2</v>
      </c>
      <c r="AH149" s="18">
        <v>6.2E-2</v>
      </c>
      <c r="AI149" s="18">
        <v>0</v>
      </c>
      <c r="AJ149" s="48">
        <v>52.22</v>
      </c>
      <c r="AK149" s="41">
        <v>34.26</v>
      </c>
      <c r="AL149" s="41">
        <v>63.83</v>
      </c>
      <c r="AM149">
        <v>92553.73</v>
      </c>
      <c r="AN149" t="s">
        <v>570</v>
      </c>
      <c r="AO149">
        <v>92559.88</v>
      </c>
      <c r="AP149" s="18">
        <v>29</v>
      </c>
      <c r="AQ149" s="18">
        <v>0.4</v>
      </c>
      <c r="AR149" s="18">
        <v>9.5000000000000001E-2</v>
      </c>
      <c r="AS149" s="41">
        <v>5.7500000000000002E-2</v>
      </c>
      <c r="AT149" s="5">
        <v>-39.473700000000001</v>
      </c>
      <c r="AU149">
        <v>20.8</v>
      </c>
      <c r="AV149" s="1">
        <v>169253.69</v>
      </c>
      <c r="AW149" s="48">
        <v>-0.91747999999999996</v>
      </c>
      <c r="AX149" s="14">
        <v>4.0000000000000003E-5</v>
      </c>
      <c r="AY149" s="14">
        <v>10.94868</v>
      </c>
      <c r="AZ149" s="14">
        <v>-129.60732999999999</v>
      </c>
      <c r="BA149" s="14">
        <v>-5.4686899999999996</v>
      </c>
      <c r="BB149">
        <v>5.0000000000000001E-4</v>
      </c>
      <c r="BC149">
        <v>5.0000000000000001E-3</v>
      </c>
      <c r="BK149" s="1"/>
      <c r="BL149" s="1"/>
      <c r="BM149" s="1"/>
      <c r="BN149" s="1"/>
      <c r="BP149" s="1"/>
      <c r="BV149" s="96"/>
    </row>
    <row r="150" spans="1:74" x14ac:dyDescent="0.3">
      <c r="A150" t="s">
        <v>603</v>
      </c>
      <c r="B150" t="s">
        <v>631</v>
      </c>
      <c r="C150" t="s">
        <v>15</v>
      </c>
      <c r="D150">
        <v>2.9999999999999997E-4</v>
      </c>
      <c r="E150">
        <v>2.9999999999999997E-4</v>
      </c>
      <c r="F150" t="s">
        <v>605</v>
      </c>
      <c r="G150" s="4">
        <v>1763712000000</v>
      </c>
      <c r="H150" s="4">
        <v>1762290060000</v>
      </c>
      <c r="I150" t="b">
        <v>1</v>
      </c>
      <c r="J150" t="s">
        <v>632</v>
      </c>
      <c r="K150">
        <v>1</v>
      </c>
      <c r="L150">
        <v>1E-4</v>
      </c>
      <c r="M150">
        <v>99000</v>
      </c>
      <c r="N150">
        <v>545285</v>
      </c>
      <c r="O150">
        <v>0.1</v>
      </c>
      <c r="P150">
        <v>2.9999999999999997E-4</v>
      </c>
      <c r="Q150">
        <v>25</v>
      </c>
      <c r="R150">
        <v>1E-4</v>
      </c>
      <c r="S150" t="s">
        <v>606</v>
      </c>
      <c r="T150" t="s">
        <v>607</v>
      </c>
      <c r="U150" t="s">
        <v>606</v>
      </c>
      <c r="V150" t="s">
        <v>608</v>
      </c>
      <c r="W150" t="s">
        <v>606</v>
      </c>
      <c r="X150">
        <v>1763521458156</v>
      </c>
      <c r="Y150" s="4" t="s">
        <v>569</v>
      </c>
      <c r="Z150">
        <v>92559.88</v>
      </c>
      <c r="AA150" s="48">
        <v>1.1999999999999999E-3</v>
      </c>
      <c r="AB150" s="18">
        <v>1.53959E-3</v>
      </c>
      <c r="AC150" s="40">
        <v>1E-4</v>
      </c>
      <c r="AD150" s="18">
        <v>1.95E-2</v>
      </c>
      <c r="AE150" s="18">
        <v>474.1</v>
      </c>
      <c r="AF150">
        <v>1E-3</v>
      </c>
      <c r="AG150" s="18">
        <v>8.9999999999999998E-4</v>
      </c>
      <c r="AH150" s="18">
        <v>1.1999999999999999E-3</v>
      </c>
      <c r="AI150" s="18">
        <v>0</v>
      </c>
      <c r="AJ150" s="48">
        <v>54.4</v>
      </c>
      <c r="AK150" s="41">
        <v>52.85</v>
      </c>
      <c r="AL150" s="41">
        <v>56.15</v>
      </c>
      <c r="AM150">
        <v>92553.73</v>
      </c>
      <c r="AN150" t="s">
        <v>570</v>
      </c>
      <c r="AO150">
        <v>92559.88</v>
      </c>
      <c r="AP150" s="18">
        <v>14.5</v>
      </c>
      <c r="AQ150" s="18">
        <v>30.9</v>
      </c>
      <c r="AR150" s="18">
        <v>2.0999999999999999E-3</v>
      </c>
      <c r="AS150" s="41">
        <v>1.1000000000000001E-3</v>
      </c>
      <c r="AT150" s="5">
        <v>-20</v>
      </c>
      <c r="AU150">
        <v>24.9</v>
      </c>
      <c r="AV150" s="1">
        <v>3330.41</v>
      </c>
      <c r="AW150" s="48">
        <v>5.8090000000000003E-2</v>
      </c>
      <c r="AX150" s="14">
        <v>3.0000000000000001E-5</v>
      </c>
      <c r="AY150" s="14">
        <v>8.3555100000000007</v>
      </c>
      <c r="AZ150" s="14">
        <v>-95.842020000000005</v>
      </c>
      <c r="BA150" s="14">
        <v>0.31907999999999997</v>
      </c>
      <c r="BB150">
        <v>5.0000000000000001E-4</v>
      </c>
      <c r="BC150">
        <v>5.0000000000000001E-3</v>
      </c>
      <c r="BK150" s="1"/>
      <c r="BL150" s="1"/>
      <c r="BM150" s="1"/>
      <c r="BN150" s="1"/>
      <c r="BP150" s="1"/>
      <c r="BV150" s="96"/>
    </row>
    <row r="151" spans="1:74" x14ac:dyDescent="0.3">
      <c r="A151" t="s">
        <v>603</v>
      </c>
      <c r="B151" t="s">
        <v>631</v>
      </c>
      <c r="C151" t="s">
        <v>16</v>
      </c>
      <c r="D151">
        <v>2.9999999999999997E-4</v>
      </c>
      <c r="E151">
        <v>2.9999999999999997E-4</v>
      </c>
      <c r="F151" t="s">
        <v>605</v>
      </c>
      <c r="G151" s="4">
        <v>1763712000000</v>
      </c>
      <c r="H151" s="4">
        <v>1762290060000</v>
      </c>
      <c r="I151" t="b">
        <v>1</v>
      </c>
      <c r="J151" t="s">
        <v>634</v>
      </c>
      <c r="K151">
        <v>1</v>
      </c>
      <c r="L151">
        <v>1E-4</v>
      </c>
      <c r="M151">
        <v>99000</v>
      </c>
      <c r="N151">
        <v>545286</v>
      </c>
      <c r="O151">
        <v>0.1</v>
      </c>
      <c r="P151">
        <v>2.9999999999999997E-4</v>
      </c>
      <c r="Q151">
        <v>25</v>
      </c>
      <c r="R151">
        <v>1E-4</v>
      </c>
      <c r="S151" t="s">
        <v>606</v>
      </c>
      <c r="T151" t="s">
        <v>607</v>
      </c>
      <c r="U151" t="s">
        <v>606</v>
      </c>
      <c r="V151" t="s">
        <v>608</v>
      </c>
      <c r="W151" t="s">
        <v>606</v>
      </c>
      <c r="X151">
        <v>1763521458156</v>
      </c>
      <c r="Y151" s="4" t="s">
        <v>569</v>
      </c>
      <c r="Z151">
        <v>92559.88</v>
      </c>
      <c r="AA151" s="48">
        <v>0.08</v>
      </c>
      <c r="AB151" s="18">
        <v>9.6464250000000001E-2</v>
      </c>
      <c r="AC151" s="40">
        <v>2.9499999999999998E-2</v>
      </c>
      <c r="AD151" s="18">
        <v>0.11749999999999999</v>
      </c>
      <c r="AE151" s="18">
        <v>595.9</v>
      </c>
      <c r="AF151">
        <v>7.0699999999999999E-2</v>
      </c>
      <c r="AG151" s="18">
        <v>6.9500000000000006E-2</v>
      </c>
      <c r="AH151" s="18">
        <v>7.1999999999999995E-2</v>
      </c>
      <c r="AI151" s="18">
        <v>0</v>
      </c>
      <c r="AJ151" s="48">
        <v>54.4</v>
      </c>
      <c r="AK151" s="41">
        <v>0</v>
      </c>
      <c r="AL151" s="41">
        <v>65.989999999999995</v>
      </c>
      <c r="AM151">
        <v>92553.73</v>
      </c>
      <c r="AN151" t="s">
        <v>570</v>
      </c>
      <c r="AO151">
        <v>92559.88</v>
      </c>
      <c r="AP151" s="18">
        <v>0.4</v>
      </c>
      <c r="AQ151" s="18">
        <v>28.6</v>
      </c>
      <c r="AR151" s="18">
        <v>0.1065</v>
      </c>
      <c r="AS151" s="41">
        <v>0.08</v>
      </c>
      <c r="AT151" s="5">
        <v>-21.182300000000001</v>
      </c>
      <c r="AU151">
        <v>4.3</v>
      </c>
      <c r="AV151" s="1">
        <v>37660.26</v>
      </c>
      <c r="AW151" s="48">
        <v>-0.94191000000000003</v>
      </c>
      <c r="AX151" s="14">
        <v>3.0000000000000001E-5</v>
      </c>
      <c r="AY151" s="14">
        <v>8.3555100000000007</v>
      </c>
      <c r="AZ151" s="14">
        <v>-103.04711</v>
      </c>
      <c r="BA151" s="14">
        <v>-5.6631099999999996</v>
      </c>
      <c r="BB151">
        <v>5.0000000000000001E-4</v>
      </c>
      <c r="BC151">
        <v>5.0000000000000001E-3</v>
      </c>
      <c r="BK151" s="1"/>
      <c r="BL151" s="1"/>
      <c r="BM151" s="1"/>
      <c r="BN151" s="1"/>
      <c r="BP151" s="1"/>
      <c r="BV151" s="96"/>
    </row>
    <row r="152" spans="1:74" x14ac:dyDescent="0.3">
      <c r="A152" t="s">
        <v>603</v>
      </c>
      <c r="B152" t="s">
        <v>631</v>
      </c>
      <c r="C152" t="s">
        <v>791</v>
      </c>
      <c r="D152">
        <v>2.9999999999999997E-4</v>
      </c>
      <c r="E152">
        <v>2.9999999999999997E-4</v>
      </c>
      <c r="F152" t="s">
        <v>605</v>
      </c>
      <c r="G152" s="4">
        <v>1763798400000</v>
      </c>
      <c r="H152" s="4">
        <v>1763481180000</v>
      </c>
      <c r="I152" t="b">
        <v>1</v>
      </c>
      <c r="J152" t="s">
        <v>632</v>
      </c>
      <c r="K152">
        <v>1</v>
      </c>
      <c r="L152">
        <v>1E-4</v>
      </c>
      <c r="M152">
        <v>100000</v>
      </c>
      <c r="N152">
        <v>552339</v>
      </c>
      <c r="O152">
        <v>0.1</v>
      </c>
      <c r="P152">
        <v>2.9999999999999997E-4</v>
      </c>
      <c r="Q152">
        <v>25</v>
      </c>
      <c r="R152">
        <v>1E-4</v>
      </c>
      <c r="S152" t="s">
        <v>606</v>
      </c>
      <c r="T152" t="s">
        <v>633</v>
      </c>
      <c r="U152" t="s">
        <v>606</v>
      </c>
      <c r="V152" t="s">
        <v>608</v>
      </c>
      <c r="W152" t="s">
        <v>606</v>
      </c>
      <c r="X152">
        <v>1763521471212</v>
      </c>
      <c r="Y152" s="4" t="s">
        <v>569</v>
      </c>
      <c r="Z152">
        <v>92569.51</v>
      </c>
      <c r="AA152" s="48">
        <v>1.1999999999999999E-3</v>
      </c>
      <c r="AC152" s="40">
        <v>1E-4</v>
      </c>
      <c r="AD152" s="18">
        <v>1.9E-2</v>
      </c>
      <c r="AE152" s="18">
        <v>45.4</v>
      </c>
      <c r="AF152">
        <v>1.1999999999999999E-3</v>
      </c>
      <c r="AG152" s="18">
        <v>1.1000000000000001E-3</v>
      </c>
      <c r="AH152" s="18">
        <v>1.2999999999999999E-3</v>
      </c>
      <c r="AI152" s="18">
        <v>0</v>
      </c>
      <c r="AJ152" s="48">
        <v>51.91</v>
      </c>
      <c r="AK152" s="41">
        <v>50.84</v>
      </c>
      <c r="AL152" s="41">
        <v>52.67</v>
      </c>
      <c r="AM152">
        <v>92576.987099999998</v>
      </c>
      <c r="AN152" t="s">
        <v>792</v>
      </c>
      <c r="AO152">
        <v>92569.51</v>
      </c>
      <c r="AP152" s="18">
        <v>23.2</v>
      </c>
      <c r="AQ152" s="18">
        <v>35</v>
      </c>
      <c r="AR152" s="18">
        <v>2.3E-3</v>
      </c>
      <c r="AS152" s="41">
        <v>1.1999999999999999E-3</v>
      </c>
      <c r="AT152" s="5">
        <v>-47.826099999999997</v>
      </c>
      <c r="AU152">
        <v>46.4</v>
      </c>
      <c r="AV152" s="1">
        <v>6751.63</v>
      </c>
      <c r="AW152" s="48">
        <v>5.9229999999999998E-2</v>
      </c>
      <c r="AX152" s="14">
        <v>3.0000000000000001E-5</v>
      </c>
      <c r="AY152" s="14">
        <v>10.229699999999999</v>
      </c>
      <c r="AZ152" s="14">
        <v>-82.850669999999994</v>
      </c>
      <c r="BA152" s="14">
        <v>0.47159000000000001</v>
      </c>
      <c r="BB152">
        <v>5.0000000000000001E-4</v>
      </c>
      <c r="BC152">
        <v>5.0000000000000001E-3</v>
      </c>
      <c r="BK152" s="1"/>
      <c r="BL152" s="1"/>
      <c r="BM152" s="1"/>
      <c r="BN152" s="1"/>
      <c r="BP152" s="1"/>
      <c r="BV152" s="96"/>
    </row>
    <row r="153" spans="1:74" x14ac:dyDescent="0.3">
      <c r="A153" t="s">
        <v>603</v>
      </c>
      <c r="B153" t="s">
        <v>631</v>
      </c>
      <c r="C153" t="s">
        <v>793</v>
      </c>
      <c r="D153">
        <v>2.9999999999999997E-4</v>
      </c>
      <c r="E153">
        <v>2.9999999999999997E-4</v>
      </c>
      <c r="F153" t="s">
        <v>605</v>
      </c>
      <c r="G153" s="4">
        <v>1763798400000</v>
      </c>
      <c r="H153" s="4">
        <v>1763481180000</v>
      </c>
      <c r="I153" t="b">
        <v>1</v>
      </c>
      <c r="J153" t="s">
        <v>634</v>
      </c>
      <c r="K153">
        <v>1</v>
      </c>
      <c r="L153">
        <v>1E-4</v>
      </c>
      <c r="M153">
        <v>100000</v>
      </c>
      <c r="N153">
        <v>552340</v>
      </c>
      <c r="O153">
        <v>0.1</v>
      </c>
      <c r="P153">
        <v>2.9999999999999997E-4</v>
      </c>
      <c r="Q153">
        <v>25</v>
      </c>
      <c r="R153">
        <v>1E-4</v>
      </c>
      <c r="S153" t="s">
        <v>606</v>
      </c>
      <c r="T153" t="s">
        <v>633</v>
      </c>
      <c r="U153" t="s">
        <v>606</v>
      </c>
      <c r="V153" t="s">
        <v>608</v>
      </c>
      <c r="W153" t="s">
        <v>606</v>
      </c>
      <c r="X153">
        <v>1763521471212</v>
      </c>
      <c r="Y153" s="4" t="s">
        <v>569</v>
      </c>
      <c r="Z153">
        <v>92569.51</v>
      </c>
      <c r="AA153" s="48"/>
      <c r="AC153" s="40">
        <v>3.95E-2</v>
      </c>
      <c r="AD153" s="18">
        <v>0.1285</v>
      </c>
      <c r="AE153" s="18">
        <v>0</v>
      </c>
      <c r="AF153">
        <v>8.14E-2</v>
      </c>
      <c r="AG153" s="18">
        <v>0.04</v>
      </c>
      <c r="AH153" s="18">
        <v>0.129</v>
      </c>
      <c r="AI153" s="18">
        <v>0</v>
      </c>
      <c r="AJ153" s="48">
        <v>51.91</v>
      </c>
      <c r="AK153" s="41">
        <v>0</v>
      </c>
      <c r="AL153" s="41">
        <v>213.43</v>
      </c>
      <c r="AM153">
        <v>92576.987099999998</v>
      </c>
      <c r="AN153" t="s">
        <v>792</v>
      </c>
      <c r="AO153">
        <v>92569.51</v>
      </c>
      <c r="AP153" s="18">
        <v>8.5</v>
      </c>
      <c r="AQ153" s="18">
        <v>8.5</v>
      </c>
      <c r="AU153">
        <v>0</v>
      </c>
      <c r="AV153" s="1">
        <v>0</v>
      </c>
      <c r="AW153" s="48">
        <v>-0.94077</v>
      </c>
      <c r="AX153" s="14">
        <v>3.0000000000000001E-5</v>
      </c>
      <c r="AY153" s="14">
        <v>10.229699999999999</v>
      </c>
      <c r="AZ153" s="14">
        <v>-82.850669999999994</v>
      </c>
      <c r="BA153" s="14">
        <v>-8.3088599999999992</v>
      </c>
      <c r="BB153">
        <v>5.0000000000000001E-4</v>
      </c>
      <c r="BC153">
        <v>5.0000000000000001E-3</v>
      </c>
      <c r="BK153" s="1"/>
      <c r="BL153" s="1"/>
      <c r="BM153" s="1"/>
      <c r="BN153" s="1"/>
      <c r="BP153" s="1"/>
      <c r="BV153" s="96"/>
    </row>
    <row r="154" spans="1:74" x14ac:dyDescent="0.3">
      <c r="A154" t="s">
        <v>603</v>
      </c>
      <c r="B154" t="s">
        <v>631</v>
      </c>
      <c r="C154" t="s">
        <v>794</v>
      </c>
      <c r="D154">
        <v>2.9999999999999997E-4</v>
      </c>
      <c r="E154">
        <v>2.9999999999999997E-4</v>
      </c>
      <c r="F154" t="s">
        <v>605</v>
      </c>
      <c r="G154" s="4">
        <v>1763798400000</v>
      </c>
      <c r="H154" s="4">
        <v>1763452812000</v>
      </c>
      <c r="I154" t="b">
        <v>1</v>
      </c>
      <c r="J154" t="s">
        <v>632</v>
      </c>
      <c r="K154">
        <v>1</v>
      </c>
      <c r="L154">
        <v>1E-4</v>
      </c>
      <c r="M154">
        <v>84000</v>
      </c>
      <c r="N154">
        <v>552031</v>
      </c>
      <c r="O154">
        <v>0.1</v>
      </c>
      <c r="P154">
        <v>2.9999999999999997E-4</v>
      </c>
      <c r="Q154">
        <v>25</v>
      </c>
      <c r="R154">
        <v>1E-4</v>
      </c>
      <c r="S154" t="s">
        <v>606</v>
      </c>
      <c r="T154" t="s">
        <v>633</v>
      </c>
      <c r="U154" t="s">
        <v>606</v>
      </c>
      <c r="V154" t="s">
        <v>608</v>
      </c>
      <c r="W154" t="s">
        <v>606</v>
      </c>
      <c r="X154">
        <v>1763521466207</v>
      </c>
      <c r="Y154" s="4" t="s">
        <v>569</v>
      </c>
      <c r="Z154">
        <v>92560.39</v>
      </c>
      <c r="AA154" s="48"/>
      <c r="AC154" s="40">
        <v>5.5500000000000001E-2</v>
      </c>
      <c r="AD154" s="18">
        <v>0.13400000000000001</v>
      </c>
      <c r="AE154" s="18">
        <v>0</v>
      </c>
      <c r="AF154">
        <v>9.4600000000000004E-2</v>
      </c>
      <c r="AG154" s="18">
        <v>0.09</v>
      </c>
      <c r="AH154" s="18">
        <v>9.7500000000000003E-2</v>
      </c>
      <c r="AI154" s="18">
        <v>0</v>
      </c>
      <c r="AJ154" s="48">
        <v>71.319999999999993</v>
      </c>
      <c r="AK154" s="41">
        <v>0</v>
      </c>
      <c r="AL154" s="41">
        <v>89.87</v>
      </c>
      <c r="AM154">
        <v>92567.2886</v>
      </c>
      <c r="AN154" t="s">
        <v>792</v>
      </c>
      <c r="AO154">
        <v>92560.39</v>
      </c>
      <c r="AP154" s="18">
        <v>2.6</v>
      </c>
      <c r="AQ154" s="18">
        <v>4</v>
      </c>
      <c r="AU154">
        <v>0</v>
      </c>
      <c r="AV154" s="1">
        <v>0</v>
      </c>
      <c r="AW154" s="48">
        <v>0.93142999999999998</v>
      </c>
      <c r="AX154" s="14">
        <v>2.0000000000000002E-5</v>
      </c>
      <c r="AY154" s="14">
        <v>11.46383</v>
      </c>
      <c r="AZ154" s="14">
        <v>-127.52569</v>
      </c>
      <c r="BA154" s="14">
        <v>6.8028599999999999</v>
      </c>
      <c r="BB154">
        <v>5.0000000000000001E-4</v>
      </c>
      <c r="BC154">
        <v>5.0000000000000001E-3</v>
      </c>
      <c r="BK154" s="1"/>
      <c r="BL154" s="1"/>
      <c r="BM154" s="1"/>
      <c r="BN154" s="1"/>
      <c r="BP154" s="1"/>
      <c r="BV154" s="96"/>
    </row>
    <row r="155" spans="1:74" x14ac:dyDescent="0.3">
      <c r="A155" t="s">
        <v>603</v>
      </c>
      <c r="B155" t="s">
        <v>631</v>
      </c>
      <c r="C155" t="s">
        <v>795</v>
      </c>
      <c r="D155">
        <v>2.9999999999999997E-4</v>
      </c>
      <c r="E155">
        <v>2.9999999999999997E-4</v>
      </c>
      <c r="F155" t="s">
        <v>605</v>
      </c>
      <c r="G155" s="4">
        <v>1763798400000</v>
      </c>
      <c r="H155" s="4">
        <v>1763452812000</v>
      </c>
      <c r="I155" t="b">
        <v>1</v>
      </c>
      <c r="J155" t="s">
        <v>634</v>
      </c>
      <c r="K155">
        <v>1</v>
      </c>
      <c r="L155">
        <v>1E-4</v>
      </c>
      <c r="M155">
        <v>84000</v>
      </c>
      <c r="N155">
        <v>552032</v>
      </c>
      <c r="O155">
        <v>0.1</v>
      </c>
      <c r="P155">
        <v>2.9999999999999997E-4</v>
      </c>
      <c r="Q155">
        <v>25</v>
      </c>
      <c r="R155">
        <v>1E-4</v>
      </c>
      <c r="S155" t="s">
        <v>606</v>
      </c>
      <c r="T155" t="s">
        <v>633</v>
      </c>
      <c r="U155" t="s">
        <v>606</v>
      </c>
      <c r="V155" t="s">
        <v>608</v>
      </c>
      <c r="W155" t="s">
        <v>606</v>
      </c>
      <c r="X155">
        <v>1763521466207</v>
      </c>
      <c r="Y155" s="4" t="s">
        <v>569</v>
      </c>
      <c r="Z155">
        <v>92560.39</v>
      </c>
      <c r="AA155" s="48">
        <v>2.3999999999999998E-3</v>
      </c>
      <c r="AC155" s="40">
        <v>1E-4</v>
      </c>
      <c r="AD155" s="18">
        <v>2.35E-2</v>
      </c>
      <c r="AE155" s="18">
        <v>15.1</v>
      </c>
      <c r="AF155">
        <v>2.0999999999999999E-3</v>
      </c>
      <c r="AG155" s="18">
        <v>1.9E-3</v>
      </c>
      <c r="AH155" s="18">
        <v>2.3E-3</v>
      </c>
      <c r="AI155" s="18">
        <v>0</v>
      </c>
      <c r="AJ155" s="48">
        <v>71.319999999999993</v>
      </c>
      <c r="AK155" s="41">
        <v>69.88</v>
      </c>
      <c r="AL155" s="41">
        <v>73.099999999999994</v>
      </c>
      <c r="AM155">
        <v>92567.2886</v>
      </c>
      <c r="AN155" t="s">
        <v>792</v>
      </c>
      <c r="AO155">
        <v>92560.39</v>
      </c>
      <c r="AP155" s="18">
        <v>9.8000000000000007</v>
      </c>
      <c r="AQ155" s="18">
        <v>35.299999999999997</v>
      </c>
      <c r="AR155" s="18">
        <v>4.3E-3</v>
      </c>
      <c r="AS155" s="41">
        <v>1.8E-3</v>
      </c>
      <c r="AT155" s="5">
        <v>-44.186</v>
      </c>
      <c r="AU155">
        <v>16.899999999999999</v>
      </c>
      <c r="AV155" s="1">
        <v>3635.53</v>
      </c>
      <c r="AW155" s="48">
        <v>-6.8570000000000006E-2</v>
      </c>
      <c r="AX155" s="14">
        <v>2.0000000000000002E-5</v>
      </c>
      <c r="AY155" s="14">
        <v>11.46383</v>
      </c>
      <c r="AZ155" s="14">
        <v>-127.52569</v>
      </c>
      <c r="BA155" s="14">
        <v>-0.57430000000000003</v>
      </c>
      <c r="BB155">
        <v>5.0000000000000001E-4</v>
      </c>
      <c r="BC155">
        <v>5.0000000000000001E-3</v>
      </c>
      <c r="BK155" s="1"/>
      <c r="BL155" s="1"/>
      <c r="BM155" s="1"/>
      <c r="BN155" s="1"/>
      <c r="BP155" s="1"/>
      <c r="BV155" s="96"/>
    </row>
    <row r="156" spans="1:74" x14ac:dyDescent="0.3">
      <c r="A156" t="s">
        <v>603</v>
      </c>
      <c r="B156" t="s">
        <v>631</v>
      </c>
      <c r="C156" t="s">
        <v>796</v>
      </c>
      <c r="D156">
        <v>2.9999999999999997E-4</v>
      </c>
      <c r="E156">
        <v>2.9999999999999997E-4</v>
      </c>
      <c r="F156" t="s">
        <v>605</v>
      </c>
      <c r="G156" s="4">
        <v>1763798400000</v>
      </c>
      <c r="H156" s="4">
        <v>1763452812000</v>
      </c>
      <c r="I156" t="b">
        <v>1</v>
      </c>
      <c r="J156" t="s">
        <v>632</v>
      </c>
      <c r="K156">
        <v>1</v>
      </c>
      <c r="L156">
        <v>1E-4</v>
      </c>
      <c r="M156">
        <v>86000</v>
      </c>
      <c r="N156">
        <v>552033</v>
      </c>
      <c r="O156">
        <v>0.1</v>
      </c>
      <c r="P156">
        <v>2.9999999999999997E-4</v>
      </c>
      <c r="Q156">
        <v>25</v>
      </c>
      <c r="R156">
        <v>1E-4</v>
      </c>
      <c r="S156" t="s">
        <v>606</v>
      </c>
      <c r="T156" t="s">
        <v>633</v>
      </c>
      <c r="U156" t="s">
        <v>606</v>
      </c>
      <c r="V156" t="s">
        <v>608</v>
      </c>
      <c r="W156" t="s">
        <v>606</v>
      </c>
      <c r="X156">
        <v>1763521466207</v>
      </c>
      <c r="Y156" s="4" t="s">
        <v>569</v>
      </c>
      <c r="Z156">
        <v>92560.39</v>
      </c>
      <c r="AA156" s="48"/>
      <c r="AC156" s="40">
        <v>3.5000000000000003E-2</v>
      </c>
      <c r="AD156" s="18">
        <v>0.1145</v>
      </c>
      <c r="AE156" s="18">
        <v>0</v>
      </c>
      <c r="AF156">
        <v>7.4399999999999994E-2</v>
      </c>
      <c r="AG156" s="18">
        <v>7.2999999999999995E-2</v>
      </c>
      <c r="AH156" s="18">
        <v>7.4999999999999997E-2</v>
      </c>
      <c r="AI156" s="18">
        <v>0</v>
      </c>
      <c r="AJ156" s="48">
        <v>66.09</v>
      </c>
      <c r="AK156" s="41">
        <v>57.51</v>
      </c>
      <c r="AL156" s="41">
        <v>69.48</v>
      </c>
      <c r="AM156">
        <v>92567.2886</v>
      </c>
      <c r="AN156" t="s">
        <v>792</v>
      </c>
      <c r="AO156">
        <v>92560.39</v>
      </c>
      <c r="AP156" s="18">
        <v>2.4</v>
      </c>
      <c r="AQ156" s="18">
        <v>4.2</v>
      </c>
      <c r="AU156">
        <v>0</v>
      </c>
      <c r="AV156" s="1">
        <v>0</v>
      </c>
      <c r="AW156" s="48">
        <v>0.88861000000000001</v>
      </c>
      <c r="AX156" s="14">
        <v>3.0000000000000001E-5</v>
      </c>
      <c r="AY156" s="14">
        <v>16.459779999999999</v>
      </c>
      <c r="AZ156" s="14">
        <v>-169.67356000000001</v>
      </c>
      <c r="BA156" s="14">
        <v>6.6193400000000002</v>
      </c>
      <c r="BB156">
        <v>5.0000000000000001E-4</v>
      </c>
      <c r="BC156">
        <v>5.0000000000000001E-3</v>
      </c>
      <c r="BK156" s="1"/>
      <c r="BL156" s="1"/>
      <c r="BM156" s="1"/>
      <c r="BN156" s="1"/>
      <c r="BP156" s="1"/>
      <c r="BV156" s="96"/>
    </row>
    <row r="157" spans="1:74" x14ac:dyDescent="0.3">
      <c r="A157" t="s">
        <v>603</v>
      </c>
      <c r="B157" t="s">
        <v>631</v>
      </c>
      <c r="C157" t="s">
        <v>797</v>
      </c>
      <c r="D157">
        <v>2.9999999999999997E-4</v>
      </c>
      <c r="E157">
        <v>2.9999999999999997E-4</v>
      </c>
      <c r="F157" t="s">
        <v>605</v>
      </c>
      <c r="G157" s="4">
        <v>1763798400000</v>
      </c>
      <c r="H157" s="4">
        <v>1763452812000</v>
      </c>
      <c r="I157" t="b">
        <v>1</v>
      </c>
      <c r="J157" t="s">
        <v>634</v>
      </c>
      <c r="K157">
        <v>1</v>
      </c>
      <c r="L157">
        <v>1E-4</v>
      </c>
      <c r="M157">
        <v>86000</v>
      </c>
      <c r="N157">
        <v>552034</v>
      </c>
      <c r="O157">
        <v>0.1</v>
      </c>
      <c r="P157">
        <v>2.9999999999999997E-4</v>
      </c>
      <c r="Q157">
        <v>25</v>
      </c>
      <c r="R157">
        <v>1E-4</v>
      </c>
      <c r="S157" t="s">
        <v>606</v>
      </c>
      <c r="T157" t="s">
        <v>633</v>
      </c>
      <c r="U157" t="s">
        <v>606</v>
      </c>
      <c r="V157" t="s">
        <v>608</v>
      </c>
      <c r="W157" t="s">
        <v>606</v>
      </c>
      <c r="X157">
        <v>1763521466212</v>
      </c>
      <c r="Y157" s="4" t="s">
        <v>569</v>
      </c>
      <c r="Z157">
        <v>92560.39</v>
      </c>
      <c r="AA157" s="48">
        <v>4.0000000000000001E-3</v>
      </c>
      <c r="AC157" s="40">
        <v>1E-4</v>
      </c>
      <c r="AD157" s="18">
        <v>2.9000000000000001E-2</v>
      </c>
      <c r="AE157" s="18">
        <v>13.3</v>
      </c>
      <c r="AF157">
        <v>3.3999999999999998E-3</v>
      </c>
      <c r="AG157" s="18">
        <v>3.3E-3</v>
      </c>
      <c r="AH157" s="18">
        <v>3.7000000000000002E-3</v>
      </c>
      <c r="AI157" s="18">
        <v>0</v>
      </c>
      <c r="AJ157" s="48">
        <v>66.09</v>
      </c>
      <c r="AK157" s="41">
        <v>65.349999999999994</v>
      </c>
      <c r="AL157" s="41">
        <v>67.58</v>
      </c>
      <c r="AM157">
        <v>92567.2886</v>
      </c>
      <c r="AN157" t="s">
        <v>792</v>
      </c>
      <c r="AO157">
        <v>92560.39</v>
      </c>
      <c r="AP157" s="18">
        <v>14.6</v>
      </c>
      <c r="AQ157" s="18">
        <v>0.3</v>
      </c>
      <c r="AR157" s="18">
        <v>6.4999999999999997E-3</v>
      </c>
      <c r="AS157" s="41">
        <v>3.2000000000000002E-3</v>
      </c>
      <c r="AT157" s="5">
        <v>-38.461500000000001</v>
      </c>
      <c r="AU157">
        <v>14.2</v>
      </c>
      <c r="AV157" s="1">
        <v>5094.82</v>
      </c>
      <c r="AW157" s="48">
        <v>-0.11139</v>
      </c>
      <c r="AX157" s="14">
        <v>3.0000000000000001E-5</v>
      </c>
      <c r="AY157" s="14">
        <v>16.459779999999999</v>
      </c>
      <c r="AZ157" s="14">
        <v>-169.67356000000001</v>
      </c>
      <c r="BA157" s="14">
        <v>-0.93347999999999998</v>
      </c>
      <c r="BB157">
        <v>5.0000000000000001E-4</v>
      </c>
      <c r="BC157">
        <v>5.0000000000000001E-3</v>
      </c>
      <c r="BK157" s="1"/>
      <c r="BL157" s="1"/>
      <c r="BM157" s="1"/>
      <c r="BN157" s="1"/>
      <c r="BP157" s="1"/>
      <c r="BV157" s="96"/>
    </row>
    <row r="158" spans="1:74" x14ac:dyDescent="0.3">
      <c r="A158" t="s">
        <v>603</v>
      </c>
      <c r="B158" t="s">
        <v>631</v>
      </c>
      <c r="C158" t="s">
        <v>798</v>
      </c>
      <c r="D158">
        <v>2.9999999999999997E-4</v>
      </c>
      <c r="E158">
        <v>2.9999999999999997E-4</v>
      </c>
      <c r="F158" t="s">
        <v>605</v>
      </c>
      <c r="G158" s="4">
        <v>1763798400000</v>
      </c>
      <c r="H158" s="4">
        <v>1763452812000</v>
      </c>
      <c r="I158" t="b">
        <v>1</v>
      </c>
      <c r="J158" t="s">
        <v>632</v>
      </c>
      <c r="K158">
        <v>1</v>
      </c>
      <c r="L158">
        <v>1E-4</v>
      </c>
      <c r="M158">
        <v>87000</v>
      </c>
      <c r="N158">
        <v>552035</v>
      </c>
      <c r="O158">
        <v>0.1</v>
      </c>
      <c r="P158">
        <v>2.9999999999999997E-4</v>
      </c>
      <c r="Q158">
        <v>25</v>
      </c>
      <c r="R158">
        <v>1E-4</v>
      </c>
      <c r="S158" t="s">
        <v>606</v>
      </c>
      <c r="T158" t="s">
        <v>633</v>
      </c>
      <c r="U158" t="s">
        <v>606</v>
      </c>
      <c r="V158" t="s">
        <v>608</v>
      </c>
      <c r="W158" t="s">
        <v>606</v>
      </c>
      <c r="X158">
        <v>1763521466207</v>
      </c>
      <c r="Y158" s="4" t="s">
        <v>569</v>
      </c>
      <c r="Z158">
        <v>92560.39</v>
      </c>
      <c r="AA158" s="48"/>
      <c r="AC158" s="40">
        <v>2.5499999999999998E-2</v>
      </c>
      <c r="AD158" s="18">
        <v>0.105</v>
      </c>
      <c r="AE158" s="18">
        <v>0</v>
      </c>
      <c r="AF158">
        <v>6.4600000000000005E-2</v>
      </c>
      <c r="AG158" s="18">
        <v>6.3E-2</v>
      </c>
      <c r="AH158" s="18">
        <v>6.5500000000000003E-2</v>
      </c>
      <c r="AI158" s="18">
        <v>0</v>
      </c>
      <c r="AJ158" s="48">
        <v>63.57</v>
      </c>
      <c r="AK158" s="41">
        <v>55.42</v>
      </c>
      <c r="AL158" s="41">
        <v>67.760000000000005</v>
      </c>
      <c r="AM158">
        <v>92567.2886</v>
      </c>
      <c r="AN158" t="s">
        <v>792</v>
      </c>
      <c r="AO158">
        <v>92560.39</v>
      </c>
      <c r="AP158" s="18">
        <v>2.5</v>
      </c>
      <c r="AQ158" s="18">
        <v>4.2</v>
      </c>
      <c r="AU158">
        <v>0</v>
      </c>
      <c r="AV158" s="1">
        <v>0</v>
      </c>
      <c r="AW158" s="48">
        <v>0.85790999999999995</v>
      </c>
      <c r="AX158" s="14">
        <v>4.0000000000000003E-5</v>
      </c>
      <c r="AY158" s="14">
        <v>19.5031</v>
      </c>
      <c r="AZ158" s="14">
        <v>-193.3828</v>
      </c>
      <c r="BA158" s="14">
        <v>6.4493900000000002</v>
      </c>
      <c r="BB158">
        <v>5.0000000000000001E-4</v>
      </c>
      <c r="BC158">
        <v>5.0000000000000001E-3</v>
      </c>
      <c r="BK158" s="1"/>
      <c r="BL158" s="1"/>
      <c r="BM158" s="1"/>
      <c r="BN158" s="1"/>
      <c r="BP158" s="1"/>
      <c r="BV158" s="96"/>
    </row>
    <row r="159" spans="1:74" x14ac:dyDescent="0.3">
      <c r="A159" t="s">
        <v>603</v>
      </c>
      <c r="B159" t="s">
        <v>631</v>
      </c>
      <c r="C159" t="s">
        <v>799</v>
      </c>
      <c r="D159">
        <v>2.9999999999999997E-4</v>
      </c>
      <c r="E159">
        <v>2.9999999999999997E-4</v>
      </c>
      <c r="F159" t="s">
        <v>605</v>
      </c>
      <c r="G159" s="4">
        <v>1763798400000</v>
      </c>
      <c r="H159" s="4">
        <v>1763452812000</v>
      </c>
      <c r="I159" t="b">
        <v>1</v>
      </c>
      <c r="J159" t="s">
        <v>634</v>
      </c>
      <c r="K159">
        <v>1</v>
      </c>
      <c r="L159">
        <v>1E-4</v>
      </c>
      <c r="M159">
        <v>87000</v>
      </c>
      <c r="N159">
        <v>552036</v>
      </c>
      <c r="O159">
        <v>0.1</v>
      </c>
      <c r="P159">
        <v>2.9999999999999997E-4</v>
      </c>
      <c r="Q159">
        <v>25</v>
      </c>
      <c r="R159">
        <v>1E-4</v>
      </c>
      <c r="S159" t="s">
        <v>606</v>
      </c>
      <c r="T159" t="s">
        <v>633</v>
      </c>
      <c r="U159" t="s">
        <v>606</v>
      </c>
      <c r="V159" t="s">
        <v>608</v>
      </c>
      <c r="W159" t="s">
        <v>606</v>
      </c>
      <c r="X159">
        <v>1763521467137</v>
      </c>
      <c r="Y159" s="4" t="s">
        <v>569</v>
      </c>
      <c r="Z159">
        <v>92560.39</v>
      </c>
      <c r="AA159" s="48">
        <v>8.0000000000000002E-3</v>
      </c>
      <c r="AC159" s="40">
        <v>1E-4</v>
      </c>
      <c r="AD159" s="18">
        <v>3.2000000000000001E-2</v>
      </c>
      <c r="AE159" s="18">
        <v>9.4</v>
      </c>
      <c r="AF159">
        <v>4.4000000000000003E-3</v>
      </c>
      <c r="AG159" s="18">
        <v>4.3E-3</v>
      </c>
      <c r="AH159" s="18">
        <v>4.5999999999999999E-3</v>
      </c>
      <c r="AI159" s="18">
        <v>0</v>
      </c>
      <c r="AJ159" s="48">
        <v>63.57</v>
      </c>
      <c r="AK159" s="41">
        <v>62.88</v>
      </c>
      <c r="AL159" s="41">
        <v>64.77</v>
      </c>
      <c r="AM159">
        <v>92567.2886</v>
      </c>
      <c r="AN159" t="s">
        <v>792</v>
      </c>
      <c r="AO159">
        <v>92560.39</v>
      </c>
      <c r="AP159" s="18">
        <v>2</v>
      </c>
      <c r="AQ159" s="18">
        <v>0.3</v>
      </c>
      <c r="AR159" s="18">
        <v>8.5000000000000006E-3</v>
      </c>
      <c r="AS159" s="41">
        <v>8.0000000000000002E-3</v>
      </c>
      <c r="AT159" s="5">
        <v>-5.8823999999999996</v>
      </c>
      <c r="AU159">
        <v>9.4</v>
      </c>
      <c r="AV159" s="1">
        <v>6918.03</v>
      </c>
      <c r="AW159" s="48">
        <v>-0.14208999999999999</v>
      </c>
      <c r="AX159" s="14">
        <v>4.0000000000000003E-5</v>
      </c>
      <c r="AY159" s="14">
        <v>19.5031</v>
      </c>
      <c r="AZ159" s="14">
        <v>-193.3828</v>
      </c>
      <c r="BA159" s="14">
        <v>-1.1912499999999999</v>
      </c>
      <c r="BB159">
        <v>5.0000000000000001E-4</v>
      </c>
      <c r="BC159">
        <v>5.0000000000000001E-3</v>
      </c>
      <c r="BK159" s="1"/>
      <c r="BL159" s="1"/>
      <c r="BM159" s="1"/>
      <c r="BN159" s="1"/>
      <c r="BP159" s="1"/>
      <c r="BV159" s="96"/>
    </row>
    <row r="160" spans="1:74" x14ac:dyDescent="0.3">
      <c r="A160" t="s">
        <v>603</v>
      </c>
      <c r="B160" t="s">
        <v>631</v>
      </c>
      <c r="C160" t="s">
        <v>800</v>
      </c>
      <c r="D160">
        <v>2.9999999999999997E-4</v>
      </c>
      <c r="E160">
        <v>2.9999999999999997E-4</v>
      </c>
      <c r="F160" t="s">
        <v>605</v>
      </c>
      <c r="G160" s="4">
        <v>1763798400000</v>
      </c>
      <c r="H160" s="4">
        <v>1763452812000</v>
      </c>
      <c r="I160" t="b">
        <v>1</v>
      </c>
      <c r="J160" t="s">
        <v>632</v>
      </c>
      <c r="K160">
        <v>1</v>
      </c>
      <c r="L160">
        <v>1E-4</v>
      </c>
      <c r="M160">
        <v>88000</v>
      </c>
      <c r="N160">
        <v>552037</v>
      </c>
      <c r="O160">
        <v>0.1</v>
      </c>
      <c r="P160">
        <v>2.9999999999999997E-4</v>
      </c>
      <c r="Q160">
        <v>25</v>
      </c>
      <c r="R160">
        <v>1E-4</v>
      </c>
      <c r="S160" t="s">
        <v>606</v>
      </c>
      <c r="T160" t="s">
        <v>633</v>
      </c>
      <c r="U160" t="s">
        <v>606</v>
      </c>
      <c r="V160" t="s">
        <v>608</v>
      </c>
      <c r="W160" t="s">
        <v>606</v>
      </c>
      <c r="X160">
        <v>1763521467208</v>
      </c>
      <c r="Y160" s="4" t="s">
        <v>569</v>
      </c>
      <c r="Z160">
        <v>92561.19</v>
      </c>
      <c r="AA160" s="48"/>
      <c r="AC160" s="40">
        <v>1.7500000000000002E-2</v>
      </c>
      <c r="AD160" s="18">
        <v>9.6000000000000002E-2</v>
      </c>
      <c r="AE160" s="18">
        <v>0</v>
      </c>
      <c r="AF160">
        <v>5.5199999999999999E-2</v>
      </c>
      <c r="AG160" s="18">
        <v>5.3499999999999999E-2</v>
      </c>
      <c r="AH160" s="18">
        <v>5.6000000000000001E-2</v>
      </c>
      <c r="AI160" s="18">
        <v>0</v>
      </c>
      <c r="AJ160" s="48">
        <v>61.42</v>
      </c>
      <c r="AK160" s="41">
        <v>54.18</v>
      </c>
      <c r="AL160" s="41">
        <v>64.58</v>
      </c>
      <c r="AM160">
        <v>92568.21</v>
      </c>
      <c r="AN160" t="s">
        <v>792</v>
      </c>
      <c r="AO160">
        <v>92561.19</v>
      </c>
      <c r="AP160" s="18">
        <v>4</v>
      </c>
      <c r="AQ160" s="18">
        <v>4.2</v>
      </c>
      <c r="AU160">
        <v>0</v>
      </c>
      <c r="AV160" s="1">
        <v>0</v>
      </c>
      <c r="AW160" s="48">
        <v>0.81808000000000003</v>
      </c>
      <c r="AX160" s="14">
        <v>5.0000000000000002E-5</v>
      </c>
      <c r="AY160" s="14">
        <v>22.91461</v>
      </c>
      <c r="AZ160" s="14">
        <v>-219.51258999999999</v>
      </c>
      <c r="BA160" s="14">
        <v>6.2019799999999998</v>
      </c>
      <c r="BB160">
        <v>5.0000000000000001E-4</v>
      </c>
      <c r="BC160">
        <v>5.0000000000000001E-3</v>
      </c>
      <c r="BK160" s="1"/>
      <c r="BL160" s="1"/>
      <c r="BM160" s="1"/>
      <c r="BN160" s="1"/>
      <c r="BP160" s="1"/>
      <c r="BV160" s="96"/>
    </row>
    <row r="161" spans="1:74" x14ac:dyDescent="0.3">
      <c r="A161" t="s">
        <v>603</v>
      </c>
      <c r="B161" t="s">
        <v>631</v>
      </c>
      <c r="C161" t="s">
        <v>801</v>
      </c>
      <c r="D161">
        <v>2.9999999999999997E-4</v>
      </c>
      <c r="E161">
        <v>2.9999999999999997E-4</v>
      </c>
      <c r="F161" t="s">
        <v>605</v>
      </c>
      <c r="G161" s="4">
        <v>1763798400000</v>
      </c>
      <c r="H161" s="4">
        <v>1763452812000</v>
      </c>
      <c r="I161" t="b">
        <v>1</v>
      </c>
      <c r="J161" t="s">
        <v>634</v>
      </c>
      <c r="K161">
        <v>1</v>
      </c>
      <c r="L161">
        <v>1E-4</v>
      </c>
      <c r="M161">
        <v>88000</v>
      </c>
      <c r="N161">
        <v>552038</v>
      </c>
      <c r="O161">
        <v>0.1</v>
      </c>
      <c r="P161">
        <v>2.9999999999999997E-4</v>
      </c>
      <c r="Q161">
        <v>25</v>
      </c>
      <c r="R161">
        <v>1E-4</v>
      </c>
      <c r="S161" t="s">
        <v>606</v>
      </c>
      <c r="T161" t="s">
        <v>633</v>
      </c>
      <c r="U161" t="s">
        <v>606</v>
      </c>
      <c r="V161" t="s">
        <v>608</v>
      </c>
      <c r="W161" t="s">
        <v>606</v>
      </c>
      <c r="X161">
        <v>1763521467547</v>
      </c>
      <c r="Y161" s="4" t="s">
        <v>569</v>
      </c>
      <c r="Z161">
        <v>92561.19</v>
      </c>
      <c r="AA161" s="48">
        <v>5.4999999999999997E-3</v>
      </c>
      <c r="AC161" s="40">
        <v>1E-4</v>
      </c>
      <c r="AD161" s="18">
        <v>3.5999999999999997E-2</v>
      </c>
      <c r="AE161" s="18">
        <v>5.0999999999999996</v>
      </c>
      <c r="AF161">
        <v>5.8999999999999999E-3</v>
      </c>
      <c r="AG161" s="18">
        <v>5.4999999999999997E-3</v>
      </c>
      <c r="AH161" s="18">
        <v>6.0000000000000001E-3</v>
      </c>
      <c r="AI161" s="18">
        <v>0</v>
      </c>
      <c r="AJ161" s="48">
        <v>61.42</v>
      </c>
      <c r="AK161" s="41">
        <v>59.98</v>
      </c>
      <c r="AL161" s="41">
        <v>62.01</v>
      </c>
      <c r="AM161">
        <v>92568.21</v>
      </c>
      <c r="AN161" t="s">
        <v>792</v>
      </c>
      <c r="AO161">
        <v>92561.19</v>
      </c>
      <c r="AP161" s="18">
        <v>3.3</v>
      </c>
      <c r="AQ161" s="18">
        <v>68.2</v>
      </c>
      <c r="AR161" s="18">
        <v>1.0500000000000001E-2</v>
      </c>
      <c r="AS161" s="41">
        <v>4.7999999999999996E-3</v>
      </c>
      <c r="AT161" s="5">
        <v>-45</v>
      </c>
      <c r="AU161">
        <v>6.1</v>
      </c>
      <c r="AV161" s="1">
        <v>4043.17</v>
      </c>
      <c r="AW161" s="48">
        <v>-0.18192</v>
      </c>
      <c r="AX161" s="14">
        <v>5.0000000000000002E-5</v>
      </c>
      <c r="AY161" s="14">
        <v>22.91461</v>
      </c>
      <c r="AZ161" s="14">
        <v>-219.51258999999999</v>
      </c>
      <c r="BA161" s="14">
        <v>-1.5264800000000001</v>
      </c>
      <c r="BB161">
        <v>5.0000000000000001E-4</v>
      </c>
      <c r="BC161">
        <v>5.0000000000000001E-3</v>
      </c>
      <c r="BK161" s="1"/>
      <c r="BL161" s="1"/>
      <c r="BM161" s="1"/>
      <c r="BN161" s="1"/>
      <c r="BP161" s="1"/>
      <c r="BV161" s="96"/>
    </row>
    <row r="162" spans="1:74" x14ac:dyDescent="0.3">
      <c r="A162" t="s">
        <v>603</v>
      </c>
      <c r="B162" t="s">
        <v>631</v>
      </c>
      <c r="C162" t="s">
        <v>802</v>
      </c>
      <c r="D162">
        <v>2.9999999999999997E-4</v>
      </c>
      <c r="E162">
        <v>2.9999999999999997E-4</v>
      </c>
      <c r="F162" t="s">
        <v>605</v>
      </c>
      <c r="G162" s="4">
        <v>1763798400000</v>
      </c>
      <c r="H162" s="4">
        <v>1763452812000</v>
      </c>
      <c r="I162" t="b">
        <v>1</v>
      </c>
      <c r="J162" t="s">
        <v>632</v>
      </c>
      <c r="K162">
        <v>1</v>
      </c>
      <c r="L162">
        <v>1E-4</v>
      </c>
      <c r="M162">
        <v>89000</v>
      </c>
      <c r="N162">
        <v>552039</v>
      </c>
      <c r="O162">
        <v>0.1</v>
      </c>
      <c r="P162">
        <v>2.9999999999999997E-4</v>
      </c>
      <c r="Q162">
        <v>25</v>
      </c>
      <c r="R162">
        <v>1E-4</v>
      </c>
      <c r="S162" t="s">
        <v>606</v>
      </c>
      <c r="T162" t="s">
        <v>633</v>
      </c>
      <c r="U162" t="s">
        <v>606</v>
      </c>
      <c r="V162" t="s">
        <v>608</v>
      </c>
      <c r="W162" t="s">
        <v>606</v>
      </c>
      <c r="X162">
        <v>1763521467208</v>
      </c>
      <c r="Y162" s="4" t="s">
        <v>569</v>
      </c>
      <c r="Z162">
        <v>92561.19</v>
      </c>
      <c r="AA162" s="48">
        <v>5.1499999999999997E-2</v>
      </c>
      <c r="AC162" s="40">
        <v>1.0999999999999999E-2</v>
      </c>
      <c r="AD162" s="18">
        <v>8.6999999999999994E-2</v>
      </c>
      <c r="AE162" s="18">
        <v>0.1</v>
      </c>
      <c r="AF162">
        <v>4.6199999999999998E-2</v>
      </c>
      <c r="AG162" s="18">
        <v>4.4499999999999998E-2</v>
      </c>
      <c r="AH162" s="18">
        <v>4.7E-2</v>
      </c>
      <c r="AI162" s="18">
        <v>0</v>
      </c>
      <c r="AJ162" s="48">
        <v>59.07</v>
      </c>
      <c r="AK162" s="41">
        <v>53.04</v>
      </c>
      <c r="AL162" s="41">
        <v>61.95</v>
      </c>
      <c r="AM162">
        <v>92568.21</v>
      </c>
      <c r="AN162" t="s">
        <v>792</v>
      </c>
      <c r="AO162">
        <v>92561.19</v>
      </c>
      <c r="AP162" s="18">
        <v>2.6</v>
      </c>
      <c r="AQ162" s="18">
        <v>2.8</v>
      </c>
      <c r="AR162" s="18">
        <v>5.1499999999999997E-2</v>
      </c>
      <c r="AS162" s="41">
        <v>5.1499999999999997E-2</v>
      </c>
      <c r="AT162" s="5">
        <v>0</v>
      </c>
      <c r="AU162">
        <v>0.1</v>
      </c>
      <c r="AV162" s="1">
        <v>480.06</v>
      </c>
      <c r="AW162" s="48">
        <v>0.76968999999999999</v>
      </c>
      <c r="AX162" s="14">
        <v>6.0000000000000002E-5</v>
      </c>
      <c r="AY162" s="14">
        <v>26.361260000000001</v>
      </c>
      <c r="AZ162" s="14">
        <v>-242.87182999999999</v>
      </c>
      <c r="BA162" s="14">
        <v>5.8819800000000004</v>
      </c>
      <c r="BB162">
        <v>5.0000000000000001E-4</v>
      </c>
      <c r="BC162">
        <v>5.0000000000000001E-3</v>
      </c>
      <c r="BK162" s="1"/>
      <c r="BL162" s="1"/>
      <c r="BM162" s="1"/>
      <c r="BN162" s="1"/>
      <c r="BP162" s="1"/>
      <c r="BV162" s="96"/>
    </row>
    <row r="163" spans="1:74" x14ac:dyDescent="0.3">
      <c r="A163" t="s">
        <v>603</v>
      </c>
      <c r="B163" t="s">
        <v>631</v>
      </c>
      <c r="C163" t="s">
        <v>803</v>
      </c>
      <c r="D163">
        <v>2.9999999999999997E-4</v>
      </c>
      <c r="E163">
        <v>2.9999999999999997E-4</v>
      </c>
      <c r="F163" t="s">
        <v>605</v>
      </c>
      <c r="G163" s="4">
        <v>1763798400000</v>
      </c>
      <c r="H163" s="4">
        <v>1763452812000</v>
      </c>
      <c r="I163" t="b">
        <v>1</v>
      </c>
      <c r="J163" t="s">
        <v>634</v>
      </c>
      <c r="K163">
        <v>1</v>
      </c>
      <c r="L163">
        <v>1E-4</v>
      </c>
      <c r="M163">
        <v>89000</v>
      </c>
      <c r="N163">
        <v>552040</v>
      </c>
      <c r="O163">
        <v>0.1</v>
      </c>
      <c r="P163">
        <v>2.9999999999999997E-4</v>
      </c>
      <c r="Q163">
        <v>25</v>
      </c>
      <c r="R163">
        <v>1E-4</v>
      </c>
      <c r="S163" t="s">
        <v>606</v>
      </c>
      <c r="T163" t="s">
        <v>633</v>
      </c>
      <c r="U163" t="s">
        <v>606</v>
      </c>
      <c r="V163" t="s">
        <v>608</v>
      </c>
      <c r="W163" t="s">
        <v>606</v>
      </c>
      <c r="X163">
        <v>1763521467588</v>
      </c>
      <c r="Y163" s="4" t="s">
        <v>569</v>
      </c>
      <c r="Z163">
        <v>92561.19</v>
      </c>
      <c r="AA163" s="48">
        <v>8.5000000000000006E-3</v>
      </c>
      <c r="AC163" s="40">
        <v>1E-4</v>
      </c>
      <c r="AD163" s="18">
        <v>0.04</v>
      </c>
      <c r="AE163" s="18">
        <v>14.2</v>
      </c>
      <c r="AF163">
        <v>7.6E-3</v>
      </c>
      <c r="AG163" s="18">
        <v>7.0000000000000001E-3</v>
      </c>
      <c r="AH163" s="18">
        <v>8.0000000000000002E-3</v>
      </c>
      <c r="AI163" s="18">
        <v>0</v>
      </c>
      <c r="AJ163" s="48">
        <v>59.07</v>
      </c>
      <c r="AK163" s="41">
        <v>56.86</v>
      </c>
      <c r="AL163" s="41">
        <v>60.39</v>
      </c>
      <c r="AM163">
        <v>92568.21</v>
      </c>
      <c r="AN163" t="s">
        <v>792</v>
      </c>
      <c r="AO163">
        <v>92561.19</v>
      </c>
      <c r="AP163" s="18">
        <v>31.9</v>
      </c>
      <c r="AQ163" s="18">
        <v>136</v>
      </c>
      <c r="AR163" s="18">
        <v>1.4E-2</v>
      </c>
      <c r="AS163" s="41">
        <v>6.0000000000000001E-3</v>
      </c>
      <c r="AT163" s="5">
        <v>-39.285699999999999</v>
      </c>
      <c r="AU163">
        <v>15.1</v>
      </c>
      <c r="AV163" s="1">
        <v>9727.01</v>
      </c>
      <c r="AW163" s="48">
        <v>-0.23030999999999999</v>
      </c>
      <c r="AX163" s="14">
        <v>6.0000000000000002E-5</v>
      </c>
      <c r="AY163" s="14">
        <v>26.361260000000001</v>
      </c>
      <c r="AZ163" s="14">
        <v>-242.87182999999999</v>
      </c>
      <c r="BA163" s="14">
        <v>-1.93431</v>
      </c>
      <c r="BB163">
        <v>5.0000000000000001E-4</v>
      </c>
      <c r="BC163">
        <v>5.0000000000000001E-3</v>
      </c>
      <c r="BK163" s="1"/>
      <c r="BL163" s="1"/>
      <c r="BM163" s="1"/>
      <c r="BN163" s="1"/>
      <c r="BP163" s="1"/>
      <c r="BV163" s="96"/>
    </row>
    <row r="164" spans="1:74" x14ac:dyDescent="0.3">
      <c r="A164" t="s">
        <v>603</v>
      </c>
      <c r="B164" t="s">
        <v>631</v>
      </c>
      <c r="C164" t="s">
        <v>804</v>
      </c>
      <c r="D164">
        <v>2.9999999999999997E-4</v>
      </c>
      <c r="E164">
        <v>2.9999999999999997E-4</v>
      </c>
      <c r="F164" t="s">
        <v>605</v>
      </c>
      <c r="G164" s="4">
        <v>1763798400000</v>
      </c>
      <c r="H164" s="4">
        <v>1763452812000</v>
      </c>
      <c r="I164" t="b">
        <v>1</v>
      </c>
      <c r="J164" t="s">
        <v>632</v>
      </c>
      <c r="K164">
        <v>1</v>
      </c>
      <c r="L164">
        <v>1E-4</v>
      </c>
      <c r="M164">
        <v>90000</v>
      </c>
      <c r="N164">
        <v>552041</v>
      </c>
      <c r="O164">
        <v>0.1</v>
      </c>
      <c r="P164">
        <v>2.9999999999999997E-4</v>
      </c>
      <c r="Q164">
        <v>25</v>
      </c>
      <c r="R164">
        <v>1E-4</v>
      </c>
      <c r="S164" t="s">
        <v>606</v>
      </c>
      <c r="T164" t="s">
        <v>633</v>
      </c>
      <c r="U164" t="s">
        <v>606</v>
      </c>
      <c r="V164" t="s">
        <v>608</v>
      </c>
      <c r="W164" t="s">
        <v>606</v>
      </c>
      <c r="X164">
        <v>1763521467208</v>
      </c>
      <c r="Y164" s="4" t="s">
        <v>569</v>
      </c>
      <c r="Z164">
        <v>92561.19</v>
      </c>
      <c r="AA164" s="48">
        <v>3.3500000000000002E-2</v>
      </c>
      <c r="AC164" s="40">
        <v>6.0000000000000001E-3</v>
      </c>
      <c r="AD164" s="18">
        <v>7.8E-2</v>
      </c>
      <c r="AE164" s="18">
        <v>18</v>
      </c>
      <c r="AF164">
        <v>3.7699999999999997E-2</v>
      </c>
      <c r="AG164" s="18">
        <v>3.6999999999999998E-2</v>
      </c>
      <c r="AH164" s="18">
        <v>3.85E-2</v>
      </c>
      <c r="AI164" s="18">
        <v>0</v>
      </c>
      <c r="AJ164" s="48">
        <v>56.9</v>
      </c>
      <c r="AK164" s="41">
        <v>54.7</v>
      </c>
      <c r="AL164" s="41">
        <v>59.38</v>
      </c>
      <c r="AM164">
        <v>92568.21</v>
      </c>
      <c r="AN164" t="s">
        <v>792</v>
      </c>
      <c r="AO164">
        <v>92561.19</v>
      </c>
      <c r="AP164" s="18">
        <v>2.6</v>
      </c>
      <c r="AQ164" s="18">
        <v>4</v>
      </c>
      <c r="AR164" s="18">
        <v>3.6999999999999998E-2</v>
      </c>
      <c r="AS164" s="41">
        <v>3.1E-2</v>
      </c>
      <c r="AT164" s="5">
        <v>6.3491999999999997</v>
      </c>
      <c r="AU164">
        <v>18</v>
      </c>
      <c r="AV164" s="1">
        <v>55927.4</v>
      </c>
      <c r="AW164" s="48">
        <v>0.71031999999999995</v>
      </c>
      <c r="AX164" s="14">
        <v>6.9999999999999994E-5</v>
      </c>
      <c r="AY164" s="14">
        <v>29.679169999999999</v>
      </c>
      <c r="AZ164" s="14">
        <v>-263.39996000000002</v>
      </c>
      <c r="BA164" s="14">
        <v>5.4682000000000004</v>
      </c>
      <c r="BB164">
        <v>5.0000000000000001E-4</v>
      </c>
      <c r="BC164">
        <v>5.0000000000000001E-3</v>
      </c>
      <c r="BK164" s="1"/>
      <c r="BL164" s="1"/>
      <c r="BM164" s="1"/>
      <c r="BN164" s="1"/>
      <c r="BP164" s="1"/>
      <c r="BV164" s="96"/>
    </row>
    <row r="165" spans="1:74" x14ac:dyDescent="0.3">
      <c r="A165" t="s">
        <v>603</v>
      </c>
      <c r="B165" t="s">
        <v>631</v>
      </c>
      <c r="C165" t="s">
        <v>805</v>
      </c>
      <c r="D165">
        <v>2.9999999999999997E-4</v>
      </c>
      <c r="E165">
        <v>2.9999999999999997E-4</v>
      </c>
      <c r="F165" t="s">
        <v>605</v>
      </c>
      <c r="G165" s="4">
        <v>1763798400000</v>
      </c>
      <c r="H165" s="4">
        <v>1763452812000</v>
      </c>
      <c r="I165" t="b">
        <v>1</v>
      </c>
      <c r="J165" t="s">
        <v>634</v>
      </c>
      <c r="K165">
        <v>1</v>
      </c>
      <c r="L165">
        <v>1E-4</v>
      </c>
      <c r="M165">
        <v>90000</v>
      </c>
      <c r="N165">
        <v>552042</v>
      </c>
      <c r="O165">
        <v>0.1</v>
      </c>
      <c r="P165">
        <v>2.9999999999999997E-4</v>
      </c>
      <c r="Q165">
        <v>25</v>
      </c>
      <c r="R165">
        <v>1E-4</v>
      </c>
      <c r="S165" t="s">
        <v>606</v>
      </c>
      <c r="T165" t="s">
        <v>633</v>
      </c>
      <c r="U165" t="s">
        <v>606</v>
      </c>
      <c r="V165" t="s">
        <v>608</v>
      </c>
      <c r="W165" t="s">
        <v>606</v>
      </c>
      <c r="X165">
        <v>1763521468098</v>
      </c>
      <c r="Y165" s="4" t="s">
        <v>569</v>
      </c>
      <c r="Z165">
        <v>92561.19</v>
      </c>
      <c r="AA165" s="48">
        <v>1.2500000000000001E-2</v>
      </c>
      <c r="AC165" s="40">
        <v>1E-4</v>
      </c>
      <c r="AD165" s="18">
        <v>4.4499999999999998E-2</v>
      </c>
      <c r="AE165" s="18">
        <v>62.7</v>
      </c>
      <c r="AF165">
        <v>0.01</v>
      </c>
      <c r="AG165" s="18">
        <v>9.4999999999999998E-3</v>
      </c>
      <c r="AH165" s="18">
        <v>1.0500000000000001E-2</v>
      </c>
      <c r="AI165" s="18">
        <v>0</v>
      </c>
      <c r="AJ165" s="48">
        <v>56.9</v>
      </c>
      <c r="AK165" s="41">
        <v>55.46</v>
      </c>
      <c r="AL165" s="41">
        <v>58.58</v>
      </c>
      <c r="AM165">
        <v>92567.2886</v>
      </c>
      <c r="AN165" t="s">
        <v>792</v>
      </c>
      <c r="AO165">
        <v>92561.19</v>
      </c>
      <c r="AP165" s="18">
        <v>59.4</v>
      </c>
      <c r="AQ165" s="18">
        <v>108.7</v>
      </c>
      <c r="AR165" s="18">
        <v>2.0500000000000001E-2</v>
      </c>
      <c r="AS165" s="41">
        <v>8.5000000000000006E-3</v>
      </c>
      <c r="AT165" s="5">
        <v>-39.0244</v>
      </c>
      <c r="AU165">
        <v>68.3</v>
      </c>
      <c r="AV165" s="1">
        <v>66765.039999999994</v>
      </c>
      <c r="AW165" s="48">
        <v>-0.28974</v>
      </c>
      <c r="AX165" s="14">
        <v>6.9999999999999994E-5</v>
      </c>
      <c r="AY165" s="14">
        <v>29.681950000000001</v>
      </c>
      <c r="AZ165" s="14">
        <v>-263.42459000000002</v>
      </c>
      <c r="BA165" s="14">
        <v>-2.4364300000000001</v>
      </c>
      <c r="BB165">
        <v>5.0000000000000001E-4</v>
      </c>
      <c r="BC165">
        <v>5.0000000000000001E-3</v>
      </c>
      <c r="BK165" s="1"/>
      <c r="BL165" s="1"/>
      <c r="BM165" s="1"/>
      <c r="BN165" s="1"/>
      <c r="BP165" s="1"/>
      <c r="BV165" s="96"/>
    </row>
    <row r="166" spans="1:74" x14ac:dyDescent="0.3">
      <c r="A166" t="s">
        <v>603</v>
      </c>
      <c r="B166" t="s">
        <v>631</v>
      </c>
      <c r="C166" t="s">
        <v>806</v>
      </c>
      <c r="D166">
        <v>2.9999999999999997E-4</v>
      </c>
      <c r="E166">
        <v>2.9999999999999997E-4</v>
      </c>
      <c r="F166" t="s">
        <v>605</v>
      </c>
      <c r="G166" s="4">
        <v>1763798400000</v>
      </c>
      <c r="H166" s="4">
        <v>1763452812000</v>
      </c>
      <c r="I166" t="b">
        <v>1</v>
      </c>
      <c r="J166" t="s">
        <v>632</v>
      </c>
      <c r="K166">
        <v>1</v>
      </c>
      <c r="L166">
        <v>1E-4</v>
      </c>
      <c r="M166">
        <v>91000</v>
      </c>
      <c r="N166">
        <v>552043</v>
      </c>
      <c r="O166">
        <v>0.1</v>
      </c>
      <c r="P166">
        <v>2.9999999999999997E-4</v>
      </c>
      <c r="Q166">
        <v>25</v>
      </c>
      <c r="R166">
        <v>1E-4</v>
      </c>
      <c r="S166" t="s">
        <v>606</v>
      </c>
      <c r="T166" t="s">
        <v>633</v>
      </c>
      <c r="U166" t="s">
        <v>606</v>
      </c>
      <c r="V166" t="s">
        <v>608</v>
      </c>
      <c r="W166" t="s">
        <v>606</v>
      </c>
      <c r="X166">
        <v>1763521468209</v>
      </c>
      <c r="Y166" s="4" t="s">
        <v>569</v>
      </c>
      <c r="Z166">
        <v>92565.15</v>
      </c>
      <c r="AA166" s="48">
        <v>2.7E-2</v>
      </c>
      <c r="AC166" s="40">
        <v>2.8E-3</v>
      </c>
      <c r="AD166" s="18">
        <v>6.9500000000000006E-2</v>
      </c>
      <c r="AE166" s="18">
        <v>4.9000000000000004</v>
      </c>
      <c r="AF166">
        <v>3.0099999999999998E-2</v>
      </c>
      <c r="AG166" s="18">
        <v>2.9499999999999998E-2</v>
      </c>
      <c r="AH166" s="18">
        <v>3.1E-2</v>
      </c>
      <c r="AI166" s="18">
        <v>0</v>
      </c>
      <c r="AJ166" s="48">
        <v>55.23</v>
      </c>
      <c r="AK166" s="41">
        <v>53.58</v>
      </c>
      <c r="AL166" s="41">
        <v>57.86</v>
      </c>
      <c r="AM166">
        <v>92572.618600000002</v>
      </c>
      <c r="AN166" t="s">
        <v>792</v>
      </c>
      <c r="AO166">
        <v>92565.15</v>
      </c>
      <c r="AP166" s="18">
        <v>24.8</v>
      </c>
      <c r="AQ166" s="18">
        <v>18.2</v>
      </c>
      <c r="AR166" s="18">
        <v>2.7E-2</v>
      </c>
      <c r="AS166" s="41">
        <v>2.3E-2</v>
      </c>
      <c r="AT166" s="5">
        <v>17.391300000000001</v>
      </c>
      <c r="AU166">
        <v>5.5</v>
      </c>
      <c r="AV166" s="1">
        <v>13207.51</v>
      </c>
      <c r="AW166" s="48">
        <v>0.63941000000000003</v>
      </c>
      <c r="AX166" s="14">
        <v>8.0000000000000007E-5</v>
      </c>
      <c r="AY166" s="14">
        <v>32.474299999999999</v>
      </c>
      <c r="AZ166" s="14">
        <v>-279.78172999999998</v>
      </c>
      <c r="BA166" s="14">
        <v>4.9539200000000001</v>
      </c>
      <c r="BB166">
        <v>5.0000000000000001E-4</v>
      </c>
      <c r="BC166">
        <v>5.0000000000000001E-3</v>
      </c>
      <c r="BK166" s="1"/>
      <c r="BL166" s="1"/>
      <c r="BM166" s="1"/>
      <c r="BN166" s="1"/>
      <c r="BP166" s="1"/>
      <c r="BV166" s="96"/>
    </row>
    <row r="167" spans="1:74" x14ac:dyDescent="0.3">
      <c r="A167" t="s">
        <v>603</v>
      </c>
      <c r="B167" t="s">
        <v>631</v>
      </c>
      <c r="C167" t="s">
        <v>807</v>
      </c>
      <c r="D167">
        <v>2.9999999999999997E-4</v>
      </c>
      <c r="E167">
        <v>2.9999999999999997E-4</v>
      </c>
      <c r="F167" t="s">
        <v>605</v>
      </c>
      <c r="G167" s="4">
        <v>1763798400000</v>
      </c>
      <c r="H167" s="4">
        <v>1763452812000</v>
      </c>
      <c r="I167" t="b">
        <v>1</v>
      </c>
      <c r="J167" t="s">
        <v>634</v>
      </c>
      <c r="K167">
        <v>1</v>
      </c>
      <c r="L167">
        <v>1E-4</v>
      </c>
      <c r="M167">
        <v>91000</v>
      </c>
      <c r="N167">
        <v>552044</v>
      </c>
      <c r="O167">
        <v>0.1</v>
      </c>
      <c r="P167">
        <v>2.9999999999999997E-4</v>
      </c>
      <c r="Q167">
        <v>25</v>
      </c>
      <c r="R167">
        <v>1E-4</v>
      </c>
      <c r="S167" t="s">
        <v>606</v>
      </c>
      <c r="T167" t="s">
        <v>633</v>
      </c>
      <c r="U167" t="s">
        <v>606</v>
      </c>
      <c r="V167" t="s">
        <v>608</v>
      </c>
      <c r="W167" t="s">
        <v>606</v>
      </c>
      <c r="X167">
        <v>1763521468340</v>
      </c>
      <c r="Y167" s="4" t="s">
        <v>569</v>
      </c>
      <c r="Z167">
        <v>92565.15</v>
      </c>
      <c r="AA167" s="48">
        <v>1.2999999999999999E-2</v>
      </c>
      <c r="AC167" s="40">
        <v>1E-4</v>
      </c>
      <c r="AD167" s="18">
        <v>0.05</v>
      </c>
      <c r="AE167" s="18">
        <v>16.600000000000001</v>
      </c>
      <c r="AF167">
        <v>1.3100000000000001E-2</v>
      </c>
      <c r="AG167" s="18">
        <v>1.2500000000000001E-2</v>
      </c>
      <c r="AH167" s="18">
        <v>1.35E-2</v>
      </c>
      <c r="AI167" s="18">
        <v>0</v>
      </c>
      <c r="AJ167" s="48">
        <v>55.23</v>
      </c>
      <c r="AK167" s="41">
        <v>53.5</v>
      </c>
      <c r="AL167" s="41">
        <v>56.35</v>
      </c>
      <c r="AM167">
        <v>92568.21</v>
      </c>
      <c r="AN167" t="s">
        <v>792</v>
      </c>
      <c r="AO167">
        <v>92565.15</v>
      </c>
      <c r="AP167" s="18">
        <v>25.7</v>
      </c>
      <c r="AQ167" s="18">
        <v>70.400000000000006</v>
      </c>
      <c r="AR167" s="18">
        <v>2.5499999999999998E-2</v>
      </c>
      <c r="AS167" s="41">
        <v>1.0500000000000001E-2</v>
      </c>
      <c r="AT167" s="5">
        <v>-49.019599999999997</v>
      </c>
      <c r="AU167">
        <v>21</v>
      </c>
      <c r="AV167" s="1">
        <v>31329.29</v>
      </c>
      <c r="AW167" s="48">
        <v>-0.36092999999999997</v>
      </c>
      <c r="AX167" s="14">
        <v>8.0000000000000007E-5</v>
      </c>
      <c r="AY167" s="14">
        <v>32.483409999999999</v>
      </c>
      <c r="AZ167" s="14">
        <v>-279.86016000000001</v>
      </c>
      <c r="BA167" s="14">
        <v>-3.04081</v>
      </c>
      <c r="BB167">
        <v>5.0000000000000001E-4</v>
      </c>
      <c r="BC167">
        <v>5.0000000000000001E-3</v>
      </c>
      <c r="BK167" s="1"/>
      <c r="BL167" s="1"/>
      <c r="BM167" s="1"/>
      <c r="BN167" s="1"/>
      <c r="BP167" s="1"/>
      <c r="BV167" s="96"/>
    </row>
    <row r="168" spans="1:74" x14ac:dyDescent="0.3">
      <c r="A168" t="s">
        <v>603</v>
      </c>
      <c r="B168" t="s">
        <v>631</v>
      </c>
      <c r="C168" t="s">
        <v>808</v>
      </c>
      <c r="D168">
        <v>2.9999999999999997E-4</v>
      </c>
      <c r="E168">
        <v>2.9999999999999997E-4</v>
      </c>
      <c r="F168" t="s">
        <v>605</v>
      </c>
      <c r="G168" s="4">
        <v>1763798400000</v>
      </c>
      <c r="H168" s="4">
        <v>1763452812000</v>
      </c>
      <c r="I168" t="b">
        <v>1</v>
      </c>
      <c r="J168" t="s">
        <v>632</v>
      </c>
      <c r="K168">
        <v>1</v>
      </c>
      <c r="L168">
        <v>1E-4</v>
      </c>
      <c r="M168">
        <v>92000</v>
      </c>
      <c r="N168">
        <v>552045</v>
      </c>
      <c r="O168">
        <v>0.1</v>
      </c>
      <c r="P168">
        <v>2.9999999999999997E-4</v>
      </c>
      <c r="Q168">
        <v>25</v>
      </c>
      <c r="R168">
        <v>1E-4</v>
      </c>
      <c r="S168" t="s">
        <v>606</v>
      </c>
      <c r="T168" t="s">
        <v>633</v>
      </c>
      <c r="U168" t="s">
        <v>606</v>
      </c>
      <c r="V168" t="s">
        <v>608</v>
      </c>
      <c r="W168" t="s">
        <v>606</v>
      </c>
      <c r="X168">
        <v>1763521468431</v>
      </c>
      <c r="Y168" s="4" t="s">
        <v>569</v>
      </c>
      <c r="Z168">
        <v>92565.15</v>
      </c>
      <c r="AA168" s="48">
        <v>2.3E-2</v>
      </c>
      <c r="AC168" s="40">
        <v>1.1000000000000001E-3</v>
      </c>
      <c r="AD168" s="18">
        <v>6.0999999999999999E-2</v>
      </c>
      <c r="AE168" s="18">
        <v>2.1</v>
      </c>
      <c r="AF168">
        <v>2.3199999999999998E-2</v>
      </c>
      <c r="AG168" s="18">
        <v>2.2499999999999999E-2</v>
      </c>
      <c r="AH168" s="18">
        <v>2.35E-2</v>
      </c>
      <c r="AI168" s="18">
        <v>0</v>
      </c>
      <c r="AJ168" s="48">
        <v>53.43</v>
      </c>
      <c r="AK168" s="41">
        <v>51.65</v>
      </c>
      <c r="AL168" s="41">
        <v>54.36</v>
      </c>
      <c r="AM168">
        <v>92572.618600000002</v>
      </c>
      <c r="AN168" t="s">
        <v>792</v>
      </c>
      <c r="AO168">
        <v>92565.15</v>
      </c>
      <c r="AP168" s="18">
        <v>3.3</v>
      </c>
      <c r="AQ168" s="18">
        <v>50.4</v>
      </c>
      <c r="AR168" s="18">
        <v>2.7E-2</v>
      </c>
      <c r="AS168" s="41">
        <v>1.8499999999999999E-2</v>
      </c>
      <c r="AT168" s="5">
        <v>24.324300000000001</v>
      </c>
      <c r="AU168">
        <v>2.6</v>
      </c>
      <c r="AV168" s="1">
        <v>5107.38</v>
      </c>
      <c r="AW168" s="48">
        <v>0.55920999999999998</v>
      </c>
      <c r="AX168" s="14">
        <v>9.0000000000000006E-5</v>
      </c>
      <c r="AY168" s="14">
        <v>34.22786</v>
      </c>
      <c r="AZ168" s="14">
        <v>-285.25044000000003</v>
      </c>
      <c r="BA168" s="14">
        <v>4.3581000000000003</v>
      </c>
      <c r="BB168">
        <v>5.0000000000000001E-4</v>
      </c>
      <c r="BC168">
        <v>5.0000000000000001E-3</v>
      </c>
      <c r="BK168" s="1"/>
      <c r="BL168" s="1"/>
      <c r="BM168" s="1"/>
      <c r="BN168" s="1"/>
      <c r="BP168" s="1"/>
      <c r="BV168" s="96"/>
    </row>
    <row r="169" spans="1:74" x14ac:dyDescent="0.3">
      <c r="A169" t="s">
        <v>603</v>
      </c>
      <c r="B169" t="s">
        <v>631</v>
      </c>
      <c r="C169" t="s">
        <v>809</v>
      </c>
      <c r="D169">
        <v>2.9999999999999997E-4</v>
      </c>
      <c r="E169">
        <v>2.9999999999999997E-4</v>
      </c>
      <c r="F169" t="s">
        <v>605</v>
      </c>
      <c r="G169" s="4">
        <v>1763798400000</v>
      </c>
      <c r="H169" s="4">
        <v>1763452812000</v>
      </c>
      <c r="I169" t="b">
        <v>1</v>
      </c>
      <c r="J169" t="s">
        <v>634</v>
      </c>
      <c r="K169">
        <v>1</v>
      </c>
      <c r="L169">
        <v>1E-4</v>
      </c>
      <c r="M169">
        <v>92000</v>
      </c>
      <c r="N169">
        <v>552046</v>
      </c>
      <c r="O169">
        <v>0.1</v>
      </c>
      <c r="P169">
        <v>2.9999999999999997E-4</v>
      </c>
      <c r="Q169">
        <v>25</v>
      </c>
      <c r="R169">
        <v>1E-4</v>
      </c>
      <c r="S169" t="s">
        <v>606</v>
      </c>
      <c r="T169" t="s">
        <v>633</v>
      </c>
      <c r="U169" t="s">
        <v>606</v>
      </c>
      <c r="V169" t="s">
        <v>608</v>
      </c>
      <c r="W169" t="s">
        <v>606</v>
      </c>
      <c r="X169">
        <v>1763521468441</v>
      </c>
      <c r="Y169" s="4" t="s">
        <v>569</v>
      </c>
      <c r="Z169">
        <v>92565.15</v>
      </c>
      <c r="AA169" s="48">
        <v>1.8499999999999999E-2</v>
      </c>
      <c r="AC169" s="40">
        <v>4.0000000000000002E-4</v>
      </c>
      <c r="AD169" s="18">
        <v>5.6500000000000002E-2</v>
      </c>
      <c r="AE169" s="18">
        <v>26.5</v>
      </c>
      <c r="AF169">
        <v>1.7000000000000001E-2</v>
      </c>
      <c r="AG169" s="18">
        <v>1.6500000000000001E-2</v>
      </c>
      <c r="AH169" s="18">
        <v>1.7500000000000002E-2</v>
      </c>
      <c r="AI169" s="18">
        <v>0</v>
      </c>
      <c r="AJ169" s="48">
        <v>53.43</v>
      </c>
      <c r="AK169" s="41">
        <v>52.15</v>
      </c>
      <c r="AL169" s="41">
        <v>54.86</v>
      </c>
      <c r="AM169">
        <v>92572.618600000002</v>
      </c>
      <c r="AN169" t="s">
        <v>792</v>
      </c>
      <c r="AO169">
        <v>92565.15</v>
      </c>
      <c r="AP169" s="18">
        <v>39.1</v>
      </c>
      <c r="AQ169" s="18">
        <v>51.5</v>
      </c>
      <c r="AR169" s="18">
        <v>2.6499999999999999E-2</v>
      </c>
      <c r="AS169" s="41">
        <v>1.4E-2</v>
      </c>
      <c r="AT169" s="5">
        <v>-30.188700000000001</v>
      </c>
      <c r="AU169">
        <v>27.9</v>
      </c>
      <c r="AV169" s="1">
        <v>47751.65</v>
      </c>
      <c r="AW169" s="48">
        <v>-0.44079000000000002</v>
      </c>
      <c r="AX169" s="14">
        <v>9.0000000000000006E-5</v>
      </c>
      <c r="AY169" s="14">
        <v>34.22786</v>
      </c>
      <c r="AZ169" s="14">
        <v>-285.25044000000003</v>
      </c>
      <c r="BA169" s="14">
        <v>-3.7216499999999999</v>
      </c>
      <c r="BB169">
        <v>5.0000000000000001E-4</v>
      </c>
      <c r="BC169">
        <v>5.0000000000000001E-3</v>
      </c>
      <c r="BK169" s="1"/>
      <c r="BL169" s="1"/>
      <c r="BM169" s="1"/>
      <c r="BN169" s="1"/>
      <c r="BP169" s="1"/>
      <c r="BV169" s="96"/>
    </row>
    <row r="170" spans="1:74" x14ac:dyDescent="0.3">
      <c r="A170" t="s">
        <v>603</v>
      </c>
      <c r="B170" t="s">
        <v>631</v>
      </c>
      <c r="C170" t="s">
        <v>810</v>
      </c>
      <c r="D170">
        <v>2.9999999999999997E-4</v>
      </c>
      <c r="E170">
        <v>2.9999999999999997E-4</v>
      </c>
      <c r="F170" t="s">
        <v>605</v>
      </c>
      <c r="G170" s="4">
        <v>1763798400000</v>
      </c>
      <c r="H170" s="4">
        <v>1763452812000</v>
      </c>
      <c r="I170" t="b">
        <v>1</v>
      </c>
      <c r="J170" t="s">
        <v>632</v>
      </c>
      <c r="K170">
        <v>1</v>
      </c>
      <c r="L170">
        <v>1E-4</v>
      </c>
      <c r="M170">
        <v>93000</v>
      </c>
      <c r="N170">
        <v>552047</v>
      </c>
      <c r="O170">
        <v>0.1</v>
      </c>
      <c r="P170">
        <v>2.9999999999999997E-4</v>
      </c>
      <c r="Q170">
        <v>25</v>
      </c>
      <c r="R170">
        <v>1E-4</v>
      </c>
      <c r="S170" t="s">
        <v>606</v>
      </c>
      <c r="T170" t="s">
        <v>633</v>
      </c>
      <c r="U170" t="s">
        <v>606</v>
      </c>
      <c r="V170" t="s">
        <v>608</v>
      </c>
      <c r="W170" t="s">
        <v>606</v>
      </c>
      <c r="X170">
        <v>1763521469195</v>
      </c>
      <c r="Y170" s="4" t="s">
        <v>569</v>
      </c>
      <c r="Z170">
        <v>92571.82</v>
      </c>
      <c r="AA170" s="48">
        <v>1.8E-3</v>
      </c>
      <c r="AC170" s="40">
        <v>4.0000000000000002E-4</v>
      </c>
      <c r="AD170" s="18">
        <v>5.3499999999999999E-2</v>
      </c>
      <c r="AE170" s="18">
        <v>34.4</v>
      </c>
      <c r="AF170">
        <v>1.7299999999999999E-2</v>
      </c>
      <c r="AG170" s="18">
        <v>1.7000000000000001E-2</v>
      </c>
      <c r="AH170" s="18">
        <v>1.7500000000000002E-2</v>
      </c>
      <c r="AI170" s="18">
        <v>0</v>
      </c>
      <c r="AJ170" s="48">
        <v>51.96</v>
      </c>
      <c r="AK170" s="41">
        <v>51.35</v>
      </c>
      <c r="AL170" s="41">
        <v>52.69</v>
      </c>
      <c r="AM170">
        <v>92568.21</v>
      </c>
      <c r="AN170" t="s">
        <v>792</v>
      </c>
      <c r="AO170">
        <v>92571.82</v>
      </c>
      <c r="AP170" s="18">
        <v>1.6</v>
      </c>
      <c r="AQ170" s="18">
        <v>0.8</v>
      </c>
      <c r="AR170" s="18">
        <v>2.5000000000000001E-2</v>
      </c>
      <c r="AS170" s="41">
        <v>1.8E-3</v>
      </c>
      <c r="AT170" s="5">
        <v>-88.387100000000004</v>
      </c>
      <c r="AU170">
        <v>41.8</v>
      </c>
      <c r="AV170" s="1">
        <v>29586.16</v>
      </c>
      <c r="AW170" s="48">
        <v>0.47160999999999997</v>
      </c>
      <c r="AX170" s="14">
        <v>9.0000000000000006E-5</v>
      </c>
      <c r="AY170" s="14">
        <v>34.520400000000002</v>
      </c>
      <c r="AZ170" s="14">
        <v>-279.78890000000001</v>
      </c>
      <c r="BA170" s="14">
        <v>3.694</v>
      </c>
      <c r="BB170">
        <v>5.0000000000000001E-4</v>
      </c>
      <c r="BC170">
        <v>5.0000000000000001E-3</v>
      </c>
      <c r="BK170" s="1"/>
      <c r="BL170" s="1"/>
      <c r="BM170" s="1"/>
      <c r="BN170" s="1"/>
      <c r="BP170" s="1"/>
      <c r="BV170" s="96"/>
    </row>
    <row r="171" spans="1:74" x14ac:dyDescent="0.3">
      <c r="A171" t="s">
        <v>603</v>
      </c>
      <c r="B171" t="s">
        <v>631</v>
      </c>
      <c r="C171" t="s">
        <v>811</v>
      </c>
      <c r="D171">
        <v>2.9999999999999997E-4</v>
      </c>
      <c r="E171">
        <v>2.9999999999999997E-4</v>
      </c>
      <c r="F171" t="s">
        <v>605</v>
      </c>
      <c r="G171" s="4">
        <v>1763798400000</v>
      </c>
      <c r="H171" s="4">
        <v>1763452812000</v>
      </c>
      <c r="I171" t="b">
        <v>1</v>
      </c>
      <c r="J171" t="s">
        <v>634</v>
      </c>
      <c r="K171">
        <v>1</v>
      </c>
      <c r="L171">
        <v>1E-4</v>
      </c>
      <c r="M171">
        <v>93000</v>
      </c>
      <c r="N171">
        <v>552048</v>
      </c>
      <c r="O171">
        <v>0.1</v>
      </c>
      <c r="P171">
        <v>2.9999999999999997E-4</v>
      </c>
      <c r="Q171">
        <v>25</v>
      </c>
      <c r="R171">
        <v>1E-4</v>
      </c>
      <c r="S171" t="s">
        <v>606</v>
      </c>
      <c r="T171" t="s">
        <v>633</v>
      </c>
      <c r="U171" t="s">
        <v>606</v>
      </c>
      <c r="V171" t="s">
        <v>608</v>
      </c>
      <c r="W171" t="s">
        <v>606</v>
      </c>
      <c r="X171">
        <v>1763521469195</v>
      </c>
      <c r="Y171" s="4" t="s">
        <v>569</v>
      </c>
      <c r="Z171">
        <v>92571.82</v>
      </c>
      <c r="AA171" s="48">
        <v>2.5000000000000001E-2</v>
      </c>
      <c r="AC171" s="40">
        <v>8.9999999999999998E-4</v>
      </c>
      <c r="AD171" s="18">
        <v>6.3E-2</v>
      </c>
      <c r="AE171" s="18">
        <v>16.899999999999999</v>
      </c>
      <c r="AF171">
        <v>2.18E-2</v>
      </c>
      <c r="AG171" s="18">
        <v>2.1499999999999998E-2</v>
      </c>
      <c r="AH171" s="18">
        <v>2.1999999999999999E-2</v>
      </c>
      <c r="AI171" s="18">
        <v>0</v>
      </c>
      <c r="AJ171" s="48">
        <v>51.96</v>
      </c>
      <c r="AK171" s="41">
        <v>50.98</v>
      </c>
      <c r="AL171" s="41">
        <v>52.32</v>
      </c>
      <c r="AM171">
        <v>92572.618600000002</v>
      </c>
      <c r="AN171" t="s">
        <v>792</v>
      </c>
      <c r="AO171">
        <v>92571.82</v>
      </c>
      <c r="AP171" s="18">
        <v>0.7</v>
      </c>
      <c r="AQ171" s="18">
        <v>1.7</v>
      </c>
      <c r="AR171" s="18">
        <v>3.1E-2</v>
      </c>
      <c r="AS171" s="41">
        <v>1.8499999999999999E-2</v>
      </c>
      <c r="AT171" s="5">
        <v>-13.793100000000001</v>
      </c>
      <c r="AU171">
        <v>19.5</v>
      </c>
      <c r="AV171" s="1">
        <v>39963.879999999997</v>
      </c>
      <c r="AW171" s="48">
        <v>-0.52800000000000002</v>
      </c>
      <c r="AX171" s="14">
        <v>9.0000000000000006E-5</v>
      </c>
      <c r="AY171" s="14">
        <v>34.524430000000002</v>
      </c>
      <c r="AZ171" s="14">
        <v>-279.82157999999998</v>
      </c>
      <c r="BA171" s="14">
        <v>-4.4704199999999998</v>
      </c>
      <c r="BB171">
        <v>5.0000000000000001E-4</v>
      </c>
      <c r="BC171">
        <v>5.0000000000000001E-3</v>
      </c>
      <c r="BK171" s="1"/>
      <c r="BL171" s="1"/>
      <c r="BM171" s="1"/>
      <c r="BN171" s="1"/>
      <c r="BP171" s="1"/>
      <c r="BV171" s="96"/>
    </row>
    <row r="172" spans="1:74" x14ac:dyDescent="0.3">
      <c r="A172" t="s">
        <v>603</v>
      </c>
      <c r="B172" t="s">
        <v>631</v>
      </c>
      <c r="C172" t="s">
        <v>812</v>
      </c>
      <c r="D172">
        <v>2.9999999999999997E-4</v>
      </c>
      <c r="E172">
        <v>2.9999999999999997E-4</v>
      </c>
      <c r="F172" t="s">
        <v>605</v>
      </c>
      <c r="G172" s="4">
        <v>1763798400000</v>
      </c>
      <c r="H172" s="4">
        <v>1763452812000</v>
      </c>
      <c r="I172" t="b">
        <v>1</v>
      </c>
      <c r="J172" t="s">
        <v>632</v>
      </c>
      <c r="K172">
        <v>1</v>
      </c>
      <c r="L172">
        <v>1E-4</v>
      </c>
      <c r="M172">
        <v>94000</v>
      </c>
      <c r="N172">
        <v>552049</v>
      </c>
      <c r="O172">
        <v>0.1</v>
      </c>
      <c r="P172">
        <v>2.9999999999999997E-4</v>
      </c>
      <c r="Q172">
        <v>25</v>
      </c>
      <c r="R172">
        <v>1E-4</v>
      </c>
      <c r="S172" t="s">
        <v>606</v>
      </c>
      <c r="T172" t="s">
        <v>633</v>
      </c>
      <c r="U172" t="s">
        <v>606</v>
      </c>
      <c r="V172" t="s">
        <v>608</v>
      </c>
      <c r="W172" t="s">
        <v>606</v>
      </c>
      <c r="X172">
        <v>1763521469989</v>
      </c>
      <c r="Y172" s="4" t="s">
        <v>569</v>
      </c>
      <c r="Z172">
        <v>92571.82</v>
      </c>
      <c r="AA172" s="48">
        <v>1.2500000000000001E-2</v>
      </c>
      <c r="AC172" s="40">
        <v>1E-4</v>
      </c>
      <c r="AD172" s="18">
        <v>4.5999999999999999E-2</v>
      </c>
      <c r="AE172" s="18">
        <v>28.2</v>
      </c>
      <c r="AF172">
        <v>1.23E-2</v>
      </c>
      <c r="AG172" s="18">
        <v>1.2E-2</v>
      </c>
      <c r="AH172" s="18">
        <v>1.2999999999999999E-2</v>
      </c>
      <c r="AI172" s="18">
        <v>0</v>
      </c>
      <c r="AJ172" s="48">
        <v>50.5</v>
      </c>
      <c r="AK172" s="41">
        <v>49.71</v>
      </c>
      <c r="AL172" s="41">
        <v>52.5</v>
      </c>
      <c r="AM172">
        <v>92568.21</v>
      </c>
      <c r="AN172" t="s">
        <v>792</v>
      </c>
      <c r="AO172">
        <v>92571.82</v>
      </c>
      <c r="AP172" s="18">
        <v>69.5</v>
      </c>
      <c r="AQ172" s="18">
        <v>7.5</v>
      </c>
      <c r="AR172" s="18">
        <v>1.7999999999999999E-2</v>
      </c>
      <c r="AS172" s="41">
        <v>1.0500000000000001E-2</v>
      </c>
      <c r="AT172" s="5">
        <v>8.6957000000000004</v>
      </c>
      <c r="AU172">
        <v>31.3</v>
      </c>
      <c r="AV172" s="1">
        <v>40821.550000000003</v>
      </c>
      <c r="AW172" s="48">
        <v>0.38183</v>
      </c>
      <c r="AX172" s="14">
        <v>9.0000000000000006E-5</v>
      </c>
      <c r="AY172" s="14">
        <v>33.07835</v>
      </c>
      <c r="AZ172" s="14">
        <v>-260.53705000000002</v>
      </c>
      <c r="BA172" s="14">
        <v>3.00427</v>
      </c>
      <c r="BB172">
        <v>5.0000000000000001E-4</v>
      </c>
      <c r="BC172">
        <v>5.0000000000000001E-3</v>
      </c>
      <c r="BK172" s="1"/>
      <c r="BL172" s="1"/>
      <c r="BM172" s="1"/>
      <c r="BN172" s="1"/>
      <c r="BP172" s="1"/>
      <c r="BV172" s="96"/>
    </row>
    <row r="173" spans="1:74" x14ac:dyDescent="0.3">
      <c r="A173" t="s">
        <v>603</v>
      </c>
      <c r="B173" t="s">
        <v>631</v>
      </c>
      <c r="C173" t="s">
        <v>813</v>
      </c>
      <c r="D173">
        <v>2.9999999999999997E-4</v>
      </c>
      <c r="E173">
        <v>2.9999999999999997E-4</v>
      </c>
      <c r="F173" t="s">
        <v>605</v>
      </c>
      <c r="G173" s="4">
        <v>1763798400000</v>
      </c>
      <c r="H173" s="4">
        <v>1763452812000</v>
      </c>
      <c r="I173" t="b">
        <v>1</v>
      </c>
      <c r="J173" t="s">
        <v>634</v>
      </c>
      <c r="K173">
        <v>1</v>
      </c>
      <c r="L173">
        <v>1E-4</v>
      </c>
      <c r="M173">
        <v>94000</v>
      </c>
      <c r="N173">
        <v>552050</v>
      </c>
      <c r="O173">
        <v>0.1</v>
      </c>
      <c r="P173">
        <v>2.9999999999999997E-4</v>
      </c>
      <c r="Q173">
        <v>25</v>
      </c>
      <c r="R173">
        <v>1E-4</v>
      </c>
      <c r="S173" t="s">
        <v>606</v>
      </c>
      <c r="T173" t="s">
        <v>633</v>
      </c>
      <c r="U173" t="s">
        <v>606</v>
      </c>
      <c r="V173" t="s">
        <v>608</v>
      </c>
      <c r="W173" t="s">
        <v>606</v>
      </c>
      <c r="X173">
        <v>1763521470211</v>
      </c>
      <c r="Y173" s="4" t="s">
        <v>569</v>
      </c>
      <c r="Z173">
        <v>92571.91</v>
      </c>
      <c r="AA173" s="48">
        <v>3.1E-2</v>
      </c>
      <c r="AC173" s="40">
        <v>2.0999999999999999E-3</v>
      </c>
      <c r="AD173" s="18">
        <v>7.0499999999999993E-2</v>
      </c>
      <c r="AE173" s="18">
        <v>0.7</v>
      </c>
      <c r="AF173">
        <v>2.7699999999999999E-2</v>
      </c>
      <c r="AG173" s="18">
        <v>2.7E-2</v>
      </c>
      <c r="AH173" s="18">
        <v>2.8500000000000001E-2</v>
      </c>
      <c r="AI173" s="18">
        <v>0</v>
      </c>
      <c r="AJ173" s="48">
        <v>50.51</v>
      </c>
      <c r="AK173" s="41">
        <v>48.62</v>
      </c>
      <c r="AL173" s="41">
        <v>52.81</v>
      </c>
      <c r="AM173">
        <v>92579.552899999995</v>
      </c>
      <c r="AN173" t="s">
        <v>792</v>
      </c>
      <c r="AO173">
        <v>92571.91</v>
      </c>
      <c r="AP173" s="18">
        <v>18.600000000000001</v>
      </c>
      <c r="AQ173" s="18">
        <v>25.1</v>
      </c>
      <c r="AR173" s="18">
        <v>3.1E-2</v>
      </c>
      <c r="AS173" s="41">
        <v>2.35E-2</v>
      </c>
      <c r="AT173" s="5">
        <v>6.8966000000000003</v>
      </c>
      <c r="AU173">
        <v>0.7</v>
      </c>
      <c r="AV173" s="1">
        <v>1785.8</v>
      </c>
      <c r="AW173" s="48">
        <v>-0.61716000000000004</v>
      </c>
      <c r="AX173" s="14">
        <v>9.0000000000000006E-5</v>
      </c>
      <c r="AY173" s="14">
        <v>33.108699999999999</v>
      </c>
      <c r="AZ173" s="14">
        <v>-260.82555000000002</v>
      </c>
      <c r="BA173" s="14">
        <v>-5.2429300000000003</v>
      </c>
      <c r="BB173">
        <v>5.0000000000000001E-4</v>
      </c>
      <c r="BC173">
        <v>5.0000000000000001E-3</v>
      </c>
      <c r="BK173" s="1"/>
      <c r="BL173" s="1"/>
      <c r="BM173" s="1"/>
      <c r="BN173" s="1"/>
      <c r="BP173" s="1"/>
      <c r="BV173" s="96"/>
    </row>
    <row r="174" spans="1:74" x14ac:dyDescent="0.3">
      <c r="A174" t="s">
        <v>603</v>
      </c>
      <c r="B174" t="s">
        <v>631</v>
      </c>
      <c r="C174" t="s">
        <v>814</v>
      </c>
      <c r="D174">
        <v>2.9999999999999997E-4</v>
      </c>
      <c r="E174">
        <v>2.9999999999999997E-4</v>
      </c>
      <c r="F174" t="s">
        <v>605</v>
      </c>
      <c r="G174" s="4">
        <v>1763798400000</v>
      </c>
      <c r="H174" s="4">
        <v>1763460240000</v>
      </c>
      <c r="I174" t="b">
        <v>1</v>
      </c>
      <c r="J174" t="s">
        <v>632</v>
      </c>
      <c r="K174">
        <v>1</v>
      </c>
      <c r="L174">
        <v>1E-4</v>
      </c>
      <c r="M174">
        <v>95000</v>
      </c>
      <c r="N174">
        <v>552284</v>
      </c>
      <c r="O174">
        <v>0.1</v>
      </c>
      <c r="P174">
        <v>2.9999999999999997E-4</v>
      </c>
      <c r="Q174">
        <v>25</v>
      </c>
      <c r="R174">
        <v>1E-4</v>
      </c>
      <c r="S174" t="s">
        <v>606</v>
      </c>
      <c r="T174" t="s">
        <v>633</v>
      </c>
      <c r="U174" t="s">
        <v>606</v>
      </c>
      <c r="V174" t="s">
        <v>608</v>
      </c>
      <c r="W174" t="s">
        <v>606</v>
      </c>
      <c r="X174">
        <v>1763521470211</v>
      </c>
      <c r="Y174" s="4" t="s">
        <v>569</v>
      </c>
      <c r="Z174">
        <v>92571.91</v>
      </c>
      <c r="AA174" s="48">
        <v>8.9999999999999993E-3</v>
      </c>
      <c r="AC174" s="40">
        <v>1E-4</v>
      </c>
      <c r="AD174" s="18">
        <v>0.04</v>
      </c>
      <c r="AE174" s="18">
        <v>15.7</v>
      </c>
      <c r="AF174">
        <v>8.8000000000000005E-3</v>
      </c>
      <c r="AG174" s="18">
        <v>8.0000000000000002E-3</v>
      </c>
      <c r="AH174" s="18">
        <v>8.9999999999999993E-3</v>
      </c>
      <c r="AI174" s="18">
        <v>0</v>
      </c>
      <c r="AJ174" s="48">
        <v>50.49</v>
      </c>
      <c r="AK174" s="41">
        <v>47.94</v>
      </c>
      <c r="AL174" s="41">
        <v>51.03</v>
      </c>
      <c r="AM174">
        <v>92579.552899999995</v>
      </c>
      <c r="AN174" t="s">
        <v>792</v>
      </c>
      <c r="AO174">
        <v>92571.91</v>
      </c>
      <c r="AP174" s="18">
        <v>83.4</v>
      </c>
      <c r="AQ174" s="18">
        <v>91.5</v>
      </c>
      <c r="AR174" s="18">
        <v>1.34E-2</v>
      </c>
      <c r="AS174" s="41">
        <v>7.4999999999999997E-3</v>
      </c>
      <c r="AT174" s="5">
        <v>12.5</v>
      </c>
      <c r="AU174">
        <v>18.7</v>
      </c>
      <c r="AV174" s="1">
        <v>16737</v>
      </c>
      <c r="AW174" s="48">
        <v>0.30091000000000001</v>
      </c>
      <c r="AX174" s="14">
        <v>8.0000000000000007E-5</v>
      </c>
      <c r="AY174" s="14">
        <v>30.207170000000001</v>
      </c>
      <c r="AZ174" s="14">
        <v>-237.89556999999999</v>
      </c>
      <c r="BA174" s="14">
        <v>2.3748499999999999</v>
      </c>
      <c r="BB174">
        <v>5.0000000000000001E-4</v>
      </c>
      <c r="BC174">
        <v>5.0000000000000001E-3</v>
      </c>
      <c r="BK174" s="1"/>
      <c r="BL174" s="1"/>
      <c r="BM174" s="1"/>
      <c r="BN174" s="1"/>
      <c r="BP174" s="1"/>
      <c r="BV174" s="96"/>
    </row>
    <row r="175" spans="1:74" x14ac:dyDescent="0.3">
      <c r="A175" t="s">
        <v>603</v>
      </c>
      <c r="B175" t="s">
        <v>631</v>
      </c>
      <c r="C175" t="s">
        <v>815</v>
      </c>
      <c r="D175">
        <v>2.9999999999999997E-4</v>
      </c>
      <c r="E175">
        <v>2.9999999999999997E-4</v>
      </c>
      <c r="F175" t="s">
        <v>605</v>
      </c>
      <c r="G175" s="4">
        <v>1763798400000</v>
      </c>
      <c r="H175" s="4">
        <v>1763460240000</v>
      </c>
      <c r="I175" t="b">
        <v>1</v>
      </c>
      <c r="J175" t="s">
        <v>634</v>
      </c>
      <c r="K175">
        <v>1</v>
      </c>
      <c r="L175">
        <v>1E-4</v>
      </c>
      <c r="M175">
        <v>95000</v>
      </c>
      <c r="N175">
        <v>552285</v>
      </c>
      <c r="O175">
        <v>0.1</v>
      </c>
      <c r="P175">
        <v>2.9999999999999997E-4</v>
      </c>
      <c r="Q175">
        <v>25</v>
      </c>
      <c r="R175">
        <v>1E-4</v>
      </c>
      <c r="S175" t="s">
        <v>606</v>
      </c>
      <c r="T175" t="s">
        <v>633</v>
      </c>
      <c r="U175" t="s">
        <v>606</v>
      </c>
      <c r="V175" t="s">
        <v>608</v>
      </c>
      <c r="W175" t="s">
        <v>606</v>
      </c>
      <c r="X175">
        <v>1763521470211</v>
      </c>
      <c r="Y175" s="4" t="s">
        <v>569</v>
      </c>
      <c r="Z175">
        <v>92571.91</v>
      </c>
      <c r="AA175" s="48"/>
      <c r="AC175" s="40">
        <v>4.4000000000000003E-3</v>
      </c>
      <c r="AD175" s="18">
        <v>7.9500000000000001E-2</v>
      </c>
      <c r="AE175" s="18">
        <v>0</v>
      </c>
      <c r="AF175">
        <v>3.5000000000000003E-2</v>
      </c>
      <c r="AG175" s="18">
        <v>3.4000000000000002E-2</v>
      </c>
      <c r="AH175" s="18">
        <v>3.5999999999999997E-2</v>
      </c>
      <c r="AI175" s="18">
        <v>0</v>
      </c>
      <c r="AJ175" s="48">
        <v>50.49</v>
      </c>
      <c r="AK175" s="41">
        <v>47.49</v>
      </c>
      <c r="AL175" s="41">
        <v>53.62</v>
      </c>
      <c r="AM175">
        <v>92579.552899999995</v>
      </c>
      <c r="AN175" t="s">
        <v>792</v>
      </c>
      <c r="AO175">
        <v>92571.91</v>
      </c>
      <c r="AP175" s="18">
        <v>12</v>
      </c>
      <c r="AQ175" s="18">
        <v>2.5</v>
      </c>
      <c r="AU175">
        <v>0</v>
      </c>
      <c r="AV175" s="1">
        <v>0</v>
      </c>
      <c r="AW175" s="48">
        <v>-0.69908999999999999</v>
      </c>
      <c r="AX175" s="14">
        <v>8.0000000000000007E-5</v>
      </c>
      <c r="AY175" s="14">
        <v>30.207170000000001</v>
      </c>
      <c r="AZ175" s="14">
        <v>-237.89556999999999</v>
      </c>
      <c r="BA175" s="14">
        <v>-5.9683799999999998</v>
      </c>
      <c r="BB175">
        <v>5.0000000000000001E-4</v>
      </c>
      <c r="BC175">
        <v>5.0000000000000001E-3</v>
      </c>
      <c r="BK175" s="1"/>
      <c r="BL175" s="1"/>
      <c r="BM175" s="1"/>
      <c r="BN175" s="1"/>
      <c r="BP175" s="1"/>
      <c r="BV175" s="96"/>
    </row>
    <row r="176" spans="1:74" x14ac:dyDescent="0.3">
      <c r="A176" t="s">
        <v>603</v>
      </c>
      <c r="B176" t="s">
        <v>631</v>
      </c>
      <c r="C176" t="s">
        <v>816</v>
      </c>
      <c r="D176">
        <v>2.9999999999999997E-4</v>
      </c>
      <c r="E176">
        <v>2.9999999999999997E-4</v>
      </c>
      <c r="F176" t="s">
        <v>605</v>
      </c>
      <c r="G176" s="4">
        <v>1763798400000</v>
      </c>
      <c r="H176" s="4">
        <v>1763452812000</v>
      </c>
      <c r="I176" t="b">
        <v>1</v>
      </c>
      <c r="J176" t="s">
        <v>632</v>
      </c>
      <c r="K176">
        <v>1</v>
      </c>
      <c r="L176">
        <v>1E-4</v>
      </c>
      <c r="M176">
        <v>96000</v>
      </c>
      <c r="N176">
        <v>552051</v>
      </c>
      <c r="O176">
        <v>0.1</v>
      </c>
      <c r="P176">
        <v>2.9999999999999997E-4</v>
      </c>
      <c r="Q176">
        <v>25</v>
      </c>
      <c r="R176">
        <v>1E-4</v>
      </c>
      <c r="S176" t="s">
        <v>606</v>
      </c>
      <c r="T176" t="s">
        <v>633</v>
      </c>
      <c r="U176" t="s">
        <v>606</v>
      </c>
      <c r="V176" t="s">
        <v>608</v>
      </c>
      <c r="W176" t="s">
        <v>606</v>
      </c>
      <c r="X176">
        <v>1763521470386</v>
      </c>
      <c r="Y176" s="4" t="s">
        <v>569</v>
      </c>
      <c r="Z176">
        <v>92571.91</v>
      </c>
      <c r="AA176" s="48">
        <v>6.0000000000000001E-3</v>
      </c>
      <c r="AC176" s="40">
        <v>1E-4</v>
      </c>
      <c r="AD176" s="18">
        <v>3.4500000000000003E-2</v>
      </c>
      <c r="AE176" s="18">
        <v>21.3</v>
      </c>
      <c r="AF176">
        <v>6.1000000000000004E-3</v>
      </c>
      <c r="AG176" s="18">
        <v>5.4999999999999997E-3</v>
      </c>
      <c r="AH176" s="18">
        <v>6.0000000000000001E-3</v>
      </c>
      <c r="AI176" s="18">
        <v>0</v>
      </c>
      <c r="AJ176" s="48">
        <v>50.31</v>
      </c>
      <c r="AK176" s="41">
        <v>48.21</v>
      </c>
      <c r="AL176" s="41">
        <v>50</v>
      </c>
      <c r="AM176">
        <v>92579.552899999995</v>
      </c>
      <c r="AN176" t="s">
        <v>792</v>
      </c>
      <c r="AO176">
        <v>92571.91</v>
      </c>
      <c r="AP176" s="18">
        <v>9.1999999999999993</v>
      </c>
      <c r="AQ176" s="18">
        <v>17.2</v>
      </c>
      <c r="AR176" s="18">
        <v>0.01</v>
      </c>
      <c r="AS176" s="41">
        <v>5.0000000000000001E-3</v>
      </c>
      <c r="AT176" s="5">
        <v>20</v>
      </c>
      <c r="AU176">
        <v>23.3</v>
      </c>
      <c r="AV176" s="1">
        <v>14514.88</v>
      </c>
      <c r="AW176" s="48">
        <v>0.22785</v>
      </c>
      <c r="AX176" s="14">
        <v>6.9999999999999994E-5</v>
      </c>
      <c r="AY176" s="14">
        <v>26.20618</v>
      </c>
      <c r="AZ176" s="14">
        <v>-205.64330000000001</v>
      </c>
      <c r="BA176" s="14">
        <v>1.8030900000000001</v>
      </c>
      <c r="BB176">
        <v>5.0000000000000001E-4</v>
      </c>
      <c r="BC176">
        <v>5.0000000000000001E-3</v>
      </c>
      <c r="BK176" s="1"/>
      <c r="BL176" s="1"/>
      <c r="BM176" s="1"/>
      <c r="BN176" s="1"/>
      <c r="BP176" s="1"/>
      <c r="BV176" s="96"/>
    </row>
    <row r="177" spans="1:74" x14ac:dyDescent="0.3">
      <c r="A177" t="s">
        <v>603</v>
      </c>
      <c r="B177" t="s">
        <v>631</v>
      </c>
      <c r="C177" t="s">
        <v>817</v>
      </c>
      <c r="D177">
        <v>2.9999999999999997E-4</v>
      </c>
      <c r="E177">
        <v>2.9999999999999997E-4</v>
      </c>
      <c r="F177" t="s">
        <v>605</v>
      </c>
      <c r="G177" s="4">
        <v>1763798400000</v>
      </c>
      <c r="H177" s="4">
        <v>1763452812000</v>
      </c>
      <c r="I177" t="b">
        <v>1</v>
      </c>
      <c r="J177" t="s">
        <v>634</v>
      </c>
      <c r="K177">
        <v>1</v>
      </c>
      <c r="L177">
        <v>1E-4</v>
      </c>
      <c r="M177">
        <v>96000</v>
      </c>
      <c r="N177">
        <v>552052</v>
      </c>
      <c r="O177">
        <v>0.1</v>
      </c>
      <c r="P177">
        <v>2.9999999999999997E-4</v>
      </c>
      <c r="Q177">
        <v>25</v>
      </c>
      <c r="R177">
        <v>1E-4</v>
      </c>
      <c r="S177" t="s">
        <v>606</v>
      </c>
      <c r="T177" t="s">
        <v>633</v>
      </c>
      <c r="U177" t="s">
        <v>606</v>
      </c>
      <c r="V177" t="s">
        <v>608</v>
      </c>
      <c r="W177" t="s">
        <v>606</v>
      </c>
      <c r="X177">
        <v>1763521470211</v>
      </c>
      <c r="Y177" s="4" t="s">
        <v>569</v>
      </c>
      <c r="Z177">
        <v>92571.91</v>
      </c>
      <c r="AA177" s="48"/>
      <c r="AC177" s="40">
        <v>8.5000000000000006E-3</v>
      </c>
      <c r="AD177" s="18">
        <v>8.8499999999999995E-2</v>
      </c>
      <c r="AE177" s="18">
        <v>0</v>
      </c>
      <c r="AF177">
        <v>4.2999999999999997E-2</v>
      </c>
      <c r="AG177" s="18">
        <v>4.2000000000000003E-2</v>
      </c>
      <c r="AH177" s="18">
        <v>4.3999999999999997E-2</v>
      </c>
      <c r="AI177" s="18">
        <v>0</v>
      </c>
      <c r="AJ177" s="48">
        <v>50.31</v>
      </c>
      <c r="AK177" s="41">
        <v>46.57</v>
      </c>
      <c r="AL177" s="41">
        <v>53.66</v>
      </c>
      <c r="AM177">
        <v>92579.552899999995</v>
      </c>
      <c r="AN177" t="s">
        <v>792</v>
      </c>
      <c r="AO177">
        <v>92571.91</v>
      </c>
      <c r="AP177" s="18">
        <v>4.2</v>
      </c>
      <c r="AQ177" s="18">
        <v>2.4</v>
      </c>
      <c r="AU177">
        <v>0</v>
      </c>
      <c r="AV177" s="1">
        <v>0</v>
      </c>
      <c r="AW177" s="48">
        <v>-0.77215</v>
      </c>
      <c r="AX177" s="14">
        <v>6.9999999999999994E-5</v>
      </c>
      <c r="AY177" s="14">
        <v>26.20618</v>
      </c>
      <c r="AZ177" s="14">
        <v>-205.64330000000001</v>
      </c>
      <c r="BA177" s="14">
        <v>-6.6279599999999999</v>
      </c>
      <c r="BB177">
        <v>5.0000000000000001E-4</v>
      </c>
      <c r="BC177">
        <v>5.0000000000000001E-3</v>
      </c>
      <c r="BK177" s="1"/>
      <c r="BL177" s="1"/>
      <c r="BM177" s="1"/>
      <c r="BN177" s="1"/>
      <c r="BP177" s="1"/>
      <c r="BV177" s="96"/>
    </row>
    <row r="178" spans="1:74" x14ac:dyDescent="0.3">
      <c r="A178" t="s">
        <v>603</v>
      </c>
      <c r="B178" t="s">
        <v>631</v>
      </c>
      <c r="C178" t="s">
        <v>818</v>
      </c>
      <c r="D178">
        <v>2.9999999999999997E-4</v>
      </c>
      <c r="E178">
        <v>2.9999999999999997E-4</v>
      </c>
      <c r="F178" t="s">
        <v>605</v>
      </c>
      <c r="G178" s="4">
        <v>1763798400000</v>
      </c>
      <c r="H178" s="4">
        <v>1763482860000</v>
      </c>
      <c r="I178" t="b">
        <v>1</v>
      </c>
      <c r="J178" t="s">
        <v>632</v>
      </c>
      <c r="K178">
        <v>1</v>
      </c>
      <c r="L178">
        <v>1E-4</v>
      </c>
      <c r="M178">
        <v>97000</v>
      </c>
      <c r="N178">
        <v>552358</v>
      </c>
      <c r="O178">
        <v>0.1</v>
      </c>
      <c r="P178">
        <v>2.9999999999999997E-4</v>
      </c>
      <c r="Q178">
        <v>25</v>
      </c>
      <c r="R178">
        <v>1E-4</v>
      </c>
      <c r="S178" t="s">
        <v>606</v>
      </c>
      <c r="T178" t="s">
        <v>633</v>
      </c>
      <c r="U178" t="s">
        <v>606</v>
      </c>
      <c r="V178" t="s">
        <v>608</v>
      </c>
      <c r="W178" t="s">
        <v>606</v>
      </c>
      <c r="X178">
        <v>1763521470395</v>
      </c>
      <c r="Y178" s="4" t="s">
        <v>569</v>
      </c>
      <c r="Z178">
        <v>92571.91</v>
      </c>
      <c r="AA178" s="48">
        <v>3.7000000000000002E-3</v>
      </c>
      <c r="AC178" s="40">
        <v>1E-4</v>
      </c>
      <c r="AD178" s="18">
        <v>2.9499999999999998E-2</v>
      </c>
      <c r="AE178" s="18">
        <v>5.2</v>
      </c>
      <c r="AF178">
        <v>4.1000000000000003E-3</v>
      </c>
      <c r="AG178" s="18">
        <v>3.7000000000000002E-3</v>
      </c>
      <c r="AH178" s="18">
        <v>4.0000000000000001E-3</v>
      </c>
      <c r="AI178" s="18">
        <v>0</v>
      </c>
      <c r="AJ178" s="48">
        <v>50.16</v>
      </c>
      <c r="AK178" s="41">
        <v>48.56</v>
      </c>
      <c r="AL178" s="41">
        <v>49.87</v>
      </c>
      <c r="AM178">
        <v>92579.552899999995</v>
      </c>
      <c r="AN178" t="s">
        <v>792</v>
      </c>
      <c r="AO178">
        <v>92571.91</v>
      </c>
      <c r="AP178" s="18">
        <v>0.2</v>
      </c>
      <c r="AQ178" s="18">
        <v>8</v>
      </c>
      <c r="AR178" s="18">
        <v>6.4999999999999997E-3</v>
      </c>
      <c r="AS178" s="41">
        <v>3.7000000000000002E-3</v>
      </c>
      <c r="AT178" s="5">
        <v>-43.076900000000002</v>
      </c>
      <c r="AU178">
        <v>5.2</v>
      </c>
      <c r="AV178" s="1">
        <v>2520.5700000000002</v>
      </c>
      <c r="AW178" s="48">
        <v>0.16633000000000001</v>
      </c>
      <c r="AX178" s="14">
        <v>6.0000000000000002E-5</v>
      </c>
      <c r="AY178" s="14">
        <v>21.64855</v>
      </c>
      <c r="AZ178" s="14">
        <v>-169.37020000000001</v>
      </c>
      <c r="BA178" s="14">
        <v>1.31928</v>
      </c>
      <c r="BB178">
        <v>5.0000000000000001E-4</v>
      </c>
      <c r="BC178">
        <v>5.0000000000000001E-3</v>
      </c>
      <c r="BK178" s="1"/>
      <c r="BL178" s="1"/>
      <c r="BM178" s="1"/>
      <c r="BN178" s="1"/>
      <c r="BP178" s="1"/>
      <c r="BV178" s="96"/>
    </row>
    <row r="179" spans="1:74" x14ac:dyDescent="0.3">
      <c r="A179" t="s">
        <v>603</v>
      </c>
      <c r="B179" t="s">
        <v>631</v>
      </c>
      <c r="C179" t="s">
        <v>819</v>
      </c>
      <c r="D179">
        <v>2.9999999999999997E-4</v>
      </c>
      <c r="E179">
        <v>2.9999999999999997E-4</v>
      </c>
      <c r="F179" t="s">
        <v>605</v>
      </c>
      <c r="G179" s="4">
        <v>1763798400000</v>
      </c>
      <c r="H179" s="4">
        <v>1763482860000</v>
      </c>
      <c r="I179" t="b">
        <v>1</v>
      </c>
      <c r="J179" t="s">
        <v>634</v>
      </c>
      <c r="K179">
        <v>1</v>
      </c>
      <c r="L179">
        <v>1E-4</v>
      </c>
      <c r="M179">
        <v>97000</v>
      </c>
      <c r="N179">
        <v>552359</v>
      </c>
      <c r="O179">
        <v>0.1</v>
      </c>
      <c r="P179">
        <v>2.9999999999999997E-4</v>
      </c>
      <c r="Q179">
        <v>25</v>
      </c>
      <c r="R179">
        <v>1E-4</v>
      </c>
      <c r="S179" t="s">
        <v>606</v>
      </c>
      <c r="T179" t="s">
        <v>633</v>
      </c>
      <c r="U179" t="s">
        <v>606</v>
      </c>
      <c r="V179" t="s">
        <v>608</v>
      </c>
      <c r="W179" t="s">
        <v>606</v>
      </c>
      <c r="X179">
        <v>1763521471212</v>
      </c>
      <c r="Y179" s="4" t="s">
        <v>569</v>
      </c>
      <c r="Z179">
        <v>92569.51</v>
      </c>
      <c r="AA179" s="48"/>
      <c r="AC179" s="40">
        <v>1.4E-2</v>
      </c>
      <c r="AD179" s="18">
        <v>9.8000000000000004E-2</v>
      </c>
      <c r="AE179" s="18">
        <v>0</v>
      </c>
      <c r="AF179">
        <v>5.1799999999999999E-2</v>
      </c>
      <c r="AG179" s="18">
        <v>0.05</v>
      </c>
      <c r="AH179" s="18">
        <v>5.2999999999999999E-2</v>
      </c>
      <c r="AI179" s="18">
        <v>0</v>
      </c>
      <c r="AJ179" s="48">
        <v>50.16</v>
      </c>
      <c r="AK179" s="41">
        <v>41.45</v>
      </c>
      <c r="AL179" s="41">
        <v>54.92</v>
      </c>
      <c r="AM179">
        <v>92576.987099999998</v>
      </c>
      <c r="AN179" t="s">
        <v>792</v>
      </c>
      <c r="AO179">
        <v>92569.51</v>
      </c>
      <c r="AP179" s="18">
        <v>0.2</v>
      </c>
      <c r="AQ179" s="18">
        <v>0.2</v>
      </c>
      <c r="AU179">
        <v>0</v>
      </c>
      <c r="AV179" s="1">
        <v>0</v>
      </c>
      <c r="AW179" s="48">
        <v>-0.83384000000000003</v>
      </c>
      <c r="AX179" s="14">
        <v>6.0000000000000002E-5</v>
      </c>
      <c r="AY179" s="14">
        <v>21.631920000000001</v>
      </c>
      <c r="AZ179" s="14">
        <v>-169.28451000000001</v>
      </c>
      <c r="BA179" s="14">
        <v>-7.1993600000000004</v>
      </c>
      <c r="BB179">
        <v>5.0000000000000001E-4</v>
      </c>
      <c r="BC179">
        <v>5.0000000000000001E-3</v>
      </c>
      <c r="BK179" s="1"/>
      <c r="BL179" s="1"/>
      <c r="BM179" s="1"/>
      <c r="BN179" s="1"/>
      <c r="BP179" s="1"/>
      <c r="BV179" s="96"/>
    </row>
    <row r="180" spans="1:74" x14ac:dyDescent="0.3">
      <c r="A180" t="s">
        <v>603</v>
      </c>
      <c r="B180" t="s">
        <v>631</v>
      </c>
      <c r="C180" t="s">
        <v>820</v>
      </c>
      <c r="D180">
        <v>2.9999999999999997E-4</v>
      </c>
      <c r="E180">
        <v>2.9999999999999997E-4</v>
      </c>
      <c r="F180" t="s">
        <v>605</v>
      </c>
      <c r="G180" s="4">
        <v>1763798400000</v>
      </c>
      <c r="H180" s="4">
        <v>1763453880000</v>
      </c>
      <c r="I180" t="b">
        <v>1</v>
      </c>
      <c r="J180" t="s">
        <v>632</v>
      </c>
      <c r="K180">
        <v>1</v>
      </c>
      <c r="L180">
        <v>1E-4</v>
      </c>
      <c r="M180">
        <v>98000</v>
      </c>
      <c r="N180">
        <v>552265</v>
      </c>
      <c r="O180">
        <v>0.1</v>
      </c>
      <c r="P180">
        <v>2.9999999999999997E-4</v>
      </c>
      <c r="Q180">
        <v>25</v>
      </c>
      <c r="R180">
        <v>1E-4</v>
      </c>
      <c r="S180" t="s">
        <v>606</v>
      </c>
      <c r="T180" t="s">
        <v>633</v>
      </c>
      <c r="U180" t="s">
        <v>606</v>
      </c>
      <c r="V180" t="s">
        <v>608</v>
      </c>
      <c r="W180" t="s">
        <v>606</v>
      </c>
      <c r="X180">
        <v>1763521471212</v>
      </c>
      <c r="Y180" s="4" t="s">
        <v>569</v>
      </c>
      <c r="Z180">
        <v>92569.51</v>
      </c>
      <c r="AA180" s="48">
        <v>2.3999999999999998E-3</v>
      </c>
      <c r="AC180" s="40">
        <v>1E-4</v>
      </c>
      <c r="AD180" s="18">
        <v>2.5499999999999998E-2</v>
      </c>
      <c r="AE180" s="18">
        <v>41.6</v>
      </c>
      <c r="AF180">
        <v>2.7000000000000001E-3</v>
      </c>
      <c r="AG180" s="18">
        <v>2.3999999999999998E-3</v>
      </c>
      <c r="AH180" s="18">
        <v>2.7000000000000001E-3</v>
      </c>
      <c r="AI180" s="18">
        <v>0</v>
      </c>
      <c r="AJ180" s="48">
        <v>50.42</v>
      </c>
      <c r="AK180" s="41">
        <v>48.77</v>
      </c>
      <c r="AL180" s="41">
        <v>50.42</v>
      </c>
      <c r="AM180">
        <v>92576.987099999998</v>
      </c>
      <c r="AN180" t="s">
        <v>792</v>
      </c>
      <c r="AO180">
        <v>92569.51</v>
      </c>
      <c r="AP180" s="18">
        <v>22</v>
      </c>
      <c r="AQ180" s="18">
        <v>10.3</v>
      </c>
      <c r="AR180" s="18">
        <v>5.0000000000000001E-3</v>
      </c>
      <c r="AS180" s="41">
        <v>2.2000000000000001E-3</v>
      </c>
      <c r="AT180" s="5">
        <v>-20</v>
      </c>
      <c r="AU180">
        <v>43.9</v>
      </c>
      <c r="AV180" s="1">
        <v>16256.56</v>
      </c>
      <c r="AW180" s="48">
        <v>0.11874999999999999</v>
      </c>
      <c r="AX180" s="14">
        <v>5.0000000000000002E-5</v>
      </c>
      <c r="AY180" s="14">
        <v>17.225580000000001</v>
      </c>
      <c r="AZ180" s="14">
        <v>-135.50394</v>
      </c>
      <c r="BA180" s="14">
        <v>0.94335000000000002</v>
      </c>
      <c r="BB180">
        <v>5.0000000000000001E-4</v>
      </c>
      <c r="BC180">
        <v>5.0000000000000001E-3</v>
      </c>
      <c r="BK180" s="1"/>
      <c r="BL180" s="1"/>
      <c r="BM180" s="1"/>
      <c r="BN180" s="1"/>
      <c r="BP180" s="1"/>
      <c r="BV180" s="96"/>
    </row>
    <row r="181" spans="1:74" x14ac:dyDescent="0.3">
      <c r="A181" t="s">
        <v>603</v>
      </c>
      <c r="B181" t="s">
        <v>631</v>
      </c>
      <c r="C181" t="s">
        <v>821</v>
      </c>
      <c r="D181">
        <v>2.9999999999999997E-4</v>
      </c>
      <c r="E181">
        <v>2.9999999999999997E-4</v>
      </c>
      <c r="F181" t="s">
        <v>605</v>
      </c>
      <c r="G181" s="4">
        <v>1763798400000</v>
      </c>
      <c r="H181" s="4">
        <v>1763453880000</v>
      </c>
      <c r="I181" t="b">
        <v>1</v>
      </c>
      <c r="J181" t="s">
        <v>634</v>
      </c>
      <c r="K181">
        <v>1</v>
      </c>
      <c r="L181">
        <v>1E-4</v>
      </c>
      <c r="M181">
        <v>98000</v>
      </c>
      <c r="N181">
        <v>552266</v>
      </c>
      <c r="O181">
        <v>0.1</v>
      </c>
      <c r="P181">
        <v>2.9999999999999997E-4</v>
      </c>
      <c r="Q181">
        <v>25</v>
      </c>
      <c r="R181">
        <v>1E-4</v>
      </c>
      <c r="S181" t="s">
        <v>606</v>
      </c>
      <c r="T181" t="s">
        <v>633</v>
      </c>
      <c r="U181" t="s">
        <v>606</v>
      </c>
      <c r="V181" t="s">
        <v>608</v>
      </c>
      <c r="W181" t="s">
        <v>606</v>
      </c>
      <c r="X181">
        <v>1763521471212</v>
      </c>
      <c r="Y181" s="4" t="s">
        <v>569</v>
      </c>
      <c r="Z181">
        <v>92569.51</v>
      </c>
      <c r="AA181" s="48">
        <v>5.2499999999999998E-2</v>
      </c>
      <c r="AC181" s="40">
        <v>2.1499999999999998E-2</v>
      </c>
      <c r="AD181" s="18">
        <v>0.108</v>
      </c>
      <c r="AE181" s="18">
        <v>0.1</v>
      </c>
      <c r="AF181">
        <v>6.13E-2</v>
      </c>
      <c r="AG181" s="18">
        <v>2.1499999999999998E-2</v>
      </c>
      <c r="AH181" s="18">
        <v>0.108</v>
      </c>
      <c r="AI181" s="18">
        <v>0</v>
      </c>
      <c r="AJ181" s="48">
        <v>50.42</v>
      </c>
      <c r="AK181" s="41">
        <v>0</v>
      </c>
      <c r="AL181" s="41">
        <v>195.52</v>
      </c>
      <c r="AM181">
        <v>92576.987099999998</v>
      </c>
      <c r="AN181" t="s">
        <v>792</v>
      </c>
      <c r="AO181">
        <v>92569.51</v>
      </c>
      <c r="AP181" s="18">
        <v>9.1</v>
      </c>
      <c r="AQ181" s="18">
        <v>9.1</v>
      </c>
      <c r="AR181" s="18">
        <v>5.2499999999999998E-2</v>
      </c>
      <c r="AS181" s="41">
        <v>5.2499999999999998E-2</v>
      </c>
      <c r="AT181" s="5">
        <v>0</v>
      </c>
      <c r="AU181">
        <v>0.1</v>
      </c>
      <c r="AV181" s="1">
        <v>490.72</v>
      </c>
      <c r="AW181" s="48">
        <v>-0.88124999999999998</v>
      </c>
      <c r="AX181" s="14">
        <v>5.0000000000000002E-5</v>
      </c>
      <c r="AY181" s="14">
        <v>17.225580000000001</v>
      </c>
      <c r="AZ181" s="14">
        <v>-135.50394</v>
      </c>
      <c r="BA181" s="14">
        <v>-7.6614899999999997</v>
      </c>
      <c r="BB181">
        <v>5.0000000000000001E-4</v>
      </c>
      <c r="BC181">
        <v>5.0000000000000001E-3</v>
      </c>
      <c r="BK181" s="1"/>
      <c r="BL181" s="1"/>
      <c r="BM181" s="1"/>
      <c r="BN181" s="1"/>
      <c r="BP181" s="1"/>
      <c r="BV181" s="96"/>
    </row>
    <row r="182" spans="1:74" x14ac:dyDescent="0.3">
      <c r="A182" t="s">
        <v>603</v>
      </c>
      <c r="B182" t="s">
        <v>631</v>
      </c>
      <c r="C182" t="s">
        <v>499</v>
      </c>
      <c r="D182">
        <v>2.9999999999999997E-4</v>
      </c>
      <c r="E182">
        <v>2.9999999999999997E-4</v>
      </c>
      <c r="F182" t="s">
        <v>605</v>
      </c>
      <c r="G182" s="4">
        <v>1790323200000</v>
      </c>
      <c r="H182" s="4">
        <v>1758787212000</v>
      </c>
      <c r="I182" t="b">
        <v>1</v>
      </c>
      <c r="J182" t="s">
        <v>632</v>
      </c>
      <c r="K182">
        <v>1</v>
      </c>
      <c r="L182">
        <v>1E-4</v>
      </c>
      <c r="M182">
        <v>100000</v>
      </c>
      <c r="N182">
        <v>521207</v>
      </c>
      <c r="O182">
        <v>0.1</v>
      </c>
      <c r="P182">
        <v>2.9999999999999997E-4</v>
      </c>
      <c r="Q182">
        <v>25</v>
      </c>
      <c r="R182">
        <v>1E-4</v>
      </c>
      <c r="S182" t="s">
        <v>606</v>
      </c>
      <c r="T182" t="s">
        <v>610</v>
      </c>
      <c r="U182" t="s">
        <v>606</v>
      </c>
      <c r="V182" t="s">
        <v>608</v>
      </c>
      <c r="W182" t="s">
        <v>606</v>
      </c>
      <c r="X182">
        <v>1763521562291</v>
      </c>
      <c r="Y182" s="4" t="s">
        <v>569</v>
      </c>
      <c r="Z182">
        <v>92428.73</v>
      </c>
      <c r="AA182" s="48">
        <v>0.16950000000000001</v>
      </c>
      <c r="AB182" s="18">
        <v>0.15861001</v>
      </c>
      <c r="AC182" s="40">
        <v>0.11650000000000001</v>
      </c>
      <c r="AD182" s="18">
        <v>0.23200000000000001</v>
      </c>
      <c r="AE182" s="18">
        <v>64.900000000000006</v>
      </c>
      <c r="AF182">
        <v>0.1653</v>
      </c>
      <c r="AG182" s="18">
        <v>0.16400000000000001</v>
      </c>
      <c r="AH182" s="18">
        <v>0.16650000000000001</v>
      </c>
      <c r="AI182" s="18">
        <v>0</v>
      </c>
      <c r="AJ182" s="48">
        <v>49</v>
      </c>
      <c r="AK182" s="41">
        <v>48.67</v>
      </c>
      <c r="AL182" s="41">
        <v>49.36</v>
      </c>
      <c r="AM182">
        <v>96703.54</v>
      </c>
      <c r="AN182" t="s">
        <v>576</v>
      </c>
      <c r="AO182">
        <v>92428.73</v>
      </c>
      <c r="AP182" s="18">
        <v>6.7</v>
      </c>
      <c r="AQ182" s="18">
        <v>4</v>
      </c>
      <c r="AR182" s="18">
        <v>0.16950000000000001</v>
      </c>
      <c r="AS182" s="41">
        <v>0.156</v>
      </c>
      <c r="AT182" s="5">
        <v>8.6538000000000004</v>
      </c>
      <c r="AU182">
        <v>6.6</v>
      </c>
      <c r="AV182" s="1">
        <v>95932.82</v>
      </c>
      <c r="AW182" s="48">
        <v>0.56028</v>
      </c>
      <c r="AX182" s="14">
        <v>1.0000000000000001E-5</v>
      </c>
      <c r="AY182" s="14">
        <v>351.58846</v>
      </c>
      <c r="AZ182" s="14">
        <v>-27.769729999999999</v>
      </c>
      <c r="BA182" s="14">
        <v>324.70346999999998</v>
      </c>
      <c r="BB182">
        <v>5.0000000000000001E-4</v>
      </c>
      <c r="BC182">
        <v>5.0000000000000001E-3</v>
      </c>
      <c r="BK182" s="1"/>
      <c r="BL182" s="1"/>
      <c r="BM182" s="1"/>
      <c r="BN182" s="1"/>
      <c r="BP182" s="1"/>
      <c r="BV182" s="96"/>
    </row>
    <row r="183" spans="1:74" x14ac:dyDescent="0.3">
      <c r="A183" t="s">
        <v>603</v>
      </c>
      <c r="B183" t="s">
        <v>631</v>
      </c>
      <c r="C183" t="s">
        <v>500</v>
      </c>
      <c r="D183">
        <v>2.9999999999999997E-4</v>
      </c>
      <c r="E183">
        <v>2.9999999999999997E-4</v>
      </c>
      <c r="F183" t="s">
        <v>605</v>
      </c>
      <c r="G183" s="4">
        <v>1790323200000</v>
      </c>
      <c r="H183" s="4">
        <v>1758787212000</v>
      </c>
      <c r="I183" t="b">
        <v>1</v>
      </c>
      <c r="J183" t="s">
        <v>634</v>
      </c>
      <c r="K183">
        <v>1</v>
      </c>
      <c r="L183">
        <v>1E-4</v>
      </c>
      <c r="M183">
        <v>100000</v>
      </c>
      <c r="N183">
        <v>521208</v>
      </c>
      <c r="O183">
        <v>0.1</v>
      </c>
      <c r="P183">
        <v>2.9999999999999997E-4</v>
      </c>
      <c r="Q183">
        <v>25</v>
      </c>
      <c r="R183">
        <v>1E-4</v>
      </c>
      <c r="S183" t="s">
        <v>606</v>
      </c>
      <c r="T183" t="s">
        <v>610</v>
      </c>
      <c r="U183" t="s">
        <v>606</v>
      </c>
      <c r="V183" t="s">
        <v>608</v>
      </c>
      <c r="W183" t="s">
        <v>606</v>
      </c>
      <c r="X183">
        <v>1763521562478</v>
      </c>
      <c r="Y183" s="4" t="s">
        <v>569</v>
      </c>
      <c r="Z183">
        <v>92428.73</v>
      </c>
      <c r="AA183" s="48">
        <v>0.19650000000000001</v>
      </c>
      <c r="AB183" s="18">
        <v>0.21798219999999999</v>
      </c>
      <c r="AC183" s="40">
        <v>0.14299999999999999</v>
      </c>
      <c r="AD183" s="18">
        <v>0.27900000000000003</v>
      </c>
      <c r="AE183" s="18">
        <v>140.80000000000001</v>
      </c>
      <c r="AF183">
        <v>0.1991</v>
      </c>
      <c r="AG183" s="18">
        <v>0.19700000000000001</v>
      </c>
      <c r="AH183" s="18">
        <v>0.20100000000000001</v>
      </c>
      <c r="AI183" s="18">
        <v>0</v>
      </c>
      <c r="AJ183" s="48">
        <v>49</v>
      </c>
      <c r="AK183" s="41">
        <v>48.38</v>
      </c>
      <c r="AL183" s="41">
        <v>49.48</v>
      </c>
      <c r="AM183">
        <v>96703.54</v>
      </c>
      <c r="AN183" t="s">
        <v>576</v>
      </c>
      <c r="AO183">
        <v>92428.73</v>
      </c>
      <c r="AP183" s="18">
        <v>16.100000000000001</v>
      </c>
      <c r="AQ183" s="18">
        <v>1.9</v>
      </c>
      <c r="AR183" s="18">
        <v>0.19650000000000001</v>
      </c>
      <c r="AS183" s="41">
        <v>0.1925</v>
      </c>
      <c r="AT183" s="5">
        <v>2.0779000000000001</v>
      </c>
      <c r="AU183">
        <v>18.5</v>
      </c>
      <c r="AV183" s="1">
        <v>334873.77</v>
      </c>
      <c r="AW183" s="48">
        <v>-0.43972</v>
      </c>
      <c r="AX183" s="14">
        <v>1.0000000000000001E-5</v>
      </c>
      <c r="AY183" s="14">
        <v>351.58846</v>
      </c>
      <c r="AZ183" s="14">
        <v>-27.769729999999999</v>
      </c>
      <c r="BA183" s="14">
        <v>-525.17096000000004</v>
      </c>
      <c r="BB183">
        <v>5.0000000000000001E-4</v>
      </c>
      <c r="BC183">
        <v>5.0000000000000001E-3</v>
      </c>
      <c r="BK183" s="1"/>
      <c r="BL183" s="1"/>
      <c r="BM183" s="1"/>
      <c r="BN183" s="1"/>
      <c r="BP183" s="1"/>
      <c r="BV183" s="96"/>
    </row>
    <row r="184" spans="1:74" x14ac:dyDescent="0.3">
      <c r="A184" t="s">
        <v>603</v>
      </c>
      <c r="B184" t="s">
        <v>631</v>
      </c>
      <c r="C184" t="s">
        <v>501</v>
      </c>
      <c r="D184">
        <v>2.9999999999999997E-4</v>
      </c>
      <c r="E184">
        <v>2.9999999999999997E-4</v>
      </c>
      <c r="F184" t="s">
        <v>605</v>
      </c>
      <c r="G184" s="4">
        <v>1790323200000</v>
      </c>
      <c r="H184" s="4">
        <v>1758787212000</v>
      </c>
      <c r="I184" t="b">
        <v>1</v>
      </c>
      <c r="J184" t="s">
        <v>632</v>
      </c>
      <c r="K184">
        <v>1</v>
      </c>
      <c r="L184">
        <v>1E-4</v>
      </c>
      <c r="M184">
        <v>105000</v>
      </c>
      <c r="N184">
        <v>521209</v>
      </c>
      <c r="O184">
        <v>0.1</v>
      </c>
      <c r="P184">
        <v>2.9999999999999997E-4</v>
      </c>
      <c r="Q184">
        <v>25</v>
      </c>
      <c r="R184">
        <v>1E-4</v>
      </c>
      <c r="S184" t="s">
        <v>606</v>
      </c>
      <c r="T184" t="s">
        <v>610</v>
      </c>
      <c r="U184" t="s">
        <v>606</v>
      </c>
      <c r="V184" t="s">
        <v>608</v>
      </c>
      <c r="W184" t="s">
        <v>606</v>
      </c>
      <c r="X184">
        <v>1763521562404</v>
      </c>
      <c r="Y184" s="4" t="s">
        <v>569</v>
      </c>
      <c r="Z184">
        <v>92428.73</v>
      </c>
      <c r="AA184" s="48">
        <v>0.14749999999999999</v>
      </c>
      <c r="AB184" s="18">
        <v>0.14011202</v>
      </c>
      <c r="AC184" s="40">
        <v>9.9000000000000005E-2</v>
      </c>
      <c r="AD184" s="18">
        <v>0.21299999999999999</v>
      </c>
      <c r="AE184" s="18">
        <v>11.7</v>
      </c>
      <c r="AF184">
        <v>0.14630000000000001</v>
      </c>
      <c r="AG184" s="18">
        <v>0.14499999999999999</v>
      </c>
      <c r="AH184" s="18">
        <v>0.14749999999999999</v>
      </c>
      <c r="AI184" s="18">
        <v>0</v>
      </c>
      <c r="AJ184" s="48">
        <v>48.91</v>
      </c>
      <c r="AK184" s="41">
        <v>48.59</v>
      </c>
      <c r="AL184" s="41">
        <v>49.27</v>
      </c>
      <c r="AM184">
        <v>96703.54</v>
      </c>
      <c r="AN184" t="s">
        <v>576</v>
      </c>
      <c r="AO184">
        <v>92428.73</v>
      </c>
      <c r="AP184" s="18">
        <v>31</v>
      </c>
      <c r="AQ184" s="18">
        <v>2.2000000000000002</v>
      </c>
      <c r="AR184" s="18">
        <v>0.151</v>
      </c>
      <c r="AS184" s="41">
        <v>0.14749999999999999</v>
      </c>
      <c r="AT184" s="5">
        <v>-2.3178999999999998</v>
      </c>
      <c r="AU184">
        <v>7.4</v>
      </c>
      <c r="AV184" s="1">
        <v>103348.74</v>
      </c>
      <c r="AW184" s="48">
        <v>0.51710999999999996</v>
      </c>
      <c r="AX184" s="14">
        <v>1.0000000000000001E-5</v>
      </c>
      <c r="AY184" s="14">
        <v>355.32841000000002</v>
      </c>
      <c r="AZ184" s="14">
        <v>-28.01341</v>
      </c>
      <c r="BA184" s="14">
        <v>304.86653999999999</v>
      </c>
      <c r="BB184">
        <v>5.0000000000000001E-4</v>
      </c>
      <c r="BC184">
        <v>5.0000000000000001E-3</v>
      </c>
      <c r="BK184" s="1"/>
      <c r="BL184" s="1"/>
      <c r="BM184" s="1"/>
      <c r="BN184" s="1"/>
      <c r="BP184" s="1"/>
      <c r="BV184" s="96"/>
    </row>
    <row r="185" spans="1:74" x14ac:dyDescent="0.3">
      <c r="A185" t="s">
        <v>603</v>
      </c>
      <c r="B185" t="s">
        <v>631</v>
      </c>
      <c r="C185" t="s">
        <v>502</v>
      </c>
      <c r="D185">
        <v>2.9999999999999997E-4</v>
      </c>
      <c r="E185">
        <v>2.9999999999999997E-4</v>
      </c>
      <c r="F185" t="s">
        <v>605</v>
      </c>
      <c r="G185" s="4">
        <v>1790323200000</v>
      </c>
      <c r="H185" s="4">
        <v>1758787212000</v>
      </c>
      <c r="I185" t="b">
        <v>1</v>
      </c>
      <c r="J185" t="s">
        <v>634</v>
      </c>
      <c r="K185">
        <v>1</v>
      </c>
      <c r="L185">
        <v>1E-4</v>
      </c>
      <c r="M185">
        <v>105000</v>
      </c>
      <c r="N185">
        <v>521210</v>
      </c>
      <c r="O185">
        <v>0.1</v>
      </c>
      <c r="P185">
        <v>2.9999999999999997E-4</v>
      </c>
      <c r="Q185">
        <v>25</v>
      </c>
      <c r="R185">
        <v>1E-4</v>
      </c>
      <c r="S185" t="s">
        <v>606</v>
      </c>
      <c r="T185" t="s">
        <v>610</v>
      </c>
      <c r="U185" t="s">
        <v>606</v>
      </c>
      <c r="V185" t="s">
        <v>608</v>
      </c>
      <c r="W185" t="s">
        <v>606</v>
      </c>
      <c r="X185">
        <v>1763521561928</v>
      </c>
      <c r="Y185" s="4" t="s">
        <v>569</v>
      </c>
      <c r="Z185">
        <v>92428.73</v>
      </c>
      <c r="AA185" s="48">
        <v>0.245</v>
      </c>
      <c r="AB185" s="18">
        <v>0.25245282000000002</v>
      </c>
      <c r="AC185" s="40">
        <v>0.17199999999999999</v>
      </c>
      <c r="AD185" s="18">
        <v>0.315</v>
      </c>
      <c r="AE185" s="18">
        <v>97.4</v>
      </c>
      <c r="AF185">
        <v>0.23180000000000001</v>
      </c>
      <c r="AG185" s="18">
        <v>0.22950000000000001</v>
      </c>
      <c r="AH185" s="18">
        <v>0.23350000000000001</v>
      </c>
      <c r="AI185" s="18">
        <v>0</v>
      </c>
      <c r="AJ185" s="48">
        <v>48.91</v>
      </c>
      <c r="AK185" s="41">
        <v>48.24</v>
      </c>
      <c r="AL185" s="41">
        <v>49.33</v>
      </c>
      <c r="AM185">
        <v>96703.54</v>
      </c>
      <c r="AN185" t="s">
        <v>576</v>
      </c>
      <c r="AO185">
        <v>92428.73</v>
      </c>
      <c r="AP185" s="18">
        <v>1.7</v>
      </c>
      <c r="AQ185" s="18">
        <v>1.6</v>
      </c>
      <c r="AR185" s="18">
        <v>0.25590000000000002</v>
      </c>
      <c r="AS185" s="41">
        <v>0.24399999999999999</v>
      </c>
      <c r="AT185" s="5">
        <v>-4.2595000000000001</v>
      </c>
      <c r="AU185">
        <v>21.1</v>
      </c>
      <c r="AV185" s="1">
        <v>470497.8</v>
      </c>
      <c r="AW185" s="48">
        <v>-0.48288999999999999</v>
      </c>
      <c r="AX185" s="14">
        <v>1.0000000000000001E-5</v>
      </c>
      <c r="AY185" s="14">
        <v>355.32841000000002</v>
      </c>
      <c r="AZ185" s="14">
        <v>-28.01341</v>
      </c>
      <c r="BA185" s="14">
        <v>-587.50161000000003</v>
      </c>
      <c r="BB185">
        <v>5.0000000000000001E-4</v>
      </c>
      <c r="BC185">
        <v>5.0000000000000001E-3</v>
      </c>
      <c r="BK185" s="1"/>
      <c r="BL185" s="1"/>
      <c r="BM185" s="1"/>
      <c r="BN185" s="1"/>
      <c r="BP185" s="1"/>
      <c r="BV185" s="96"/>
    </row>
    <row r="186" spans="1:74" x14ac:dyDescent="0.3">
      <c r="A186" t="s">
        <v>603</v>
      </c>
      <c r="B186" t="s">
        <v>631</v>
      </c>
      <c r="C186" t="s">
        <v>503</v>
      </c>
      <c r="D186">
        <v>2.9999999999999997E-4</v>
      </c>
      <c r="E186">
        <v>2.9999999999999997E-4</v>
      </c>
      <c r="F186" t="s">
        <v>605</v>
      </c>
      <c r="G186" s="4">
        <v>1790323200000</v>
      </c>
      <c r="H186" s="4">
        <v>1758787212000</v>
      </c>
      <c r="I186" t="b">
        <v>1</v>
      </c>
      <c r="J186" t="s">
        <v>632</v>
      </c>
      <c r="K186">
        <v>1</v>
      </c>
      <c r="L186">
        <v>1E-4</v>
      </c>
      <c r="M186">
        <v>110000</v>
      </c>
      <c r="N186">
        <v>521211</v>
      </c>
      <c r="O186">
        <v>0.1</v>
      </c>
      <c r="P186">
        <v>2.9999999999999997E-4</v>
      </c>
      <c r="Q186">
        <v>25</v>
      </c>
      <c r="R186">
        <v>1E-4</v>
      </c>
      <c r="S186" t="s">
        <v>606</v>
      </c>
      <c r="T186" t="s">
        <v>610</v>
      </c>
      <c r="U186" t="s">
        <v>606</v>
      </c>
      <c r="V186" t="s">
        <v>608</v>
      </c>
      <c r="W186" t="s">
        <v>606</v>
      </c>
      <c r="X186">
        <v>1763521562404</v>
      </c>
      <c r="Y186" s="4" t="s">
        <v>569</v>
      </c>
      <c r="Z186">
        <v>92428.73</v>
      </c>
      <c r="AA186" s="48">
        <v>0.1225</v>
      </c>
      <c r="AB186" s="18">
        <v>0.12392858</v>
      </c>
      <c r="AC186" s="40">
        <v>8.3500000000000005E-2</v>
      </c>
      <c r="AD186" s="18">
        <v>0.19600000000000001</v>
      </c>
      <c r="AE186" s="18">
        <v>36.5</v>
      </c>
      <c r="AF186">
        <v>0.1293</v>
      </c>
      <c r="AG186" s="18">
        <v>0.128</v>
      </c>
      <c r="AH186" s="18">
        <v>0.1305</v>
      </c>
      <c r="AI186" s="18">
        <v>0</v>
      </c>
      <c r="AJ186" s="48">
        <v>48.85</v>
      </c>
      <c r="AK186" s="41">
        <v>48.51</v>
      </c>
      <c r="AL186" s="41">
        <v>49.19</v>
      </c>
      <c r="AM186">
        <v>96703.54</v>
      </c>
      <c r="AN186" t="s">
        <v>576</v>
      </c>
      <c r="AO186">
        <v>92428.73</v>
      </c>
      <c r="AP186" s="18">
        <v>31.3</v>
      </c>
      <c r="AQ186" s="18">
        <v>2.1</v>
      </c>
      <c r="AU186">
        <v>0</v>
      </c>
      <c r="AV186" s="1">
        <v>0</v>
      </c>
      <c r="AW186" s="48">
        <v>0.47571000000000002</v>
      </c>
      <c r="AX186" s="14">
        <v>1.0000000000000001E-5</v>
      </c>
      <c r="AY186" s="14">
        <v>354.99644999999998</v>
      </c>
      <c r="AZ186" s="14">
        <v>-27.951039999999999</v>
      </c>
      <c r="BA186" s="14">
        <v>284.74930000000001</v>
      </c>
      <c r="BB186">
        <v>5.0000000000000001E-4</v>
      </c>
      <c r="BC186">
        <v>5.0000000000000001E-3</v>
      </c>
      <c r="BK186" s="1"/>
      <c r="BL186" s="1"/>
      <c r="BM186" s="1"/>
      <c r="BN186" s="1"/>
      <c r="BP186" s="1"/>
      <c r="BV186" s="96"/>
    </row>
    <row r="187" spans="1:74" x14ac:dyDescent="0.3">
      <c r="A187" t="s">
        <v>603</v>
      </c>
      <c r="B187" t="s">
        <v>631</v>
      </c>
      <c r="C187" t="s">
        <v>504</v>
      </c>
      <c r="D187">
        <v>2.9999999999999997E-4</v>
      </c>
      <c r="E187">
        <v>2.9999999999999997E-4</v>
      </c>
      <c r="F187" t="s">
        <v>605</v>
      </c>
      <c r="G187" s="4">
        <v>1790323200000</v>
      </c>
      <c r="H187" s="4">
        <v>1758787212000</v>
      </c>
      <c r="I187" t="b">
        <v>1</v>
      </c>
      <c r="J187" t="s">
        <v>634</v>
      </c>
      <c r="K187">
        <v>1</v>
      </c>
      <c r="L187">
        <v>1E-4</v>
      </c>
      <c r="M187">
        <v>110000</v>
      </c>
      <c r="N187">
        <v>521212</v>
      </c>
      <c r="O187">
        <v>0.1</v>
      </c>
      <c r="P187">
        <v>2.9999999999999997E-4</v>
      </c>
      <c r="Q187">
        <v>25</v>
      </c>
      <c r="R187">
        <v>1E-4</v>
      </c>
      <c r="S187" t="s">
        <v>606</v>
      </c>
      <c r="T187" t="s">
        <v>610</v>
      </c>
      <c r="U187" t="s">
        <v>606</v>
      </c>
      <c r="V187" t="s">
        <v>608</v>
      </c>
      <c r="W187" t="s">
        <v>606</v>
      </c>
      <c r="X187">
        <v>1763521563319</v>
      </c>
      <c r="Y187" s="4" t="s">
        <v>569</v>
      </c>
      <c r="Z187">
        <v>92405.759999999995</v>
      </c>
      <c r="AA187" s="48">
        <v>0.248</v>
      </c>
      <c r="AB187" s="18">
        <v>0.289238</v>
      </c>
      <c r="AC187" s="40">
        <v>0.20449999999999999</v>
      </c>
      <c r="AD187" s="18">
        <v>0.35299999999999998</v>
      </c>
      <c r="AE187" s="18">
        <v>96.8</v>
      </c>
      <c r="AF187">
        <v>0.26669999999999999</v>
      </c>
      <c r="AG187" s="18">
        <v>0.26400000000000001</v>
      </c>
      <c r="AH187" s="18">
        <v>0.26850000000000002</v>
      </c>
      <c r="AI187" s="18">
        <v>0</v>
      </c>
      <c r="AJ187" s="48">
        <v>48.85</v>
      </c>
      <c r="AK187" s="41">
        <v>48.05</v>
      </c>
      <c r="AL187" s="41">
        <v>49.27</v>
      </c>
      <c r="AM187">
        <v>96679.51</v>
      </c>
      <c r="AN187" t="s">
        <v>576</v>
      </c>
      <c r="AO187">
        <v>92405.759999999995</v>
      </c>
      <c r="AP187" s="18">
        <v>1.4</v>
      </c>
      <c r="AQ187" s="18">
        <v>2</v>
      </c>
      <c r="AU187">
        <v>0</v>
      </c>
      <c r="AV187" s="1">
        <v>0</v>
      </c>
      <c r="AW187" s="48">
        <v>-0.52451000000000003</v>
      </c>
      <c r="AX187" s="14">
        <v>1.0000000000000001E-5</v>
      </c>
      <c r="AY187" s="14">
        <v>354.89625000000001</v>
      </c>
      <c r="AZ187" s="14">
        <v>-27.943159999999999</v>
      </c>
      <c r="BA187" s="14">
        <v>-650.29314999999997</v>
      </c>
      <c r="BB187">
        <v>5.0000000000000001E-4</v>
      </c>
      <c r="BC187">
        <v>5.0000000000000001E-3</v>
      </c>
      <c r="BK187" s="1"/>
      <c r="BL187" s="1"/>
      <c r="BM187" s="1"/>
      <c r="BN187" s="1"/>
      <c r="BP187" s="1"/>
      <c r="BV187" s="96"/>
    </row>
    <row r="188" spans="1:74" x14ac:dyDescent="0.3">
      <c r="A188" t="s">
        <v>603</v>
      </c>
      <c r="B188" t="s">
        <v>631</v>
      </c>
      <c r="C188" t="s">
        <v>505</v>
      </c>
      <c r="D188">
        <v>2.9999999999999997E-4</v>
      </c>
      <c r="E188">
        <v>2.9999999999999997E-4</v>
      </c>
      <c r="F188" t="s">
        <v>605</v>
      </c>
      <c r="G188" s="4">
        <v>1790323200000</v>
      </c>
      <c r="H188" s="4">
        <v>1758787212000</v>
      </c>
      <c r="I188" t="b">
        <v>1</v>
      </c>
      <c r="J188" t="s">
        <v>632</v>
      </c>
      <c r="K188">
        <v>1</v>
      </c>
      <c r="L188">
        <v>1E-4</v>
      </c>
      <c r="M188">
        <v>115000</v>
      </c>
      <c r="N188">
        <v>521213</v>
      </c>
      <c r="O188">
        <v>0.1</v>
      </c>
      <c r="P188">
        <v>2.9999999999999997E-4</v>
      </c>
      <c r="Q188">
        <v>25</v>
      </c>
      <c r="R188">
        <v>1E-4</v>
      </c>
      <c r="S188" t="s">
        <v>606</v>
      </c>
      <c r="T188" t="s">
        <v>610</v>
      </c>
      <c r="U188" t="s">
        <v>606</v>
      </c>
      <c r="V188" t="s">
        <v>608</v>
      </c>
      <c r="W188" t="s">
        <v>606</v>
      </c>
      <c r="X188">
        <v>1763521562901</v>
      </c>
      <c r="Y188" s="4" t="s">
        <v>569</v>
      </c>
      <c r="Z188">
        <v>92405.759999999995</v>
      </c>
      <c r="AA188" s="48">
        <v>0.1105</v>
      </c>
      <c r="AB188" s="18">
        <v>0.10981312</v>
      </c>
      <c r="AC188" s="40">
        <v>7.0499999999999993E-2</v>
      </c>
      <c r="AD188" s="18">
        <v>0.18</v>
      </c>
      <c r="AE188" s="18">
        <v>991.3</v>
      </c>
      <c r="AF188">
        <v>0.1144</v>
      </c>
      <c r="AG188" s="18">
        <v>0.113</v>
      </c>
      <c r="AH188" s="18">
        <v>0.11550000000000001</v>
      </c>
      <c r="AI188" s="18">
        <v>0</v>
      </c>
      <c r="AJ188" s="48">
        <v>48.85</v>
      </c>
      <c r="AK188" s="41">
        <v>48.47</v>
      </c>
      <c r="AL188" s="41">
        <v>49.16</v>
      </c>
      <c r="AM188">
        <v>96702.48</v>
      </c>
      <c r="AN188" t="s">
        <v>576</v>
      </c>
      <c r="AO188">
        <v>92405.759999999995</v>
      </c>
      <c r="AP188" s="18">
        <v>3.6</v>
      </c>
      <c r="AQ188" s="18">
        <v>2.1</v>
      </c>
      <c r="AU188">
        <v>0</v>
      </c>
      <c r="AV188" s="1">
        <v>0</v>
      </c>
      <c r="AW188" s="48">
        <v>0.43658999999999998</v>
      </c>
      <c r="AX188" s="14">
        <v>1.0000000000000001E-5</v>
      </c>
      <c r="AY188" s="14">
        <v>351.15025000000003</v>
      </c>
      <c r="AZ188" s="14">
        <v>-27.64996</v>
      </c>
      <c r="BA188" s="14">
        <v>264.80583999999999</v>
      </c>
      <c r="BB188">
        <v>5.0000000000000001E-4</v>
      </c>
      <c r="BC188">
        <v>5.0000000000000001E-3</v>
      </c>
      <c r="BK188" s="1"/>
      <c r="BL188" s="1"/>
      <c r="BM188" s="1"/>
      <c r="BN188" s="1"/>
      <c r="BP188" s="1"/>
      <c r="BV188" s="96"/>
    </row>
    <row r="189" spans="1:74" x14ac:dyDescent="0.3">
      <c r="A189" t="s">
        <v>603</v>
      </c>
      <c r="B189" t="s">
        <v>631</v>
      </c>
      <c r="C189" t="s">
        <v>506</v>
      </c>
      <c r="D189">
        <v>2.9999999999999997E-4</v>
      </c>
      <c r="E189">
        <v>2.9999999999999997E-4</v>
      </c>
      <c r="F189" t="s">
        <v>605</v>
      </c>
      <c r="G189" s="4">
        <v>1790323200000</v>
      </c>
      <c r="H189" s="4">
        <v>1758787212000</v>
      </c>
      <c r="I189" t="b">
        <v>1</v>
      </c>
      <c r="J189" t="s">
        <v>634</v>
      </c>
      <c r="K189">
        <v>1</v>
      </c>
      <c r="L189">
        <v>1E-4</v>
      </c>
      <c r="M189">
        <v>115000</v>
      </c>
      <c r="N189">
        <v>521214</v>
      </c>
      <c r="O189">
        <v>0.1</v>
      </c>
      <c r="P189">
        <v>2.9999999999999997E-4</v>
      </c>
      <c r="Q189">
        <v>25</v>
      </c>
      <c r="R189">
        <v>1E-4</v>
      </c>
      <c r="S189" t="s">
        <v>606</v>
      </c>
      <c r="T189" t="s">
        <v>610</v>
      </c>
      <c r="U189" t="s">
        <v>606</v>
      </c>
      <c r="V189" t="s">
        <v>608</v>
      </c>
      <c r="W189" t="s">
        <v>606</v>
      </c>
      <c r="X189">
        <v>1763521562901</v>
      </c>
      <c r="Y189" s="4" t="s">
        <v>569</v>
      </c>
      <c r="Z189">
        <v>92405.759999999995</v>
      </c>
      <c r="AA189" s="48">
        <v>0.29399999999999998</v>
      </c>
      <c r="AB189" s="18">
        <v>0.32809114</v>
      </c>
      <c r="AC189" s="40">
        <v>0.23849999999999999</v>
      </c>
      <c r="AD189" s="18">
        <v>0.39250000000000002</v>
      </c>
      <c r="AE189" s="18">
        <v>90.7</v>
      </c>
      <c r="AF189">
        <v>0.30359999999999998</v>
      </c>
      <c r="AG189" s="18">
        <v>0.29949999999999999</v>
      </c>
      <c r="AH189" s="18">
        <v>0.30549999999999999</v>
      </c>
      <c r="AI189" s="18">
        <v>0</v>
      </c>
      <c r="AJ189" s="48">
        <v>48.85</v>
      </c>
      <c r="AK189" s="41">
        <v>47.66</v>
      </c>
      <c r="AL189" s="41">
        <v>49.32</v>
      </c>
      <c r="AM189">
        <v>96679.51</v>
      </c>
      <c r="AN189" t="s">
        <v>576</v>
      </c>
      <c r="AO189">
        <v>92405.759999999995</v>
      </c>
      <c r="AP189" s="18">
        <v>4</v>
      </c>
      <c r="AQ189" s="18">
        <v>4</v>
      </c>
      <c r="AR189" s="18">
        <v>0.32969999999999999</v>
      </c>
      <c r="AS189" s="41">
        <v>0.29360000000000003</v>
      </c>
      <c r="AT189" s="5">
        <v>-10.827999999999999</v>
      </c>
      <c r="AU189">
        <v>3.5</v>
      </c>
      <c r="AV189" s="1">
        <v>100425.3</v>
      </c>
      <c r="AW189" s="48">
        <v>-0.56361000000000006</v>
      </c>
      <c r="AX189" s="14">
        <v>1.0000000000000001E-5</v>
      </c>
      <c r="AY189" s="14">
        <v>351.03724</v>
      </c>
      <c r="AZ189" s="14">
        <v>-27.64106</v>
      </c>
      <c r="BA189" s="14">
        <v>-712.72049000000004</v>
      </c>
      <c r="BB189">
        <v>5.0000000000000001E-4</v>
      </c>
      <c r="BC189">
        <v>5.0000000000000001E-3</v>
      </c>
      <c r="BK189" s="1"/>
      <c r="BL189" s="1"/>
      <c r="BM189" s="1"/>
      <c r="BN189" s="1"/>
      <c r="BP189" s="1"/>
      <c r="BV189" s="96"/>
    </row>
    <row r="190" spans="1:74" x14ac:dyDescent="0.3">
      <c r="A190" t="s">
        <v>603</v>
      </c>
      <c r="B190" t="s">
        <v>631</v>
      </c>
      <c r="C190" t="s">
        <v>507</v>
      </c>
      <c r="D190">
        <v>2.9999999999999997E-4</v>
      </c>
      <c r="E190">
        <v>2.9999999999999997E-4</v>
      </c>
      <c r="F190" t="s">
        <v>605</v>
      </c>
      <c r="G190" s="4">
        <v>1790323200000</v>
      </c>
      <c r="H190" s="4">
        <v>1758787212000</v>
      </c>
      <c r="I190" t="b">
        <v>1</v>
      </c>
      <c r="J190" t="s">
        <v>632</v>
      </c>
      <c r="K190">
        <v>1</v>
      </c>
      <c r="L190">
        <v>1E-4</v>
      </c>
      <c r="M190">
        <v>120000</v>
      </c>
      <c r="N190">
        <v>521215</v>
      </c>
      <c r="O190">
        <v>0.1</v>
      </c>
      <c r="P190">
        <v>2.9999999999999997E-4</v>
      </c>
      <c r="Q190">
        <v>25</v>
      </c>
      <c r="R190">
        <v>1E-4</v>
      </c>
      <c r="S190" t="s">
        <v>606</v>
      </c>
      <c r="T190" t="s">
        <v>610</v>
      </c>
      <c r="U190" t="s">
        <v>606</v>
      </c>
      <c r="V190" t="s">
        <v>608</v>
      </c>
      <c r="W190" t="s">
        <v>606</v>
      </c>
      <c r="X190">
        <v>1763521563015</v>
      </c>
      <c r="Y190" s="4" t="s">
        <v>569</v>
      </c>
      <c r="Z190">
        <v>92405.759999999995</v>
      </c>
      <c r="AA190" s="48">
        <v>0.1045</v>
      </c>
      <c r="AB190" s="18">
        <v>9.7436220000000004E-2</v>
      </c>
      <c r="AC190" s="40">
        <v>5.9499999999999997E-2</v>
      </c>
      <c r="AD190" s="18">
        <v>0.16600000000000001</v>
      </c>
      <c r="AE190" s="18">
        <v>240.1</v>
      </c>
      <c r="AF190">
        <v>0.1014</v>
      </c>
      <c r="AG190" s="18">
        <v>0.10050000000000001</v>
      </c>
      <c r="AH190" s="18">
        <v>0.10249999999999999</v>
      </c>
      <c r="AI190" s="18">
        <v>0</v>
      </c>
      <c r="AJ190" s="48">
        <v>48.91</v>
      </c>
      <c r="AK190" s="41">
        <v>48.68</v>
      </c>
      <c r="AL190" s="41">
        <v>49.24</v>
      </c>
      <c r="AM190">
        <v>96679.51</v>
      </c>
      <c r="AN190" t="s">
        <v>576</v>
      </c>
      <c r="AO190">
        <v>92405.759999999995</v>
      </c>
      <c r="AP190" s="18">
        <v>2.1</v>
      </c>
      <c r="AQ190" s="18">
        <v>0.1</v>
      </c>
      <c r="AR190" s="18">
        <v>0.1045</v>
      </c>
      <c r="AS190" s="41">
        <v>0.1045</v>
      </c>
      <c r="AT190" s="5">
        <v>0</v>
      </c>
      <c r="AU190">
        <v>0.1</v>
      </c>
      <c r="AV190" s="1">
        <v>976.03</v>
      </c>
      <c r="AW190" s="48">
        <v>0.39982000000000001</v>
      </c>
      <c r="AX190" s="14">
        <v>1.0000000000000001E-5</v>
      </c>
      <c r="AY190" s="14">
        <v>344.29692</v>
      </c>
      <c r="AZ190" s="14">
        <v>-27.14226</v>
      </c>
      <c r="BA190" s="14">
        <v>245.27243000000001</v>
      </c>
      <c r="BB190">
        <v>5.0000000000000001E-4</v>
      </c>
      <c r="BC190">
        <v>5.0000000000000001E-3</v>
      </c>
      <c r="BK190" s="1"/>
      <c r="BL190" s="1"/>
      <c r="BM190" s="1"/>
      <c r="BN190" s="1"/>
      <c r="BP190" s="1"/>
      <c r="BV190" s="96"/>
    </row>
    <row r="191" spans="1:74" x14ac:dyDescent="0.3">
      <c r="A191" t="s">
        <v>603</v>
      </c>
      <c r="B191" t="s">
        <v>631</v>
      </c>
      <c r="C191" t="s">
        <v>508</v>
      </c>
      <c r="D191">
        <v>2.9999999999999997E-4</v>
      </c>
      <c r="E191">
        <v>2.9999999999999997E-4</v>
      </c>
      <c r="F191" t="s">
        <v>605</v>
      </c>
      <c r="G191" s="4">
        <v>1790323200000</v>
      </c>
      <c r="H191" s="4">
        <v>1758787212000</v>
      </c>
      <c r="I191" t="b">
        <v>1</v>
      </c>
      <c r="J191" t="s">
        <v>634</v>
      </c>
      <c r="K191">
        <v>1</v>
      </c>
      <c r="L191">
        <v>1E-4</v>
      </c>
      <c r="M191">
        <v>120000</v>
      </c>
      <c r="N191">
        <v>521216</v>
      </c>
      <c r="O191">
        <v>0.1</v>
      </c>
      <c r="P191">
        <v>2.9999999999999997E-4</v>
      </c>
      <c r="Q191">
        <v>25</v>
      </c>
      <c r="R191">
        <v>1E-4</v>
      </c>
      <c r="S191" t="s">
        <v>606</v>
      </c>
      <c r="T191" t="s">
        <v>610</v>
      </c>
      <c r="U191" t="s">
        <v>606</v>
      </c>
      <c r="V191" t="s">
        <v>608</v>
      </c>
      <c r="W191" t="s">
        <v>606</v>
      </c>
      <c r="X191">
        <v>1763521562901</v>
      </c>
      <c r="Y191" s="4" t="s">
        <v>569</v>
      </c>
      <c r="Z191">
        <v>92405.759999999995</v>
      </c>
      <c r="AA191" s="48">
        <v>0.35499999999999998</v>
      </c>
      <c r="AB191" s="18">
        <v>0.36868286</v>
      </c>
      <c r="AC191" s="40">
        <v>0.27500000000000002</v>
      </c>
      <c r="AD191" s="18">
        <v>0.434</v>
      </c>
      <c r="AE191" s="18">
        <v>159.4</v>
      </c>
      <c r="AF191">
        <v>0.34229999999999999</v>
      </c>
      <c r="AG191" s="18">
        <v>0.27300000000000002</v>
      </c>
      <c r="AH191" s="18">
        <v>0.4325</v>
      </c>
      <c r="AI191" s="18">
        <v>0</v>
      </c>
      <c r="AJ191" s="48">
        <v>48.91</v>
      </c>
      <c r="AK191" s="41">
        <v>27.85</v>
      </c>
      <c r="AL191" s="41">
        <v>73.59</v>
      </c>
      <c r="AM191">
        <v>96679.51</v>
      </c>
      <c r="AN191" t="s">
        <v>576</v>
      </c>
      <c r="AO191">
        <v>92405.759999999995</v>
      </c>
      <c r="AP191" s="18">
        <v>9.4</v>
      </c>
      <c r="AQ191" s="18">
        <v>9.3000000000000007</v>
      </c>
      <c r="AR191" s="18">
        <v>0.37090000000000001</v>
      </c>
      <c r="AS191" s="41">
        <v>0.35499999999999998</v>
      </c>
      <c r="AT191" s="5">
        <v>-4.2869000000000002</v>
      </c>
      <c r="AU191">
        <v>4.9000000000000004</v>
      </c>
      <c r="AV191" s="1">
        <v>160821.92000000001</v>
      </c>
      <c r="AW191" s="48">
        <v>-0.60018000000000005</v>
      </c>
      <c r="AX191" s="14">
        <v>1.0000000000000001E-5</v>
      </c>
      <c r="AY191" s="14">
        <v>344.29692</v>
      </c>
      <c r="AZ191" s="14">
        <v>-27.14226</v>
      </c>
      <c r="BA191" s="14">
        <v>-774.57689000000005</v>
      </c>
      <c r="BB191">
        <v>5.0000000000000001E-4</v>
      </c>
      <c r="BC191">
        <v>5.0000000000000001E-3</v>
      </c>
      <c r="BK191" s="1"/>
      <c r="BL191" s="1"/>
      <c r="BM191" s="1"/>
      <c r="BN191" s="1"/>
      <c r="BP191" s="1"/>
      <c r="BV191" s="96"/>
    </row>
    <row r="192" spans="1:74" x14ac:dyDescent="0.3">
      <c r="A192" t="s">
        <v>603</v>
      </c>
      <c r="B192" t="s">
        <v>631</v>
      </c>
      <c r="C192" t="s">
        <v>509</v>
      </c>
      <c r="D192">
        <v>2.9999999999999997E-4</v>
      </c>
      <c r="E192">
        <v>2.9999999999999997E-4</v>
      </c>
      <c r="F192" t="s">
        <v>605</v>
      </c>
      <c r="G192" s="4">
        <v>1790323200000</v>
      </c>
      <c r="H192" s="4">
        <v>1758787212000</v>
      </c>
      <c r="I192" t="b">
        <v>1</v>
      </c>
      <c r="J192" t="s">
        <v>632</v>
      </c>
      <c r="K192">
        <v>1</v>
      </c>
      <c r="L192">
        <v>1E-4</v>
      </c>
      <c r="M192">
        <v>125000</v>
      </c>
      <c r="N192">
        <v>521217</v>
      </c>
      <c r="O192">
        <v>0.1</v>
      </c>
      <c r="P192">
        <v>2.9999999999999997E-4</v>
      </c>
      <c r="Q192">
        <v>25</v>
      </c>
      <c r="R192">
        <v>1E-4</v>
      </c>
      <c r="S192" t="s">
        <v>606</v>
      </c>
      <c r="T192" t="s">
        <v>610</v>
      </c>
      <c r="U192" t="s">
        <v>606</v>
      </c>
      <c r="V192" t="s">
        <v>608</v>
      </c>
      <c r="W192" t="s">
        <v>606</v>
      </c>
      <c r="X192">
        <v>1763521563908</v>
      </c>
      <c r="Y192" s="4" t="s">
        <v>569</v>
      </c>
      <c r="Z192">
        <v>92395.94</v>
      </c>
      <c r="AA192" s="48">
        <v>9.35E-2</v>
      </c>
      <c r="AB192" s="18">
        <v>8.6672100000000002E-2</v>
      </c>
      <c r="AC192" s="40">
        <v>5.0500000000000003E-2</v>
      </c>
      <c r="AD192" s="18">
        <v>0.1535</v>
      </c>
      <c r="AE192" s="18">
        <v>1222.9000000000001</v>
      </c>
      <c r="AF192">
        <v>8.9899999999999994E-2</v>
      </c>
      <c r="AG192" s="18">
        <v>8.9499999999999996E-2</v>
      </c>
      <c r="AH192" s="18">
        <v>9.1499999999999998E-2</v>
      </c>
      <c r="AI192" s="18">
        <v>0</v>
      </c>
      <c r="AJ192" s="48">
        <v>49.01</v>
      </c>
      <c r="AK192" s="41">
        <v>48.88</v>
      </c>
      <c r="AL192" s="41">
        <v>49.46</v>
      </c>
      <c r="AM192">
        <v>96679.27</v>
      </c>
      <c r="AN192" t="s">
        <v>576</v>
      </c>
      <c r="AO192">
        <v>92395.94</v>
      </c>
      <c r="AP192" s="18">
        <v>31.1</v>
      </c>
      <c r="AQ192" s="18">
        <v>0.1</v>
      </c>
      <c r="AR192" s="18">
        <v>9.3700000000000006E-2</v>
      </c>
      <c r="AS192" s="41">
        <v>8.6999999999999994E-2</v>
      </c>
      <c r="AT192" s="5">
        <v>7.4713000000000003</v>
      </c>
      <c r="AU192">
        <v>2.6</v>
      </c>
      <c r="AV192" s="1">
        <v>21908.400000000001</v>
      </c>
      <c r="AW192" s="48">
        <v>0.36592000000000002</v>
      </c>
      <c r="AX192" s="14">
        <v>1.0000000000000001E-5</v>
      </c>
      <c r="AY192" s="14">
        <v>335.28951999999998</v>
      </c>
      <c r="AZ192" s="14">
        <v>-26.487629999999999</v>
      </c>
      <c r="BA192" s="14">
        <v>226.75268</v>
      </c>
      <c r="BB192">
        <v>5.0000000000000001E-4</v>
      </c>
      <c r="BC192">
        <v>5.0000000000000001E-3</v>
      </c>
      <c r="BK192" s="1"/>
      <c r="BL192" s="1"/>
      <c r="BM192" s="1"/>
      <c r="BN192" s="1"/>
      <c r="BP192" s="1"/>
      <c r="BV192" s="96"/>
    </row>
    <row r="193" spans="1:74" x14ac:dyDescent="0.3">
      <c r="A193" t="s">
        <v>603</v>
      </c>
      <c r="B193" t="s">
        <v>631</v>
      </c>
      <c r="C193" t="s">
        <v>510</v>
      </c>
      <c r="D193">
        <v>2.9999999999999997E-4</v>
      </c>
      <c r="E193">
        <v>2.9999999999999997E-4</v>
      </c>
      <c r="F193" t="s">
        <v>605</v>
      </c>
      <c r="G193" s="4">
        <v>1790323200000</v>
      </c>
      <c r="H193" s="4">
        <v>1758787212000</v>
      </c>
      <c r="I193" t="b">
        <v>1</v>
      </c>
      <c r="J193" t="s">
        <v>634</v>
      </c>
      <c r="K193">
        <v>1</v>
      </c>
      <c r="L193">
        <v>1E-4</v>
      </c>
      <c r="M193">
        <v>125000</v>
      </c>
      <c r="N193">
        <v>521218</v>
      </c>
      <c r="O193">
        <v>0.1</v>
      </c>
      <c r="P193">
        <v>2.9999999999999997E-4</v>
      </c>
      <c r="Q193">
        <v>25</v>
      </c>
      <c r="R193">
        <v>1E-4</v>
      </c>
      <c r="S193" t="s">
        <v>606</v>
      </c>
      <c r="T193" t="s">
        <v>610</v>
      </c>
      <c r="U193" t="s">
        <v>606</v>
      </c>
      <c r="V193" t="s">
        <v>608</v>
      </c>
      <c r="W193" t="s">
        <v>606</v>
      </c>
      <c r="X193">
        <v>1763521563908</v>
      </c>
      <c r="Y193" s="4" t="s">
        <v>569</v>
      </c>
      <c r="Z193">
        <v>92395.94</v>
      </c>
      <c r="AA193" s="48">
        <v>0.41339999999999999</v>
      </c>
      <c r="AB193" s="18">
        <v>0.41088734999999998</v>
      </c>
      <c r="AC193" s="40">
        <v>0.3135</v>
      </c>
      <c r="AD193" s="18">
        <v>0.47649999999999998</v>
      </c>
      <c r="AE193" s="18">
        <v>15.5</v>
      </c>
      <c r="AF193">
        <v>0.38290000000000002</v>
      </c>
      <c r="AG193" s="18">
        <v>0.3115</v>
      </c>
      <c r="AH193" s="18">
        <v>0.47399999999999998</v>
      </c>
      <c r="AI193" s="18">
        <v>0</v>
      </c>
      <c r="AJ193" s="48">
        <v>49.01</v>
      </c>
      <c r="AK193" s="41">
        <v>25.47</v>
      </c>
      <c r="AL193" s="41">
        <v>74.239999999999995</v>
      </c>
      <c r="AM193">
        <v>96669.45</v>
      </c>
      <c r="AN193" t="s">
        <v>576</v>
      </c>
      <c r="AO193">
        <v>92395.94</v>
      </c>
      <c r="AP193" s="18">
        <v>8.6</v>
      </c>
      <c r="AQ193" s="18">
        <v>8.6</v>
      </c>
      <c r="AR193" s="18">
        <v>0.41339999999999999</v>
      </c>
      <c r="AS193" s="41">
        <v>0.41339999999999999</v>
      </c>
      <c r="AT193" s="5">
        <v>0</v>
      </c>
      <c r="AU193">
        <v>0.7</v>
      </c>
      <c r="AV193" s="1">
        <v>26087.37</v>
      </c>
      <c r="AW193" s="48">
        <v>-0.63417000000000001</v>
      </c>
      <c r="AX193" s="14">
        <v>1.0000000000000001E-5</v>
      </c>
      <c r="AY193" s="14">
        <v>335.22962999999999</v>
      </c>
      <c r="AZ193" s="14">
        <v>-26.482890000000001</v>
      </c>
      <c r="BA193" s="14">
        <v>-835.65984000000003</v>
      </c>
      <c r="BB193">
        <v>5.0000000000000001E-4</v>
      </c>
      <c r="BC193">
        <v>5.0000000000000001E-3</v>
      </c>
      <c r="BK193" s="1"/>
      <c r="BL193" s="1"/>
      <c r="BM193" s="1"/>
      <c r="BN193" s="1"/>
      <c r="BP193" s="1"/>
      <c r="BV193" s="96"/>
    </row>
    <row r="194" spans="1:74" x14ac:dyDescent="0.3">
      <c r="A194" t="s">
        <v>603</v>
      </c>
      <c r="B194" t="s">
        <v>631</v>
      </c>
      <c r="C194" t="s">
        <v>511</v>
      </c>
      <c r="D194">
        <v>2.9999999999999997E-4</v>
      </c>
      <c r="E194">
        <v>2.9999999999999997E-4</v>
      </c>
      <c r="F194" t="s">
        <v>605</v>
      </c>
      <c r="G194" s="4">
        <v>1790323200000</v>
      </c>
      <c r="H194" s="4">
        <v>1758787212000</v>
      </c>
      <c r="I194" t="b">
        <v>1</v>
      </c>
      <c r="J194" t="s">
        <v>632</v>
      </c>
      <c r="K194">
        <v>1</v>
      </c>
      <c r="L194">
        <v>1E-4</v>
      </c>
      <c r="M194">
        <v>130000</v>
      </c>
      <c r="N194">
        <v>521219</v>
      </c>
      <c r="O194">
        <v>0.1</v>
      </c>
      <c r="P194">
        <v>2.9999999999999997E-4</v>
      </c>
      <c r="Q194">
        <v>25</v>
      </c>
      <c r="R194">
        <v>1E-4</v>
      </c>
      <c r="S194" t="s">
        <v>606</v>
      </c>
      <c r="T194" t="s">
        <v>610</v>
      </c>
      <c r="U194" t="s">
        <v>606</v>
      </c>
      <c r="V194" t="s">
        <v>608</v>
      </c>
      <c r="W194" t="s">
        <v>606</v>
      </c>
      <c r="X194">
        <v>1763521564857</v>
      </c>
      <c r="Y194" s="4" t="s">
        <v>569</v>
      </c>
      <c r="Z194">
        <v>92395.94</v>
      </c>
      <c r="AA194" s="48">
        <v>8.2799999999999999E-2</v>
      </c>
      <c r="AB194" s="18">
        <v>7.7243320000000004E-2</v>
      </c>
      <c r="AC194" s="40">
        <v>4.2999999999999997E-2</v>
      </c>
      <c r="AD194" s="18">
        <v>0.14199999999999999</v>
      </c>
      <c r="AE194" s="18">
        <v>962.8</v>
      </c>
      <c r="AF194">
        <v>8.0100000000000005E-2</v>
      </c>
      <c r="AG194" s="18">
        <v>7.9500000000000001E-2</v>
      </c>
      <c r="AH194" s="18">
        <v>8.1500000000000003E-2</v>
      </c>
      <c r="AI194" s="18">
        <v>0</v>
      </c>
      <c r="AJ194" s="48">
        <v>49.19</v>
      </c>
      <c r="AK194" s="41">
        <v>49.01</v>
      </c>
      <c r="AL194" s="41">
        <v>49.6</v>
      </c>
      <c r="AM194">
        <v>96669.45</v>
      </c>
      <c r="AN194" t="s">
        <v>576</v>
      </c>
      <c r="AO194">
        <v>92395.94</v>
      </c>
      <c r="AP194" s="18">
        <v>27.7</v>
      </c>
      <c r="AQ194" s="18">
        <v>0.1</v>
      </c>
      <c r="AR194" s="18">
        <v>8.2799999999999999E-2</v>
      </c>
      <c r="AS194" s="41">
        <v>7.7499999999999999E-2</v>
      </c>
      <c r="AT194" s="5">
        <v>5.4776999999999996</v>
      </c>
      <c r="AU194">
        <v>2.2000000000000002</v>
      </c>
      <c r="AV194" s="1">
        <v>15659.88</v>
      </c>
      <c r="AW194" s="48">
        <v>0.33485999999999999</v>
      </c>
      <c r="AX194" s="14">
        <v>1.0000000000000001E-5</v>
      </c>
      <c r="AY194" s="14">
        <v>324.61828000000003</v>
      </c>
      <c r="AZ194" s="14">
        <v>-25.73779</v>
      </c>
      <c r="BA194" s="14">
        <v>209.28962000000001</v>
      </c>
      <c r="BB194">
        <v>5.0000000000000001E-4</v>
      </c>
      <c r="BC194">
        <v>5.0000000000000001E-3</v>
      </c>
      <c r="BK194" s="1"/>
      <c r="BL194" s="1"/>
      <c r="BM194" s="1"/>
      <c r="BN194" s="1"/>
      <c r="BP194" s="1"/>
      <c r="BV194" s="96"/>
    </row>
    <row r="195" spans="1:74" x14ac:dyDescent="0.3">
      <c r="A195" t="s">
        <v>603</v>
      </c>
      <c r="B195" t="s">
        <v>631</v>
      </c>
      <c r="C195" t="s">
        <v>512</v>
      </c>
      <c r="D195">
        <v>2.9999999999999997E-4</v>
      </c>
      <c r="E195">
        <v>2.9999999999999997E-4</v>
      </c>
      <c r="F195" t="s">
        <v>605</v>
      </c>
      <c r="G195" s="4">
        <v>1790323200000</v>
      </c>
      <c r="H195" s="4">
        <v>1758787212000</v>
      </c>
      <c r="I195" t="b">
        <v>1</v>
      </c>
      <c r="J195" t="s">
        <v>634</v>
      </c>
      <c r="K195">
        <v>1</v>
      </c>
      <c r="L195">
        <v>1E-4</v>
      </c>
      <c r="M195">
        <v>130000</v>
      </c>
      <c r="N195">
        <v>521220</v>
      </c>
      <c r="O195">
        <v>0.1</v>
      </c>
      <c r="P195">
        <v>2.9999999999999997E-4</v>
      </c>
      <c r="Q195">
        <v>25</v>
      </c>
      <c r="R195">
        <v>1E-4</v>
      </c>
      <c r="S195" t="s">
        <v>606</v>
      </c>
      <c r="T195" t="s">
        <v>610</v>
      </c>
      <c r="U195" t="s">
        <v>606</v>
      </c>
      <c r="V195" t="s">
        <v>608</v>
      </c>
      <c r="W195" t="s">
        <v>606</v>
      </c>
      <c r="X195">
        <v>1763521563908</v>
      </c>
      <c r="Y195" s="4" t="s">
        <v>569</v>
      </c>
      <c r="Z195">
        <v>92395.94</v>
      </c>
      <c r="AA195" s="48">
        <v>0.41320000000000001</v>
      </c>
      <c r="AB195" s="18">
        <v>0.45442716999999999</v>
      </c>
      <c r="AC195" s="40">
        <v>0.35349999999999998</v>
      </c>
      <c r="AD195" s="18">
        <v>0.52049999999999996</v>
      </c>
      <c r="AE195" s="18">
        <v>21.7</v>
      </c>
      <c r="AF195">
        <v>0.42480000000000001</v>
      </c>
      <c r="AG195" s="18">
        <v>0.35099999999999998</v>
      </c>
      <c r="AH195" s="18">
        <v>0.51849999999999996</v>
      </c>
      <c r="AI195" s="18">
        <v>0</v>
      </c>
      <c r="AJ195" s="48">
        <v>49.19</v>
      </c>
      <c r="AK195" s="41">
        <v>21.07</v>
      </c>
      <c r="AL195" s="41">
        <v>75.48</v>
      </c>
      <c r="AM195">
        <v>96669.45</v>
      </c>
      <c r="AN195" t="s">
        <v>576</v>
      </c>
      <c r="AO195">
        <v>92395.94</v>
      </c>
      <c r="AP195" s="18">
        <v>8</v>
      </c>
      <c r="AQ195" s="18">
        <v>8</v>
      </c>
      <c r="AR195" s="18">
        <v>0.4597</v>
      </c>
      <c r="AS195" s="41">
        <v>0.41320000000000001</v>
      </c>
      <c r="AT195" s="5">
        <v>-10.1153</v>
      </c>
      <c r="AU195">
        <v>1.3</v>
      </c>
      <c r="AV195" s="1">
        <v>53406.15</v>
      </c>
      <c r="AW195" s="48">
        <v>-0.66513999999999995</v>
      </c>
      <c r="AX195" s="14">
        <v>1.0000000000000001E-5</v>
      </c>
      <c r="AY195" s="14">
        <v>324.61828000000003</v>
      </c>
      <c r="AZ195" s="14">
        <v>-25.73779</v>
      </c>
      <c r="BA195" s="14">
        <v>-895.54714000000001</v>
      </c>
      <c r="BB195">
        <v>5.0000000000000001E-4</v>
      </c>
      <c r="BC195">
        <v>5.0000000000000001E-3</v>
      </c>
      <c r="BK195" s="1"/>
      <c r="BL195" s="1"/>
      <c r="BM195" s="1"/>
      <c r="BN195" s="1"/>
      <c r="BP195" s="1"/>
      <c r="BV195" s="96"/>
    </row>
    <row r="196" spans="1:74" x14ac:dyDescent="0.3">
      <c r="A196" t="s">
        <v>603</v>
      </c>
      <c r="B196" t="s">
        <v>631</v>
      </c>
      <c r="C196" t="s">
        <v>513</v>
      </c>
      <c r="D196">
        <v>2.9999999999999997E-4</v>
      </c>
      <c r="E196">
        <v>2.9999999999999997E-4</v>
      </c>
      <c r="F196" t="s">
        <v>605</v>
      </c>
      <c r="G196" s="4">
        <v>1790323200000</v>
      </c>
      <c r="H196" s="4">
        <v>1758787212000</v>
      </c>
      <c r="I196" t="b">
        <v>1</v>
      </c>
      <c r="J196" t="s">
        <v>632</v>
      </c>
      <c r="K196">
        <v>1</v>
      </c>
      <c r="L196">
        <v>1E-4</v>
      </c>
      <c r="M196">
        <v>135000</v>
      </c>
      <c r="N196">
        <v>521221</v>
      </c>
      <c r="O196">
        <v>0.1</v>
      </c>
      <c r="P196">
        <v>2.9999999999999997E-4</v>
      </c>
      <c r="Q196">
        <v>25</v>
      </c>
      <c r="R196">
        <v>1E-4</v>
      </c>
      <c r="S196" t="s">
        <v>606</v>
      </c>
      <c r="T196" t="s">
        <v>610</v>
      </c>
      <c r="U196" t="s">
        <v>606</v>
      </c>
      <c r="V196" t="s">
        <v>608</v>
      </c>
      <c r="W196" t="s">
        <v>606</v>
      </c>
      <c r="X196">
        <v>1763521564785</v>
      </c>
      <c r="Y196" s="4" t="s">
        <v>569</v>
      </c>
      <c r="Z196">
        <v>92395.94</v>
      </c>
      <c r="AA196" s="48">
        <v>7.1499999999999994E-2</v>
      </c>
      <c r="AB196" s="18">
        <v>6.9139389999999995E-2</v>
      </c>
      <c r="AC196" s="40">
        <v>3.6499999999999998E-2</v>
      </c>
      <c r="AD196" s="18">
        <v>0.13200000000000001</v>
      </c>
      <c r="AE196" s="18">
        <v>154.6</v>
      </c>
      <c r="AF196">
        <v>7.1499999999999994E-2</v>
      </c>
      <c r="AG196" s="18">
        <v>7.0999999999999994E-2</v>
      </c>
      <c r="AH196" s="18">
        <v>7.2999999999999995E-2</v>
      </c>
      <c r="AI196" s="18">
        <v>0</v>
      </c>
      <c r="AJ196" s="48">
        <v>49.38</v>
      </c>
      <c r="AK196" s="41">
        <v>49.22</v>
      </c>
      <c r="AL196" s="41">
        <v>49.84</v>
      </c>
      <c r="AM196">
        <v>96669.45</v>
      </c>
      <c r="AN196" t="s">
        <v>576</v>
      </c>
      <c r="AO196">
        <v>92395.94</v>
      </c>
      <c r="AP196" s="18">
        <v>27.4</v>
      </c>
      <c r="AQ196" s="18">
        <v>0.1</v>
      </c>
      <c r="AR196" s="18">
        <v>7.1499999999999994E-2</v>
      </c>
      <c r="AS196" s="41">
        <v>7.0499999999999993E-2</v>
      </c>
      <c r="AT196" s="5">
        <v>1.4184000000000001</v>
      </c>
      <c r="AU196">
        <v>1.1000000000000001</v>
      </c>
      <c r="AV196" s="1">
        <v>7037.65</v>
      </c>
      <c r="AW196" s="48">
        <v>0.30642000000000003</v>
      </c>
      <c r="AX196" s="14">
        <v>1.0000000000000001E-5</v>
      </c>
      <c r="AY196" s="14">
        <v>312.8057</v>
      </c>
      <c r="AZ196" s="14">
        <v>-24.897449999999999</v>
      </c>
      <c r="BA196" s="14">
        <v>192.99467999999999</v>
      </c>
      <c r="BB196">
        <v>5.0000000000000001E-4</v>
      </c>
      <c r="BC196">
        <v>5.0000000000000001E-3</v>
      </c>
      <c r="BK196" s="1"/>
      <c r="BL196" s="1"/>
      <c r="BM196" s="1"/>
      <c r="BN196" s="1"/>
      <c r="BP196" s="1"/>
      <c r="BV196" s="96"/>
    </row>
    <row r="197" spans="1:74" x14ac:dyDescent="0.3">
      <c r="A197" t="s">
        <v>603</v>
      </c>
      <c r="B197" t="s">
        <v>631</v>
      </c>
      <c r="C197" t="s">
        <v>514</v>
      </c>
      <c r="D197">
        <v>2.9999999999999997E-4</v>
      </c>
      <c r="E197">
        <v>2.9999999999999997E-4</v>
      </c>
      <c r="F197" t="s">
        <v>605</v>
      </c>
      <c r="G197" s="4">
        <v>1790323200000</v>
      </c>
      <c r="H197" s="4">
        <v>1758787212000</v>
      </c>
      <c r="I197" t="b">
        <v>1</v>
      </c>
      <c r="J197" t="s">
        <v>634</v>
      </c>
      <c r="K197">
        <v>1</v>
      </c>
      <c r="L197">
        <v>1E-4</v>
      </c>
      <c r="M197">
        <v>135000</v>
      </c>
      <c r="N197">
        <v>521222</v>
      </c>
      <c r="O197">
        <v>0.1</v>
      </c>
      <c r="P197">
        <v>2.9999999999999997E-4</v>
      </c>
      <c r="Q197">
        <v>25</v>
      </c>
      <c r="R197">
        <v>1E-4</v>
      </c>
      <c r="S197" t="s">
        <v>606</v>
      </c>
      <c r="T197" t="s">
        <v>610</v>
      </c>
      <c r="U197" t="s">
        <v>606</v>
      </c>
      <c r="V197" t="s">
        <v>608</v>
      </c>
      <c r="W197" t="s">
        <v>606</v>
      </c>
      <c r="X197">
        <v>1763521563908</v>
      </c>
      <c r="Y197" s="4" t="s">
        <v>569</v>
      </c>
      <c r="Z197">
        <v>92395.94</v>
      </c>
      <c r="AA197" s="48">
        <v>0.50539999999999996</v>
      </c>
      <c r="AB197" s="18">
        <v>0.49929185999999998</v>
      </c>
      <c r="AC197" s="40">
        <v>0.39450000000000002</v>
      </c>
      <c r="AD197" s="18">
        <v>0.56499999999999995</v>
      </c>
      <c r="AE197" s="18">
        <v>16.600000000000001</v>
      </c>
      <c r="AF197">
        <v>0.46789999999999998</v>
      </c>
      <c r="AG197" s="18">
        <v>0.39300000000000002</v>
      </c>
      <c r="AH197" s="18">
        <v>0.56299999999999994</v>
      </c>
      <c r="AI197" s="18">
        <v>0</v>
      </c>
      <c r="AJ197" s="48">
        <v>49.38</v>
      </c>
      <c r="AK197" s="41">
        <v>0</v>
      </c>
      <c r="AL197" s="41">
        <v>76.53</v>
      </c>
      <c r="AM197">
        <v>96679.27</v>
      </c>
      <c r="AN197" t="s">
        <v>576</v>
      </c>
      <c r="AO197">
        <v>92395.94</v>
      </c>
      <c r="AP197" s="18">
        <v>7.5</v>
      </c>
      <c r="AQ197" s="18">
        <v>7.5</v>
      </c>
      <c r="AR197" s="18">
        <v>0.50539999999999996</v>
      </c>
      <c r="AS197" s="41">
        <v>0.50539999999999996</v>
      </c>
      <c r="AT197" s="5">
        <v>0</v>
      </c>
      <c r="AU197">
        <v>0.5</v>
      </c>
      <c r="AV197" s="1">
        <v>22733.48</v>
      </c>
      <c r="AW197" s="48">
        <v>-0.69350000000000001</v>
      </c>
      <c r="AX197" s="14">
        <v>1.0000000000000001E-5</v>
      </c>
      <c r="AY197" s="14">
        <v>312.87279000000001</v>
      </c>
      <c r="AZ197" s="14">
        <v>-24.90279</v>
      </c>
      <c r="BA197" s="14">
        <v>-954.27144999999996</v>
      </c>
      <c r="BB197">
        <v>5.0000000000000001E-4</v>
      </c>
      <c r="BC197">
        <v>5.0000000000000001E-3</v>
      </c>
      <c r="BK197" s="1"/>
      <c r="BL197" s="1"/>
      <c r="BM197" s="1"/>
      <c r="BN197" s="1"/>
      <c r="BP197" s="1"/>
      <c r="BV197" s="96"/>
    </row>
    <row r="198" spans="1:74" x14ac:dyDescent="0.3">
      <c r="A198" t="s">
        <v>603</v>
      </c>
      <c r="B198" t="s">
        <v>631</v>
      </c>
      <c r="C198" t="s">
        <v>515</v>
      </c>
      <c r="D198">
        <v>2.9999999999999997E-4</v>
      </c>
      <c r="E198">
        <v>2.9999999999999997E-4</v>
      </c>
      <c r="F198" t="s">
        <v>605</v>
      </c>
      <c r="G198" s="4">
        <v>1790323200000</v>
      </c>
      <c r="H198" s="4">
        <v>1758787212000</v>
      </c>
      <c r="I198" t="b">
        <v>1</v>
      </c>
      <c r="J198" t="s">
        <v>632</v>
      </c>
      <c r="K198">
        <v>1</v>
      </c>
      <c r="L198">
        <v>1E-4</v>
      </c>
      <c r="M198">
        <v>140000</v>
      </c>
      <c r="N198">
        <v>521223</v>
      </c>
      <c r="O198">
        <v>0.1</v>
      </c>
      <c r="P198">
        <v>2.9999999999999997E-4</v>
      </c>
      <c r="Q198">
        <v>25</v>
      </c>
      <c r="R198">
        <v>1E-4</v>
      </c>
      <c r="S198" t="s">
        <v>606</v>
      </c>
      <c r="T198" t="s">
        <v>610</v>
      </c>
      <c r="U198" t="s">
        <v>606</v>
      </c>
      <c r="V198" t="s">
        <v>608</v>
      </c>
      <c r="W198" t="s">
        <v>606</v>
      </c>
      <c r="X198">
        <v>1763521565204</v>
      </c>
      <c r="Y198" s="4" t="s">
        <v>569</v>
      </c>
      <c r="Z198">
        <v>92395.94</v>
      </c>
      <c r="AA198" s="48">
        <v>6.5000000000000002E-2</v>
      </c>
      <c r="AB198" s="18">
        <v>6.2091649999999998E-2</v>
      </c>
      <c r="AC198" s="40">
        <v>3.1E-2</v>
      </c>
      <c r="AD198" s="18">
        <v>0.1225</v>
      </c>
      <c r="AE198" s="18">
        <v>1173.8</v>
      </c>
      <c r="AF198">
        <v>6.3799999999999996E-2</v>
      </c>
      <c r="AG198" s="18">
        <v>6.3500000000000001E-2</v>
      </c>
      <c r="AH198" s="18">
        <v>6.5000000000000002E-2</v>
      </c>
      <c r="AI198" s="18">
        <v>0</v>
      </c>
      <c r="AJ198" s="48">
        <v>49.54</v>
      </c>
      <c r="AK198" s="41">
        <v>49.44</v>
      </c>
      <c r="AL198" s="41">
        <v>49.92</v>
      </c>
      <c r="AM198">
        <v>96669.45</v>
      </c>
      <c r="AN198" t="s">
        <v>576</v>
      </c>
      <c r="AO198">
        <v>92395.94</v>
      </c>
      <c r="AP198" s="18">
        <v>4.7</v>
      </c>
      <c r="AQ198" s="18">
        <v>0.1</v>
      </c>
      <c r="AR198" s="18">
        <v>6.5500000000000003E-2</v>
      </c>
      <c r="AS198" s="41">
        <v>6.4000000000000001E-2</v>
      </c>
      <c r="AT198" s="5">
        <v>1.5625</v>
      </c>
      <c r="AU198">
        <v>4.5999999999999996</v>
      </c>
      <c r="AV198" s="1">
        <v>27230.400000000001</v>
      </c>
      <c r="AW198" s="48">
        <v>0.28008</v>
      </c>
      <c r="AX198" s="14">
        <v>1.0000000000000001E-5</v>
      </c>
      <c r="AY198" s="14">
        <v>300.03566000000001</v>
      </c>
      <c r="AZ198" s="14">
        <v>-23.957190000000001</v>
      </c>
      <c r="BA198" s="14">
        <v>177.68432999999999</v>
      </c>
      <c r="BB198">
        <v>5.0000000000000001E-4</v>
      </c>
      <c r="BC198">
        <v>5.0000000000000001E-3</v>
      </c>
      <c r="BK198" s="1"/>
      <c r="BL198" s="1"/>
      <c r="BM198" s="1"/>
      <c r="BN198" s="1"/>
      <c r="BP198" s="1"/>
      <c r="BV198" s="96"/>
    </row>
    <row r="199" spans="1:74" x14ac:dyDescent="0.3">
      <c r="A199" t="s">
        <v>603</v>
      </c>
      <c r="B199" t="s">
        <v>631</v>
      </c>
      <c r="C199" t="s">
        <v>516</v>
      </c>
      <c r="D199">
        <v>2.9999999999999997E-4</v>
      </c>
      <c r="E199">
        <v>2.9999999999999997E-4</v>
      </c>
      <c r="F199" t="s">
        <v>605</v>
      </c>
      <c r="G199" s="4">
        <v>1790323200000</v>
      </c>
      <c r="H199" s="4">
        <v>1758787212000</v>
      </c>
      <c r="I199" t="b">
        <v>1</v>
      </c>
      <c r="J199" t="s">
        <v>634</v>
      </c>
      <c r="K199">
        <v>1</v>
      </c>
      <c r="L199">
        <v>1E-4</v>
      </c>
      <c r="M199">
        <v>140000</v>
      </c>
      <c r="N199">
        <v>521224</v>
      </c>
      <c r="O199">
        <v>0.1</v>
      </c>
      <c r="P199">
        <v>2.9999999999999997E-4</v>
      </c>
      <c r="Q199">
        <v>25</v>
      </c>
      <c r="R199">
        <v>1E-4</v>
      </c>
      <c r="S199" t="s">
        <v>606</v>
      </c>
      <c r="T199" t="s">
        <v>610</v>
      </c>
      <c r="U199" t="s">
        <v>606</v>
      </c>
      <c r="V199" t="s">
        <v>608</v>
      </c>
      <c r="W199" t="s">
        <v>606</v>
      </c>
      <c r="X199">
        <v>1763521564915</v>
      </c>
      <c r="Y199" s="4" t="s">
        <v>569</v>
      </c>
      <c r="Z199">
        <v>92400.16</v>
      </c>
      <c r="AA199" s="48">
        <v>0.54400000000000004</v>
      </c>
      <c r="AB199" s="18">
        <v>0.54521271999999998</v>
      </c>
      <c r="AC199" s="40">
        <v>0.4375</v>
      </c>
      <c r="AD199" s="18">
        <v>0.61050000000000004</v>
      </c>
      <c r="AE199" s="18">
        <v>0.9</v>
      </c>
      <c r="AF199">
        <v>0.51200000000000001</v>
      </c>
      <c r="AG199" s="18">
        <v>0.4355</v>
      </c>
      <c r="AH199" s="18">
        <v>0.60850000000000004</v>
      </c>
      <c r="AI199" s="18">
        <v>0</v>
      </c>
      <c r="AJ199" s="48">
        <v>49.54</v>
      </c>
      <c r="AK199" s="41">
        <v>0</v>
      </c>
      <c r="AL199" s="41">
        <v>77.61</v>
      </c>
      <c r="AM199">
        <v>96673.84</v>
      </c>
      <c r="AN199" t="s">
        <v>576</v>
      </c>
      <c r="AO199">
        <v>92400.16</v>
      </c>
      <c r="AP199" s="18">
        <v>7.1</v>
      </c>
      <c r="AQ199" s="18">
        <v>7.1</v>
      </c>
      <c r="AR199" s="18">
        <v>0.54400000000000004</v>
      </c>
      <c r="AS199" s="41">
        <v>0.54400000000000004</v>
      </c>
      <c r="AT199" s="5">
        <v>0</v>
      </c>
      <c r="AU199">
        <v>0.1</v>
      </c>
      <c r="AV199" s="1">
        <v>4919.2299999999996</v>
      </c>
      <c r="AW199" s="48">
        <v>-0.71987999999999996</v>
      </c>
      <c r="AX199" s="14">
        <v>1.0000000000000001E-5</v>
      </c>
      <c r="AY199" s="14">
        <v>300.06713999999999</v>
      </c>
      <c r="AZ199" s="14">
        <v>-23.959759999999999</v>
      </c>
      <c r="BA199" s="14">
        <v>-1012.11194</v>
      </c>
      <c r="BB199">
        <v>5.0000000000000001E-4</v>
      </c>
      <c r="BC199">
        <v>5.0000000000000001E-3</v>
      </c>
      <c r="BK199" s="1"/>
      <c r="BL199" s="1"/>
      <c r="BM199" s="1"/>
      <c r="BN199" s="1"/>
      <c r="BP199" s="1"/>
      <c r="BV199" s="96"/>
    </row>
    <row r="200" spans="1:74" x14ac:dyDescent="0.3">
      <c r="A200" t="s">
        <v>603</v>
      </c>
      <c r="B200" t="s">
        <v>631</v>
      </c>
      <c r="C200" t="s">
        <v>517</v>
      </c>
      <c r="D200">
        <v>2.9999999999999997E-4</v>
      </c>
      <c r="E200">
        <v>2.9999999999999997E-4</v>
      </c>
      <c r="F200" t="s">
        <v>605</v>
      </c>
      <c r="G200" s="4">
        <v>1790323200000</v>
      </c>
      <c r="H200" s="4">
        <v>1758787212000</v>
      </c>
      <c r="I200" t="b">
        <v>1</v>
      </c>
      <c r="J200" t="s">
        <v>632</v>
      </c>
      <c r="K200">
        <v>1</v>
      </c>
      <c r="L200">
        <v>1E-4</v>
      </c>
      <c r="M200">
        <v>145000</v>
      </c>
      <c r="N200">
        <v>521225</v>
      </c>
      <c r="O200">
        <v>0.1</v>
      </c>
      <c r="P200">
        <v>2.9999999999999997E-4</v>
      </c>
      <c r="Q200">
        <v>25</v>
      </c>
      <c r="R200">
        <v>1E-4</v>
      </c>
      <c r="S200" t="s">
        <v>606</v>
      </c>
      <c r="T200" t="s">
        <v>610</v>
      </c>
      <c r="U200" t="s">
        <v>606</v>
      </c>
      <c r="V200" t="s">
        <v>608</v>
      </c>
      <c r="W200" t="s">
        <v>606</v>
      </c>
      <c r="X200">
        <v>1763521564915</v>
      </c>
      <c r="Y200" s="4" t="s">
        <v>569</v>
      </c>
      <c r="Z200">
        <v>92400.16</v>
      </c>
      <c r="AA200" s="48">
        <v>5.7500000000000002E-2</v>
      </c>
      <c r="AB200" s="18">
        <v>5.5884400000000001E-2</v>
      </c>
      <c r="AC200" s="40">
        <v>2.7E-2</v>
      </c>
      <c r="AD200" s="18">
        <v>0.115</v>
      </c>
      <c r="AE200" s="18">
        <v>214.6</v>
      </c>
      <c r="AF200">
        <v>5.7599999999999998E-2</v>
      </c>
      <c r="AG200" s="18">
        <v>5.7000000000000002E-2</v>
      </c>
      <c r="AH200" s="18">
        <v>5.8999999999999997E-2</v>
      </c>
      <c r="AI200" s="18">
        <v>0</v>
      </c>
      <c r="AJ200" s="48">
        <v>49.89</v>
      </c>
      <c r="AK200" s="41">
        <v>49.69</v>
      </c>
      <c r="AL200" s="41">
        <v>50.37</v>
      </c>
      <c r="AM200">
        <v>96669.62</v>
      </c>
      <c r="AN200" t="s">
        <v>576</v>
      </c>
      <c r="AO200">
        <v>92400.16</v>
      </c>
      <c r="AP200" s="18">
        <v>32.9</v>
      </c>
      <c r="AQ200" s="18">
        <v>0.1</v>
      </c>
      <c r="AR200" s="18">
        <v>5.7500000000000002E-2</v>
      </c>
      <c r="AS200" s="41">
        <v>5.7500000000000002E-2</v>
      </c>
      <c r="AT200" s="5">
        <v>0</v>
      </c>
      <c r="AU200">
        <v>0.1</v>
      </c>
      <c r="AV200" s="1">
        <v>527.11</v>
      </c>
      <c r="AW200" s="48">
        <v>0.25738</v>
      </c>
      <c r="AX200" s="14">
        <v>1.0000000000000001E-5</v>
      </c>
      <c r="AY200" s="14">
        <v>287.55786999999998</v>
      </c>
      <c r="AZ200" s="14">
        <v>-23.126169999999998</v>
      </c>
      <c r="BA200" s="14">
        <v>164.13815</v>
      </c>
      <c r="BB200">
        <v>5.0000000000000001E-4</v>
      </c>
      <c r="BC200">
        <v>5.0000000000000001E-3</v>
      </c>
      <c r="BK200" s="1"/>
      <c r="BL200" s="1"/>
      <c r="BM200" s="1"/>
      <c r="BN200" s="1"/>
      <c r="BP200" s="1"/>
      <c r="BV200" s="96"/>
    </row>
    <row r="201" spans="1:74" x14ac:dyDescent="0.3">
      <c r="A201" t="s">
        <v>603</v>
      </c>
      <c r="B201" t="s">
        <v>631</v>
      </c>
      <c r="C201" t="s">
        <v>518</v>
      </c>
      <c r="D201">
        <v>2.9999999999999997E-4</v>
      </c>
      <c r="E201">
        <v>2.9999999999999997E-4</v>
      </c>
      <c r="F201" t="s">
        <v>605</v>
      </c>
      <c r="G201" s="4">
        <v>1790323200000</v>
      </c>
      <c r="H201" s="4">
        <v>1758787212000</v>
      </c>
      <c r="I201" t="b">
        <v>1</v>
      </c>
      <c r="J201" t="s">
        <v>634</v>
      </c>
      <c r="K201">
        <v>1</v>
      </c>
      <c r="L201">
        <v>1E-4</v>
      </c>
      <c r="M201">
        <v>145000</v>
      </c>
      <c r="N201">
        <v>521226</v>
      </c>
      <c r="O201">
        <v>0.1</v>
      </c>
      <c r="P201">
        <v>2.9999999999999997E-4</v>
      </c>
      <c r="Q201">
        <v>25</v>
      </c>
      <c r="R201">
        <v>1E-4</v>
      </c>
      <c r="S201" t="s">
        <v>606</v>
      </c>
      <c r="T201" t="s">
        <v>610</v>
      </c>
      <c r="U201" t="s">
        <v>606</v>
      </c>
      <c r="V201" t="s">
        <v>608</v>
      </c>
      <c r="W201" t="s">
        <v>606</v>
      </c>
      <c r="X201">
        <v>1763521564915</v>
      </c>
      <c r="Y201" s="4" t="s">
        <v>569</v>
      </c>
      <c r="Z201">
        <v>92400.16</v>
      </c>
      <c r="AA201" s="48"/>
      <c r="AB201" s="18">
        <v>0.59197409000000001</v>
      </c>
      <c r="AC201" s="40">
        <v>0.48149999999999998</v>
      </c>
      <c r="AD201" s="18">
        <v>0.65749999999999997</v>
      </c>
      <c r="AE201" s="18">
        <v>0</v>
      </c>
      <c r="AF201">
        <v>0.55759999999999998</v>
      </c>
      <c r="AG201" s="18">
        <v>0.47899999999999998</v>
      </c>
      <c r="AH201" s="18">
        <v>0.65549999999999997</v>
      </c>
      <c r="AI201" s="18">
        <v>0</v>
      </c>
      <c r="AJ201" s="48">
        <v>49.89</v>
      </c>
      <c r="AK201" s="41">
        <v>0</v>
      </c>
      <c r="AL201" s="41">
        <v>78.930000000000007</v>
      </c>
      <c r="AM201">
        <v>96669.62</v>
      </c>
      <c r="AN201" t="s">
        <v>576</v>
      </c>
      <c r="AO201">
        <v>92400.16</v>
      </c>
      <c r="AP201" s="18">
        <v>6.7</v>
      </c>
      <c r="AQ201" s="18">
        <v>6.7</v>
      </c>
      <c r="AU201">
        <v>0</v>
      </c>
      <c r="AV201" s="1">
        <v>0</v>
      </c>
      <c r="AW201" s="48">
        <v>-0.74261999999999995</v>
      </c>
      <c r="AX201" s="14">
        <v>1.0000000000000001E-5</v>
      </c>
      <c r="AY201" s="14">
        <v>287.55786999999998</v>
      </c>
      <c r="AZ201" s="14">
        <v>-23.126169999999998</v>
      </c>
      <c r="BA201" s="14">
        <v>-1068.17977</v>
      </c>
      <c r="BB201">
        <v>5.0000000000000001E-4</v>
      </c>
      <c r="BC201">
        <v>5.0000000000000001E-3</v>
      </c>
      <c r="BK201" s="1"/>
      <c r="BL201" s="1"/>
      <c r="BM201" s="1"/>
      <c r="BN201" s="1"/>
      <c r="BP201" s="1"/>
      <c r="BV201" s="96"/>
    </row>
    <row r="202" spans="1:74" x14ac:dyDescent="0.3">
      <c r="A202" t="s">
        <v>603</v>
      </c>
      <c r="B202" t="s">
        <v>631</v>
      </c>
      <c r="C202" t="s">
        <v>519</v>
      </c>
      <c r="D202">
        <v>2.9999999999999997E-4</v>
      </c>
      <c r="E202">
        <v>2.9999999999999997E-4</v>
      </c>
      <c r="F202" t="s">
        <v>605</v>
      </c>
      <c r="G202" s="4">
        <v>1790323200000</v>
      </c>
      <c r="H202" s="4">
        <v>1758787212000</v>
      </c>
      <c r="I202" t="b">
        <v>1</v>
      </c>
      <c r="J202" t="s">
        <v>632</v>
      </c>
      <c r="K202">
        <v>1</v>
      </c>
      <c r="L202">
        <v>1E-4</v>
      </c>
      <c r="M202">
        <v>150000</v>
      </c>
      <c r="N202">
        <v>521227</v>
      </c>
      <c r="O202">
        <v>0.1</v>
      </c>
      <c r="P202">
        <v>2.9999999999999997E-4</v>
      </c>
      <c r="Q202">
        <v>25</v>
      </c>
      <c r="R202">
        <v>1E-4</v>
      </c>
      <c r="S202" t="s">
        <v>606</v>
      </c>
      <c r="T202" t="s">
        <v>610</v>
      </c>
      <c r="U202" t="s">
        <v>606</v>
      </c>
      <c r="V202" t="s">
        <v>608</v>
      </c>
      <c r="W202" t="s">
        <v>606</v>
      </c>
      <c r="X202">
        <v>1763521564915</v>
      </c>
      <c r="Y202" s="4" t="s">
        <v>569</v>
      </c>
      <c r="Z202">
        <v>92400.16</v>
      </c>
      <c r="AA202" s="48">
        <v>5.2499999999999998E-2</v>
      </c>
      <c r="AB202" s="18">
        <v>5.0474280000000003E-2</v>
      </c>
      <c r="AC202" s="40">
        <v>2.3E-2</v>
      </c>
      <c r="AD202" s="18">
        <v>0.107</v>
      </c>
      <c r="AE202" s="18">
        <v>242.2</v>
      </c>
      <c r="AF202">
        <v>5.16E-2</v>
      </c>
      <c r="AG202" s="18">
        <v>5.1499999999999997E-2</v>
      </c>
      <c r="AH202" s="18">
        <v>5.2499999999999998E-2</v>
      </c>
      <c r="AI202" s="18">
        <v>0</v>
      </c>
      <c r="AJ202" s="48">
        <v>50.08</v>
      </c>
      <c r="AK202" s="41">
        <v>50.03</v>
      </c>
      <c r="AL202" s="41">
        <v>50.39</v>
      </c>
      <c r="AM202">
        <v>96669.62</v>
      </c>
      <c r="AN202" t="s">
        <v>576</v>
      </c>
      <c r="AO202">
        <v>92400.16</v>
      </c>
      <c r="AP202" s="18">
        <v>3.6</v>
      </c>
      <c r="AQ202" s="18">
        <v>0.1</v>
      </c>
      <c r="AR202" s="18">
        <v>5.3999999999999999E-2</v>
      </c>
      <c r="AS202" s="41">
        <v>0.05</v>
      </c>
      <c r="AT202" s="5">
        <v>5</v>
      </c>
      <c r="AU202">
        <v>6.6</v>
      </c>
      <c r="AV202" s="1">
        <v>32265.38</v>
      </c>
      <c r="AW202" s="48">
        <v>0.23551</v>
      </c>
      <c r="AX202" s="14">
        <v>1.0000000000000001E-5</v>
      </c>
      <c r="AY202" s="14">
        <v>274.18682999999999</v>
      </c>
      <c r="AZ202" s="14">
        <v>-22.131239999999998</v>
      </c>
      <c r="BA202" s="14">
        <v>151.07293999999999</v>
      </c>
      <c r="BB202">
        <v>5.0000000000000001E-4</v>
      </c>
      <c r="BC202">
        <v>5.0000000000000001E-3</v>
      </c>
      <c r="BK202" s="1"/>
      <c r="BL202" s="1"/>
      <c r="BM202" s="1"/>
      <c r="BN202" s="1"/>
      <c r="BP202" s="1"/>
      <c r="BV202" s="96"/>
    </row>
    <row r="203" spans="1:74" x14ac:dyDescent="0.3">
      <c r="A203" t="s">
        <v>603</v>
      </c>
      <c r="B203" t="s">
        <v>631</v>
      </c>
      <c r="C203" t="s">
        <v>520</v>
      </c>
      <c r="D203">
        <v>2.9999999999999997E-4</v>
      </c>
      <c r="E203">
        <v>2.9999999999999997E-4</v>
      </c>
      <c r="F203" t="s">
        <v>605</v>
      </c>
      <c r="G203" s="4">
        <v>1790323200000</v>
      </c>
      <c r="H203" s="4">
        <v>1758787212000</v>
      </c>
      <c r="I203" t="b">
        <v>1</v>
      </c>
      <c r="J203" t="s">
        <v>634</v>
      </c>
      <c r="K203">
        <v>1</v>
      </c>
      <c r="L203">
        <v>1E-4</v>
      </c>
      <c r="M203">
        <v>150000</v>
      </c>
      <c r="N203">
        <v>521228</v>
      </c>
      <c r="O203">
        <v>0.1</v>
      </c>
      <c r="P203">
        <v>2.9999999999999997E-4</v>
      </c>
      <c r="Q203">
        <v>25</v>
      </c>
      <c r="R203">
        <v>1E-4</v>
      </c>
      <c r="S203" t="s">
        <v>606</v>
      </c>
      <c r="T203" t="s">
        <v>610</v>
      </c>
      <c r="U203" t="s">
        <v>606</v>
      </c>
      <c r="V203" t="s">
        <v>608</v>
      </c>
      <c r="W203" t="s">
        <v>606</v>
      </c>
      <c r="X203">
        <v>1763521564915</v>
      </c>
      <c r="Y203" s="4" t="s">
        <v>569</v>
      </c>
      <c r="Z203">
        <v>92400.16</v>
      </c>
      <c r="AA203" s="48">
        <v>0.5</v>
      </c>
      <c r="AB203" s="18">
        <v>0.63953256999999997</v>
      </c>
      <c r="AC203" s="40">
        <v>0.52600000000000002</v>
      </c>
      <c r="AD203" s="18">
        <v>0.70499999999999996</v>
      </c>
      <c r="AE203" s="18">
        <v>0.7</v>
      </c>
      <c r="AF203">
        <v>0.60329999999999995</v>
      </c>
      <c r="AG203" s="18">
        <v>0.52300000000000002</v>
      </c>
      <c r="AH203" s="18">
        <v>0.70250000000000001</v>
      </c>
      <c r="AI203" s="18">
        <v>0</v>
      </c>
      <c r="AJ203" s="48">
        <v>50.08</v>
      </c>
      <c r="AK203" s="41">
        <v>0</v>
      </c>
      <c r="AL203" s="41">
        <v>80.11</v>
      </c>
      <c r="AM203">
        <v>96673.84</v>
      </c>
      <c r="AN203" t="s">
        <v>576</v>
      </c>
      <c r="AO203">
        <v>92400.16</v>
      </c>
      <c r="AP203" s="18">
        <v>6.4</v>
      </c>
      <c r="AQ203" s="18">
        <v>6.4</v>
      </c>
      <c r="AU203">
        <v>0</v>
      </c>
      <c r="AV203" s="1">
        <v>0</v>
      </c>
      <c r="AW203" s="48">
        <v>-0.76446999999999998</v>
      </c>
      <c r="AX203" s="14">
        <v>1.0000000000000001E-5</v>
      </c>
      <c r="AY203" s="14">
        <v>274.21749</v>
      </c>
      <c r="AZ203" s="14">
        <v>-22.133710000000001</v>
      </c>
      <c r="BA203" s="14">
        <v>-1123.7148</v>
      </c>
      <c r="BB203">
        <v>5.0000000000000001E-4</v>
      </c>
      <c r="BC203">
        <v>5.0000000000000001E-3</v>
      </c>
      <c r="BK203" s="1"/>
      <c r="BL203" s="1"/>
      <c r="BM203" s="1"/>
      <c r="BN203" s="1"/>
      <c r="BP203" s="1"/>
      <c r="BV203" s="96"/>
    </row>
    <row r="204" spans="1:74" x14ac:dyDescent="0.3">
      <c r="A204" t="s">
        <v>603</v>
      </c>
      <c r="B204" t="s">
        <v>631</v>
      </c>
      <c r="C204" t="s">
        <v>521</v>
      </c>
      <c r="D204">
        <v>2.9999999999999997E-4</v>
      </c>
      <c r="E204">
        <v>2.9999999999999997E-4</v>
      </c>
      <c r="F204" t="s">
        <v>605</v>
      </c>
      <c r="G204" s="4">
        <v>1790323200000</v>
      </c>
      <c r="H204" s="4">
        <v>1758787212000</v>
      </c>
      <c r="I204" t="b">
        <v>1</v>
      </c>
      <c r="J204" t="s">
        <v>632</v>
      </c>
      <c r="K204">
        <v>1</v>
      </c>
      <c r="L204">
        <v>1E-4</v>
      </c>
      <c r="M204">
        <v>155000</v>
      </c>
      <c r="N204">
        <v>521229</v>
      </c>
      <c r="O204">
        <v>0.1</v>
      </c>
      <c r="P204">
        <v>2.9999999999999997E-4</v>
      </c>
      <c r="Q204">
        <v>25</v>
      </c>
      <c r="R204">
        <v>1E-4</v>
      </c>
      <c r="S204" t="s">
        <v>606</v>
      </c>
      <c r="T204" t="s">
        <v>610</v>
      </c>
      <c r="U204" t="s">
        <v>606</v>
      </c>
      <c r="V204" t="s">
        <v>608</v>
      </c>
      <c r="W204" t="s">
        <v>606</v>
      </c>
      <c r="X204">
        <v>1763521564915</v>
      </c>
      <c r="Y204" s="4" t="s">
        <v>569</v>
      </c>
      <c r="Z204">
        <v>92400.16</v>
      </c>
      <c r="AA204" s="48">
        <v>4.7E-2</v>
      </c>
      <c r="AB204" s="18">
        <v>4.5866709999999998E-2</v>
      </c>
      <c r="AC204" s="40">
        <v>0.02</v>
      </c>
      <c r="AD204" s="18">
        <v>0.10100000000000001</v>
      </c>
      <c r="AE204" s="18">
        <v>69.2</v>
      </c>
      <c r="AF204">
        <v>4.7199999999999999E-2</v>
      </c>
      <c r="AG204" s="18">
        <v>4.65E-2</v>
      </c>
      <c r="AH204" s="18">
        <v>4.8000000000000001E-2</v>
      </c>
      <c r="AI204" s="18">
        <v>0</v>
      </c>
      <c r="AJ204" s="48">
        <v>50.57</v>
      </c>
      <c r="AK204" s="41">
        <v>50.32</v>
      </c>
      <c r="AL204" s="41">
        <v>50.87</v>
      </c>
      <c r="AM204">
        <v>96669.62</v>
      </c>
      <c r="AN204" t="s">
        <v>576</v>
      </c>
      <c r="AO204">
        <v>92400.16</v>
      </c>
      <c r="AP204" s="18">
        <v>0.2</v>
      </c>
      <c r="AQ204" s="18">
        <v>1.9</v>
      </c>
      <c r="AR204" s="18">
        <v>4.7E-2</v>
      </c>
      <c r="AS204" s="41">
        <v>4.7E-2</v>
      </c>
      <c r="AT204" s="5">
        <v>0</v>
      </c>
      <c r="AU204">
        <v>20</v>
      </c>
      <c r="AV204" s="1">
        <v>87573.17</v>
      </c>
      <c r="AW204" s="48">
        <v>0.21784000000000001</v>
      </c>
      <c r="AX204" s="14">
        <v>1.0000000000000001E-5</v>
      </c>
      <c r="AY204" s="14">
        <v>262.37981000000002</v>
      </c>
      <c r="AZ204" s="14">
        <v>-21.3886</v>
      </c>
      <c r="BA204" s="14">
        <v>140.19855000000001</v>
      </c>
      <c r="BB204">
        <v>5.0000000000000001E-4</v>
      </c>
      <c r="BC204">
        <v>5.0000000000000001E-3</v>
      </c>
      <c r="BK204" s="1"/>
      <c r="BL204" s="1"/>
      <c r="BM204" s="1"/>
      <c r="BN204" s="1"/>
      <c r="BP204" s="1"/>
      <c r="BV204" s="96"/>
    </row>
    <row r="205" spans="1:74" x14ac:dyDescent="0.3">
      <c r="A205" t="s">
        <v>603</v>
      </c>
      <c r="B205" t="s">
        <v>631</v>
      </c>
      <c r="C205" t="s">
        <v>522</v>
      </c>
      <c r="D205">
        <v>2.9999999999999997E-4</v>
      </c>
      <c r="E205">
        <v>2.9999999999999997E-4</v>
      </c>
      <c r="F205" t="s">
        <v>605</v>
      </c>
      <c r="G205" s="4">
        <v>1790323200000</v>
      </c>
      <c r="H205" s="4">
        <v>1758787212000</v>
      </c>
      <c r="I205" t="b">
        <v>1</v>
      </c>
      <c r="J205" t="s">
        <v>634</v>
      </c>
      <c r="K205">
        <v>1</v>
      </c>
      <c r="L205">
        <v>1E-4</v>
      </c>
      <c r="M205">
        <v>155000</v>
      </c>
      <c r="N205">
        <v>521230</v>
      </c>
      <c r="O205">
        <v>0.1</v>
      </c>
      <c r="P205">
        <v>2.9999999999999997E-4</v>
      </c>
      <c r="Q205">
        <v>25</v>
      </c>
      <c r="R205">
        <v>1E-4</v>
      </c>
      <c r="S205" t="s">
        <v>606</v>
      </c>
      <c r="T205" t="s">
        <v>610</v>
      </c>
      <c r="U205" t="s">
        <v>606</v>
      </c>
      <c r="V205" t="s">
        <v>608</v>
      </c>
      <c r="W205" t="s">
        <v>606</v>
      </c>
      <c r="X205">
        <v>1763521564915</v>
      </c>
      <c r="Y205" s="4" t="s">
        <v>569</v>
      </c>
      <c r="Z205">
        <v>92400.16</v>
      </c>
      <c r="AA205" s="48"/>
      <c r="AB205" s="18">
        <v>0.68789361999999998</v>
      </c>
      <c r="AC205" s="40">
        <v>0.57199999999999995</v>
      </c>
      <c r="AD205" s="18">
        <v>0.75349999999999995</v>
      </c>
      <c r="AE205" s="18">
        <v>0</v>
      </c>
      <c r="AF205">
        <v>0.65059999999999996</v>
      </c>
      <c r="AG205" s="18">
        <v>0.56899999999999995</v>
      </c>
      <c r="AH205" s="18">
        <v>0.751</v>
      </c>
      <c r="AI205" s="18">
        <v>0</v>
      </c>
      <c r="AJ205" s="48">
        <v>50.57</v>
      </c>
      <c r="AK205" s="41">
        <v>0</v>
      </c>
      <c r="AL205" s="41">
        <v>81.569999999999993</v>
      </c>
      <c r="AM205">
        <v>96673.84</v>
      </c>
      <c r="AN205" t="s">
        <v>576</v>
      </c>
      <c r="AO205">
        <v>92400.16</v>
      </c>
      <c r="AP205" s="18">
        <v>6.1</v>
      </c>
      <c r="AQ205" s="18">
        <v>6.1</v>
      </c>
      <c r="AU205">
        <v>0</v>
      </c>
      <c r="AV205" s="1">
        <v>0</v>
      </c>
      <c r="AW205" s="48">
        <v>-0.78212999999999999</v>
      </c>
      <c r="AX205" s="14">
        <v>1.0000000000000001E-5</v>
      </c>
      <c r="AY205" s="14">
        <v>262.41041999999999</v>
      </c>
      <c r="AZ205" s="14">
        <v>-21.391089999999998</v>
      </c>
      <c r="BA205" s="14">
        <v>-1177.0841600000001</v>
      </c>
      <c r="BB205">
        <v>5.0000000000000001E-4</v>
      </c>
      <c r="BC205">
        <v>5.0000000000000001E-3</v>
      </c>
      <c r="BK205" s="1"/>
      <c r="BL205" s="1"/>
      <c r="BM205" s="1"/>
      <c r="BN205" s="1"/>
      <c r="BP205" s="1"/>
      <c r="BV205" s="96"/>
    </row>
    <row r="206" spans="1:74" x14ac:dyDescent="0.3">
      <c r="A206" t="s">
        <v>603</v>
      </c>
      <c r="B206" t="s">
        <v>631</v>
      </c>
      <c r="C206" t="s">
        <v>523</v>
      </c>
      <c r="D206">
        <v>2.9999999999999997E-4</v>
      </c>
      <c r="E206">
        <v>2.9999999999999997E-4</v>
      </c>
      <c r="F206" t="s">
        <v>605</v>
      </c>
      <c r="G206" s="4">
        <v>1790323200000</v>
      </c>
      <c r="H206" s="4">
        <v>1758787212000</v>
      </c>
      <c r="I206" t="b">
        <v>1</v>
      </c>
      <c r="J206" t="s">
        <v>632</v>
      </c>
      <c r="K206">
        <v>1</v>
      </c>
      <c r="L206">
        <v>1E-4</v>
      </c>
      <c r="M206">
        <v>160000</v>
      </c>
      <c r="N206">
        <v>521231</v>
      </c>
      <c r="O206">
        <v>0.1</v>
      </c>
      <c r="P206">
        <v>2.9999999999999997E-4</v>
      </c>
      <c r="Q206">
        <v>25</v>
      </c>
      <c r="R206">
        <v>1E-4</v>
      </c>
      <c r="S206" t="s">
        <v>606</v>
      </c>
      <c r="T206" t="s">
        <v>610</v>
      </c>
      <c r="U206" t="s">
        <v>606</v>
      </c>
      <c r="V206" t="s">
        <v>608</v>
      </c>
      <c r="W206" t="s">
        <v>606</v>
      </c>
      <c r="X206">
        <v>1763521565922</v>
      </c>
      <c r="Y206" s="4" t="s">
        <v>569</v>
      </c>
      <c r="Z206">
        <v>92399.78</v>
      </c>
      <c r="AA206" s="48">
        <v>4.3999999999999997E-2</v>
      </c>
      <c r="AB206" s="18">
        <v>4.1841679999999999E-2</v>
      </c>
      <c r="AC206" s="40">
        <v>1.7500000000000002E-2</v>
      </c>
      <c r="AD206" s="18">
        <v>9.5500000000000002E-2</v>
      </c>
      <c r="AE206" s="18">
        <v>21.3</v>
      </c>
      <c r="AF206">
        <v>4.2900000000000001E-2</v>
      </c>
      <c r="AG206" s="18">
        <v>4.2500000000000003E-2</v>
      </c>
      <c r="AH206" s="18">
        <v>4.3999999999999997E-2</v>
      </c>
      <c r="AI206" s="18">
        <v>0</v>
      </c>
      <c r="AJ206" s="48">
        <v>50.91</v>
      </c>
      <c r="AK206" s="41">
        <v>50.76</v>
      </c>
      <c r="AL206" s="41">
        <v>51.34</v>
      </c>
      <c r="AM206">
        <v>96673.58</v>
      </c>
      <c r="AN206" t="s">
        <v>576</v>
      </c>
      <c r="AO206">
        <v>92399.78</v>
      </c>
      <c r="AP206" s="18">
        <v>27</v>
      </c>
      <c r="AQ206" s="18">
        <v>0.1</v>
      </c>
      <c r="AU206">
        <v>0</v>
      </c>
      <c r="AV206" s="1">
        <v>0</v>
      </c>
      <c r="AW206" s="48">
        <v>0.20075000000000001</v>
      </c>
      <c r="AX206" s="14">
        <v>1.0000000000000001E-5</v>
      </c>
      <c r="AY206" s="14">
        <v>250.07204999999999</v>
      </c>
      <c r="AZ206" s="14">
        <v>-20.51925</v>
      </c>
      <c r="BA206" s="14">
        <v>129.72075000000001</v>
      </c>
      <c r="BB206">
        <v>5.0000000000000001E-4</v>
      </c>
      <c r="BC206">
        <v>5.0000000000000001E-3</v>
      </c>
      <c r="BK206" s="1"/>
      <c r="BL206" s="1"/>
      <c r="BM206" s="1"/>
      <c r="BN206" s="1"/>
      <c r="BP206" s="1"/>
      <c r="BV206" s="96"/>
    </row>
    <row r="207" spans="1:74" x14ac:dyDescent="0.3">
      <c r="A207" t="s">
        <v>603</v>
      </c>
      <c r="B207" t="s">
        <v>631</v>
      </c>
      <c r="C207" t="s">
        <v>524</v>
      </c>
      <c r="D207">
        <v>2.9999999999999997E-4</v>
      </c>
      <c r="E207">
        <v>2.9999999999999997E-4</v>
      </c>
      <c r="F207" t="s">
        <v>605</v>
      </c>
      <c r="G207" s="4">
        <v>1790323200000</v>
      </c>
      <c r="H207" s="4">
        <v>1758787212000</v>
      </c>
      <c r="I207" t="b">
        <v>1</v>
      </c>
      <c r="J207" t="s">
        <v>634</v>
      </c>
      <c r="K207">
        <v>1</v>
      </c>
      <c r="L207">
        <v>1E-4</v>
      </c>
      <c r="M207">
        <v>160000</v>
      </c>
      <c r="N207">
        <v>521232</v>
      </c>
      <c r="O207">
        <v>0.1</v>
      </c>
      <c r="P207">
        <v>2.9999999999999997E-4</v>
      </c>
      <c r="Q207">
        <v>25</v>
      </c>
      <c r="R207">
        <v>1E-4</v>
      </c>
      <c r="S207" t="s">
        <v>606</v>
      </c>
      <c r="T207" t="s">
        <v>610</v>
      </c>
      <c r="U207" t="s">
        <v>606</v>
      </c>
      <c r="V207" t="s">
        <v>608</v>
      </c>
      <c r="W207" t="s">
        <v>606</v>
      </c>
      <c r="X207">
        <v>1763521565922</v>
      </c>
      <c r="Y207" s="4" t="s">
        <v>569</v>
      </c>
      <c r="Z207">
        <v>92399.78</v>
      </c>
      <c r="AA207" s="48">
        <v>0.50149999999999995</v>
      </c>
      <c r="AB207" s="18">
        <v>0.73683719999999997</v>
      </c>
      <c r="AC207" s="40">
        <v>0.61750000000000005</v>
      </c>
      <c r="AD207" s="18">
        <v>0.80200000000000005</v>
      </c>
      <c r="AE207" s="18">
        <v>0.1</v>
      </c>
      <c r="AF207">
        <v>0.69789999999999996</v>
      </c>
      <c r="AG207" s="18">
        <v>0.61550000000000005</v>
      </c>
      <c r="AH207" s="18">
        <v>0.8</v>
      </c>
      <c r="AI207" s="18">
        <v>0</v>
      </c>
      <c r="AJ207" s="48">
        <v>50.91</v>
      </c>
      <c r="AK207" s="41">
        <v>0</v>
      </c>
      <c r="AL207" s="41">
        <v>83.03</v>
      </c>
      <c r="AM207">
        <v>96673.58</v>
      </c>
      <c r="AN207" t="s">
        <v>576</v>
      </c>
      <c r="AO207">
        <v>92399.78</v>
      </c>
      <c r="AP207" s="18">
        <v>5.8</v>
      </c>
      <c r="AQ207" s="18">
        <v>5.8</v>
      </c>
      <c r="AU207">
        <v>0</v>
      </c>
      <c r="AV207" s="1">
        <v>0</v>
      </c>
      <c r="AW207" s="48">
        <v>-0.79925000000000002</v>
      </c>
      <c r="AX207" s="14">
        <v>1.0000000000000001E-5</v>
      </c>
      <c r="AY207" s="14">
        <v>250.07204999999999</v>
      </c>
      <c r="AZ207" s="14">
        <v>-20.51925</v>
      </c>
      <c r="BA207" s="14">
        <v>-1230.07834</v>
      </c>
      <c r="BB207">
        <v>5.0000000000000001E-4</v>
      </c>
      <c r="BC207">
        <v>5.0000000000000001E-3</v>
      </c>
      <c r="BK207" s="1"/>
      <c r="BL207" s="1"/>
      <c r="BM207" s="1"/>
      <c r="BN207" s="1"/>
      <c r="BP207" s="1"/>
      <c r="BV207" s="96"/>
    </row>
    <row r="208" spans="1:74" x14ac:dyDescent="0.3">
      <c r="A208" t="s">
        <v>603</v>
      </c>
      <c r="B208" t="s">
        <v>631</v>
      </c>
      <c r="C208" t="s">
        <v>525</v>
      </c>
      <c r="D208">
        <v>2.9999999999999997E-4</v>
      </c>
      <c r="E208">
        <v>2.9999999999999997E-4</v>
      </c>
      <c r="F208" t="s">
        <v>605</v>
      </c>
      <c r="G208" s="4">
        <v>1790323200000</v>
      </c>
      <c r="H208" s="4">
        <v>1759370820000</v>
      </c>
      <c r="I208" t="b">
        <v>1</v>
      </c>
      <c r="J208" t="s">
        <v>632</v>
      </c>
      <c r="K208">
        <v>1</v>
      </c>
      <c r="L208">
        <v>1E-4</v>
      </c>
      <c r="M208">
        <v>165000</v>
      </c>
      <c r="N208">
        <v>525389</v>
      </c>
      <c r="O208">
        <v>0.1</v>
      </c>
      <c r="P208">
        <v>2.9999999999999997E-4</v>
      </c>
      <c r="Q208">
        <v>25</v>
      </c>
      <c r="R208">
        <v>1E-4</v>
      </c>
      <c r="S208" t="s">
        <v>606</v>
      </c>
      <c r="T208" t="s">
        <v>610</v>
      </c>
      <c r="U208" t="s">
        <v>606</v>
      </c>
      <c r="V208" t="s">
        <v>608</v>
      </c>
      <c r="W208" t="s">
        <v>606</v>
      </c>
      <c r="X208">
        <v>1763521565922</v>
      </c>
      <c r="Y208" s="4" t="s">
        <v>569</v>
      </c>
      <c r="Z208">
        <v>92399.78</v>
      </c>
      <c r="AA208" s="48">
        <v>0.04</v>
      </c>
      <c r="AB208" s="18">
        <v>3.8275709999999998E-2</v>
      </c>
      <c r="AC208" s="40">
        <v>1.55E-2</v>
      </c>
      <c r="AD208" s="18">
        <v>0.09</v>
      </c>
      <c r="AE208" s="18">
        <v>13.7</v>
      </c>
      <c r="AF208">
        <v>3.9E-2</v>
      </c>
      <c r="AG208" s="18">
        <v>3.85E-2</v>
      </c>
      <c r="AH208" s="18">
        <v>0.04</v>
      </c>
      <c r="AI208" s="18">
        <v>0</v>
      </c>
      <c r="AJ208" s="48">
        <v>51.24</v>
      </c>
      <c r="AK208" s="41">
        <v>51.02</v>
      </c>
      <c r="AL208" s="41">
        <v>51.63</v>
      </c>
      <c r="AM208">
        <v>96673.58</v>
      </c>
      <c r="AN208" t="s">
        <v>576</v>
      </c>
      <c r="AO208">
        <v>92399.78</v>
      </c>
      <c r="AP208" s="18">
        <v>4.3</v>
      </c>
      <c r="AQ208" s="18">
        <v>1.8</v>
      </c>
      <c r="AR208" s="18">
        <v>0.04</v>
      </c>
      <c r="AS208" s="41">
        <v>3.85E-2</v>
      </c>
      <c r="AT208" s="5">
        <v>3.8961000000000001</v>
      </c>
      <c r="AU208">
        <v>0.2</v>
      </c>
      <c r="AV208" s="1">
        <v>719.78</v>
      </c>
      <c r="AW208" s="48">
        <v>0.18525</v>
      </c>
      <c r="AX208" s="14">
        <v>1.0000000000000001E-5</v>
      </c>
      <c r="AY208" s="14">
        <v>238.09209999999999</v>
      </c>
      <c r="AZ208" s="14">
        <v>-19.664400000000001</v>
      </c>
      <c r="BA208" s="14">
        <v>120.13263000000001</v>
      </c>
      <c r="BB208">
        <v>5.0000000000000001E-4</v>
      </c>
      <c r="BC208">
        <v>5.0000000000000001E-3</v>
      </c>
      <c r="BK208" s="1"/>
      <c r="BL208" s="1"/>
      <c r="BM208" s="1"/>
      <c r="BN208" s="1"/>
      <c r="BP208" s="1"/>
      <c r="BV208" s="96"/>
    </row>
    <row r="209" spans="1:74" x14ac:dyDescent="0.3">
      <c r="A209" t="s">
        <v>603</v>
      </c>
      <c r="B209" t="s">
        <v>631</v>
      </c>
      <c r="C209" t="s">
        <v>526</v>
      </c>
      <c r="D209">
        <v>2.9999999999999997E-4</v>
      </c>
      <c r="E209">
        <v>2.9999999999999997E-4</v>
      </c>
      <c r="F209" t="s">
        <v>605</v>
      </c>
      <c r="G209" s="4">
        <v>1790323200000</v>
      </c>
      <c r="H209" s="4">
        <v>1759370820000</v>
      </c>
      <c r="I209" t="b">
        <v>1</v>
      </c>
      <c r="J209" t="s">
        <v>634</v>
      </c>
      <c r="K209">
        <v>1</v>
      </c>
      <c r="L209">
        <v>1E-4</v>
      </c>
      <c r="M209">
        <v>165000</v>
      </c>
      <c r="N209">
        <v>525390</v>
      </c>
      <c r="O209">
        <v>0.1</v>
      </c>
      <c r="P209">
        <v>2.9999999999999997E-4</v>
      </c>
      <c r="Q209">
        <v>25</v>
      </c>
      <c r="R209">
        <v>1E-4</v>
      </c>
      <c r="S209" t="s">
        <v>606</v>
      </c>
      <c r="T209" t="s">
        <v>610</v>
      </c>
      <c r="U209" t="s">
        <v>606</v>
      </c>
      <c r="V209" t="s">
        <v>608</v>
      </c>
      <c r="W209" t="s">
        <v>606</v>
      </c>
      <c r="X209">
        <v>1763521565922</v>
      </c>
      <c r="Y209" s="4" t="s">
        <v>569</v>
      </c>
      <c r="Z209">
        <v>92399.78</v>
      </c>
      <c r="AA209" s="48"/>
      <c r="AB209" s="18">
        <v>0.78623984000000002</v>
      </c>
      <c r="AC209" s="40">
        <v>0.66400000000000003</v>
      </c>
      <c r="AD209" s="18">
        <v>0.85150000000000003</v>
      </c>
      <c r="AE209" s="18">
        <v>0</v>
      </c>
      <c r="AF209">
        <v>0.74580000000000002</v>
      </c>
      <c r="AG209" s="18">
        <v>0.66200000000000003</v>
      </c>
      <c r="AH209" s="18">
        <v>0.84850000000000003</v>
      </c>
      <c r="AI209" s="18">
        <v>0</v>
      </c>
      <c r="AJ209" s="48">
        <v>51.24</v>
      </c>
      <c r="AK209" s="41">
        <v>0</v>
      </c>
      <c r="AL209" s="41">
        <v>84.24</v>
      </c>
      <c r="AM209">
        <v>96673.58</v>
      </c>
      <c r="AN209" t="s">
        <v>576</v>
      </c>
      <c r="AO209">
        <v>92399.78</v>
      </c>
      <c r="AP209" s="18">
        <v>5.6</v>
      </c>
      <c r="AQ209" s="18">
        <v>5.6</v>
      </c>
      <c r="AU209">
        <v>0</v>
      </c>
      <c r="AV209" s="1">
        <v>0</v>
      </c>
      <c r="AW209" s="48">
        <v>-0.81474999999999997</v>
      </c>
      <c r="AX209" s="14">
        <v>1.0000000000000001E-5</v>
      </c>
      <c r="AY209" s="14">
        <v>238.09209999999999</v>
      </c>
      <c r="AZ209" s="14">
        <v>-19.664400000000001</v>
      </c>
      <c r="BA209" s="14">
        <v>-1282.1601700000001</v>
      </c>
      <c r="BB209">
        <v>5.0000000000000001E-4</v>
      </c>
      <c r="BC209">
        <v>5.0000000000000001E-3</v>
      </c>
      <c r="BK209" s="1"/>
      <c r="BL209" s="1"/>
      <c r="BM209" s="1"/>
      <c r="BN209" s="1"/>
      <c r="BP209" s="1"/>
      <c r="BV209" s="96"/>
    </row>
    <row r="210" spans="1:74" x14ac:dyDescent="0.3">
      <c r="A210" t="s">
        <v>603</v>
      </c>
      <c r="B210" t="s">
        <v>631</v>
      </c>
      <c r="C210" t="s">
        <v>527</v>
      </c>
      <c r="D210">
        <v>2.9999999999999997E-4</v>
      </c>
      <c r="E210">
        <v>2.9999999999999997E-4</v>
      </c>
      <c r="F210" t="s">
        <v>605</v>
      </c>
      <c r="G210" s="4">
        <v>1790323200000</v>
      </c>
      <c r="H210" s="4">
        <v>1758787212000</v>
      </c>
      <c r="I210" t="b">
        <v>1</v>
      </c>
      <c r="J210" t="s">
        <v>632</v>
      </c>
      <c r="K210">
        <v>1</v>
      </c>
      <c r="L210">
        <v>1E-4</v>
      </c>
      <c r="M210">
        <v>170000</v>
      </c>
      <c r="N210">
        <v>521233</v>
      </c>
      <c r="O210">
        <v>0.1</v>
      </c>
      <c r="P210">
        <v>2.9999999999999997E-4</v>
      </c>
      <c r="Q210">
        <v>25</v>
      </c>
      <c r="R210">
        <v>1E-4</v>
      </c>
      <c r="S210" t="s">
        <v>606</v>
      </c>
      <c r="T210" t="s">
        <v>610</v>
      </c>
      <c r="U210" t="s">
        <v>606</v>
      </c>
      <c r="V210" t="s">
        <v>608</v>
      </c>
      <c r="W210" t="s">
        <v>606</v>
      </c>
      <c r="X210">
        <v>1763521565922</v>
      </c>
      <c r="Y210" s="4" t="s">
        <v>569</v>
      </c>
      <c r="Z210">
        <v>92399.78</v>
      </c>
      <c r="AA210" s="48">
        <v>0.04</v>
      </c>
      <c r="AB210" s="18">
        <v>3.4944799999999998E-2</v>
      </c>
      <c r="AC210" s="40">
        <v>1.35E-2</v>
      </c>
      <c r="AD210" s="18">
        <v>8.5500000000000007E-2</v>
      </c>
      <c r="AE210" s="18">
        <v>82</v>
      </c>
      <c r="AF210">
        <v>3.5900000000000001E-2</v>
      </c>
      <c r="AG210" s="18">
        <v>3.5499999999999997E-2</v>
      </c>
      <c r="AH210" s="18">
        <v>3.6499999999999998E-2</v>
      </c>
      <c r="AI210" s="18">
        <v>0</v>
      </c>
      <c r="AJ210" s="48">
        <v>51.68</v>
      </c>
      <c r="AK210" s="41">
        <v>51.52</v>
      </c>
      <c r="AL210" s="41">
        <v>51.94</v>
      </c>
      <c r="AM210">
        <v>96673.96</v>
      </c>
      <c r="AN210" t="s">
        <v>576</v>
      </c>
      <c r="AO210">
        <v>92399.78</v>
      </c>
      <c r="AP210" s="18">
        <v>0.2</v>
      </c>
      <c r="AQ210" s="18">
        <v>0.1</v>
      </c>
      <c r="AU210">
        <v>0</v>
      </c>
      <c r="AV210" s="1">
        <v>0</v>
      </c>
      <c r="AW210" s="48">
        <v>0.17191999999999999</v>
      </c>
      <c r="AX210" s="14">
        <v>1.0000000000000001E-5</v>
      </c>
      <c r="AY210" s="14">
        <v>227.15105</v>
      </c>
      <c r="AZ210" s="14">
        <v>-18.920660000000002</v>
      </c>
      <c r="BA210" s="14">
        <v>111.77566</v>
      </c>
      <c r="BB210">
        <v>5.0000000000000001E-4</v>
      </c>
      <c r="BC210">
        <v>5.0000000000000001E-3</v>
      </c>
      <c r="BK210" s="1"/>
      <c r="BL210" s="1"/>
      <c r="BM210" s="1"/>
      <c r="BN210" s="1"/>
      <c r="BP210" s="1"/>
      <c r="BV210" s="96"/>
    </row>
    <row r="211" spans="1:74" x14ac:dyDescent="0.3">
      <c r="A211" t="s">
        <v>603</v>
      </c>
      <c r="B211" t="s">
        <v>631</v>
      </c>
      <c r="C211" t="s">
        <v>528</v>
      </c>
      <c r="D211">
        <v>2.9999999999999997E-4</v>
      </c>
      <c r="E211">
        <v>2.9999999999999997E-4</v>
      </c>
      <c r="F211" t="s">
        <v>605</v>
      </c>
      <c r="G211" s="4">
        <v>1790323200000</v>
      </c>
      <c r="H211" s="4">
        <v>1758787212000</v>
      </c>
      <c r="I211" t="b">
        <v>1</v>
      </c>
      <c r="J211" t="s">
        <v>634</v>
      </c>
      <c r="K211">
        <v>1</v>
      </c>
      <c r="L211">
        <v>1E-4</v>
      </c>
      <c r="M211">
        <v>170000</v>
      </c>
      <c r="N211">
        <v>521234</v>
      </c>
      <c r="O211">
        <v>0.1</v>
      </c>
      <c r="P211">
        <v>2.9999999999999997E-4</v>
      </c>
      <c r="Q211">
        <v>25</v>
      </c>
      <c r="R211">
        <v>1E-4</v>
      </c>
      <c r="S211" t="s">
        <v>606</v>
      </c>
      <c r="T211" t="s">
        <v>610</v>
      </c>
      <c r="U211" t="s">
        <v>606</v>
      </c>
      <c r="V211" t="s">
        <v>608</v>
      </c>
      <c r="W211" t="s">
        <v>606</v>
      </c>
      <c r="X211">
        <v>1763521565922</v>
      </c>
      <c r="Y211" s="4" t="s">
        <v>569</v>
      </c>
      <c r="Z211">
        <v>92399.78</v>
      </c>
      <c r="AA211" s="48"/>
      <c r="AB211" s="18">
        <v>0.83587754000000003</v>
      </c>
      <c r="AC211" s="40">
        <v>0.71150000000000002</v>
      </c>
      <c r="AD211" s="18">
        <v>0.90149999999999997</v>
      </c>
      <c r="AE211" s="18">
        <v>0</v>
      </c>
      <c r="AF211">
        <v>0.7944</v>
      </c>
      <c r="AG211" s="18">
        <v>0.70850000000000002</v>
      </c>
      <c r="AH211" s="18">
        <v>0.89849999999999997</v>
      </c>
      <c r="AI211" s="18">
        <v>0</v>
      </c>
      <c r="AJ211" s="48">
        <v>51.68</v>
      </c>
      <c r="AK211" s="41">
        <v>0</v>
      </c>
      <c r="AL211" s="41">
        <v>85.77</v>
      </c>
      <c r="AM211">
        <v>96673.58</v>
      </c>
      <c r="AN211" t="s">
        <v>576</v>
      </c>
      <c r="AO211">
        <v>92399.78</v>
      </c>
      <c r="AP211" s="18">
        <v>5.4</v>
      </c>
      <c r="AQ211" s="18">
        <v>5.4</v>
      </c>
      <c r="AU211">
        <v>0</v>
      </c>
      <c r="AV211" s="1">
        <v>0</v>
      </c>
      <c r="AW211" s="48">
        <v>-0.82808999999999999</v>
      </c>
      <c r="AX211" s="14">
        <v>1.0000000000000001E-5</v>
      </c>
      <c r="AY211" s="14">
        <v>227.14839000000001</v>
      </c>
      <c r="AZ211" s="14">
        <v>-18.920439999999999</v>
      </c>
      <c r="BA211" s="14">
        <v>-1333.0126</v>
      </c>
      <c r="BB211">
        <v>5.0000000000000001E-4</v>
      </c>
      <c r="BC211">
        <v>5.0000000000000001E-3</v>
      </c>
      <c r="BK211" s="1"/>
      <c r="BL211" s="1"/>
      <c r="BM211" s="1"/>
      <c r="BN211" s="1"/>
      <c r="BP211" s="1"/>
      <c r="BV211" s="96"/>
    </row>
    <row r="212" spans="1:74" x14ac:dyDescent="0.3">
      <c r="A212" t="s">
        <v>603</v>
      </c>
      <c r="B212" t="s">
        <v>631</v>
      </c>
      <c r="C212" t="s">
        <v>529</v>
      </c>
      <c r="D212">
        <v>2.9999999999999997E-4</v>
      </c>
      <c r="E212">
        <v>2.9999999999999997E-4</v>
      </c>
      <c r="F212" t="s">
        <v>605</v>
      </c>
      <c r="G212" s="4">
        <v>1790323200000</v>
      </c>
      <c r="H212" s="4">
        <v>1759774440000</v>
      </c>
      <c r="I212" t="b">
        <v>1</v>
      </c>
      <c r="J212" t="s">
        <v>632</v>
      </c>
      <c r="K212">
        <v>1</v>
      </c>
      <c r="L212">
        <v>1E-4</v>
      </c>
      <c r="M212">
        <v>175000</v>
      </c>
      <c r="N212">
        <v>528536</v>
      </c>
      <c r="O212">
        <v>0.1</v>
      </c>
      <c r="P212">
        <v>2.9999999999999997E-4</v>
      </c>
      <c r="Q212">
        <v>25</v>
      </c>
      <c r="R212">
        <v>1E-4</v>
      </c>
      <c r="S212" t="s">
        <v>606</v>
      </c>
      <c r="T212" t="s">
        <v>610</v>
      </c>
      <c r="U212" t="s">
        <v>606</v>
      </c>
      <c r="V212" t="s">
        <v>608</v>
      </c>
      <c r="W212" t="s">
        <v>606</v>
      </c>
      <c r="X212">
        <v>1763521566929</v>
      </c>
      <c r="Y212" s="4" t="s">
        <v>569</v>
      </c>
      <c r="Z212">
        <v>92399.17</v>
      </c>
      <c r="AA212" s="48">
        <v>3.3000000000000002E-2</v>
      </c>
      <c r="AB212" s="18">
        <v>3.2327149999999999E-2</v>
      </c>
      <c r="AC212" s="40">
        <v>1.2E-2</v>
      </c>
      <c r="AD212" s="18">
        <v>8.1000000000000003E-2</v>
      </c>
      <c r="AE212" s="18">
        <v>28</v>
      </c>
      <c r="AF212">
        <v>3.3000000000000002E-2</v>
      </c>
      <c r="AG212" s="18">
        <v>3.2500000000000001E-2</v>
      </c>
      <c r="AH212" s="18">
        <v>3.3500000000000002E-2</v>
      </c>
      <c r="AI212" s="18">
        <v>0</v>
      </c>
      <c r="AJ212" s="48">
        <v>52.08</v>
      </c>
      <c r="AK212" s="41">
        <v>51.86</v>
      </c>
      <c r="AL212" s="41">
        <v>52.31</v>
      </c>
      <c r="AM212">
        <v>96673.09</v>
      </c>
      <c r="AN212" t="s">
        <v>576</v>
      </c>
      <c r="AO212">
        <v>92399.17</v>
      </c>
      <c r="AP212" s="18">
        <v>0.2</v>
      </c>
      <c r="AQ212" s="18">
        <v>0.1</v>
      </c>
      <c r="AR212" s="18">
        <v>3.3000000000000002E-2</v>
      </c>
      <c r="AS212" s="41">
        <v>3.3000000000000002E-2</v>
      </c>
      <c r="AT212" s="5">
        <v>0</v>
      </c>
      <c r="AU212">
        <v>0.1</v>
      </c>
      <c r="AV212" s="1">
        <v>306.18</v>
      </c>
      <c r="AW212" s="48">
        <v>0.15962999999999999</v>
      </c>
      <c r="AX212" s="14">
        <v>1.0000000000000001E-5</v>
      </c>
      <c r="AY212" s="14">
        <v>216.51889</v>
      </c>
      <c r="AZ212" s="14">
        <v>-18.175979999999999</v>
      </c>
      <c r="BA212" s="14">
        <v>104.04985000000001</v>
      </c>
      <c r="BB212">
        <v>5.0000000000000001E-4</v>
      </c>
      <c r="BC212">
        <v>5.0000000000000001E-3</v>
      </c>
      <c r="BK212" s="1"/>
      <c r="BL212" s="1"/>
      <c r="BM212" s="1"/>
      <c r="BN212" s="1"/>
      <c r="BP212" s="1"/>
      <c r="BV212" s="96"/>
    </row>
    <row r="213" spans="1:74" x14ac:dyDescent="0.3">
      <c r="A213" t="s">
        <v>603</v>
      </c>
      <c r="B213" t="s">
        <v>631</v>
      </c>
      <c r="C213" t="s">
        <v>530</v>
      </c>
      <c r="D213">
        <v>2.9999999999999997E-4</v>
      </c>
      <c r="E213">
        <v>2.9999999999999997E-4</v>
      </c>
      <c r="F213" t="s">
        <v>605</v>
      </c>
      <c r="G213" s="4">
        <v>1790323200000</v>
      </c>
      <c r="H213" s="4">
        <v>1759774440000</v>
      </c>
      <c r="I213" t="b">
        <v>1</v>
      </c>
      <c r="J213" t="s">
        <v>634</v>
      </c>
      <c r="K213">
        <v>1</v>
      </c>
      <c r="L213">
        <v>1E-4</v>
      </c>
      <c r="M213">
        <v>175000</v>
      </c>
      <c r="N213">
        <v>528537</v>
      </c>
      <c r="O213">
        <v>0.1</v>
      </c>
      <c r="P213">
        <v>2.9999999999999997E-4</v>
      </c>
      <c r="Q213">
        <v>25</v>
      </c>
      <c r="R213">
        <v>1E-4</v>
      </c>
      <c r="S213" t="s">
        <v>606</v>
      </c>
      <c r="T213" t="s">
        <v>610</v>
      </c>
      <c r="U213" t="s">
        <v>606</v>
      </c>
      <c r="V213" t="s">
        <v>608</v>
      </c>
      <c r="W213" t="s">
        <v>606</v>
      </c>
      <c r="X213">
        <v>1763521566929</v>
      </c>
      <c r="Y213" s="4" t="s">
        <v>569</v>
      </c>
      <c r="Z213">
        <v>92399.17</v>
      </c>
      <c r="AA213" s="48"/>
      <c r="AB213" s="18">
        <v>0.88622849999999997</v>
      </c>
      <c r="AC213" s="40">
        <v>0.75900000000000001</v>
      </c>
      <c r="AD213" s="18">
        <v>0.95199999999999996</v>
      </c>
      <c r="AE213" s="18">
        <v>0</v>
      </c>
      <c r="AF213">
        <v>0.84319999999999995</v>
      </c>
      <c r="AG213" s="18">
        <v>0.75649999999999995</v>
      </c>
      <c r="AH213" s="18">
        <v>0.94899999999999995</v>
      </c>
      <c r="AI213" s="18">
        <v>0</v>
      </c>
      <c r="AJ213" s="48">
        <v>52.08</v>
      </c>
      <c r="AK213" s="41">
        <v>0</v>
      </c>
      <c r="AL213" s="41">
        <v>87.36</v>
      </c>
      <c r="AM213">
        <v>96673.09</v>
      </c>
      <c r="AN213" t="s">
        <v>576</v>
      </c>
      <c r="AO213">
        <v>92399.17</v>
      </c>
      <c r="AP213" s="18">
        <v>5.2</v>
      </c>
      <c r="AQ213" s="18">
        <v>5.2</v>
      </c>
      <c r="AU213">
        <v>0</v>
      </c>
      <c r="AV213" s="1">
        <v>0</v>
      </c>
      <c r="AW213" s="48">
        <v>-0.84036999999999995</v>
      </c>
      <c r="AX213" s="14">
        <v>1.0000000000000001E-5</v>
      </c>
      <c r="AY213" s="14">
        <v>216.51889</v>
      </c>
      <c r="AZ213" s="14">
        <v>-18.175979999999999</v>
      </c>
      <c r="BA213" s="14">
        <v>-1383.2303999999999</v>
      </c>
      <c r="BB213">
        <v>5.0000000000000001E-4</v>
      </c>
      <c r="BC213">
        <v>5.0000000000000001E-3</v>
      </c>
      <c r="BK213" s="1"/>
      <c r="BL213" s="1"/>
      <c r="BM213" s="1"/>
      <c r="BN213" s="1"/>
      <c r="BP213" s="1"/>
      <c r="BV213" s="96"/>
    </row>
    <row r="214" spans="1:74" x14ac:dyDescent="0.3">
      <c r="A214" t="s">
        <v>603</v>
      </c>
      <c r="B214" t="s">
        <v>631</v>
      </c>
      <c r="C214" t="s">
        <v>531</v>
      </c>
      <c r="D214">
        <v>2.9999999999999997E-4</v>
      </c>
      <c r="E214">
        <v>2.9999999999999997E-4</v>
      </c>
      <c r="F214" t="s">
        <v>605</v>
      </c>
      <c r="G214" s="4">
        <v>1790323200000</v>
      </c>
      <c r="H214" s="4">
        <v>1758787212000</v>
      </c>
      <c r="I214" t="b">
        <v>1</v>
      </c>
      <c r="J214" t="s">
        <v>632</v>
      </c>
      <c r="K214">
        <v>1</v>
      </c>
      <c r="L214">
        <v>1E-4</v>
      </c>
      <c r="M214">
        <v>180000</v>
      </c>
      <c r="N214">
        <v>521235</v>
      </c>
      <c r="O214">
        <v>0.1</v>
      </c>
      <c r="P214">
        <v>2.9999999999999997E-4</v>
      </c>
      <c r="Q214">
        <v>25</v>
      </c>
      <c r="R214">
        <v>1E-4</v>
      </c>
      <c r="S214" t="s">
        <v>606</v>
      </c>
      <c r="T214" t="s">
        <v>610</v>
      </c>
      <c r="U214" t="s">
        <v>606</v>
      </c>
      <c r="V214" t="s">
        <v>608</v>
      </c>
      <c r="W214" t="s">
        <v>606</v>
      </c>
      <c r="X214">
        <v>1763521567570</v>
      </c>
      <c r="Y214" s="4" t="s">
        <v>569</v>
      </c>
      <c r="Z214">
        <v>92399.17</v>
      </c>
      <c r="AA214" s="48">
        <v>0.03</v>
      </c>
      <c r="AB214" s="18">
        <v>2.982814E-2</v>
      </c>
      <c r="AC214" s="40">
        <v>1.0500000000000001E-2</v>
      </c>
      <c r="AD214" s="18">
        <v>7.6999999999999999E-2</v>
      </c>
      <c r="AE214" s="18">
        <v>38.1</v>
      </c>
      <c r="AF214">
        <v>3.04E-2</v>
      </c>
      <c r="AG214" s="18">
        <v>0.03</v>
      </c>
      <c r="AH214" s="18">
        <v>3.1E-2</v>
      </c>
      <c r="AI214" s="18">
        <v>0</v>
      </c>
      <c r="AJ214" s="48">
        <v>52.45</v>
      </c>
      <c r="AK214" s="41">
        <v>52.28</v>
      </c>
      <c r="AL214" s="41">
        <v>52.75</v>
      </c>
      <c r="AM214">
        <v>96673.09</v>
      </c>
      <c r="AN214" t="s">
        <v>576</v>
      </c>
      <c r="AO214">
        <v>92399.17</v>
      </c>
      <c r="AP214" s="18">
        <v>4.7</v>
      </c>
      <c r="AQ214" s="18">
        <v>0.1</v>
      </c>
      <c r="AR214" s="18">
        <v>0.03</v>
      </c>
      <c r="AS214" s="41">
        <v>0.03</v>
      </c>
      <c r="AT214" s="5">
        <v>0</v>
      </c>
      <c r="AU214">
        <v>0.1</v>
      </c>
      <c r="AV214" s="1">
        <v>273.85000000000002</v>
      </c>
      <c r="AW214" s="48">
        <v>0.14827000000000001</v>
      </c>
      <c r="AX214" s="14">
        <v>0</v>
      </c>
      <c r="AY214" s="14">
        <v>206.19022000000001</v>
      </c>
      <c r="AZ214" s="14">
        <v>-17.430879999999998</v>
      </c>
      <c r="BA214" s="14">
        <v>96.882339999999999</v>
      </c>
      <c r="BB214">
        <v>5.0000000000000001E-4</v>
      </c>
      <c r="BC214">
        <v>5.0000000000000001E-3</v>
      </c>
      <c r="BK214" s="1"/>
      <c r="BL214" s="1"/>
      <c r="BM214" s="1"/>
      <c r="BN214" s="1"/>
      <c r="BP214" s="1"/>
      <c r="BV214" s="96"/>
    </row>
    <row r="215" spans="1:74" x14ac:dyDescent="0.3">
      <c r="A215" t="s">
        <v>603</v>
      </c>
      <c r="B215" t="s">
        <v>631</v>
      </c>
      <c r="C215" t="s">
        <v>532</v>
      </c>
      <c r="D215">
        <v>2.9999999999999997E-4</v>
      </c>
      <c r="E215">
        <v>2.9999999999999997E-4</v>
      </c>
      <c r="F215" t="s">
        <v>605</v>
      </c>
      <c r="G215" s="4">
        <v>1790323200000</v>
      </c>
      <c r="H215" s="4">
        <v>1758787212000</v>
      </c>
      <c r="I215" t="b">
        <v>1</v>
      </c>
      <c r="J215" t="s">
        <v>634</v>
      </c>
      <c r="K215">
        <v>1</v>
      </c>
      <c r="L215">
        <v>1E-4</v>
      </c>
      <c r="M215">
        <v>180000</v>
      </c>
      <c r="N215">
        <v>521236</v>
      </c>
      <c r="O215">
        <v>0.1</v>
      </c>
      <c r="P215">
        <v>2.9999999999999997E-4</v>
      </c>
      <c r="Q215">
        <v>25</v>
      </c>
      <c r="R215">
        <v>1E-4</v>
      </c>
      <c r="S215" t="s">
        <v>606</v>
      </c>
      <c r="T215" t="s">
        <v>610</v>
      </c>
      <c r="U215" t="s">
        <v>606</v>
      </c>
      <c r="V215" t="s">
        <v>608</v>
      </c>
      <c r="W215" t="s">
        <v>606</v>
      </c>
      <c r="X215">
        <v>1763521566929</v>
      </c>
      <c r="Y215" s="4" t="s">
        <v>569</v>
      </c>
      <c r="Z215">
        <v>92399.17</v>
      </c>
      <c r="AA215" s="48"/>
      <c r="AB215" s="18">
        <v>0.93669809000000004</v>
      </c>
      <c r="AC215" s="40">
        <v>0.80649999999999999</v>
      </c>
      <c r="AD215" s="18">
        <v>1.0024999999999999</v>
      </c>
      <c r="AE215" s="18">
        <v>0</v>
      </c>
      <c r="AF215">
        <v>0.89229999999999998</v>
      </c>
      <c r="AG215" s="18">
        <v>0.80349999999999999</v>
      </c>
      <c r="AH215" s="18">
        <v>0.999</v>
      </c>
      <c r="AI215" s="18">
        <v>0</v>
      </c>
      <c r="AJ215" s="48">
        <v>52.45</v>
      </c>
      <c r="AK215" s="41">
        <v>0</v>
      </c>
      <c r="AL215" s="41">
        <v>88.71</v>
      </c>
      <c r="AM215">
        <v>96673.09</v>
      </c>
      <c r="AN215" t="s">
        <v>576</v>
      </c>
      <c r="AO215">
        <v>92399.17</v>
      </c>
      <c r="AP215" s="18">
        <v>5</v>
      </c>
      <c r="AQ215" s="18">
        <v>5</v>
      </c>
      <c r="AU215">
        <v>0</v>
      </c>
      <c r="AV215" s="1">
        <v>0</v>
      </c>
      <c r="AW215" s="48">
        <v>-0.85172999999999999</v>
      </c>
      <c r="AX215" s="14">
        <v>0</v>
      </c>
      <c r="AY215" s="14">
        <v>206.19022000000001</v>
      </c>
      <c r="AZ215" s="14">
        <v>-17.430879999999998</v>
      </c>
      <c r="BA215" s="14">
        <v>-1432.8916300000001</v>
      </c>
      <c r="BB215">
        <v>5.0000000000000001E-4</v>
      </c>
      <c r="BC215">
        <v>5.0000000000000001E-3</v>
      </c>
      <c r="BK215" s="1"/>
      <c r="BL215" s="1"/>
      <c r="BM215" s="1"/>
      <c r="BN215" s="1"/>
      <c r="BP215" s="1"/>
      <c r="BV215" s="96"/>
    </row>
    <row r="216" spans="1:74" x14ac:dyDescent="0.3">
      <c r="A216" t="s">
        <v>603</v>
      </c>
      <c r="B216" t="s">
        <v>631</v>
      </c>
      <c r="C216" t="s">
        <v>533</v>
      </c>
      <c r="D216">
        <v>2.9999999999999997E-4</v>
      </c>
      <c r="E216">
        <v>2.9999999999999997E-4</v>
      </c>
      <c r="F216" t="s">
        <v>605</v>
      </c>
      <c r="G216" s="4">
        <v>1790323200000</v>
      </c>
      <c r="H216" s="4">
        <v>1759167900000</v>
      </c>
      <c r="I216" t="b">
        <v>1</v>
      </c>
      <c r="J216" t="s">
        <v>632</v>
      </c>
      <c r="K216">
        <v>1</v>
      </c>
      <c r="L216">
        <v>1E-4</v>
      </c>
      <c r="M216">
        <v>190000</v>
      </c>
      <c r="N216">
        <v>524317</v>
      </c>
      <c r="O216">
        <v>0.1</v>
      </c>
      <c r="P216">
        <v>2.9999999999999997E-4</v>
      </c>
      <c r="Q216">
        <v>25</v>
      </c>
      <c r="R216">
        <v>1E-4</v>
      </c>
      <c r="S216" t="s">
        <v>606</v>
      </c>
      <c r="T216" t="s">
        <v>610</v>
      </c>
      <c r="U216" t="s">
        <v>606</v>
      </c>
      <c r="V216" t="s">
        <v>608</v>
      </c>
      <c r="W216" t="s">
        <v>606</v>
      </c>
      <c r="X216">
        <v>1763521567894</v>
      </c>
      <c r="Y216" s="4" t="s">
        <v>569</v>
      </c>
      <c r="Z216">
        <v>92399.17</v>
      </c>
      <c r="AA216" s="48">
        <v>2.6499999999999999E-2</v>
      </c>
      <c r="AB216" s="18">
        <v>2.539048E-2</v>
      </c>
      <c r="AC216" s="40">
        <v>8.5000000000000006E-3</v>
      </c>
      <c r="AD216" s="18">
        <v>7.0000000000000007E-2</v>
      </c>
      <c r="AE216" s="18">
        <v>174.5</v>
      </c>
      <c r="AF216">
        <v>2.5999999999999999E-2</v>
      </c>
      <c r="AG216" s="18">
        <v>2.5499999999999998E-2</v>
      </c>
      <c r="AH216" s="18">
        <v>2.7E-2</v>
      </c>
      <c r="AI216" s="18">
        <v>0</v>
      </c>
      <c r="AJ216" s="48">
        <v>53.24</v>
      </c>
      <c r="AK216" s="41">
        <v>52.98</v>
      </c>
      <c r="AL216" s="41">
        <v>53.5</v>
      </c>
      <c r="AM216">
        <v>96673.7</v>
      </c>
      <c r="AN216" t="s">
        <v>576</v>
      </c>
      <c r="AO216">
        <v>92399.17</v>
      </c>
      <c r="AP216" s="18">
        <v>29.7</v>
      </c>
      <c r="AQ216" s="18">
        <v>1.5</v>
      </c>
      <c r="AR216" s="18">
        <v>2.7E-2</v>
      </c>
      <c r="AS216" s="41">
        <v>2.5499999999999998E-2</v>
      </c>
      <c r="AT216" s="5">
        <v>3.9216000000000002</v>
      </c>
      <c r="AU216">
        <v>0.5</v>
      </c>
      <c r="AV216" s="1">
        <v>1211.54</v>
      </c>
      <c r="AW216" s="48">
        <v>0.12898999999999999</v>
      </c>
      <c r="AX216" s="14">
        <v>0</v>
      </c>
      <c r="AY216" s="14">
        <v>187.52182999999999</v>
      </c>
      <c r="AZ216" s="14">
        <v>-16.093050000000002</v>
      </c>
      <c r="BA216" s="14">
        <v>84.616200000000006</v>
      </c>
      <c r="BB216">
        <v>5.0000000000000001E-4</v>
      </c>
      <c r="BC216">
        <v>5.0000000000000001E-3</v>
      </c>
      <c r="BK216" s="1"/>
      <c r="BL216" s="1"/>
      <c r="BM216" s="1"/>
      <c r="BN216" s="1"/>
      <c r="BP216" s="1"/>
      <c r="BV216" s="96"/>
    </row>
    <row r="217" spans="1:74" x14ac:dyDescent="0.3">
      <c r="A217" t="s">
        <v>603</v>
      </c>
      <c r="B217" t="s">
        <v>631</v>
      </c>
      <c r="C217" t="s">
        <v>534</v>
      </c>
      <c r="D217">
        <v>2.9999999999999997E-4</v>
      </c>
      <c r="E217">
        <v>2.9999999999999997E-4</v>
      </c>
      <c r="F217" t="s">
        <v>605</v>
      </c>
      <c r="G217" s="4">
        <v>1790323200000</v>
      </c>
      <c r="H217" s="4">
        <v>1759167900000</v>
      </c>
      <c r="I217" t="b">
        <v>1</v>
      </c>
      <c r="J217" t="s">
        <v>634</v>
      </c>
      <c r="K217">
        <v>1</v>
      </c>
      <c r="L217">
        <v>1E-4</v>
      </c>
      <c r="M217">
        <v>190000</v>
      </c>
      <c r="N217">
        <v>524318</v>
      </c>
      <c r="O217">
        <v>0.1</v>
      </c>
      <c r="P217">
        <v>2.9999999999999997E-4</v>
      </c>
      <c r="Q217">
        <v>25</v>
      </c>
      <c r="R217">
        <v>1E-4</v>
      </c>
      <c r="S217" t="s">
        <v>606</v>
      </c>
      <c r="T217" t="s">
        <v>610</v>
      </c>
      <c r="U217" t="s">
        <v>606</v>
      </c>
      <c r="V217" t="s">
        <v>608</v>
      </c>
      <c r="W217" t="s">
        <v>606</v>
      </c>
      <c r="X217">
        <v>1763521566929</v>
      </c>
      <c r="Y217" s="4" t="s">
        <v>569</v>
      </c>
      <c r="Z217">
        <v>92399.17</v>
      </c>
      <c r="AA217" s="48"/>
      <c r="AB217" s="18">
        <v>1.0381976500000001</v>
      </c>
      <c r="AC217" s="40">
        <v>0.90300000000000002</v>
      </c>
      <c r="AD217" s="18">
        <v>1.1040000000000001</v>
      </c>
      <c r="AE217" s="18">
        <v>0</v>
      </c>
      <c r="AF217">
        <v>0.99139999999999995</v>
      </c>
      <c r="AG217" s="18">
        <v>0.9</v>
      </c>
      <c r="AH217" s="18">
        <v>1.101</v>
      </c>
      <c r="AI217" s="18">
        <v>0</v>
      </c>
      <c r="AJ217" s="48">
        <v>53.24</v>
      </c>
      <c r="AK217" s="41">
        <v>0</v>
      </c>
      <c r="AL217" s="41">
        <v>91.78</v>
      </c>
      <c r="AM217">
        <v>96673.7</v>
      </c>
      <c r="AN217" t="s">
        <v>576</v>
      </c>
      <c r="AO217">
        <v>92399.17</v>
      </c>
      <c r="AP217" s="18">
        <v>4.7</v>
      </c>
      <c r="AQ217" s="18">
        <v>4.7</v>
      </c>
      <c r="AU217">
        <v>0</v>
      </c>
      <c r="AV217" s="1">
        <v>0</v>
      </c>
      <c r="AW217" s="48">
        <v>-0.87100999999999995</v>
      </c>
      <c r="AX217" s="14">
        <v>0</v>
      </c>
      <c r="AY217" s="14">
        <v>187.52182999999999</v>
      </c>
      <c r="AZ217" s="14">
        <v>-16.093050000000002</v>
      </c>
      <c r="BA217" s="14">
        <v>-1530.1452200000001</v>
      </c>
      <c r="BB217">
        <v>5.0000000000000001E-4</v>
      </c>
      <c r="BC217">
        <v>5.0000000000000001E-3</v>
      </c>
      <c r="BK217" s="1"/>
      <c r="BL217" s="1"/>
      <c r="BM217" s="1"/>
      <c r="BN217" s="1"/>
      <c r="BP217" s="1"/>
      <c r="BV217" s="96"/>
    </row>
    <row r="218" spans="1:74" x14ac:dyDescent="0.3">
      <c r="A218" t="s">
        <v>603</v>
      </c>
      <c r="B218" t="s">
        <v>631</v>
      </c>
      <c r="C218" t="s">
        <v>535</v>
      </c>
      <c r="D218">
        <v>2.9999999999999997E-4</v>
      </c>
      <c r="E218">
        <v>2.9999999999999997E-4</v>
      </c>
      <c r="F218" t="s">
        <v>605</v>
      </c>
      <c r="G218" s="4">
        <v>1790323200000</v>
      </c>
      <c r="H218" s="4">
        <v>1758787212000</v>
      </c>
      <c r="I218" t="b">
        <v>1</v>
      </c>
      <c r="J218" t="s">
        <v>632</v>
      </c>
      <c r="K218">
        <v>1</v>
      </c>
      <c r="L218">
        <v>1E-4</v>
      </c>
      <c r="M218">
        <v>200000</v>
      </c>
      <c r="N218">
        <v>521237</v>
      </c>
      <c r="O218">
        <v>0.1</v>
      </c>
      <c r="P218">
        <v>2.9999999999999997E-4</v>
      </c>
      <c r="Q218">
        <v>25</v>
      </c>
      <c r="R218">
        <v>1E-4</v>
      </c>
      <c r="S218" t="s">
        <v>606</v>
      </c>
      <c r="T218" t="s">
        <v>610</v>
      </c>
      <c r="U218" t="s">
        <v>606</v>
      </c>
      <c r="V218" t="s">
        <v>608</v>
      </c>
      <c r="W218" t="s">
        <v>606</v>
      </c>
      <c r="X218">
        <v>1763521567936</v>
      </c>
      <c r="Y218" s="4" t="s">
        <v>569</v>
      </c>
      <c r="Z218">
        <v>92398.3</v>
      </c>
      <c r="AA218" s="48">
        <v>2.3E-2</v>
      </c>
      <c r="AB218" s="18">
        <v>2.2097490000000001E-2</v>
      </c>
      <c r="AC218" s="40">
        <v>7.0000000000000001E-3</v>
      </c>
      <c r="AD218" s="18">
        <v>6.4000000000000001E-2</v>
      </c>
      <c r="AE218" s="18">
        <v>316.5</v>
      </c>
      <c r="AF218">
        <v>2.23E-2</v>
      </c>
      <c r="AG218" s="18">
        <v>2.1999999999999999E-2</v>
      </c>
      <c r="AH218" s="18">
        <v>2.3E-2</v>
      </c>
      <c r="AI218" s="18">
        <v>0</v>
      </c>
      <c r="AJ218" s="48">
        <v>53.89</v>
      </c>
      <c r="AK218" s="41">
        <v>53.74</v>
      </c>
      <c r="AL218" s="41">
        <v>54.31</v>
      </c>
      <c r="AM218">
        <v>96671.95</v>
      </c>
      <c r="AN218" t="s">
        <v>576</v>
      </c>
      <c r="AO218">
        <v>92398.3</v>
      </c>
      <c r="AP218" s="18">
        <v>12.3</v>
      </c>
      <c r="AQ218" s="18">
        <v>0.1</v>
      </c>
      <c r="AR218" s="18">
        <v>2.3E-2</v>
      </c>
      <c r="AS218" s="41">
        <v>2.1499999999999998E-2</v>
      </c>
      <c r="AT218" s="5">
        <v>6.9767000000000001</v>
      </c>
      <c r="AU218">
        <v>15.1</v>
      </c>
      <c r="AV218" s="1">
        <v>31307.48</v>
      </c>
      <c r="AW218" s="48">
        <v>0.11217000000000001</v>
      </c>
      <c r="AX218" s="14">
        <v>0</v>
      </c>
      <c r="AY218" s="14">
        <v>169.93774999999999</v>
      </c>
      <c r="AZ218" s="14">
        <v>-14.759969999999999</v>
      </c>
      <c r="BA218" s="14">
        <v>73.876289999999997</v>
      </c>
      <c r="BB218">
        <v>5.0000000000000001E-4</v>
      </c>
      <c r="BC218">
        <v>5.0000000000000001E-3</v>
      </c>
      <c r="BK218" s="1"/>
      <c r="BL218" s="1"/>
      <c r="BM218" s="1"/>
      <c r="BN218" s="1"/>
      <c r="BP218" s="1"/>
      <c r="BV218" s="96"/>
    </row>
    <row r="219" spans="1:74" x14ac:dyDescent="0.3">
      <c r="A219" t="s">
        <v>603</v>
      </c>
      <c r="B219" t="s">
        <v>631</v>
      </c>
      <c r="C219" t="s">
        <v>536</v>
      </c>
      <c r="D219">
        <v>2.9999999999999997E-4</v>
      </c>
      <c r="E219">
        <v>2.9999999999999997E-4</v>
      </c>
      <c r="F219" t="s">
        <v>605</v>
      </c>
      <c r="G219" s="4">
        <v>1790323200000</v>
      </c>
      <c r="H219" s="4">
        <v>1758787212000</v>
      </c>
      <c r="I219" t="b">
        <v>1</v>
      </c>
      <c r="J219" t="s">
        <v>634</v>
      </c>
      <c r="K219">
        <v>1</v>
      </c>
      <c r="L219">
        <v>1E-4</v>
      </c>
      <c r="M219">
        <v>200000</v>
      </c>
      <c r="N219">
        <v>521238</v>
      </c>
      <c r="O219">
        <v>0.1</v>
      </c>
      <c r="P219">
        <v>2.9999999999999997E-4</v>
      </c>
      <c r="Q219">
        <v>25</v>
      </c>
      <c r="R219">
        <v>1E-4</v>
      </c>
      <c r="S219" t="s">
        <v>606</v>
      </c>
      <c r="T219" t="s">
        <v>610</v>
      </c>
      <c r="U219" t="s">
        <v>606</v>
      </c>
      <c r="V219" t="s">
        <v>608</v>
      </c>
      <c r="W219" t="s">
        <v>606</v>
      </c>
      <c r="X219">
        <v>1763521567936</v>
      </c>
      <c r="Y219" s="4" t="s">
        <v>569</v>
      </c>
      <c r="Z219">
        <v>92398.3</v>
      </c>
      <c r="AA219" s="48">
        <v>1</v>
      </c>
      <c r="AB219" s="18">
        <v>1.1408418899999999</v>
      </c>
      <c r="AC219" s="40">
        <v>1</v>
      </c>
      <c r="AD219" s="18">
        <v>1.2064999999999999</v>
      </c>
      <c r="AE219" s="18">
        <v>0.2</v>
      </c>
      <c r="AF219">
        <v>1.0911</v>
      </c>
      <c r="AG219" s="18">
        <v>0.997</v>
      </c>
      <c r="AH219" s="18">
        <v>1.2030000000000001</v>
      </c>
      <c r="AI219" s="18">
        <v>0</v>
      </c>
      <c r="AJ219" s="48">
        <v>53.89</v>
      </c>
      <c r="AK219" s="41">
        <v>0</v>
      </c>
      <c r="AL219" s="41">
        <v>94.57</v>
      </c>
      <c r="AM219">
        <v>96671.95</v>
      </c>
      <c r="AN219" t="s">
        <v>576</v>
      </c>
      <c r="AO219">
        <v>92398.3</v>
      </c>
      <c r="AP219" s="18">
        <v>4.4000000000000004</v>
      </c>
      <c r="AQ219" s="18">
        <v>4.4000000000000004</v>
      </c>
      <c r="AU219">
        <v>0</v>
      </c>
      <c r="AV219" s="1">
        <v>0</v>
      </c>
      <c r="AW219" s="48">
        <v>-0.88783000000000001</v>
      </c>
      <c r="AX219" s="14">
        <v>0</v>
      </c>
      <c r="AY219" s="14">
        <v>169.93774999999999</v>
      </c>
      <c r="AZ219" s="14">
        <v>-14.759969999999999</v>
      </c>
      <c r="BA219" s="14">
        <v>-1625.87257</v>
      </c>
      <c r="BB219">
        <v>5.0000000000000001E-4</v>
      </c>
      <c r="BC219">
        <v>5.0000000000000001E-3</v>
      </c>
      <c r="BK219" s="1"/>
      <c r="BL219" s="1"/>
      <c r="BM219" s="1"/>
      <c r="BN219" s="1"/>
      <c r="BP219" s="1"/>
      <c r="BV219" s="96"/>
    </row>
    <row r="220" spans="1:74" x14ac:dyDescent="0.3">
      <c r="A220" t="s">
        <v>603</v>
      </c>
      <c r="B220" t="s">
        <v>631</v>
      </c>
      <c r="C220" t="s">
        <v>537</v>
      </c>
      <c r="D220">
        <v>2.9999999999999997E-4</v>
      </c>
      <c r="E220">
        <v>2.9999999999999997E-4</v>
      </c>
      <c r="F220" t="s">
        <v>605</v>
      </c>
      <c r="G220" s="4">
        <v>1790323200000</v>
      </c>
      <c r="H220" s="4">
        <v>1758787212000</v>
      </c>
      <c r="I220" t="b">
        <v>1</v>
      </c>
      <c r="J220" t="s">
        <v>632</v>
      </c>
      <c r="K220">
        <v>1</v>
      </c>
      <c r="L220">
        <v>1E-4</v>
      </c>
      <c r="M220">
        <v>220000</v>
      </c>
      <c r="N220">
        <v>521239</v>
      </c>
      <c r="O220">
        <v>0.1</v>
      </c>
      <c r="P220">
        <v>2.9999999999999997E-4</v>
      </c>
      <c r="Q220">
        <v>25</v>
      </c>
      <c r="R220">
        <v>1E-4</v>
      </c>
      <c r="S220" t="s">
        <v>606</v>
      </c>
      <c r="T220" t="s">
        <v>610</v>
      </c>
      <c r="U220" t="s">
        <v>606</v>
      </c>
      <c r="V220" t="s">
        <v>608</v>
      </c>
      <c r="W220" t="s">
        <v>606</v>
      </c>
      <c r="X220">
        <v>1763521567936</v>
      </c>
      <c r="Y220" s="4" t="s">
        <v>569</v>
      </c>
      <c r="Z220">
        <v>92398.3</v>
      </c>
      <c r="AA220" s="48">
        <v>1.6500000000000001E-2</v>
      </c>
      <c r="AB220" s="18">
        <v>1.6864469999999999E-2</v>
      </c>
      <c r="AC220" s="40">
        <v>2.2000000000000001E-3</v>
      </c>
      <c r="AD220" s="18">
        <v>5.45E-2</v>
      </c>
      <c r="AE220" s="18">
        <v>176.5</v>
      </c>
      <c r="AF220">
        <v>1.7100000000000001E-2</v>
      </c>
      <c r="AG220" s="18">
        <v>1.6500000000000001E-2</v>
      </c>
      <c r="AH220" s="18">
        <v>1.7999999999999999E-2</v>
      </c>
      <c r="AI220" s="18">
        <v>0</v>
      </c>
      <c r="AJ220" s="48">
        <v>55.42</v>
      </c>
      <c r="AK220" s="41">
        <v>55.01</v>
      </c>
      <c r="AL220" s="41">
        <v>56.02</v>
      </c>
      <c r="AM220">
        <v>96672.82</v>
      </c>
      <c r="AN220" t="s">
        <v>576</v>
      </c>
      <c r="AO220">
        <v>92398.3</v>
      </c>
      <c r="AP220" s="18">
        <v>29.7</v>
      </c>
      <c r="AQ220" s="18">
        <v>1.7</v>
      </c>
      <c r="AR220" s="18">
        <v>1.6500000000000001E-2</v>
      </c>
      <c r="AS220" s="41">
        <v>1.6500000000000001E-2</v>
      </c>
      <c r="AT220" s="5">
        <v>0</v>
      </c>
      <c r="AU220">
        <v>0.3</v>
      </c>
      <c r="AV220" s="1">
        <v>451.33</v>
      </c>
      <c r="AW220" s="48">
        <v>8.7870000000000004E-2</v>
      </c>
      <c r="AX220" s="14">
        <v>0</v>
      </c>
      <c r="AY220" s="14">
        <v>142.16388000000001</v>
      </c>
      <c r="AZ220" s="14">
        <v>-12.699350000000001</v>
      </c>
      <c r="BA220" s="14">
        <v>58.141719999999999</v>
      </c>
      <c r="BB220">
        <v>5.0000000000000001E-4</v>
      </c>
      <c r="BC220">
        <v>5.0000000000000001E-3</v>
      </c>
      <c r="BK220" s="1"/>
      <c r="BL220" s="1"/>
      <c r="BM220" s="1"/>
      <c r="BN220" s="1"/>
      <c r="BP220" s="1"/>
      <c r="BV220" s="96"/>
    </row>
    <row r="221" spans="1:74" x14ac:dyDescent="0.3">
      <c r="A221" t="s">
        <v>603</v>
      </c>
      <c r="B221" t="s">
        <v>631</v>
      </c>
      <c r="C221" t="s">
        <v>538</v>
      </c>
      <c r="D221">
        <v>2.9999999999999997E-4</v>
      </c>
      <c r="E221">
        <v>2.9999999999999997E-4</v>
      </c>
      <c r="F221" t="s">
        <v>605</v>
      </c>
      <c r="G221" s="4">
        <v>1790323200000</v>
      </c>
      <c r="H221" s="4">
        <v>1758787212000</v>
      </c>
      <c r="I221" t="b">
        <v>1</v>
      </c>
      <c r="J221" t="s">
        <v>634</v>
      </c>
      <c r="K221">
        <v>1</v>
      </c>
      <c r="L221">
        <v>1E-4</v>
      </c>
      <c r="M221">
        <v>220000</v>
      </c>
      <c r="N221">
        <v>521240</v>
      </c>
      <c r="O221">
        <v>0.1</v>
      </c>
      <c r="P221">
        <v>2.9999999999999997E-4</v>
      </c>
      <c r="Q221">
        <v>25</v>
      </c>
      <c r="R221">
        <v>1E-4</v>
      </c>
      <c r="S221" t="s">
        <v>606</v>
      </c>
      <c r="T221" t="s">
        <v>610</v>
      </c>
      <c r="U221" t="s">
        <v>606</v>
      </c>
      <c r="V221" t="s">
        <v>608</v>
      </c>
      <c r="W221" t="s">
        <v>606</v>
      </c>
      <c r="X221">
        <v>1763521567936</v>
      </c>
      <c r="Y221" s="4" t="s">
        <v>569</v>
      </c>
      <c r="Z221">
        <v>92398.3</v>
      </c>
      <c r="AA221" s="48"/>
      <c r="AB221" s="18">
        <v>1.3474833100000001</v>
      </c>
      <c r="AC221" s="40">
        <v>1.1955</v>
      </c>
      <c r="AD221" s="18">
        <v>1.4145000000000001</v>
      </c>
      <c r="AE221" s="18">
        <v>0</v>
      </c>
      <c r="AF221">
        <v>1.2927999999999999</v>
      </c>
      <c r="AG221" s="18">
        <v>1.1919999999999999</v>
      </c>
      <c r="AH221" s="18">
        <v>1.4105000000000001</v>
      </c>
      <c r="AI221" s="18">
        <v>0</v>
      </c>
      <c r="AJ221" s="48">
        <v>55.42</v>
      </c>
      <c r="AK221" s="41">
        <v>0</v>
      </c>
      <c r="AL221" s="41">
        <v>100.57</v>
      </c>
      <c r="AM221">
        <v>96672.82</v>
      </c>
      <c r="AN221" t="s">
        <v>576</v>
      </c>
      <c r="AO221">
        <v>92398.3</v>
      </c>
      <c r="AP221" s="18">
        <v>4</v>
      </c>
      <c r="AQ221" s="18">
        <v>4</v>
      </c>
      <c r="AU221">
        <v>0</v>
      </c>
      <c r="AV221" s="1">
        <v>0</v>
      </c>
      <c r="AW221" s="48">
        <v>-0.91213</v>
      </c>
      <c r="AX221" s="14">
        <v>0</v>
      </c>
      <c r="AY221" s="14">
        <v>142.16388000000001</v>
      </c>
      <c r="AZ221" s="14">
        <v>-12.699350000000001</v>
      </c>
      <c r="BA221" s="14">
        <v>-1811.58203</v>
      </c>
      <c r="BB221">
        <v>5.0000000000000001E-4</v>
      </c>
      <c r="BC221">
        <v>5.0000000000000001E-3</v>
      </c>
      <c r="BK221" s="1"/>
      <c r="BL221" s="1"/>
      <c r="BM221" s="1"/>
      <c r="BN221" s="1"/>
      <c r="BP221" s="1"/>
      <c r="BV221" s="96"/>
    </row>
    <row r="222" spans="1:74" x14ac:dyDescent="0.3">
      <c r="A222" t="s">
        <v>603</v>
      </c>
      <c r="B222" t="s">
        <v>631</v>
      </c>
      <c r="C222" t="s">
        <v>539</v>
      </c>
      <c r="D222">
        <v>2.9999999999999997E-4</v>
      </c>
      <c r="E222">
        <v>2.9999999999999997E-4</v>
      </c>
      <c r="F222" t="s">
        <v>605</v>
      </c>
      <c r="G222" s="4">
        <v>1790323200000</v>
      </c>
      <c r="H222" s="4">
        <v>1758787212000</v>
      </c>
      <c r="I222" t="b">
        <v>1</v>
      </c>
      <c r="J222" t="s">
        <v>632</v>
      </c>
      <c r="K222">
        <v>1</v>
      </c>
      <c r="L222">
        <v>1E-4</v>
      </c>
      <c r="M222">
        <v>240000</v>
      </c>
      <c r="N222">
        <v>521241</v>
      </c>
      <c r="O222">
        <v>0.1</v>
      </c>
      <c r="P222">
        <v>2.9999999999999997E-4</v>
      </c>
      <c r="Q222">
        <v>25</v>
      </c>
      <c r="R222">
        <v>1E-4</v>
      </c>
      <c r="S222" t="s">
        <v>606</v>
      </c>
      <c r="T222" t="s">
        <v>610</v>
      </c>
      <c r="U222" t="s">
        <v>606</v>
      </c>
      <c r="V222" t="s">
        <v>608</v>
      </c>
      <c r="W222" t="s">
        <v>606</v>
      </c>
      <c r="X222">
        <v>1763521567936</v>
      </c>
      <c r="Y222" s="4" t="s">
        <v>569</v>
      </c>
      <c r="Z222">
        <v>92398.3</v>
      </c>
      <c r="AA222" s="48">
        <v>1.2999999999999999E-2</v>
      </c>
      <c r="AB222" s="18">
        <v>1.3296469999999999E-2</v>
      </c>
      <c r="AC222" s="40">
        <v>1E-4</v>
      </c>
      <c r="AD222" s="18">
        <v>4.7E-2</v>
      </c>
      <c r="AE222" s="18">
        <v>101.5</v>
      </c>
      <c r="AF222">
        <v>1.34E-2</v>
      </c>
      <c r="AG222" s="18">
        <v>1.2999999999999999E-2</v>
      </c>
      <c r="AH222" s="18">
        <v>1.4E-2</v>
      </c>
      <c r="AI222" s="18">
        <v>0</v>
      </c>
      <c r="AJ222" s="48">
        <v>56.73</v>
      </c>
      <c r="AK222" s="41">
        <v>56.44</v>
      </c>
      <c r="AL222" s="41">
        <v>57.24</v>
      </c>
      <c r="AM222">
        <v>96671.95</v>
      </c>
      <c r="AN222" t="s">
        <v>576</v>
      </c>
      <c r="AO222">
        <v>92398.3</v>
      </c>
      <c r="AP222" s="18">
        <v>2.8</v>
      </c>
      <c r="AQ222" s="18">
        <v>1.9</v>
      </c>
      <c r="AR222" s="18">
        <v>1.2999999999999999E-2</v>
      </c>
      <c r="AS222" s="41">
        <v>1.2999999999999999E-2</v>
      </c>
      <c r="AT222" s="5">
        <v>0</v>
      </c>
      <c r="AU222">
        <v>0.9</v>
      </c>
      <c r="AV222" s="1">
        <v>1066.7</v>
      </c>
      <c r="AW222" s="48">
        <v>6.9800000000000001E-2</v>
      </c>
      <c r="AX222" s="14">
        <v>0</v>
      </c>
      <c r="AY222" s="14">
        <v>119.39394</v>
      </c>
      <c r="AZ222" s="14">
        <v>-10.916840000000001</v>
      </c>
      <c r="BA222" s="14">
        <v>46.374589999999998</v>
      </c>
      <c r="BB222">
        <v>5.0000000000000001E-4</v>
      </c>
      <c r="BC222">
        <v>5.0000000000000001E-3</v>
      </c>
      <c r="BK222" s="1"/>
      <c r="BL222" s="1"/>
      <c r="BM222" s="1"/>
      <c r="BN222" s="1"/>
      <c r="BP222" s="1"/>
      <c r="BV222" s="96"/>
    </row>
    <row r="223" spans="1:74" x14ac:dyDescent="0.3">
      <c r="A223" t="s">
        <v>603</v>
      </c>
      <c r="B223" t="s">
        <v>631</v>
      </c>
      <c r="C223" t="s">
        <v>540</v>
      </c>
      <c r="D223">
        <v>2.9999999999999997E-4</v>
      </c>
      <c r="E223">
        <v>2.9999999999999997E-4</v>
      </c>
      <c r="F223" t="s">
        <v>605</v>
      </c>
      <c r="G223" s="4">
        <v>1790323200000</v>
      </c>
      <c r="H223" s="4">
        <v>1758787212000</v>
      </c>
      <c r="I223" t="b">
        <v>1</v>
      </c>
      <c r="J223" t="s">
        <v>634</v>
      </c>
      <c r="K223">
        <v>1</v>
      </c>
      <c r="L223">
        <v>1E-4</v>
      </c>
      <c r="M223">
        <v>240000</v>
      </c>
      <c r="N223">
        <v>521242</v>
      </c>
      <c r="O223">
        <v>0.1</v>
      </c>
      <c r="P223">
        <v>2.9999999999999997E-4</v>
      </c>
      <c r="Q223">
        <v>25</v>
      </c>
      <c r="R223">
        <v>1E-4</v>
      </c>
      <c r="S223" t="s">
        <v>606</v>
      </c>
      <c r="T223" t="s">
        <v>610</v>
      </c>
      <c r="U223" t="s">
        <v>606</v>
      </c>
      <c r="V223" t="s">
        <v>608</v>
      </c>
      <c r="W223" t="s">
        <v>606</v>
      </c>
      <c r="X223">
        <v>1763521567936</v>
      </c>
      <c r="Y223" s="4" t="s">
        <v>569</v>
      </c>
      <c r="Z223">
        <v>92398.3</v>
      </c>
      <c r="AA223" s="48"/>
      <c r="AB223" s="18">
        <v>1.55578974</v>
      </c>
      <c r="AC223" s="40">
        <v>1.3925000000000001</v>
      </c>
      <c r="AD223" s="18">
        <v>1.6240000000000001</v>
      </c>
      <c r="AE223" s="18">
        <v>0</v>
      </c>
      <c r="AF223">
        <v>1.4959</v>
      </c>
      <c r="AG223" s="18">
        <v>1.3879999999999999</v>
      </c>
      <c r="AH223" s="18">
        <v>1.6194999999999999</v>
      </c>
      <c r="AI223" s="18">
        <v>0</v>
      </c>
      <c r="AJ223" s="48">
        <v>56.73</v>
      </c>
      <c r="AK223" s="41">
        <v>0</v>
      </c>
      <c r="AL223" s="41">
        <v>106.32</v>
      </c>
      <c r="AM223">
        <v>96671.95</v>
      </c>
      <c r="AN223" t="s">
        <v>576</v>
      </c>
      <c r="AO223">
        <v>92398.3</v>
      </c>
      <c r="AP223" s="18">
        <v>3.6</v>
      </c>
      <c r="AQ223" s="18">
        <v>3.6</v>
      </c>
      <c r="AU223">
        <v>0</v>
      </c>
      <c r="AV223" s="1">
        <v>0</v>
      </c>
      <c r="AW223" s="48">
        <v>-0.93020000000000003</v>
      </c>
      <c r="AX223" s="14">
        <v>0</v>
      </c>
      <c r="AY223" s="14">
        <v>119.39394</v>
      </c>
      <c r="AZ223" s="14">
        <v>-10.916840000000001</v>
      </c>
      <c r="BA223" s="14">
        <v>-1993.32404</v>
      </c>
      <c r="BB223">
        <v>5.0000000000000001E-4</v>
      </c>
      <c r="BC223">
        <v>5.0000000000000001E-3</v>
      </c>
      <c r="BK223" s="1"/>
      <c r="BL223" s="1"/>
      <c r="BM223" s="1"/>
      <c r="BN223" s="1"/>
      <c r="BP223" s="1"/>
      <c r="BV223" s="96"/>
    </row>
    <row r="224" spans="1:74" x14ac:dyDescent="0.3">
      <c r="A224" t="s">
        <v>603</v>
      </c>
      <c r="B224" t="s">
        <v>631</v>
      </c>
      <c r="C224" t="s">
        <v>541</v>
      </c>
      <c r="D224">
        <v>2.9999999999999997E-4</v>
      </c>
      <c r="E224">
        <v>2.9999999999999997E-4</v>
      </c>
      <c r="F224" t="s">
        <v>605</v>
      </c>
      <c r="G224" s="4">
        <v>1790323200000</v>
      </c>
      <c r="H224" s="4">
        <v>1758787212000</v>
      </c>
      <c r="I224" t="b">
        <v>1</v>
      </c>
      <c r="J224" t="s">
        <v>632</v>
      </c>
      <c r="K224">
        <v>1</v>
      </c>
      <c r="L224">
        <v>1E-4</v>
      </c>
      <c r="M224">
        <v>260000</v>
      </c>
      <c r="N224">
        <v>521243</v>
      </c>
      <c r="O224">
        <v>0.1</v>
      </c>
      <c r="P224">
        <v>2.9999999999999997E-4</v>
      </c>
      <c r="Q224">
        <v>25</v>
      </c>
      <c r="R224">
        <v>1E-4</v>
      </c>
      <c r="S224" t="s">
        <v>606</v>
      </c>
      <c r="T224" t="s">
        <v>610</v>
      </c>
      <c r="U224" t="s">
        <v>606</v>
      </c>
      <c r="V224" t="s">
        <v>608</v>
      </c>
      <c r="W224" t="s">
        <v>606</v>
      </c>
      <c r="X224">
        <v>1763521567936</v>
      </c>
      <c r="Y224" s="4" t="s">
        <v>569</v>
      </c>
      <c r="Z224">
        <v>92398.3</v>
      </c>
      <c r="AA224" s="48">
        <v>1.0500000000000001E-2</v>
      </c>
      <c r="AB224" s="18">
        <v>1.042422E-2</v>
      </c>
      <c r="AC224" s="40">
        <v>1E-4</v>
      </c>
      <c r="AD224" s="18">
        <v>4.1500000000000002E-2</v>
      </c>
      <c r="AE224" s="18">
        <v>116.7</v>
      </c>
      <c r="AF224">
        <v>1.0699999999999999E-2</v>
      </c>
      <c r="AG224" s="18">
        <v>1.0500000000000001E-2</v>
      </c>
      <c r="AH224" s="18">
        <v>1.15E-2</v>
      </c>
      <c r="AI224" s="18">
        <v>0</v>
      </c>
      <c r="AJ224" s="48">
        <v>57.97</v>
      </c>
      <c r="AK224" s="41">
        <v>57.79</v>
      </c>
      <c r="AL224" s="41">
        <v>58.73</v>
      </c>
      <c r="AM224">
        <v>96671.95</v>
      </c>
      <c r="AN224" t="s">
        <v>576</v>
      </c>
      <c r="AO224">
        <v>92398.3</v>
      </c>
      <c r="AP224" s="18">
        <v>26.3</v>
      </c>
      <c r="AQ224" s="18">
        <v>0.1</v>
      </c>
      <c r="AR224" s="18">
        <v>1.0999999999999999E-2</v>
      </c>
      <c r="AS224" s="41">
        <v>1.0500000000000001E-2</v>
      </c>
      <c r="AT224" s="5">
        <v>0</v>
      </c>
      <c r="AU224">
        <v>12.6</v>
      </c>
      <c r="AV224" s="1">
        <v>12933</v>
      </c>
      <c r="AW224" s="48">
        <v>5.6570000000000002E-2</v>
      </c>
      <c r="AX224" s="14">
        <v>0</v>
      </c>
      <c r="AY224" s="14">
        <v>101.36315</v>
      </c>
      <c r="AZ224" s="14">
        <v>-9.4704300000000003</v>
      </c>
      <c r="BA224" s="14">
        <v>37.699460000000002</v>
      </c>
      <c r="BB224">
        <v>5.0000000000000001E-4</v>
      </c>
      <c r="BC224">
        <v>5.0000000000000001E-3</v>
      </c>
      <c r="BK224" s="1"/>
      <c r="BL224" s="1"/>
      <c r="BM224" s="1"/>
      <c r="BN224" s="1"/>
      <c r="BP224" s="1"/>
      <c r="BV224" s="96"/>
    </row>
    <row r="225" spans="1:74" x14ac:dyDescent="0.3">
      <c r="A225" t="s">
        <v>603</v>
      </c>
      <c r="B225" t="s">
        <v>631</v>
      </c>
      <c r="C225" t="s">
        <v>542</v>
      </c>
      <c r="D225">
        <v>2.9999999999999997E-4</v>
      </c>
      <c r="E225">
        <v>2.9999999999999997E-4</v>
      </c>
      <c r="F225" t="s">
        <v>605</v>
      </c>
      <c r="G225" s="4">
        <v>1790323200000</v>
      </c>
      <c r="H225" s="4">
        <v>1758787212000</v>
      </c>
      <c r="I225" t="b">
        <v>1</v>
      </c>
      <c r="J225" t="s">
        <v>634</v>
      </c>
      <c r="K225">
        <v>1</v>
      </c>
      <c r="L225">
        <v>1E-4</v>
      </c>
      <c r="M225">
        <v>260000</v>
      </c>
      <c r="N225">
        <v>521244</v>
      </c>
      <c r="O225">
        <v>0.1</v>
      </c>
      <c r="P225">
        <v>2.9999999999999997E-4</v>
      </c>
      <c r="Q225">
        <v>25</v>
      </c>
      <c r="R225">
        <v>1E-4</v>
      </c>
      <c r="S225" t="s">
        <v>606</v>
      </c>
      <c r="T225" t="s">
        <v>610</v>
      </c>
      <c r="U225" t="s">
        <v>606</v>
      </c>
      <c r="V225" t="s">
        <v>608</v>
      </c>
      <c r="W225" t="s">
        <v>606</v>
      </c>
      <c r="X225">
        <v>1763521568943</v>
      </c>
      <c r="Y225" s="4" t="s">
        <v>569</v>
      </c>
      <c r="Z225">
        <v>92399.05</v>
      </c>
      <c r="AA225" s="48"/>
      <c r="AB225" s="18">
        <v>1.7647919299999999</v>
      </c>
      <c r="AC225" s="40">
        <v>1.59</v>
      </c>
      <c r="AD225" s="18">
        <v>1.8345</v>
      </c>
      <c r="AE225" s="18">
        <v>0</v>
      </c>
      <c r="AF225">
        <v>1.7001999999999999</v>
      </c>
      <c r="AG225" s="18">
        <v>1.5860000000000001</v>
      </c>
      <c r="AH225" s="18">
        <v>1.8305</v>
      </c>
      <c r="AI225" s="18">
        <v>0</v>
      </c>
      <c r="AJ225" s="48">
        <v>57.97</v>
      </c>
      <c r="AK225" s="41">
        <v>0</v>
      </c>
      <c r="AL225" s="41">
        <v>112.15</v>
      </c>
      <c r="AM225">
        <v>96672.71</v>
      </c>
      <c r="AN225" t="s">
        <v>576</v>
      </c>
      <c r="AO225">
        <v>92399.05</v>
      </c>
      <c r="AP225" s="18">
        <v>3.3</v>
      </c>
      <c r="AQ225" s="18">
        <v>3.3</v>
      </c>
      <c r="AU225">
        <v>0</v>
      </c>
      <c r="AV225" s="1">
        <v>0</v>
      </c>
      <c r="AW225" s="48">
        <v>-0.94342999999999999</v>
      </c>
      <c r="AX225" s="14">
        <v>0</v>
      </c>
      <c r="AY225" s="14">
        <v>101.36704</v>
      </c>
      <c r="AZ225" s="14">
        <v>-9.4708100000000002</v>
      </c>
      <c r="BA225" s="14">
        <v>-2171.9723600000002</v>
      </c>
      <c r="BB225">
        <v>5.0000000000000001E-4</v>
      </c>
      <c r="BC225">
        <v>5.0000000000000001E-3</v>
      </c>
      <c r="BK225" s="1"/>
      <c r="BL225" s="1"/>
      <c r="BM225" s="1"/>
      <c r="BN225" s="1"/>
      <c r="BP225" s="1"/>
      <c r="BV225" s="96"/>
    </row>
    <row r="226" spans="1:74" x14ac:dyDescent="0.3">
      <c r="A226" t="s">
        <v>603</v>
      </c>
      <c r="B226" t="s">
        <v>631</v>
      </c>
      <c r="C226" t="s">
        <v>543</v>
      </c>
      <c r="D226">
        <v>2.9999999999999997E-4</v>
      </c>
      <c r="E226">
        <v>2.9999999999999997E-4</v>
      </c>
      <c r="F226" t="s">
        <v>605</v>
      </c>
      <c r="G226" s="4">
        <v>1790323200000</v>
      </c>
      <c r="H226" s="4">
        <v>1758787212000</v>
      </c>
      <c r="I226" t="b">
        <v>1</v>
      </c>
      <c r="J226" t="s">
        <v>632</v>
      </c>
      <c r="K226">
        <v>1</v>
      </c>
      <c r="L226">
        <v>1E-4</v>
      </c>
      <c r="M226">
        <v>280000</v>
      </c>
      <c r="N226">
        <v>521245</v>
      </c>
      <c r="O226">
        <v>0.1</v>
      </c>
      <c r="P226">
        <v>2.9999999999999997E-4</v>
      </c>
      <c r="Q226">
        <v>25</v>
      </c>
      <c r="R226">
        <v>1E-4</v>
      </c>
      <c r="S226" t="s">
        <v>606</v>
      </c>
      <c r="T226" t="s">
        <v>610</v>
      </c>
      <c r="U226" t="s">
        <v>606</v>
      </c>
      <c r="V226" t="s">
        <v>608</v>
      </c>
      <c r="W226" t="s">
        <v>606</v>
      </c>
      <c r="X226">
        <v>1763521568943</v>
      </c>
      <c r="Y226" s="4" t="s">
        <v>569</v>
      </c>
      <c r="Z226">
        <v>92399.05</v>
      </c>
      <c r="AA226" s="48">
        <v>8.9999999999999993E-3</v>
      </c>
      <c r="AB226" s="18">
        <v>8.6154100000000004E-3</v>
      </c>
      <c r="AC226" s="40">
        <v>1E-4</v>
      </c>
      <c r="AD226" s="18">
        <v>3.6999999999999998E-2</v>
      </c>
      <c r="AE226" s="18">
        <v>95.4</v>
      </c>
      <c r="AF226">
        <v>8.8000000000000005E-3</v>
      </c>
      <c r="AG226" s="18">
        <v>8.5000000000000006E-3</v>
      </c>
      <c r="AH226" s="18">
        <v>9.4999999999999998E-3</v>
      </c>
      <c r="AI226" s="18">
        <v>0</v>
      </c>
      <c r="AJ226" s="48">
        <v>59.2</v>
      </c>
      <c r="AK226" s="41">
        <v>58.88</v>
      </c>
      <c r="AL226" s="41">
        <v>59.98</v>
      </c>
      <c r="AM226">
        <v>96671.96</v>
      </c>
      <c r="AN226" t="s">
        <v>576</v>
      </c>
      <c r="AO226">
        <v>92399.05</v>
      </c>
      <c r="AP226" s="18">
        <v>1.2</v>
      </c>
      <c r="AQ226" s="18">
        <v>0.1</v>
      </c>
      <c r="AR226" s="18">
        <v>9.4999999999999998E-3</v>
      </c>
      <c r="AS226" s="41">
        <v>8.5000000000000006E-3</v>
      </c>
      <c r="AT226" s="5">
        <v>0</v>
      </c>
      <c r="AU226">
        <v>11.2</v>
      </c>
      <c r="AV226" s="1">
        <v>8817.77</v>
      </c>
      <c r="AW226" s="48">
        <v>4.6879999999999998E-2</v>
      </c>
      <c r="AX226" s="14">
        <v>0</v>
      </c>
      <c r="AY226" s="14">
        <v>87.300039999999996</v>
      </c>
      <c r="AZ226" s="14">
        <v>-8.3297000000000008</v>
      </c>
      <c r="BA226" s="14">
        <v>31.304739999999999</v>
      </c>
      <c r="BB226">
        <v>5.0000000000000001E-4</v>
      </c>
      <c r="BC226">
        <v>5.0000000000000001E-3</v>
      </c>
      <c r="BK226" s="1"/>
      <c r="BL226" s="1"/>
      <c r="BM226" s="1"/>
      <c r="BN226" s="1"/>
      <c r="BP226" s="1"/>
      <c r="BV226" s="96"/>
    </row>
    <row r="227" spans="1:74" x14ac:dyDescent="0.3">
      <c r="A227" t="s">
        <v>603</v>
      </c>
      <c r="B227" t="s">
        <v>631</v>
      </c>
      <c r="C227" t="s">
        <v>544</v>
      </c>
      <c r="D227">
        <v>2.9999999999999997E-4</v>
      </c>
      <c r="E227">
        <v>2.9999999999999997E-4</v>
      </c>
      <c r="F227" t="s">
        <v>605</v>
      </c>
      <c r="G227" s="4">
        <v>1790323200000</v>
      </c>
      <c r="H227" s="4">
        <v>1758787212000</v>
      </c>
      <c r="I227" t="b">
        <v>1</v>
      </c>
      <c r="J227" t="s">
        <v>634</v>
      </c>
      <c r="K227">
        <v>1</v>
      </c>
      <c r="L227">
        <v>1E-4</v>
      </c>
      <c r="M227">
        <v>280000</v>
      </c>
      <c r="N227">
        <v>521246</v>
      </c>
      <c r="O227">
        <v>0.1</v>
      </c>
      <c r="P227">
        <v>2.9999999999999997E-4</v>
      </c>
      <c r="Q227">
        <v>25</v>
      </c>
      <c r="R227">
        <v>1E-4</v>
      </c>
      <c r="S227" t="s">
        <v>606</v>
      </c>
      <c r="T227" t="s">
        <v>610</v>
      </c>
      <c r="U227" t="s">
        <v>606</v>
      </c>
      <c r="V227" t="s">
        <v>608</v>
      </c>
      <c r="W227" t="s">
        <v>606</v>
      </c>
      <c r="X227">
        <v>1763521568943</v>
      </c>
      <c r="Y227" s="4" t="s">
        <v>569</v>
      </c>
      <c r="Z227">
        <v>92399.05</v>
      </c>
      <c r="AA227" s="48"/>
      <c r="AB227" s="18">
        <v>1.97485756</v>
      </c>
      <c r="AC227" s="40">
        <v>1.788</v>
      </c>
      <c r="AD227" s="18">
        <v>2.0465</v>
      </c>
      <c r="AE227" s="18">
        <v>0</v>
      </c>
      <c r="AF227">
        <v>1.9052</v>
      </c>
      <c r="AG227" s="18">
        <v>1.7835000000000001</v>
      </c>
      <c r="AH227" s="18">
        <v>2.0419999999999998</v>
      </c>
      <c r="AI227" s="18">
        <v>0</v>
      </c>
      <c r="AJ227" s="48">
        <v>59.2</v>
      </c>
      <c r="AK227" s="41">
        <v>0</v>
      </c>
      <c r="AL227" s="41">
        <v>117.68</v>
      </c>
      <c r="AM227">
        <v>96672.71</v>
      </c>
      <c r="AN227" t="s">
        <v>576</v>
      </c>
      <c r="AO227">
        <v>92399.05</v>
      </c>
      <c r="AP227" s="18">
        <v>3.1</v>
      </c>
      <c r="AQ227" s="18">
        <v>3.1</v>
      </c>
      <c r="AU227">
        <v>0</v>
      </c>
      <c r="AV227" s="1">
        <v>0</v>
      </c>
      <c r="AW227" s="6">
        <v>-0.95311999999999997</v>
      </c>
      <c r="AX227" s="14">
        <v>0</v>
      </c>
      <c r="AY227" s="14">
        <v>87.302800000000005</v>
      </c>
      <c r="AZ227" s="14">
        <v>-8.3299599999999998</v>
      </c>
      <c r="BA227" s="14">
        <v>-2348.3425200000001</v>
      </c>
      <c r="BB227">
        <v>5.0000000000000001E-4</v>
      </c>
      <c r="BC227">
        <v>5.0000000000000001E-3</v>
      </c>
      <c r="BK227" s="1"/>
      <c r="BL227" s="1"/>
      <c r="BM227" s="1"/>
      <c r="BN227" s="1"/>
      <c r="BP227" s="1"/>
      <c r="BV227" s="96"/>
    </row>
    <row r="228" spans="1:74" x14ac:dyDescent="0.3">
      <c r="A228" t="s">
        <v>603</v>
      </c>
      <c r="B228" t="s">
        <v>631</v>
      </c>
      <c r="C228" t="s">
        <v>545</v>
      </c>
      <c r="D228">
        <v>2.9999999999999997E-4</v>
      </c>
      <c r="E228">
        <v>2.9999999999999997E-4</v>
      </c>
      <c r="F228" t="s">
        <v>605</v>
      </c>
      <c r="G228" s="4">
        <v>1790323200000</v>
      </c>
      <c r="H228" s="4">
        <v>1759308120000</v>
      </c>
      <c r="I228" t="b">
        <v>1</v>
      </c>
      <c r="J228" t="s">
        <v>632</v>
      </c>
      <c r="K228">
        <v>1</v>
      </c>
      <c r="L228">
        <v>1E-4</v>
      </c>
      <c r="M228">
        <v>300000</v>
      </c>
      <c r="N228">
        <v>525076</v>
      </c>
      <c r="O228">
        <v>0.1</v>
      </c>
      <c r="P228">
        <v>2.9999999999999997E-4</v>
      </c>
      <c r="Q228">
        <v>25</v>
      </c>
      <c r="R228">
        <v>1E-4</v>
      </c>
      <c r="S228" t="s">
        <v>606</v>
      </c>
      <c r="T228" t="s">
        <v>610</v>
      </c>
      <c r="U228" t="s">
        <v>606</v>
      </c>
      <c r="V228" t="s">
        <v>608</v>
      </c>
      <c r="W228" t="s">
        <v>606</v>
      </c>
      <c r="X228">
        <v>1763521568943</v>
      </c>
      <c r="Y228" s="4" t="s">
        <v>569</v>
      </c>
      <c r="Z228">
        <v>92399.05</v>
      </c>
      <c r="AA228" s="48">
        <v>7.4999999999999997E-3</v>
      </c>
      <c r="AB228" s="18">
        <v>7.1224399999999998E-3</v>
      </c>
      <c r="AC228" s="40">
        <v>1E-4</v>
      </c>
      <c r="AD228" s="18">
        <v>3.3500000000000002E-2</v>
      </c>
      <c r="AE228" s="18">
        <v>106.9</v>
      </c>
      <c r="AF228">
        <v>7.4999999999999997E-3</v>
      </c>
      <c r="AG228" s="18">
        <v>7.0000000000000001E-3</v>
      </c>
      <c r="AH228" s="18">
        <v>8.0000000000000002E-3</v>
      </c>
      <c r="AI228" s="18">
        <v>0</v>
      </c>
      <c r="AJ228" s="48">
        <v>60.5</v>
      </c>
      <c r="AK228" s="41">
        <v>59.92</v>
      </c>
      <c r="AL228" s="41">
        <v>61.17</v>
      </c>
      <c r="AM228">
        <v>96671.96</v>
      </c>
      <c r="AN228" t="s">
        <v>576</v>
      </c>
      <c r="AO228">
        <v>92399.05</v>
      </c>
      <c r="AP228" s="18">
        <v>1.8</v>
      </c>
      <c r="AQ228" s="18">
        <v>25</v>
      </c>
      <c r="AR228" s="18">
        <v>8.0000000000000002E-3</v>
      </c>
      <c r="AS228" s="41">
        <v>7.0000000000000001E-3</v>
      </c>
      <c r="AT228" s="5">
        <v>7.1429</v>
      </c>
      <c r="AU228">
        <v>2.6</v>
      </c>
      <c r="AV228" s="1">
        <v>1709.87</v>
      </c>
      <c r="AW228" s="48">
        <v>3.9919999999999997E-2</v>
      </c>
      <c r="AX228" s="14">
        <v>0</v>
      </c>
      <c r="AY228" s="14">
        <v>76.666470000000004</v>
      </c>
      <c r="AZ228" s="14">
        <v>-7.4759099999999998</v>
      </c>
      <c r="BA228" s="14">
        <v>26.671849999999999</v>
      </c>
      <c r="BB228">
        <v>5.0000000000000001E-4</v>
      </c>
      <c r="BC228">
        <v>5.0000000000000001E-3</v>
      </c>
      <c r="BK228" s="1"/>
      <c r="BL228" s="1"/>
      <c r="BM228" s="1"/>
      <c r="BN228" s="1"/>
      <c r="BP228" s="1"/>
      <c r="BV228" s="96"/>
    </row>
    <row r="229" spans="1:74" x14ac:dyDescent="0.3">
      <c r="A229" t="s">
        <v>603</v>
      </c>
      <c r="B229" t="s">
        <v>631</v>
      </c>
      <c r="C229" t="s">
        <v>546</v>
      </c>
      <c r="D229">
        <v>2.9999999999999997E-4</v>
      </c>
      <c r="E229">
        <v>2.9999999999999997E-4</v>
      </c>
      <c r="F229" t="s">
        <v>605</v>
      </c>
      <c r="G229" s="4">
        <v>1790323200000</v>
      </c>
      <c r="H229" s="4">
        <v>1759308120000</v>
      </c>
      <c r="I229" t="b">
        <v>1</v>
      </c>
      <c r="J229" t="s">
        <v>634</v>
      </c>
      <c r="K229">
        <v>1</v>
      </c>
      <c r="L229">
        <v>1E-4</v>
      </c>
      <c r="M229">
        <v>300000</v>
      </c>
      <c r="N229">
        <v>525077</v>
      </c>
      <c r="O229">
        <v>0.1</v>
      </c>
      <c r="P229">
        <v>2.9999999999999997E-4</v>
      </c>
      <c r="Q229">
        <v>25</v>
      </c>
      <c r="R229">
        <v>1E-4</v>
      </c>
      <c r="S229" t="s">
        <v>606</v>
      </c>
      <c r="T229" t="s">
        <v>610</v>
      </c>
      <c r="U229" t="s">
        <v>606</v>
      </c>
      <c r="V229" t="s">
        <v>608</v>
      </c>
      <c r="W229" t="s">
        <v>606</v>
      </c>
      <c r="X229">
        <v>1763521568943</v>
      </c>
      <c r="Y229" s="4" t="s">
        <v>569</v>
      </c>
      <c r="Z229">
        <v>92399.05</v>
      </c>
      <c r="AA229" s="48"/>
      <c r="AB229" s="18">
        <v>2.18523903</v>
      </c>
      <c r="AC229" s="40">
        <v>1.9864999999999999</v>
      </c>
      <c r="AD229" s="18">
        <v>2.2595000000000001</v>
      </c>
      <c r="AE229" s="18">
        <v>0</v>
      </c>
      <c r="AF229">
        <v>2.1107</v>
      </c>
      <c r="AG229" s="18">
        <v>1.9815</v>
      </c>
      <c r="AH229" s="18">
        <v>2.2545000000000002</v>
      </c>
      <c r="AI229" s="18">
        <v>0</v>
      </c>
      <c r="AJ229" s="48">
        <v>60.5</v>
      </c>
      <c r="AK229" s="41">
        <v>0</v>
      </c>
      <c r="AL229" s="41">
        <v>123.14</v>
      </c>
      <c r="AM229">
        <v>96672.71</v>
      </c>
      <c r="AN229" t="s">
        <v>576</v>
      </c>
      <c r="AO229">
        <v>92399.05</v>
      </c>
      <c r="AP229" s="18">
        <v>2.9</v>
      </c>
      <c r="AQ229" s="18">
        <v>2.9</v>
      </c>
      <c r="AU229">
        <v>0</v>
      </c>
      <c r="AV229" s="1">
        <v>0</v>
      </c>
      <c r="AW229" s="48">
        <v>-0.96008000000000004</v>
      </c>
      <c r="AX229" s="14">
        <v>0</v>
      </c>
      <c r="AY229" s="14">
        <v>76.668940000000006</v>
      </c>
      <c r="AZ229" s="14">
        <v>-7.4761499999999996</v>
      </c>
      <c r="BA229" s="14">
        <v>-2522.95046</v>
      </c>
      <c r="BB229">
        <v>5.0000000000000001E-4</v>
      </c>
      <c r="BC229">
        <v>5.0000000000000001E-3</v>
      </c>
      <c r="BK229" s="1"/>
      <c r="BL229" s="1"/>
      <c r="BM229" s="1"/>
      <c r="BN229" s="1"/>
      <c r="BP229" s="1"/>
      <c r="BV229" s="96"/>
    </row>
    <row r="230" spans="1:74" x14ac:dyDescent="0.3">
      <c r="A230" t="s">
        <v>603</v>
      </c>
      <c r="B230" t="s">
        <v>631</v>
      </c>
      <c r="C230" t="s">
        <v>547</v>
      </c>
      <c r="D230">
        <v>2.9999999999999997E-4</v>
      </c>
      <c r="E230">
        <v>2.9999999999999997E-4</v>
      </c>
      <c r="F230" t="s">
        <v>605</v>
      </c>
      <c r="G230" s="4">
        <v>1790323200000</v>
      </c>
      <c r="H230" s="4">
        <v>1759508520000</v>
      </c>
      <c r="I230" t="b">
        <v>1</v>
      </c>
      <c r="J230" t="s">
        <v>632</v>
      </c>
      <c r="K230">
        <v>1</v>
      </c>
      <c r="L230">
        <v>1E-4</v>
      </c>
      <c r="M230">
        <v>320000</v>
      </c>
      <c r="N230">
        <v>527072</v>
      </c>
      <c r="O230">
        <v>0.1</v>
      </c>
      <c r="P230">
        <v>2.9999999999999997E-4</v>
      </c>
      <c r="Q230">
        <v>25</v>
      </c>
      <c r="R230">
        <v>1E-4</v>
      </c>
      <c r="S230" t="s">
        <v>606</v>
      </c>
      <c r="T230" t="s">
        <v>610</v>
      </c>
      <c r="U230" t="s">
        <v>606</v>
      </c>
      <c r="V230" t="s">
        <v>608</v>
      </c>
      <c r="W230" t="s">
        <v>606</v>
      </c>
      <c r="X230">
        <v>1763521568943</v>
      </c>
      <c r="Y230" s="4" t="s">
        <v>569</v>
      </c>
      <c r="Z230">
        <v>92399.05</v>
      </c>
      <c r="AA230" s="48">
        <v>6.0000000000000001E-3</v>
      </c>
      <c r="AB230" s="18">
        <v>6.0859399999999998E-3</v>
      </c>
      <c r="AC230" s="40">
        <v>1E-4</v>
      </c>
      <c r="AD230" s="18">
        <v>0.03</v>
      </c>
      <c r="AE230" s="18">
        <v>145.6</v>
      </c>
      <c r="AF230">
        <v>6.1999999999999998E-3</v>
      </c>
      <c r="AG230" s="18">
        <v>6.0000000000000001E-3</v>
      </c>
      <c r="AH230" s="18">
        <v>6.4999999999999997E-3</v>
      </c>
      <c r="AI230" s="18">
        <v>0</v>
      </c>
      <c r="AJ230" s="48">
        <v>61.37</v>
      </c>
      <c r="AK230" s="41">
        <v>61.11</v>
      </c>
      <c r="AL230" s="41">
        <v>61.84</v>
      </c>
      <c r="AM230">
        <v>96672.71</v>
      </c>
      <c r="AN230" t="s">
        <v>576</v>
      </c>
      <c r="AO230">
        <v>92399.05</v>
      </c>
      <c r="AP230" s="18">
        <v>0.1</v>
      </c>
      <c r="AQ230" s="18">
        <v>0.1</v>
      </c>
      <c r="AR230" s="18">
        <v>6.0000000000000001E-3</v>
      </c>
      <c r="AS230" s="41">
        <v>6.0000000000000001E-3</v>
      </c>
      <c r="AT230" s="5">
        <v>0</v>
      </c>
      <c r="AU230">
        <v>0.2</v>
      </c>
      <c r="AV230" s="1">
        <v>108.44</v>
      </c>
      <c r="AW230" s="48">
        <v>3.3419999999999998E-2</v>
      </c>
      <c r="AX230" s="14">
        <v>0</v>
      </c>
      <c r="AY230" s="14">
        <v>66.297229999999999</v>
      </c>
      <c r="AZ230" s="14">
        <v>-6.5582500000000001</v>
      </c>
      <c r="BA230" s="14">
        <v>22.38336</v>
      </c>
      <c r="BB230">
        <v>5.0000000000000001E-4</v>
      </c>
      <c r="BC230">
        <v>5.0000000000000001E-3</v>
      </c>
      <c r="BK230" s="1"/>
      <c r="BL230" s="1"/>
      <c r="BM230" s="1"/>
      <c r="BN230" s="1"/>
      <c r="BP230" s="1"/>
      <c r="BV230" s="96"/>
    </row>
    <row r="231" spans="1:74" x14ac:dyDescent="0.3">
      <c r="A231" t="s">
        <v>603</v>
      </c>
      <c r="B231" t="s">
        <v>631</v>
      </c>
      <c r="C231" t="s">
        <v>548</v>
      </c>
      <c r="D231">
        <v>2.9999999999999997E-4</v>
      </c>
      <c r="E231">
        <v>2.9999999999999997E-4</v>
      </c>
      <c r="F231" t="s">
        <v>605</v>
      </c>
      <c r="G231" s="4">
        <v>1790323200000</v>
      </c>
      <c r="H231" s="4">
        <v>1759508520000</v>
      </c>
      <c r="I231" t="b">
        <v>1</v>
      </c>
      <c r="J231" t="s">
        <v>634</v>
      </c>
      <c r="K231">
        <v>1</v>
      </c>
      <c r="L231">
        <v>1E-4</v>
      </c>
      <c r="M231">
        <v>320000</v>
      </c>
      <c r="N231">
        <v>527073</v>
      </c>
      <c r="O231">
        <v>0.1</v>
      </c>
      <c r="P231">
        <v>2.9999999999999997E-4</v>
      </c>
      <c r="Q231">
        <v>25</v>
      </c>
      <c r="R231">
        <v>1E-4</v>
      </c>
      <c r="S231" t="s">
        <v>606</v>
      </c>
      <c r="T231" t="s">
        <v>610</v>
      </c>
      <c r="U231" t="s">
        <v>606</v>
      </c>
      <c r="V231" t="s">
        <v>608</v>
      </c>
      <c r="W231" t="s">
        <v>606</v>
      </c>
      <c r="X231">
        <v>1763521568943</v>
      </c>
      <c r="Y231" s="4" t="s">
        <v>569</v>
      </c>
      <c r="Z231">
        <v>92399.05</v>
      </c>
      <c r="AA231" s="48"/>
      <c r="AB231" s="18">
        <v>2.3960769700000002</v>
      </c>
      <c r="AC231" s="40">
        <v>2.1844999999999999</v>
      </c>
      <c r="AD231" s="18">
        <v>2.472</v>
      </c>
      <c r="AE231" s="18">
        <v>0</v>
      </c>
      <c r="AF231">
        <v>2.3163</v>
      </c>
      <c r="AG231" s="18">
        <v>2.1795</v>
      </c>
      <c r="AH231" s="18">
        <v>2.4670000000000001</v>
      </c>
      <c r="AI231" s="18">
        <v>0</v>
      </c>
      <c r="AJ231" s="48">
        <v>61.37</v>
      </c>
      <c r="AK231" s="41">
        <v>0</v>
      </c>
      <c r="AL231" s="41">
        <v>128.30000000000001</v>
      </c>
      <c r="AM231">
        <v>96672.71</v>
      </c>
      <c r="AN231" t="s">
        <v>576</v>
      </c>
      <c r="AO231">
        <v>92399.05</v>
      </c>
      <c r="AP231" s="18">
        <v>2.7</v>
      </c>
      <c r="AQ231" s="18">
        <v>2.7</v>
      </c>
      <c r="AU231">
        <v>0</v>
      </c>
      <c r="AV231" s="1">
        <v>0</v>
      </c>
      <c r="AW231" s="48">
        <v>-0.96657999999999999</v>
      </c>
      <c r="AX231" s="14">
        <v>0</v>
      </c>
      <c r="AY231" s="14">
        <v>66.297229999999999</v>
      </c>
      <c r="AZ231" s="14">
        <v>-6.5582500000000001</v>
      </c>
      <c r="BA231" s="14">
        <v>-2697.2148099999999</v>
      </c>
      <c r="BB231">
        <v>5.0000000000000001E-4</v>
      </c>
      <c r="BC231">
        <v>5.0000000000000001E-3</v>
      </c>
      <c r="BK231" s="1"/>
      <c r="BL231" s="1"/>
      <c r="BM231" s="1"/>
      <c r="BN231" s="1"/>
      <c r="BP231" s="1"/>
      <c r="BV231" s="96"/>
    </row>
    <row r="232" spans="1:74" x14ac:dyDescent="0.3">
      <c r="A232" t="s">
        <v>603</v>
      </c>
      <c r="B232" t="s">
        <v>631</v>
      </c>
      <c r="C232" t="s">
        <v>489</v>
      </c>
      <c r="D232">
        <v>2.9999999999999997E-4</v>
      </c>
      <c r="E232">
        <v>2.9999999999999997E-4</v>
      </c>
      <c r="F232" t="s">
        <v>605</v>
      </c>
      <c r="G232" s="4">
        <v>1790323200000</v>
      </c>
      <c r="H232" s="4">
        <v>1758787212000</v>
      </c>
      <c r="I232" t="b">
        <v>1</v>
      </c>
      <c r="J232" t="s">
        <v>632</v>
      </c>
      <c r="K232">
        <v>1</v>
      </c>
      <c r="L232">
        <v>1E-4</v>
      </c>
      <c r="M232">
        <v>60000</v>
      </c>
      <c r="N232">
        <v>521199</v>
      </c>
      <c r="O232">
        <v>0.1</v>
      </c>
      <c r="P232">
        <v>2.9999999999999997E-4</v>
      </c>
      <c r="Q232">
        <v>25</v>
      </c>
      <c r="R232">
        <v>1E-4</v>
      </c>
      <c r="S232" t="s">
        <v>606</v>
      </c>
      <c r="T232" t="s">
        <v>610</v>
      </c>
      <c r="U232" t="s">
        <v>606</v>
      </c>
      <c r="V232" t="s">
        <v>608</v>
      </c>
      <c r="W232" t="s">
        <v>606</v>
      </c>
      <c r="X232">
        <v>1763521559880</v>
      </c>
      <c r="Y232" s="4" t="s">
        <v>569</v>
      </c>
      <c r="Z232">
        <v>92457.06</v>
      </c>
      <c r="AA232" s="48">
        <v>0.39950000000000002</v>
      </c>
      <c r="AB232" s="18">
        <v>0.40412331000000001</v>
      </c>
      <c r="AC232" s="40">
        <v>0.3785</v>
      </c>
      <c r="AD232" s="18">
        <v>0.46300000000000002</v>
      </c>
      <c r="AE232" s="18">
        <v>21.7</v>
      </c>
      <c r="AF232">
        <v>0.41570000000000001</v>
      </c>
      <c r="AG232" s="18">
        <v>0.41449999999999998</v>
      </c>
      <c r="AH232" s="18">
        <v>0.41799999999999998</v>
      </c>
      <c r="AI232" s="18">
        <v>0</v>
      </c>
      <c r="AJ232" s="48">
        <v>54.76</v>
      </c>
      <c r="AK232" s="41">
        <v>54.1</v>
      </c>
      <c r="AL232" s="41">
        <v>56.04</v>
      </c>
      <c r="AM232">
        <v>96732.08</v>
      </c>
      <c r="AN232" t="s">
        <v>576</v>
      </c>
      <c r="AO232">
        <v>92457.06</v>
      </c>
      <c r="AP232" s="18">
        <v>24.6</v>
      </c>
      <c r="AQ232" s="18">
        <v>5.7</v>
      </c>
      <c r="AR232" s="18">
        <v>0.4</v>
      </c>
      <c r="AS232" s="41">
        <v>0.39950000000000002</v>
      </c>
      <c r="AT232" s="5">
        <v>-0.125</v>
      </c>
      <c r="AU232">
        <v>0.4</v>
      </c>
      <c r="AV232" s="1">
        <v>14320.26</v>
      </c>
      <c r="AW232" s="48">
        <v>0.88463999999999998</v>
      </c>
      <c r="AX232" s="14">
        <v>0</v>
      </c>
      <c r="AY232" s="14">
        <v>173.47998000000001</v>
      </c>
      <c r="AZ232" s="14">
        <v>-15.31185</v>
      </c>
      <c r="BA232" s="14">
        <v>385.53280000000001</v>
      </c>
      <c r="BB232">
        <v>5.0000000000000001E-4</v>
      </c>
      <c r="BC232">
        <v>5.0000000000000001E-3</v>
      </c>
      <c r="BK232" s="1"/>
      <c r="BL232" s="1"/>
      <c r="BM232" s="1"/>
      <c r="BN232" s="1"/>
      <c r="BP232" s="1"/>
      <c r="BV232" s="96"/>
    </row>
    <row r="233" spans="1:74" x14ac:dyDescent="0.3">
      <c r="A233" t="s">
        <v>603</v>
      </c>
      <c r="B233" t="s">
        <v>631</v>
      </c>
      <c r="C233" t="s">
        <v>490</v>
      </c>
      <c r="D233">
        <v>2.9999999999999997E-4</v>
      </c>
      <c r="E233">
        <v>2.9999999999999997E-4</v>
      </c>
      <c r="F233" t="s">
        <v>605</v>
      </c>
      <c r="G233" s="4">
        <v>1790323200000</v>
      </c>
      <c r="H233" s="4">
        <v>1758787212000</v>
      </c>
      <c r="I233" t="b">
        <v>1</v>
      </c>
      <c r="J233" t="s">
        <v>634</v>
      </c>
      <c r="K233">
        <v>1</v>
      </c>
      <c r="L233">
        <v>1E-4</v>
      </c>
      <c r="M233">
        <v>60000</v>
      </c>
      <c r="N233">
        <v>521200</v>
      </c>
      <c r="O233">
        <v>0.1</v>
      </c>
      <c r="P233">
        <v>2.9999999999999997E-4</v>
      </c>
      <c r="Q233">
        <v>25</v>
      </c>
      <c r="R233">
        <v>1E-4</v>
      </c>
      <c r="S233" t="s">
        <v>606</v>
      </c>
      <c r="T233" t="s">
        <v>610</v>
      </c>
      <c r="U233" t="s">
        <v>606</v>
      </c>
      <c r="V233" t="s">
        <v>608</v>
      </c>
      <c r="W233" t="s">
        <v>606</v>
      </c>
      <c r="X233">
        <v>1763521559880</v>
      </c>
      <c r="Y233" s="4" t="s">
        <v>569</v>
      </c>
      <c r="Z233">
        <v>92457.06</v>
      </c>
      <c r="AA233" s="48">
        <v>3.4500000000000003E-2</v>
      </c>
      <c r="AB233" s="18">
        <v>3.9746629999999998E-2</v>
      </c>
      <c r="AC233" s="40">
        <v>1.6E-2</v>
      </c>
      <c r="AD233" s="18">
        <v>7.6499999999999999E-2</v>
      </c>
      <c r="AE233" s="18">
        <v>420.2</v>
      </c>
      <c r="AF233">
        <v>3.5900000000000001E-2</v>
      </c>
      <c r="AG233" s="18">
        <v>3.5000000000000003E-2</v>
      </c>
      <c r="AH233" s="18">
        <v>3.6499999999999998E-2</v>
      </c>
      <c r="AI233" s="18">
        <v>0</v>
      </c>
      <c r="AJ233" s="48">
        <v>54.76</v>
      </c>
      <c r="AK233" s="41">
        <v>54.23</v>
      </c>
      <c r="AL233" s="41">
        <v>55.07</v>
      </c>
      <c r="AM233">
        <v>96732.14</v>
      </c>
      <c r="AN233" t="s">
        <v>576</v>
      </c>
      <c r="AO233">
        <v>92457.06</v>
      </c>
      <c r="AP233" s="18">
        <v>0.2</v>
      </c>
      <c r="AQ233" s="18">
        <v>27.9</v>
      </c>
      <c r="AR233" s="18">
        <v>4.2000000000000003E-2</v>
      </c>
      <c r="AS233" s="41">
        <v>3.4500000000000003E-2</v>
      </c>
      <c r="AT233" s="5">
        <v>-17.857099999999999</v>
      </c>
      <c r="AU233">
        <v>4.2</v>
      </c>
      <c r="AV233" s="1">
        <v>14780.57</v>
      </c>
      <c r="AW233" s="48">
        <v>-0.11536</v>
      </c>
      <c r="AX233" s="14">
        <v>0</v>
      </c>
      <c r="AY233" s="14">
        <v>173.47982999999999</v>
      </c>
      <c r="AZ233" s="14">
        <v>-15.31184</v>
      </c>
      <c r="BA233" s="14">
        <v>-124.39166</v>
      </c>
      <c r="BB233">
        <v>5.0000000000000001E-4</v>
      </c>
      <c r="BC233">
        <v>5.0000000000000001E-3</v>
      </c>
      <c r="BK233" s="1"/>
      <c r="BL233" s="1"/>
      <c r="BM233" s="1"/>
      <c r="BN233" s="1"/>
      <c r="BP233" s="1"/>
      <c r="BV233" s="96"/>
    </row>
    <row r="234" spans="1:74" x14ac:dyDescent="0.3">
      <c r="A234" t="s">
        <v>603</v>
      </c>
      <c r="B234" t="s">
        <v>631</v>
      </c>
      <c r="C234" t="s">
        <v>822</v>
      </c>
      <c r="D234">
        <v>2.9999999999999997E-4</v>
      </c>
      <c r="E234">
        <v>2.9999999999999997E-4</v>
      </c>
      <c r="F234" t="s">
        <v>605</v>
      </c>
      <c r="G234" s="4">
        <v>1790323200000</v>
      </c>
      <c r="H234" s="4">
        <v>1763436240000</v>
      </c>
      <c r="I234" t="b">
        <v>1</v>
      </c>
      <c r="J234" t="s">
        <v>632</v>
      </c>
      <c r="K234">
        <v>1</v>
      </c>
      <c r="L234">
        <v>1E-4</v>
      </c>
      <c r="M234">
        <v>70000</v>
      </c>
      <c r="N234">
        <v>551947</v>
      </c>
      <c r="O234">
        <v>0.1</v>
      </c>
      <c r="P234">
        <v>2.9999999999999997E-4</v>
      </c>
      <c r="Q234">
        <v>25</v>
      </c>
      <c r="R234">
        <v>1E-4</v>
      </c>
      <c r="S234" t="s">
        <v>606</v>
      </c>
      <c r="T234" t="s">
        <v>610</v>
      </c>
      <c r="U234" t="s">
        <v>606</v>
      </c>
      <c r="V234" t="s">
        <v>608</v>
      </c>
      <c r="W234" t="s">
        <v>606</v>
      </c>
      <c r="X234">
        <v>1763521560950</v>
      </c>
      <c r="Y234" s="4" t="s">
        <v>569</v>
      </c>
      <c r="Z234">
        <v>92457.06</v>
      </c>
      <c r="AA234" s="48">
        <v>0.33850000000000002</v>
      </c>
      <c r="AB234" s="18">
        <v>0.32592893000000001</v>
      </c>
      <c r="AC234" s="40">
        <v>0.29349999999999998</v>
      </c>
      <c r="AD234" s="18">
        <v>0.39250000000000002</v>
      </c>
      <c r="AE234" s="18">
        <v>7.2</v>
      </c>
      <c r="AF234">
        <v>0.33710000000000001</v>
      </c>
      <c r="AG234" s="18">
        <v>0.33600000000000002</v>
      </c>
      <c r="AH234" s="18">
        <v>0.33900000000000002</v>
      </c>
      <c r="AI234" s="18">
        <v>0</v>
      </c>
      <c r="AJ234" s="48">
        <v>52.38</v>
      </c>
      <c r="AK234" s="41">
        <v>51.92</v>
      </c>
      <c r="AL234" s="41">
        <v>53.16</v>
      </c>
      <c r="AM234">
        <v>96732.08</v>
      </c>
      <c r="AN234" t="s">
        <v>576</v>
      </c>
      <c r="AO234">
        <v>92457.06</v>
      </c>
      <c r="AP234" s="18">
        <v>22.5</v>
      </c>
      <c r="AQ234" s="18">
        <v>2.2000000000000002</v>
      </c>
      <c r="AR234" s="18">
        <v>0.33850000000000002</v>
      </c>
      <c r="AS234" s="41">
        <v>0.32950000000000002</v>
      </c>
      <c r="AT234" s="5">
        <v>2.7313999999999998</v>
      </c>
      <c r="AU234">
        <v>7.2</v>
      </c>
      <c r="AV234" s="1">
        <v>223233.4</v>
      </c>
      <c r="AW234" s="48">
        <v>0.81893000000000005</v>
      </c>
      <c r="AX234" s="14">
        <v>1.0000000000000001E-5</v>
      </c>
      <c r="AY234" s="14">
        <v>234.86861999999999</v>
      </c>
      <c r="AZ234" s="14">
        <v>-19.828309999999998</v>
      </c>
      <c r="BA234" s="14">
        <v>396.11394999999999</v>
      </c>
      <c r="BB234">
        <v>5.0000000000000001E-4</v>
      </c>
      <c r="BC234">
        <v>5.0000000000000001E-3</v>
      </c>
      <c r="BK234" s="1"/>
      <c r="BL234" s="1"/>
      <c r="BM234" s="1"/>
      <c r="BN234" s="1"/>
      <c r="BP234" s="1"/>
      <c r="BV234" s="96"/>
    </row>
    <row r="235" spans="1:74" x14ac:dyDescent="0.3">
      <c r="A235" t="s">
        <v>603</v>
      </c>
      <c r="B235" t="s">
        <v>631</v>
      </c>
      <c r="C235" t="s">
        <v>823</v>
      </c>
      <c r="D235">
        <v>2.9999999999999997E-4</v>
      </c>
      <c r="E235">
        <v>2.9999999999999997E-4</v>
      </c>
      <c r="F235" t="s">
        <v>605</v>
      </c>
      <c r="G235" s="4">
        <v>1790323200000</v>
      </c>
      <c r="H235" s="4">
        <v>1763436240000</v>
      </c>
      <c r="I235" t="b">
        <v>1</v>
      </c>
      <c r="J235" t="s">
        <v>634</v>
      </c>
      <c r="K235">
        <v>1</v>
      </c>
      <c r="L235">
        <v>1E-4</v>
      </c>
      <c r="M235">
        <v>70000</v>
      </c>
      <c r="N235">
        <v>551948</v>
      </c>
      <c r="O235">
        <v>0.1</v>
      </c>
      <c r="P235">
        <v>2.9999999999999997E-4</v>
      </c>
      <c r="Q235">
        <v>25</v>
      </c>
      <c r="R235">
        <v>1E-4</v>
      </c>
      <c r="S235" t="s">
        <v>606</v>
      </c>
      <c r="T235" t="s">
        <v>610</v>
      </c>
      <c r="U235" t="s">
        <v>606</v>
      </c>
      <c r="V235" t="s">
        <v>608</v>
      </c>
      <c r="W235" t="s">
        <v>606</v>
      </c>
      <c r="X235">
        <v>1763521560930</v>
      </c>
      <c r="Y235" s="4" t="s">
        <v>569</v>
      </c>
      <c r="Z235">
        <v>92457.06</v>
      </c>
      <c r="AA235" s="48">
        <v>5.7500000000000002E-2</v>
      </c>
      <c r="AB235" s="18">
        <v>6.7489469999999996E-2</v>
      </c>
      <c r="AC235" s="40">
        <v>3.15E-2</v>
      </c>
      <c r="AD235" s="18">
        <v>0.1125</v>
      </c>
      <c r="AE235" s="18">
        <v>3.7</v>
      </c>
      <c r="AF235">
        <v>6.0699999999999997E-2</v>
      </c>
      <c r="AG235" s="18">
        <v>5.9499999999999997E-2</v>
      </c>
      <c r="AH235" s="18">
        <v>6.1499999999999999E-2</v>
      </c>
      <c r="AI235" s="18">
        <v>0</v>
      </c>
      <c r="AJ235" s="48">
        <v>52.38</v>
      </c>
      <c r="AK235" s="41">
        <v>51.86</v>
      </c>
      <c r="AL235" s="41">
        <v>52.69</v>
      </c>
      <c r="AM235">
        <v>96732.14</v>
      </c>
      <c r="AN235" t="s">
        <v>576</v>
      </c>
      <c r="AO235">
        <v>92457.06</v>
      </c>
      <c r="AP235" s="18">
        <v>7.4</v>
      </c>
      <c r="AQ235" s="18">
        <v>30.2</v>
      </c>
      <c r="AR235" s="18">
        <v>5.8000000000000003E-2</v>
      </c>
      <c r="AS235" s="41">
        <v>5.7500000000000002E-2</v>
      </c>
      <c r="AT235" s="5">
        <v>-0.86209999999999998</v>
      </c>
      <c r="AU235">
        <v>3.7</v>
      </c>
      <c r="AV235" s="1">
        <v>19977.689999999999</v>
      </c>
      <c r="AW235" s="48">
        <v>-0.18107000000000001</v>
      </c>
      <c r="AX235" s="14">
        <v>1.0000000000000001E-5</v>
      </c>
      <c r="AY235" s="14">
        <v>234.86849000000001</v>
      </c>
      <c r="AZ235" s="14">
        <v>-19.828299999999999</v>
      </c>
      <c r="BA235" s="14">
        <v>-198.79786999999999</v>
      </c>
      <c r="BB235">
        <v>5.0000000000000001E-4</v>
      </c>
      <c r="BC235">
        <v>5.0000000000000001E-3</v>
      </c>
      <c r="BK235" s="1"/>
      <c r="BL235" s="1"/>
      <c r="BM235" s="1"/>
      <c r="BN235" s="1"/>
      <c r="BP235" s="1"/>
      <c r="BV235" s="96"/>
    </row>
    <row r="236" spans="1:74" x14ac:dyDescent="0.3">
      <c r="A236" t="s">
        <v>603</v>
      </c>
      <c r="B236" t="s">
        <v>631</v>
      </c>
      <c r="C236" t="s">
        <v>491</v>
      </c>
      <c r="D236">
        <v>2.9999999999999997E-4</v>
      </c>
      <c r="E236">
        <v>2.9999999999999997E-4</v>
      </c>
      <c r="F236" t="s">
        <v>605</v>
      </c>
      <c r="G236" s="4">
        <v>1790323200000</v>
      </c>
      <c r="H236" s="4">
        <v>1758787212000</v>
      </c>
      <c r="I236" t="b">
        <v>1</v>
      </c>
      <c r="J236" t="s">
        <v>632</v>
      </c>
      <c r="K236">
        <v>1</v>
      </c>
      <c r="L236">
        <v>1E-4</v>
      </c>
      <c r="M236">
        <v>80000</v>
      </c>
      <c r="N236">
        <v>521201</v>
      </c>
      <c r="O236">
        <v>0.1</v>
      </c>
      <c r="P236">
        <v>2.9999999999999997E-4</v>
      </c>
      <c r="Q236">
        <v>25</v>
      </c>
      <c r="R236">
        <v>1E-4</v>
      </c>
      <c r="S236" t="s">
        <v>606</v>
      </c>
      <c r="T236" t="s">
        <v>610</v>
      </c>
      <c r="U236" t="s">
        <v>606</v>
      </c>
      <c r="V236" t="s">
        <v>608</v>
      </c>
      <c r="W236" t="s">
        <v>606</v>
      </c>
      <c r="X236">
        <v>1763521560785</v>
      </c>
      <c r="Y236" s="4" t="s">
        <v>569</v>
      </c>
      <c r="Z236">
        <v>92457.06</v>
      </c>
      <c r="AA236" s="48">
        <v>0.27350000000000002</v>
      </c>
      <c r="AB236" s="18">
        <v>0.25843871000000002</v>
      </c>
      <c r="AC236" s="40">
        <v>0.2205</v>
      </c>
      <c r="AD236" s="18">
        <v>0.33050000000000002</v>
      </c>
      <c r="AE236" s="18">
        <v>162.1</v>
      </c>
      <c r="AF236">
        <v>0.26879999999999998</v>
      </c>
      <c r="AG236" s="18">
        <v>0.26750000000000002</v>
      </c>
      <c r="AH236" s="18">
        <v>0.27050000000000002</v>
      </c>
      <c r="AI236" s="18">
        <v>0</v>
      </c>
      <c r="AJ236" s="48">
        <v>50.74</v>
      </c>
      <c r="AK236" s="41">
        <v>50.29</v>
      </c>
      <c r="AL236" s="41">
        <v>51.29</v>
      </c>
      <c r="AM236">
        <v>96732.08</v>
      </c>
      <c r="AN236" t="s">
        <v>576</v>
      </c>
      <c r="AO236">
        <v>92457.06</v>
      </c>
      <c r="AP236" s="18">
        <v>2.2000000000000002</v>
      </c>
      <c r="AQ236" s="18">
        <v>2.2000000000000002</v>
      </c>
      <c r="AR236" s="18">
        <v>0.27350000000000002</v>
      </c>
      <c r="AS236" s="41">
        <v>0.27</v>
      </c>
      <c r="AT236" s="5">
        <v>1.2963</v>
      </c>
      <c r="AU236">
        <v>2.4</v>
      </c>
      <c r="AV236" s="1">
        <v>60226.43</v>
      </c>
      <c r="AW236" s="48">
        <v>0.73887999999999998</v>
      </c>
      <c r="AX236" s="14">
        <v>1.0000000000000001E-5</v>
      </c>
      <c r="AY236" s="14">
        <v>289.89438000000001</v>
      </c>
      <c r="AZ236" s="14">
        <v>-23.707059999999998</v>
      </c>
      <c r="BA236" s="14">
        <v>386.42261000000002</v>
      </c>
      <c r="BB236">
        <v>5.0000000000000001E-4</v>
      </c>
      <c r="BC236">
        <v>5.0000000000000001E-3</v>
      </c>
      <c r="BK236" s="1"/>
      <c r="BL236" s="1"/>
      <c r="BM236" s="1"/>
      <c r="BN236" s="1"/>
      <c r="BP236" s="1"/>
      <c r="BV236" s="96"/>
    </row>
    <row r="237" spans="1:74" x14ac:dyDescent="0.3">
      <c r="A237" t="s">
        <v>603</v>
      </c>
      <c r="B237" t="s">
        <v>631</v>
      </c>
      <c r="C237" t="s">
        <v>492</v>
      </c>
      <c r="D237">
        <v>2.9999999999999997E-4</v>
      </c>
      <c r="E237">
        <v>2.9999999999999997E-4</v>
      </c>
      <c r="F237" t="s">
        <v>605</v>
      </c>
      <c r="G237" s="4">
        <v>1790323200000</v>
      </c>
      <c r="H237" s="4">
        <v>1758787212000</v>
      </c>
      <c r="I237" t="b">
        <v>1</v>
      </c>
      <c r="J237" t="s">
        <v>634</v>
      </c>
      <c r="K237">
        <v>1</v>
      </c>
      <c r="L237">
        <v>1E-4</v>
      </c>
      <c r="M237">
        <v>80000</v>
      </c>
      <c r="N237">
        <v>521202</v>
      </c>
      <c r="O237">
        <v>0.1</v>
      </c>
      <c r="P237">
        <v>2.9999999999999997E-4</v>
      </c>
      <c r="Q237">
        <v>25</v>
      </c>
      <c r="R237">
        <v>1E-4</v>
      </c>
      <c r="S237" t="s">
        <v>606</v>
      </c>
      <c r="T237" t="s">
        <v>610</v>
      </c>
      <c r="U237" t="s">
        <v>606</v>
      </c>
      <c r="V237" t="s">
        <v>608</v>
      </c>
      <c r="W237" t="s">
        <v>606</v>
      </c>
      <c r="X237">
        <v>1763521560930</v>
      </c>
      <c r="Y237" s="4" t="s">
        <v>569</v>
      </c>
      <c r="Z237">
        <v>92457.06</v>
      </c>
      <c r="AA237" s="48">
        <v>9.1700000000000004E-2</v>
      </c>
      <c r="AB237" s="18">
        <v>0.10593647</v>
      </c>
      <c r="AC237" s="40">
        <v>5.7000000000000002E-2</v>
      </c>
      <c r="AD237" s="18">
        <v>0.1585</v>
      </c>
      <c r="AE237" s="18">
        <v>421.2</v>
      </c>
      <c r="AF237">
        <v>9.5899999999999999E-2</v>
      </c>
      <c r="AG237" s="18">
        <v>9.4500000000000001E-2</v>
      </c>
      <c r="AH237" s="18">
        <v>9.7000000000000003E-2</v>
      </c>
      <c r="AI237" s="18">
        <v>0</v>
      </c>
      <c r="AJ237" s="48">
        <v>50.74</v>
      </c>
      <c r="AK237" s="41">
        <v>50.28</v>
      </c>
      <c r="AL237" s="41">
        <v>51.11</v>
      </c>
      <c r="AM237">
        <v>96732.08</v>
      </c>
      <c r="AN237" t="s">
        <v>576</v>
      </c>
      <c r="AO237">
        <v>92457.06</v>
      </c>
      <c r="AP237" s="18">
        <v>32</v>
      </c>
      <c r="AQ237" s="18">
        <v>5.2</v>
      </c>
      <c r="AR237" s="18">
        <v>0.111</v>
      </c>
      <c r="AS237" s="41">
        <v>9.1700000000000004E-2</v>
      </c>
      <c r="AT237" s="5">
        <v>-13.896699999999999</v>
      </c>
      <c r="AU237">
        <v>5</v>
      </c>
      <c r="AV237" s="1">
        <v>46584.18</v>
      </c>
      <c r="AW237" s="48">
        <v>-0.26112000000000002</v>
      </c>
      <c r="AX237" s="14">
        <v>1.0000000000000001E-5</v>
      </c>
      <c r="AY237" s="14">
        <v>289.89438000000001</v>
      </c>
      <c r="AZ237" s="14">
        <v>-23.707059999999998</v>
      </c>
      <c r="BA237" s="14">
        <v>-293.47692999999998</v>
      </c>
      <c r="BB237">
        <v>5.0000000000000001E-4</v>
      </c>
      <c r="BC237">
        <v>5.0000000000000001E-3</v>
      </c>
      <c r="BK237" s="1"/>
      <c r="BL237" s="1"/>
      <c r="BM237" s="1"/>
      <c r="BN237" s="1"/>
      <c r="BP237" s="1"/>
      <c r="BV237" s="96"/>
    </row>
    <row r="238" spans="1:74" x14ac:dyDescent="0.3">
      <c r="A238" t="s">
        <v>603</v>
      </c>
      <c r="B238" t="s">
        <v>631</v>
      </c>
      <c r="C238" t="s">
        <v>493</v>
      </c>
      <c r="D238">
        <v>2.9999999999999997E-4</v>
      </c>
      <c r="E238">
        <v>2.9999999999999997E-4</v>
      </c>
      <c r="F238" t="s">
        <v>605</v>
      </c>
      <c r="G238" s="4">
        <v>1790323200000</v>
      </c>
      <c r="H238" s="4">
        <v>1762281240000</v>
      </c>
      <c r="I238" t="b">
        <v>1</v>
      </c>
      <c r="J238" t="s">
        <v>632</v>
      </c>
      <c r="K238">
        <v>1</v>
      </c>
      <c r="L238">
        <v>1E-4</v>
      </c>
      <c r="M238">
        <v>85000</v>
      </c>
      <c r="N238">
        <v>545118</v>
      </c>
      <c r="O238">
        <v>0.1</v>
      </c>
      <c r="P238">
        <v>2.9999999999999997E-4</v>
      </c>
      <c r="Q238">
        <v>25</v>
      </c>
      <c r="R238">
        <v>1E-4</v>
      </c>
      <c r="S238" t="s">
        <v>606</v>
      </c>
      <c r="T238" t="s">
        <v>610</v>
      </c>
      <c r="U238" t="s">
        <v>606</v>
      </c>
      <c r="V238" t="s">
        <v>608</v>
      </c>
      <c r="W238" t="s">
        <v>606</v>
      </c>
      <c r="X238">
        <v>1763521561626</v>
      </c>
      <c r="Y238" s="4" t="s">
        <v>569</v>
      </c>
      <c r="Z238">
        <v>92452.32</v>
      </c>
      <c r="AA238" s="48">
        <v>0.255</v>
      </c>
      <c r="AB238" s="18">
        <v>0.22917808000000001</v>
      </c>
      <c r="AC238" s="40">
        <v>0.1895</v>
      </c>
      <c r="AD238" s="18">
        <v>0.30249999999999999</v>
      </c>
      <c r="AE238" s="18">
        <v>4.0999999999999996</v>
      </c>
      <c r="AF238">
        <v>0.2389</v>
      </c>
      <c r="AG238" s="18">
        <v>0.23749999999999999</v>
      </c>
      <c r="AH238" s="18">
        <v>0.24049999999999999</v>
      </c>
      <c r="AI238" s="18">
        <v>0</v>
      </c>
      <c r="AJ238" s="48">
        <v>50.15</v>
      </c>
      <c r="AK238" s="41">
        <v>49.71</v>
      </c>
      <c r="AL238" s="41">
        <v>50.64</v>
      </c>
      <c r="AM238">
        <v>96732.21</v>
      </c>
      <c r="AN238" t="s">
        <v>576</v>
      </c>
      <c r="AO238">
        <v>92452.32</v>
      </c>
      <c r="AP238" s="18">
        <v>21.2</v>
      </c>
      <c r="AQ238" s="18">
        <v>2.2000000000000002</v>
      </c>
      <c r="AU238">
        <v>0</v>
      </c>
      <c r="AV238" s="1">
        <v>0</v>
      </c>
      <c r="AW238" s="48">
        <v>0.69525999999999999</v>
      </c>
      <c r="AX238" s="14">
        <v>1.0000000000000001E-5</v>
      </c>
      <c r="AY238" s="14">
        <v>312.24569000000002</v>
      </c>
      <c r="AZ238" s="14">
        <v>-25.242010000000001</v>
      </c>
      <c r="BA238" s="14">
        <v>375.15674000000001</v>
      </c>
      <c r="BB238">
        <v>5.0000000000000001E-4</v>
      </c>
      <c r="BC238">
        <v>5.0000000000000001E-3</v>
      </c>
      <c r="BK238" s="1"/>
      <c r="BL238" s="1"/>
      <c r="BM238" s="1"/>
      <c r="BN238" s="1"/>
      <c r="BP238" s="1"/>
      <c r="BV238" s="96"/>
    </row>
    <row r="239" spans="1:74" x14ac:dyDescent="0.3">
      <c r="A239" t="s">
        <v>603</v>
      </c>
      <c r="B239" t="s">
        <v>631</v>
      </c>
      <c r="C239" t="s">
        <v>494</v>
      </c>
      <c r="D239">
        <v>2.9999999999999997E-4</v>
      </c>
      <c r="E239">
        <v>2.9999999999999997E-4</v>
      </c>
      <c r="F239" t="s">
        <v>605</v>
      </c>
      <c r="G239" s="4">
        <v>1790323200000</v>
      </c>
      <c r="H239" s="4">
        <v>1762281240000</v>
      </c>
      <c r="I239" t="b">
        <v>1</v>
      </c>
      <c r="J239" t="s">
        <v>634</v>
      </c>
      <c r="K239">
        <v>1</v>
      </c>
      <c r="L239">
        <v>1E-4</v>
      </c>
      <c r="M239">
        <v>85000</v>
      </c>
      <c r="N239">
        <v>545119</v>
      </c>
      <c r="O239">
        <v>0.1</v>
      </c>
      <c r="P239">
        <v>2.9999999999999997E-4</v>
      </c>
      <c r="Q239">
        <v>25</v>
      </c>
      <c r="R239">
        <v>1E-4</v>
      </c>
      <c r="S239" t="s">
        <v>606</v>
      </c>
      <c r="T239" t="s">
        <v>610</v>
      </c>
      <c r="U239" t="s">
        <v>606</v>
      </c>
      <c r="V239" t="s">
        <v>608</v>
      </c>
      <c r="W239" t="s">
        <v>606</v>
      </c>
      <c r="X239">
        <v>1763521561632</v>
      </c>
      <c r="Y239" s="4" t="s">
        <v>569</v>
      </c>
      <c r="Z239">
        <v>92452.32</v>
      </c>
      <c r="AA239" s="48">
        <v>0.11650000000000001</v>
      </c>
      <c r="AB239" s="18">
        <v>0.12964444999999999</v>
      </c>
      <c r="AC239" s="40">
        <v>7.3999999999999996E-2</v>
      </c>
      <c r="AD239" s="18">
        <v>0.185</v>
      </c>
      <c r="AE239" s="18">
        <v>76</v>
      </c>
      <c r="AF239">
        <v>0.1176</v>
      </c>
      <c r="AG239" s="18">
        <v>0.11600000000000001</v>
      </c>
      <c r="AH239" s="18">
        <v>0.11849999999999999</v>
      </c>
      <c r="AI239" s="18">
        <v>0</v>
      </c>
      <c r="AJ239" s="48">
        <v>50.15</v>
      </c>
      <c r="AK239" s="41">
        <v>49.64</v>
      </c>
      <c r="AL239" s="41">
        <v>50.41</v>
      </c>
      <c r="AM239">
        <v>96727.47</v>
      </c>
      <c r="AN239" t="s">
        <v>576</v>
      </c>
      <c r="AO239">
        <v>92452.32</v>
      </c>
      <c r="AP239" s="18">
        <v>26.4</v>
      </c>
      <c r="AQ239" s="18">
        <v>2.2000000000000002</v>
      </c>
      <c r="AR239" s="18">
        <v>0.125</v>
      </c>
      <c r="AS239" s="41">
        <v>0.11650000000000001</v>
      </c>
      <c r="AT239" s="5">
        <v>-6.8</v>
      </c>
      <c r="AU239">
        <v>14.9</v>
      </c>
      <c r="AV239" s="1">
        <v>165899.09</v>
      </c>
      <c r="AW239" s="48">
        <v>-0.30478</v>
      </c>
      <c r="AX239" s="14">
        <v>1.0000000000000001E-5</v>
      </c>
      <c r="AY239" s="14">
        <v>312.24729000000002</v>
      </c>
      <c r="AZ239" s="14">
        <v>-25.242139999999999</v>
      </c>
      <c r="BA239" s="14">
        <v>-347.26702999999998</v>
      </c>
      <c r="BB239">
        <v>5.0000000000000001E-4</v>
      </c>
      <c r="BC239">
        <v>5.0000000000000001E-3</v>
      </c>
      <c r="BK239" s="1"/>
      <c r="BL239" s="1"/>
      <c r="BM239" s="1"/>
      <c r="BN239" s="1"/>
      <c r="BP239" s="1"/>
      <c r="BV239" s="96"/>
    </row>
    <row r="240" spans="1:74" x14ac:dyDescent="0.3">
      <c r="A240" t="s">
        <v>603</v>
      </c>
      <c r="B240" t="s">
        <v>631</v>
      </c>
      <c r="C240" t="s">
        <v>495</v>
      </c>
      <c r="D240">
        <v>2.9999999999999997E-4</v>
      </c>
      <c r="E240">
        <v>2.9999999999999997E-4</v>
      </c>
      <c r="F240" t="s">
        <v>605</v>
      </c>
      <c r="G240" s="4">
        <v>1790323200000</v>
      </c>
      <c r="H240" s="4">
        <v>1758787212000</v>
      </c>
      <c r="I240" t="b">
        <v>1</v>
      </c>
      <c r="J240" t="s">
        <v>632</v>
      </c>
      <c r="K240">
        <v>1</v>
      </c>
      <c r="L240">
        <v>1E-4</v>
      </c>
      <c r="M240">
        <v>90000</v>
      </c>
      <c r="N240">
        <v>521203</v>
      </c>
      <c r="O240">
        <v>0.1</v>
      </c>
      <c r="P240">
        <v>2.9999999999999997E-4</v>
      </c>
      <c r="Q240">
        <v>25</v>
      </c>
      <c r="R240">
        <v>1E-4</v>
      </c>
      <c r="S240" t="s">
        <v>606</v>
      </c>
      <c r="T240" t="s">
        <v>610</v>
      </c>
      <c r="U240" t="s">
        <v>606</v>
      </c>
      <c r="V240" t="s">
        <v>608</v>
      </c>
      <c r="W240" t="s">
        <v>606</v>
      </c>
      <c r="X240">
        <v>1763521561838</v>
      </c>
      <c r="Y240" s="4" t="s">
        <v>569</v>
      </c>
      <c r="Z240">
        <v>92452.32</v>
      </c>
      <c r="AA240" s="48">
        <v>0.21199999999999999</v>
      </c>
      <c r="AB240" s="18">
        <v>0.2028558</v>
      </c>
      <c r="AC240" s="40">
        <v>0.16200000000000001</v>
      </c>
      <c r="AD240" s="18">
        <v>0.27700000000000002</v>
      </c>
      <c r="AE240" s="18">
        <v>12.5</v>
      </c>
      <c r="AF240">
        <v>0.2117</v>
      </c>
      <c r="AG240" s="18">
        <v>0.21049999999999999</v>
      </c>
      <c r="AH240" s="18">
        <v>0.2135</v>
      </c>
      <c r="AI240" s="18">
        <v>0</v>
      </c>
      <c r="AJ240" s="48">
        <v>49.68</v>
      </c>
      <c r="AK240" s="41">
        <v>49.32</v>
      </c>
      <c r="AL240" s="41">
        <v>50.2</v>
      </c>
      <c r="AM240">
        <v>96727.47</v>
      </c>
      <c r="AN240" t="s">
        <v>576</v>
      </c>
      <c r="AO240">
        <v>92452.32</v>
      </c>
      <c r="AP240" s="18">
        <v>16.100000000000001</v>
      </c>
      <c r="AQ240" s="18">
        <v>2.2000000000000002</v>
      </c>
      <c r="AR240" s="18">
        <v>0.21199999999999999</v>
      </c>
      <c r="AS240" s="41">
        <v>0.21199999999999999</v>
      </c>
      <c r="AT240" s="5">
        <v>0</v>
      </c>
      <c r="AU240">
        <v>0.2</v>
      </c>
      <c r="AV240" s="1">
        <v>3905.18</v>
      </c>
      <c r="AW240" s="48">
        <v>0.65039999999999998</v>
      </c>
      <c r="AX240" s="14">
        <v>1.0000000000000001E-5</v>
      </c>
      <c r="AY240" s="14">
        <v>330.15478000000002</v>
      </c>
      <c r="AZ240" s="14">
        <v>-26.435870000000001</v>
      </c>
      <c r="BA240" s="14">
        <v>360.62209000000001</v>
      </c>
      <c r="BB240">
        <v>5.0000000000000001E-4</v>
      </c>
      <c r="BC240">
        <v>5.0000000000000001E-3</v>
      </c>
      <c r="BK240" s="1"/>
      <c r="BL240" s="1"/>
      <c r="BM240" s="1"/>
      <c r="BN240" s="1"/>
      <c r="BP240" s="1"/>
      <c r="BV240" s="96"/>
    </row>
    <row r="241" spans="1:74" x14ac:dyDescent="0.3">
      <c r="A241" t="s">
        <v>603</v>
      </c>
      <c r="B241" t="s">
        <v>631</v>
      </c>
      <c r="C241" t="s">
        <v>496</v>
      </c>
      <c r="D241">
        <v>2.9999999999999997E-4</v>
      </c>
      <c r="E241">
        <v>2.9999999999999997E-4</v>
      </c>
      <c r="F241" t="s">
        <v>605</v>
      </c>
      <c r="G241" s="4">
        <v>1790323200000</v>
      </c>
      <c r="H241" s="4">
        <v>1758787212000</v>
      </c>
      <c r="I241" t="b">
        <v>1</v>
      </c>
      <c r="J241" t="s">
        <v>634</v>
      </c>
      <c r="K241">
        <v>1</v>
      </c>
      <c r="L241">
        <v>1E-4</v>
      </c>
      <c r="M241">
        <v>90000</v>
      </c>
      <c r="N241">
        <v>521204</v>
      </c>
      <c r="O241">
        <v>0.1</v>
      </c>
      <c r="P241">
        <v>2.9999999999999997E-4</v>
      </c>
      <c r="Q241">
        <v>25</v>
      </c>
      <c r="R241">
        <v>1E-4</v>
      </c>
      <c r="S241" t="s">
        <v>606</v>
      </c>
      <c r="T241" t="s">
        <v>610</v>
      </c>
      <c r="U241" t="s">
        <v>606</v>
      </c>
      <c r="V241" t="s">
        <v>608</v>
      </c>
      <c r="W241" t="s">
        <v>606</v>
      </c>
      <c r="X241">
        <v>1763521561792</v>
      </c>
      <c r="Y241" s="4" t="s">
        <v>569</v>
      </c>
      <c r="Z241">
        <v>92452.32</v>
      </c>
      <c r="AA241" s="48">
        <v>0.13900000000000001</v>
      </c>
      <c r="AB241" s="18">
        <v>0.15629077999999999</v>
      </c>
      <c r="AC241" s="40">
        <v>9.4E-2</v>
      </c>
      <c r="AD241" s="18">
        <v>0.2145</v>
      </c>
      <c r="AE241" s="18">
        <v>136</v>
      </c>
      <c r="AF241">
        <v>0.1421</v>
      </c>
      <c r="AG241" s="18">
        <v>0.14050000000000001</v>
      </c>
      <c r="AH241" s="18">
        <v>0.14349999999999999</v>
      </c>
      <c r="AI241" s="18">
        <v>0</v>
      </c>
      <c r="AJ241" s="48">
        <v>49.68</v>
      </c>
      <c r="AK241" s="41">
        <v>49.19</v>
      </c>
      <c r="AL241" s="41">
        <v>50.07</v>
      </c>
      <c r="AM241">
        <v>96727.47</v>
      </c>
      <c r="AN241" t="s">
        <v>576</v>
      </c>
      <c r="AO241">
        <v>92452.32</v>
      </c>
      <c r="AP241" s="18">
        <v>25.2</v>
      </c>
      <c r="AQ241" s="18">
        <v>2.2000000000000002</v>
      </c>
      <c r="AR241" s="18">
        <v>0.1525</v>
      </c>
      <c r="AS241" s="41">
        <v>0.13850000000000001</v>
      </c>
      <c r="AT241" s="5">
        <v>-8.8524999999999991</v>
      </c>
      <c r="AU241">
        <v>23.3</v>
      </c>
      <c r="AV241" s="1">
        <v>304340.77</v>
      </c>
      <c r="AW241" s="48">
        <v>-0.34960000000000002</v>
      </c>
      <c r="AX241" s="14">
        <v>1.0000000000000001E-5</v>
      </c>
      <c r="AY241" s="14">
        <v>330.15478000000002</v>
      </c>
      <c r="AZ241" s="14">
        <v>-26.435870000000001</v>
      </c>
      <c r="BA241" s="14">
        <v>-404.26488999999998</v>
      </c>
      <c r="BB241">
        <v>5.0000000000000001E-4</v>
      </c>
      <c r="BC241">
        <v>5.0000000000000001E-3</v>
      </c>
      <c r="BK241" s="1"/>
      <c r="BL241" s="1"/>
      <c r="BM241" s="1"/>
      <c r="BN241" s="1"/>
      <c r="BP241" s="1"/>
      <c r="BV241" s="96"/>
    </row>
    <row r="242" spans="1:74" x14ac:dyDescent="0.3">
      <c r="A242" t="s">
        <v>603</v>
      </c>
      <c r="B242" t="s">
        <v>631</v>
      </c>
      <c r="C242" t="s">
        <v>497</v>
      </c>
      <c r="D242">
        <v>2.9999999999999997E-4</v>
      </c>
      <c r="E242">
        <v>2.9999999999999997E-4</v>
      </c>
      <c r="F242" t="s">
        <v>605</v>
      </c>
      <c r="G242" s="4">
        <v>1790323200000</v>
      </c>
      <c r="H242" s="4">
        <v>1758787212000</v>
      </c>
      <c r="I242" t="b">
        <v>1</v>
      </c>
      <c r="J242" t="s">
        <v>632</v>
      </c>
      <c r="K242">
        <v>1</v>
      </c>
      <c r="L242">
        <v>1E-4</v>
      </c>
      <c r="M242">
        <v>95000</v>
      </c>
      <c r="N242">
        <v>521205</v>
      </c>
      <c r="O242">
        <v>0.1</v>
      </c>
      <c r="P242">
        <v>2.9999999999999997E-4</v>
      </c>
      <c r="Q242">
        <v>25</v>
      </c>
      <c r="R242">
        <v>1E-4</v>
      </c>
      <c r="S242" t="s">
        <v>606</v>
      </c>
      <c r="T242" t="s">
        <v>610</v>
      </c>
      <c r="U242" t="s">
        <v>606</v>
      </c>
      <c r="V242" t="s">
        <v>608</v>
      </c>
      <c r="W242" t="s">
        <v>606</v>
      </c>
      <c r="X242">
        <v>1763521562263</v>
      </c>
      <c r="Y242" s="4" t="s">
        <v>569</v>
      </c>
      <c r="Z242">
        <v>92452.32</v>
      </c>
      <c r="AA242" s="48">
        <v>0.182</v>
      </c>
      <c r="AB242" s="18">
        <v>0.17942391999999999</v>
      </c>
      <c r="AC242" s="40">
        <v>0.13750000000000001</v>
      </c>
      <c r="AD242" s="18">
        <v>0.2535</v>
      </c>
      <c r="AE242" s="18">
        <v>45</v>
      </c>
      <c r="AF242">
        <v>0.18709999999999999</v>
      </c>
      <c r="AG242" s="18">
        <v>0.186</v>
      </c>
      <c r="AH242" s="18">
        <v>0.188</v>
      </c>
      <c r="AI242" s="18">
        <v>0</v>
      </c>
      <c r="AJ242" s="48">
        <v>49.25</v>
      </c>
      <c r="AK242" s="41">
        <v>48.95</v>
      </c>
      <c r="AL242" s="41">
        <v>49.52</v>
      </c>
      <c r="AM242">
        <v>96727.47</v>
      </c>
      <c r="AN242" t="s">
        <v>576</v>
      </c>
      <c r="AO242">
        <v>92452.32</v>
      </c>
      <c r="AP242" s="18">
        <v>4</v>
      </c>
      <c r="AQ242" s="18">
        <v>2.2000000000000002</v>
      </c>
      <c r="AR242" s="18">
        <v>0.182</v>
      </c>
      <c r="AS242" s="41">
        <v>0.182</v>
      </c>
      <c r="AT242" s="5">
        <v>0</v>
      </c>
      <c r="AU242">
        <v>1</v>
      </c>
      <c r="AV242" s="1">
        <v>16592.97</v>
      </c>
      <c r="AW242" s="48">
        <v>0.60514999999999997</v>
      </c>
      <c r="AX242" s="14">
        <v>1.0000000000000001E-5</v>
      </c>
      <c r="AY242" s="14">
        <v>343.31463000000002</v>
      </c>
      <c r="AZ242" s="14">
        <v>-27.252120000000001</v>
      </c>
      <c r="BA242" s="14">
        <v>343.70859000000002</v>
      </c>
      <c r="BB242">
        <v>5.0000000000000001E-4</v>
      </c>
      <c r="BC242">
        <v>5.0000000000000001E-3</v>
      </c>
      <c r="BK242" s="1"/>
      <c r="BL242" s="1"/>
      <c r="BM242" s="1"/>
      <c r="BN242" s="1"/>
      <c r="BP242" s="1"/>
      <c r="BV242" s="96"/>
    </row>
    <row r="243" spans="1:74" x14ac:dyDescent="0.3">
      <c r="A243" t="s">
        <v>603</v>
      </c>
      <c r="B243" t="s">
        <v>631</v>
      </c>
      <c r="C243" t="s">
        <v>498</v>
      </c>
      <c r="D243">
        <v>2.9999999999999997E-4</v>
      </c>
      <c r="E243">
        <v>2.9999999999999997E-4</v>
      </c>
      <c r="F243" t="s">
        <v>605</v>
      </c>
      <c r="G243" s="4">
        <v>1790323200000</v>
      </c>
      <c r="H243" s="4">
        <v>1758787212000</v>
      </c>
      <c r="I243" t="b">
        <v>1</v>
      </c>
      <c r="J243" t="s">
        <v>634</v>
      </c>
      <c r="K243">
        <v>1</v>
      </c>
      <c r="L243">
        <v>1E-4</v>
      </c>
      <c r="M243">
        <v>95000</v>
      </c>
      <c r="N243">
        <v>521206</v>
      </c>
      <c r="O243">
        <v>0.1</v>
      </c>
      <c r="P243">
        <v>2.9999999999999997E-4</v>
      </c>
      <c r="Q243">
        <v>25</v>
      </c>
      <c r="R243">
        <v>1E-4</v>
      </c>
      <c r="S243" t="s">
        <v>606</v>
      </c>
      <c r="T243" t="s">
        <v>610</v>
      </c>
      <c r="U243" t="s">
        <v>606</v>
      </c>
      <c r="V243" t="s">
        <v>608</v>
      </c>
      <c r="W243" t="s">
        <v>606</v>
      </c>
      <c r="X243">
        <v>1763521561665</v>
      </c>
      <c r="Y243" s="4" t="s">
        <v>569</v>
      </c>
      <c r="Z243">
        <v>92452.32</v>
      </c>
      <c r="AA243" s="48">
        <v>0.16650000000000001</v>
      </c>
      <c r="AB243" s="18">
        <v>0.18582751</v>
      </c>
      <c r="AC243" s="40">
        <v>0.11700000000000001</v>
      </c>
      <c r="AD243" s="18">
        <v>0.2455</v>
      </c>
      <c r="AE243" s="18">
        <v>78.400000000000006</v>
      </c>
      <c r="AF243">
        <v>0.16919999999999999</v>
      </c>
      <c r="AG243" s="18">
        <v>0.16700000000000001</v>
      </c>
      <c r="AH243" s="18">
        <v>0.17100000000000001</v>
      </c>
      <c r="AI243" s="18">
        <v>0</v>
      </c>
      <c r="AJ243" s="48">
        <v>49.25</v>
      </c>
      <c r="AK243" s="41">
        <v>48.77</v>
      </c>
      <c r="AL243" s="41">
        <v>49.76</v>
      </c>
      <c r="AM243">
        <v>96727.47</v>
      </c>
      <c r="AN243" t="s">
        <v>576</v>
      </c>
      <c r="AO243">
        <v>92452.32</v>
      </c>
      <c r="AP243" s="18">
        <v>18.399999999999999</v>
      </c>
      <c r="AQ243" s="18">
        <v>2.1</v>
      </c>
      <c r="AR243" s="18">
        <v>0.16650000000000001</v>
      </c>
      <c r="AS243" s="41">
        <v>0.16400000000000001</v>
      </c>
      <c r="AT243" s="5">
        <v>1.5244</v>
      </c>
      <c r="AU243">
        <v>7.4</v>
      </c>
      <c r="AV243" s="1">
        <v>113995.51</v>
      </c>
      <c r="AW243" s="48">
        <v>-0.39484999999999998</v>
      </c>
      <c r="AX243" s="14">
        <v>1.0000000000000001E-5</v>
      </c>
      <c r="AY243" s="14">
        <v>343.31463000000002</v>
      </c>
      <c r="AZ243" s="14">
        <v>-27.252120000000001</v>
      </c>
      <c r="BA243" s="14">
        <v>-463.67212000000001</v>
      </c>
      <c r="BB243">
        <v>5.0000000000000001E-4</v>
      </c>
      <c r="BC243">
        <v>5.0000000000000001E-3</v>
      </c>
      <c r="BK243" s="1"/>
      <c r="BL243" s="1"/>
      <c r="BM243" s="1"/>
      <c r="BN243" s="1"/>
      <c r="BP243" s="1"/>
      <c r="BV243" s="96"/>
    </row>
    <row r="244" spans="1:74" x14ac:dyDescent="0.3">
      <c r="A244" t="s">
        <v>603</v>
      </c>
      <c r="B244" t="s">
        <v>631</v>
      </c>
      <c r="C244" t="s">
        <v>183</v>
      </c>
      <c r="D244">
        <v>2.9999999999999997E-4</v>
      </c>
      <c r="E244">
        <v>2.9999999999999997E-4</v>
      </c>
      <c r="F244" t="s">
        <v>605</v>
      </c>
      <c r="G244" s="4">
        <v>1766736000000</v>
      </c>
      <c r="H244" s="4">
        <v>1735200060000</v>
      </c>
      <c r="I244" t="b">
        <v>1</v>
      </c>
      <c r="J244" t="s">
        <v>632</v>
      </c>
      <c r="K244">
        <v>1</v>
      </c>
      <c r="L244">
        <v>1E-4</v>
      </c>
      <c r="M244">
        <v>100000</v>
      </c>
      <c r="N244">
        <v>413938</v>
      </c>
      <c r="O244">
        <v>0.1</v>
      </c>
      <c r="P244">
        <v>2.9999999999999997E-4</v>
      </c>
      <c r="Q244">
        <v>25</v>
      </c>
      <c r="R244">
        <v>1E-4</v>
      </c>
      <c r="S244" t="s">
        <v>606</v>
      </c>
      <c r="T244" t="s">
        <v>610</v>
      </c>
      <c r="U244" t="s">
        <v>606</v>
      </c>
      <c r="V244" t="s">
        <v>608</v>
      </c>
      <c r="W244" t="s">
        <v>606</v>
      </c>
      <c r="X244">
        <v>1763521507518</v>
      </c>
      <c r="Y244" s="4" t="s">
        <v>569</v>
      </c>
      <c r="Z244">
        <v>92524.82</v>
      </c>
      <c r="AA244" s="48">
        <v>0.03</v>
      </c>
      <c r="AB244" s="18">
        <v>2.6029449999999999E-2</v>
      </c>
      <c r="AC244" s="40">
        <v>0.01</v>
      </c>
      <c r="AD244" s="18">
        <v>6.8000000000000005E-2</v>
      </c>
      <c r="AE244" s="18">
        <v>2582.3000000000002</v>
      </c>
      <c r="AF244">
        <v>3.1399999999999997E-2</v>
      </c>
      <c r="AG244" s="18">
        <v>3.0499999999999999E-2</v>
      </c>
      <c r="AH244" s="18">
        <v>3.15E-2</v>
      </c>
      <c r="AI244" s="18">
        <v>0</v>
      </c>
      <c r="AJ244" s="48">
        <v>47.05</v>
      </c>
      <c r="AK244" s="41">
        <v>46.29</v>
      </c>
      <c r="AL244" s="41">
        <v>47.14</v>
      </c>
      <c r="AM244">
        <v>92941.82</v>
      </c>
      <c r="AN244" t="s">
        <v>572</v>
      </c>
      <c r="AO244">
        <v>92524.82</v>
      </c>
      <c r="AP244" s="18">
        <v>46.8</v>
      </c>
      <c r="AQ244" s="18">
        <v>90.1</v>
      </c>
      <c r="AR244" s="18">
        <v>3.5499999999999997E-2</v>
      </c>
      <c r="AS244" s="41">
        <v>2.3E-2</v>
      </c>
      <c r="AT244" s="5">
        <v>11.1111</v>
      </c>
      <c r="AU244">
        <v>454.8</v>
      </c>
      <c r="AV244" s="1">
        <v>1282145.1100000001</v>
      </c>
      <c r="AW244" s="48">
        <v>0.34011999999999998</v>
      </c>
      <c r="AX244" s="14">
        <v>3.0000000000000001E-5</v>
      </c>
      <c r="AY244" s="14">
        <v>108.74072</v>
      </c>
      <c r="AZ244" s="14">
        <v>-68.763019999999997</v>
      </c>
      <c r="BA244" s="14">
        <v>29.24783</v>
      </c>
      <c r="BB244">
        <v>5.0000000000000001E-4</v>
      </c>
      <c r="BC244">
        <v>5.0000000000000001E-3</v>
      </c>
      <c r="BK244" s="1"/>
      <c r="BL244" s="1"/>
      <c r="BM244" s="1"/>
      <c r="BN244" s="1"/>
      <c r="BP244" s="1"/>
      <c r="BV244" s="96"/>
    </row>
    <row r="245" spans="1:74" x14ac:dyDescent="0.3">
      <c r="A245" t="s">
        <v>603</v>
      </c>
      <c r="B245" t="s">
        <v>631</v>
      </c>
      <c r="C245" t="s">
        <v>184</v>
      </c>
      <c r="D245">
        <v>2.9999999999999997E-4</v>
      </c>
      <c r="E245">
        <v>2.9999999999999997E-4</v>
      </c>
      <c r="F245" t="s">
        <v>605</v>
      </c>
      <c r="G245" s="4">
        <v>1766736000000</v>
      </c>
      <c r="H245" s="4">
        <v>1735200060000</v>
      </c>
      <c r="I245" t="b">
        <v>1</v>
      </c>
      <c r="J245" t="s">
        <v>634</v>
      </c>
      <c r="K245">
        <v>1</v>
      </c>
      <c r="L245">
        <v>1E-4</v>
      </c>
      <c r="M245">
        <v>100000</v>
      </c>
      <c r="N245">
        <v>413939</v>
      </c>
      <c r="O245">
        <v>0.1</v>
      </c>
      <c r="P245">
        <v>2.9999999999999997E-4</v>
      </c>
      <c r="Q245">
        <v>25</v>
      </c>
      <c r="R245">
        <v>1E-4</v>
      </c>
      <c r="S245" t="s">
        <v>606</v>
      </c>
      <c r="T245" t="s">
        <v>610</v>
      </c>
      <c r="U245" t="s">
        <v>606</v>
      </c>
      <c r="V245" t="s">
        <v>608</v>
      </c>
      <c r="W245" t="s">
        <v>606</v>
      </c>
      <c r="X245">
        <v>1763521506502</v>
      </c>
      <c r="Y245" s="4" t="s">
        <v>569</v>
      </c>
      <c r="Z245">
        <v>92524.82</v>
      </c>
      <c r="AA245" s="48">
        <v>0.104</v>
      </c>
      <c r="AB245" s="18">
        <v>0.12786349</v>
      </c>
      <c r="AC245" s="40">
        <v>6.5500000000000003E-2</v>
      </c>
      <c r="AD245" s="18">
        <v>0.161</v>
      </c>
      <c r="AE245" s="18">
        <v>3231.7</v>
      </c>
      <c r="AF245">
        <v>0.10730000000000001</v>
      </c>
      <c r="AG245" s="18">
        <v>0.106</v>
      </c>
      <c r="AH245" s="18">
        <v>0.108</v>
      </c>
      <c r="AI245" s="18">
        <v>0</v>
      </c>
      <c r="AJ245" s="48">
        <v>47.05</v>
      </c>
      <c r="AK245" s="41">
        <v>45.91</v>
      </c>
      <c r="AL245" s="41">
        <v>47.62</v>
      </c>
      <c r="AM245">
        <v>92941.82</v>
      </c>
      <c r="AN245" t="s">
        <v>572</v>
      </c>
      <c r="AO245">
        <v>92524.82</v>
      </c>
      <c r="AP245" s="18">
        <v>8.5</v>
      </c>
      <c r="AQ245" s="18">
        <v>10.199999999999999</v>
      </c>
      <c r="AR245" s="18">
        <v>0.13900000000000001</v>
      </c>
      <c r="AS245" s="41">
        <v>0.10199999999999999</v>
      </c>
      <c r="AT245" s="5">
        <v>-20</v>
      </c>
      <c r="AU245">
        <v>23.9</v>
      </c>
      <c r="AV245" s="1">
        <v>277787.59999999998</v>
      </c>
      <c r="AW245" s="48">
        <v>-0.65988000000000002</v>
      </c>
      <c r="AX245" s="14">
        <v>3.0000000000000001E-5</v>
      </c>
      <c r="AY245" s="14">
        <v>108.74065</v>
      </c>
      <c r="AZ245" s="14">
        <v>-68.762770000000003</v>
      </c>
      <c r="BA245" s="14">
        <v>-72.683340000000001</v>
      </c>
      <c r="BB245">
        <v>5.0000000000000001E-4</v>
      </c>
      <c r="BC245">
        <v>5.0000000000000001E-3</v>
      </c>
      <c r="BK245" s="1"/>
      <c r="BL245" s="1"/>
      <c r="BM245" s="1"/>
      <c r="BN245" s="1"/>
      <c r="BP245" s="1"/>
      <c r="BV245" s="96"/>
    </row>
    <row r="246" spans="1:74" x14ac:dyDescent="0.3">
      <c r="A246" t="s">
        <v>603</v>
      </c>
      <c r="B246" t="s">
        <v>631</v>
      </c>
      <c r="C246" t="s">
        <v>185</v>
      </c>
      <c r="D246">
        <v>2.9999999999999997E-4</v>
      </c>
      <c r="E246">
        <v>2.9999999999999997E-4</v>
      </c>
      <c r="F246" t="s">
        <v>605</v>
      </c>
      <c r="G246" s="4">
        <v>1766736000000</v>
      </c>
      <c r="H246" s="4">
        <v>1758960011000</v>
      </c>
      <c r="I246" t="b">
        <v>1</v>
      </c>
      <c r="J246" t="s">
        <v>632</v>
      </c>
      <c r="K246">
        <v>1</v>
      </c>
      <c r="L246">
        <v>1E-4</v>
      </c>
      <c r="M246">
        <v>102000</v>
      </c>
      <c r="N246">
        <v>523076</v>
      </c>
      <c r="O246">
        <v>0.1</v>
      </c>
      <c r="P246">
        <v>2.9999999999999997E-4</v>
      </c>
      <c r="Q246">
        <v>25</v>
      </c>
      <c r="R246">
        <v>1E-4</v>
      </c>
      <c r="S246" t="s">
        <v>606</v>
      </c>
      <c r="T246" t="s">
        <v>610</v>
      </c>
      <c r="U246" t="s">
        <v>606</v>
      </c>
      <c r="V246" t="s">
        <v>608</v>
      </c>
      <c r="W246" t="s">
        <v>606</v>
      </c>
      <c r="X246">
        <v>1763521508011</v>
      </c>
      <c r="Y246" s="4" t="s">
        <v>569</v>
      </c>
      <c r="Z246">
        <v>92524.82</v>
      </c>
      <c r="AA246" s="48">
        <v>2.5999999999999999E-2</v>
      </c>
      <c r="AB246" s="18">
        <v>2.1025439999999999E-2</v>
      </c>
      <c r="AC246" s="40">
        <v>7.4999999999999997E-3</v>
      </c>
      <c r="AD246" s="18">
        <v>6.0499999999999998E-2</v>
      </c>
      <c r="AE246" s="18">
        <v>1113.5</v>
      </c>
      <c r="AF246">
        <v>2.5899999999999999E-2</v>
      </c>
      <c r="AG246" s="18">
        <v>2.5000000000000001E-2</v>
      </c>
      <c r="AH246" s="18">
        <v>2.5499999999999998E-2</v>
      </c>
      <c r="AI246" s="18">
        <v>0</v>
      </c>
      <c r="AJ246" s="48">
        <v>47.22</v>
      </c>
      <c r="AK246" s="41">
        <v>46.42</v>
      </c>
      <c r="AL246" s="41">
        <v>46.88</v>
      </c>
      <c r="AM246">
        <v>92941.82</v>
      </c>
      <c r="AN246" t="s">
        <v>572</v>
      </c>
      <c r="AO246">
        <v>92524.82</v>
      </c>
      <c r="AP246" s="18">
        <v>4.8</v>
      </c>
      <c r="AQ246" s="18">
        <v>44</v>
      </c>
      <c r="AR246" s="18">
        <v>2.93E-2</v>
      </c>
      <c r="AS246" s="41">
        <v>1.9400000000000001E-2</v>
      </c>
      <c r="AT246" s="5">
        <v>20.930199999999999</v>
      </c>
      <c r="AU246">
        <v>804.1</v>
      </c>
      <c r="AV246" s="1">
        <v>1497416.69</v>
      </c>
      <c r="AW246" s="48">
        <v>0.29405999999999999</v>
      </c>
      <c r="AX246" s="14">
        <v>2.0000000000000002E-5</v>
      </c>
      <c r="AY246" s="14">
        <v>102.23266</v>
      </c>
      <c r="AZ246" s="14">
        <v>-64.871210000000005</v>
      </c>
      <c r="BA246" s="14">
        <v>25.40757</v>
      </c>
      <c r="BB246">
        <v>5.0000000000000001E-4</v>
      </c>
      <c r="BC246">
        <v>5.0000000000000001E-3</v>
      </c>
      <c r="BK246" s="1"/>
      <c r="BL246" s="1"/>
      <c r="BM246" s="1"/>
      <c r="BN246" s="1"/>
      <c r="BP246" s="1"/>
      <c r="BV246" s="96"/>
    </row>
    <row r="247" spans="1:74" x14ac:dyDescent="0.3">
      <c r="A247" t="s">
        <v>603</v>
      </c>
      <c r="B247" t="s">
        <v>631</v>
      </c>
      <c r="C247" t="s">
        <v>186</v>
      </c>
      <c r="D247">
        <v>2.9999999999999997E-4</v>
      </c>
      <c r="E247">
        <v>2.9999999999999997E-4</v>
      </c>
      <c r="F247" t="s">
        <v>605</v>
      </c>
      <c r="G247" s="4">
        <v>1766736000000</v>
      </c>
      <c r="H247" s="4">
        <v>1758960011000</v>
      </c>
      <c r="I247" t="b">
        <v>1</v>
      </c>
      <c r="J247" t="s">
        <v>634</v>
      </c>
      <c r="K247">
        <v>1</v>
      </c>
      <c r="L247">
        <v>1E-4</v>
      </c>
      <c r="M247">
        <v>102000</v>
      </c>
      <c r="N247">
        <v>523077</v>
      </c>
      <c r="O247">
        <v>0.1</v>
      </c>
      <c r="P247">
        <v>2.9999999999999997E-4</v>
      </c>
      <c r="Q247">
        <v>25</v>
      </c>
      <c r="R247">
        <v>1E-4</v>
      </c>
      <c r="S247" t="s">
        <v>606</v>
      </c>
      <c r="T247" t="s">
        <v>610</v>
      </c>
      <c r="U247" t="s">
        <v>606</v>
      </c>
      <c r="V247" t="s">
        <v>608</v>
      </c>
      <c r="W247" t="s">
        <v>606</v>
      </c>
      <c r="X247">
        <v>1763521507509</v>
      </c>
      <c r="Y247" s="4" t="s">
        <v>569</v>
      </c>
      <c r="Z247">
        <v>92521.82</v>
      </c>
      <c r="AA247" s="48">
        <v>0.1173</v>
      </c>
      <c r="AB247" s="18">
        <v>0.14489616</v>
      </c>
      <c r="AC247" s="40">
        <v>7.9500000000000001E-2</v>
      </c>
      <c r="AD247" s="18">
        <v>0.17849999999999999</v>
      </c>
      <c r="AE247" s="18">
        <v>995.3</v>
      </c>
      <c r="AF247">
        <v>0.12330000000000001</v>
      </c>
      <c r="AG247" s="18">
        <v>0.121</v>
      </c>
      <c r="AH247" s="18">
        <v>0.1245</v>
      </c>
      <c r="AI247" s="18">
        <v>0</v>
      </c>
      <c r="AJ247" s="48">
        <v>47.22</v>
      </c>
      <c r="AK247" s="41">
        <v>45.05</v>
      </c>
      <c r="AL247" s="41">
        <v>48.25</v>
      </c>
      <c r="AM247">
        <v>92938.43</v>
      </c>
      <c r="AN247" t="s">
        <v>572</v>
      </c>
      <c r="AO247">
        <v>92521.82</v>
      </c>
      <c r="AP247" s="18">
        <v>12</v>
      </c>
      <c r="AQ247" s="18">
        <v>12</v>
      </c>
      <c r="AR247" s="18">
        <v>0.1555</v>
      </c>
      <c r="AS247" s="41">
        <v>0.11650000000000001</v>
      </c>
      <c r="AT247" s="5">
        <v>-22.317900000000002</v>
      </c>
      <c r="AU247">
        <v>35.1</v>
      </c>
      <c r="AV247" s="1">
        <v>439645.29</v>
      </c>
      <c r="AW247" s="48">
        <v>-0.70601999999999998</v>
      </c>
      <c r="AX247" s="14">
        <v>2.0000000000000002E-5</v>
      </c>
      <c r="AY247" s="14">
        <v>102.21554</v>
      </c>
      <c r="AZ247" s="14">
        <v>-64.860339999999994</v>
      </c>
      <c r="BA247" s="14">
        <v>-78.570070000000001</v>
      </c>
      <c r="BB247">
        <v>5.0000000000000001E-4</v>
      </c>
      <c r="BC247">
        <v>5.0000000000000001E-3</v>
      </c>
      <c r="BK247" s="1"/>
      <c r="BL247" s="1"/>
      <c r="BM247" s="1"/>
      <c r="BN247" s="1"/>
      <c r="BP247" s="1"/>
      <c r="BV247" s="96"/>
    </row>
    <row r="248" spans="1:74" x14ac:dyDescent="0.3">
      <c r="A248" t="s">
        <v>603</v>
      </c>
      <c r="B248" t="s">
        <v>631</v>
      </c>
      <c r="C248" t="s">
        <v>187</v>
      </c>
      <c r="D248">
        <v>2.9999999999999997E-4</v>
      </c>
      <c r="E248">
        <v>2.9999999999999997E-4</v>
      </c>
      <c r="F248" t="s">
        <v>605</v>
      </c>
      <c r="G248" s="4">
        <v>1766736000000</v>
      </c>
      <c r="H248" s="4">
        <v>1758960011000</v>
      </c>
      <c r="I248" t="b">
        <v>1</v>
      </c>
      <c r="J248" t="s">
        <v>632</v>
      </c>
      <c r="K248">
        <v>1</v>
      </c>
      <c r="L248">
        <v>1E-4</v>
      </c>
      <c r="M248">
        <v>104000</v>
      </c>
      <c r="N248">
        <v>523078</v>
      </c>
      <c r="O248">
        <v>0.1</v>
      </c>
      <c r="P248">
        <v>2.9999999999999997E-4</v>
      </c>
      <c r="Q248">
        <v>25</v>
      </c>
      <c r="R248">
        <v>1E-4</v>
      </c>
      <c r="S248" t="s">
        <v>606</v>
      </c>
      <c r="T248" t="s">
        <v>610</v>
      </c>
      <c r="U248" t="s">
        <v>606</v>
      </c>
      <c r="V248" t="s">
        <v>608</v>
      </c>
      <c r="W248" t="s">
        <v>606</v>
      </c>
      <c r="X248">
        <v>1763521507949</v>
      </c>
      <c r="Y248" s="4" t="s">
        <v>569</v>
      </c>
      <c r="Z248">
        <v>92521.82</v>
      </c>
      <c r="AA248" s="48">
        <v>2.1000000000000001E-2</v>
      </c>
      <c r="AB248" s="18">
        <v>1.7021600000000001E-2</v>
      </c>
      <c r="AC248" s="40">
        <v>5.4999999999999997E-3</v>
      </c>
      <c r="AD248" s="18">
        <v>5.3499999999999999E-2</v>
      </c>
      <c r="AE248" s="18">
        <v>874.8</v>
      </c>
      <c r="AF248">
        <v>2.0899999999999998E-2</v>
      </c>
      <c r="AG248" s="18">
        <v>0.02</v>
      </c>
      <c r="AH248" s="18">
        <v>2.1000000000000001E-2</v>
      </c>
      <c r="AI248" s="18">
        <v>0</v>
      </c>
      <c r="AJ248" s="48">
        <v>47.1</v>
      </c>
      <c r="AK248" s="41">
        <v>46.2</v>
      </c>
      <c r="AL248" s="41">
        <v>47.19</v>
      </c>
      <c r="AM248">
        <v>92938.43</v>
      </c>
      <c r="AN248" t="s">
        <v>572</v>
      </c>
      <c r="AO248">
        <v>92521.82</v>
      </c>
      <c r="AP248" s="18">
        <v>72.3</v>
      </c>
      <c r="AQ248" s="18">
        <v>139.5</v>
      </c>
      <c r="AR248" s="18">
        <v>2.4E-2</v>
      </c>
      <c r="AS248" s="41">
        <v>1.55E-2</v>
      </c>
      <c r="AT248" s="5">
        <v>20</v>
      </c>
      <c r="AU248">
        <v>311.7</v>
      </c>
      <c r="AV248" s="1">
        <v>593730.57999999996</v>
      </c>
      <c r="AW248" s="48">
        <v>0.25061</v>
      </c>
      <c r="AX248" s="14">
        <v>2.0000000000000002E-5</v>
      </c>
      <c r="AY248" s="14">
        <v>94.412019999999998</v>
      </c>
      <c r="AZ248" s="14">
        <v>-59.764710000000001</v>
      </c>
      <c r="BA248" s="14">
        <v>21.759540000000001</v>
      </c>
      <c r="BB248">
        <v>5.0000000000000001E-4</v>
      </c>
      <c r="BC248">
        <v>5.0000000000000001E-3</v>
      </c>
      <c r="BK248" s="1"/>
      <c r="BL248" s="1"/>
      <c r="BM248" s="1"/>
      <c r="BN248" s="1"/>
      <c r="BP248" s="1"/>
      <c r="BV248" s="96"/>
    </row>
    <row r="249" spans="1:74" x14ac:dyDescent="0.3">
      <c r="A249" t="s">
        <v>603</v>
      </c>
      <c r="B249" t="s">
        <v>631</v>
      </c>
      <c r="C249" t="s">
        <v>188</v>
      </c>
      <c r="D249">
        <v>2.9999999999999997E-4</v>
      </c>
      <c r="E249">
        <v>2.9999999999999997E-4</v>
      </c>
      <c r="F249" t="s">
        <v>605</v>
      </c>
      <c r="G249" s="4">
        <v>1766736000000</v>
      </c>
      <c r="H249" s="4">
        <v>1758960011000</v>
      </c>
      <c r="I249" t="b">
        <v>1</v>
      </c>
      <c r="J249" t="s">
        <v>634</v>
      </c>
      <c r="K249">
        <v>1</v>
      </c>
      <c r="L249">
        <v>1E-4</v>
      </c>
      <c r="M249">
        <v>104000</v>
      </c>
      <c r="N249">
        <v>523079</v>
      </c>
      <c r="O249">
        <v>0.1</v>
      </c>
      <c r="P249">
        <v>2.9999999999999997E-4</v>
      </c>
      <c r="Q249">
        <v>25</v>
      </c>
      <c r="R249">
        <v>1E-4</v>
      </c>
      <c r="S249" t="s">
        <v>606</v>
      </c>
      <c r="T249" t="s">
        <v>610</v>
      </c>
      <c r="U249" t="s">
        <v>606</v>
      </c>
      <c r="V249" t="s">
        <v>608</v>
      </c>
      <c r="W249" t="s">
        <v>606</v>
      </c>
      <c r="X249">
        <v>1763521507509</v>
      </c>
      <c r="Y249" s="4" t="s">
        <v>569</v>
      </c>
      <c r="Z249">
        <v>92521.82</v>
      </c>
      <c r="AA249" s="48">
        <v>0.1363</v>
      </c>
      <c r="AB249" s="18">
        <v>0.16292899</v>
      </c>
      <c r="AC249" s="40">
        <v>9.4500000000000001E-2</v>
      </c>
      <c r="AD249" s="18">
        <v>0.19550000000000001</v>
      </c>
      <c r="AE249" s="18">
        <v>893.7</v>
      </c>
      <c r="AF249">
        <v>0.13980000000000001</v>
      </c>
      <c r="AG249" s="18">
        <v>0.13700000000000001</v>
      </c>
      <c r="AH249" s="18">
        <v>0.14199999999999999</v>
      </c>
      <c r="AI249" s="18">
        <v>0</v>
      </c>
      <c r="AJ249" s="48">
        <v>47.1</v>
      </c>
      <c r="AK249" s="41">
        <v>44.16</v>
      </c>
      <c r="AL249" s="41">
        <v>49.11</v>
      </c>
      <c r="AM249">
        <v>92938.43</v>
      </c>
      <c r="AN249" t="s">
        <v>572</v>
      </c>
      <c r="AO249">
        <v>92521.82</v>
      </c>
      <c r="AP249" s="18">
        <v>36.799999999999997</v>
      </c>
      <c r="AQ249" s="18">
        <v>36.799999999999997</v>
      </c>
      <c r="AR249" s="18">
        <v>0.16250000000000001</v>
      </c>
      <c r="AS249" s="41">
        <v>0.1308</v>
      </c>
      <c r="AT249" s="5">
        <v>-16.123100000000001</v>
      </c>
      <c r="AU249">
        <v>6.3</v>
      </c>
      <c r="AV249" s="1">
        <v>88298.82</v>
      </c>
      <c r="AW249" s="48">
        <v>-0.74939999999999996</v>
      </c>
      <c r="AX249" s="14">
        <v>2.0000000000000002E-5</v>
      </c>
      <c r="AY249" s="14">
        <v>94.411850000000001</v>
      </c>
      <c r="AZ249" s="14">
        <v>-59.764400000000002</v>
      </c>
      <c r="BA249" s="14">
        <v>-84.248900000000006</v>
      </c>
      <c r="BB249">
        <v>5.0000000000000001E-4</v>
      </c>
      <c r="BC249">
        <v>5.0000000000000001E-3</v>
      </c>
      <c r="BK249" s="1"/>
      <c r="BL249" s="1"/>
      <c r="BM249" s="1"/>
      <c r="BN249" s="1"/>
      <c r="BP249" s="1"/>
      <c r="BV249" s="96"/>
    </row>
    <row r="250" spans="1:74" x14ac:dyDescent="0.3">
      <c r="A250" t="s">
        <v>603</v>
      </c>
      <c r="B250" t="s">
        <v>631</v>
      </c>
      <c r="C250" t="s">
        <v>189</v>
      </c>
      <c r="D250">
        <v>2.9999999999999997E-4</v>
      </c>
      <c r="E250">
        <v>2.9999999999999997E-4</v>
      </c>
      <c r="F250" t="s">
        <v>605</v>
      </c>
      <c r="G250" s="4">
        <v>1766736000000</v>
      </c>
      <c r="H250" s="4">
        <v>1735200060000</v>
      </c>
      <c r="I250" t="b">
        <v>1</v>
      </c>
      <c r="J250" t="s">
        <v>632</v>
      </c>
      <c r="K250">
        <v>1</v>
      </c>
      <c r="L250">
        <v>1E-4</v>
      </c>
      <c r="M250">
        <v>105000</v>
      </c>
      <c r="N250">
        <v>413940</v>
      </c>
      <c r="O250">
        <v>0.1</v>
      </c>
      <c r="P250">
        <v>2.9999999999999997E-4</v>
      </c>
      <c r="Q250">
        <v>25</v>
      </c>
      <c r="R250">
        <v>1E-4</v>
      </c>
      <c r="S250" t="s">
        <v>606</v>
      </c>
      <c r="T250" t="s">
        <v>610</v>
      </c>
      <c r="U250" t="s">
        <v>606</v>
      </c>
      <c r="V250" t="s">
        <v>608</v>
      </c>
      <c r="W250" t="s">
        <v>606</v>
      </c>
      <c r="X250">
        <v>1763521507509</v>
      </c>
      <c r="Y250" s="4" t="s">
        <v>569</v>
      </c>
      <c r="Z250">
        <v>92521.82</v>
      </c>
      <c r="AA250" s="48">
        <v>1.7999999999999999E-2</v>
      </c>
      <c r="AB250" s="18">
        <v>1.551981E-2</v>
      </c>
      <c r="AC250" s="40">
        <v>4.0000000000000001E-3</v>
      </c>
      <c r="AD250" s="18">
        <v>5.0500000000000003E-2</v>
      </c>
      <c r="AE250" s="18">
        <v>2020.8</v>
      </c>
      <c r="AF250">
        <v>1.89E-2</v>
      </c>
      <c r="AG250" s="18">
        <v>1.8499999999999999E-2</v>
      </c>
      <c r="AH250" s="18">
        <v>1.9E-2</v>
      </c>
      <c r="AI250" s="18">
        <v>0</v>
      </c>
      <c r="AJ250" s="48">
        <v>47.22</v>
      </c>
      <c r="AK250" s="41">
        <v>46.79</v>
      </c>
      <c r="AL250" s="41">
        <v>47.3</v>
      </c>
      <c r="AM250">
        <v>92941.43</v>
      </c>
      <c r="AN250" t="s">
        <v>572</v>
      </c>
      <c r="AO250">
        <v>92521.82</v>
      </c>
      <c r="AP250" s="18">
        <v>71.400000000000006</v>
      </c>
      <c r="AQ250" s="18">
        <v>0.3</v>
      </c>
      <c r="AR250" s="18">
        <v>2.1000000000000001E-2</v>
      </c>
      <c r="AS250" s="41">
        <v>1.35E-2</v>
      </c>
      <c r="AT250" s="5">
        <v>24.137899999999998</v>
      </c>
      <c r="AU250">
        <v>271.89999999999998</v>
      </c>
      <c r="AV250" s="1">
        <v>394015.44</v>
      </c>
      <c r="AW250" s="48">
        <v>0.23155000000000001</v>
      </c>
      <c r="AX250" s="14">
        <v>2.0000000000000002E-5</v>
      </c>
      <c r="AY250" s="14">
        <v>90.440420000000003</v>
      </c>
      <c r="AZ250" s="14">
        <v>-57.396520000000002</v>
      </c>
      <c r="BA250" s="14">
        <v>20.14348</v>
      </c>
      <c r="BB250">
        <v>5.0000000000000001E-4</v>
      </c>
      <c r="BC250">
        <v>5.0000000000000001E-3</v>
      </c>
      <c r="BK250" s="1"/>
      <c r="BL250" s="1"/>
      <c r="BM250" s="1"/>
      <c r="BN250" s="1"/>
      <c r="BP250" s="1"/>
      <c r="BV250" s="96"/>
    </row>
    <row r="251" spans="1:74" x14ac:dyDescent="0.3">
      <c r="A251" t="s">
        <v>603</v>
      </c>
      <c r="B251" t="s">
        <v>631</v>
      </c>
      <c r="C251" t="s">
        <v>190</v>
      </c>
      <c r="D251">
        <v>2.9999999999999997E-4</v>
      </c>
      <c r="E251">
        <v>2.9999999999999997E-4</v>
      </c>
      <c r="F251" t="s">
        <v>605</v>
      </c>
      <c r="G251" s="4">
        <v>1766736000000</v>
      </c>
      <c r="H251" s="4">
        <v>1735200060000</v>
      </c>
      <c r="I251" t="b">
        <v>1</v>
      </c>
      <c r="J251" t="s">
        <v>634</v>
      </c>
      <c r="K251">
        <v>1</v>
      </c>
      <c r="L251">
        <v>1E-4</v>
      </c>
      <c r="M251">
        <v>105000</v>
      </c>
      <c r="N251">
        <v>413941</v>
      </c>
      <c r="O251">
        <v>0.1</v>
      </c>
      <c r="P251">
        <v>2.9999999999999997E-4</v>
      </c>
      <c r="Q251">
        <v>25</v>
      </c>
      <c r="R251">
        <v>1E-4</v>
      </c>
      <c r="S251" t="s">
        <v>606</v>
      </c>
      <c r="T251" t="s">
        <v>610</v>
      </c>
      <c r="U251" t="s">
        <v>606</v>
      </c>
      <c r="V251" t="s">
        <v>608</v>
      </c>
      <c r="W251" t="s">
        <v>606</v>
      </c>
      <c r="X251">
        <v>1763521507509</v>
      </c>
      <c r="Y251" s="4" t="s">
        <v>569</v>
      </c>
      <c r="Z251">
        <v>92521.82</v>
      </c>
      <c r="AA251" s="48">
        <v>0.1515</v>
      </c>
      <c r="AB251" s="18">
        <v>0.17244555</v>
      </c>
      <c r="AC251" s="40">
        <v>0.10299999999999999</v>
      </c>
      <c r="AD251" s="18">
        <v>0.20499999999999999</v>
      </c>
      <c r="AE251" s="18">
        <v>3777.1</v>
      </c>
      <c r="AF251">
        <v>0.14860000000000001</v>
      </c>
      <c r="AG251" s="18">
        <v>0.14549999999999999</v>
      </c>
      <c r="AH251" s="18">
        <v>0.15049999999999999</v>
      </c>
      <c r="AI251" s="18">
        <v>0</v>
      </c>
      <c r="AJ251" s="48">
        <v>47.22</v>
      </c>
      <c r="AK251" s="41">
        <v>43.89</v>
      </c>
      <c r="AL251" s="41">
        <v>49.08</v>
      </c>
      <c r="AM251">
        <v>92941.43</v>
      </c>
      <c r="AN251" t="s">
        <v>572</v>
      </c>
      <c r="AO251">
        <v>92521.82</v>
      </c>
      <c r="AP251" s="18">
        <v>35.4</v>
      </c>
      <c r="AQ251" s="18">
        <v>35.4</v>
      </c>
      <c r="AR251" s="18">
        <v>0.184</v>
      </c>
      <c r="AS251" s="41">
        <v>0.14099999999999999</v>
      </c>
      <c r="AT251" s="5">
        <v>-14.887600000000001</v>
      </c>
      <c r="AU251">
        <v>60.7</v>
      </c>
      <c r="AV251" s="1">
        <v>896243.07</v>
      </c>
      <c r="AW251" s="48">
        <v>-0.76844999999999997</v>
      </c>
      <c r="AX251" s="14">
        <v>2.0000000000000002E-5</v>
      </c>
      <c r="AY251" s="14">
        <v>90.440420000000003</v>
      </c>
      <c r="AZ251" s="14">
        <v>-57.396520000000002</v>
      </c>
      <c r="BA251" s="14">
        <v>-86.884200000000007</v>
      </c>
      <c r="BB251">
        <v>5.0000000000000001E-4</v>
      </c>
      <c r="BC251">
        <v>5.0000000000000001E-3</v>
      </c>
      <c r="BK251" s="1"/>
      <c r="BL251" s="1"/>
      <c r="BM251" s="1"/>
      <c r="BN251" s="1"/>
      <c r="BP251" s="1"/>
      <c r="BV251" s="96"/>
    </row>
    <row r="252" spans="1:74" x14ac:dyDescent="0.3">
      <c r="A252" t="s">
        <v>603</v>
      </c>
      <c r="B252" t="s">
        <v>631</v>
      </c>
      <c r="C252" t="s">
        <v>191</v>
      </c>
      <c r="D252">
        <v>2.9999999999999997E-4</v>
      </c>
      <c r="E252">
        <v>2.9999999999999997E-4</v>
      </c>
      <c r="F252" t="s">
        <v>605</v>
      </c>
      <c r="G252" s="4">
        <v>1766736000000</v>
      </c>
      <c r="H252" s="4">
        <v>1758960011000</v>
      </c>
      <c r="I252" t="b">
        <v>1</v>
      </c>
      <c r="J252" t="s">
        <v>632</v>
      </c>
      <c r="K252">
        <v>1</v>
      </c>
      <c r="L252">
        <v>1E-4</v>
      </c>
      <c r="M252">
        <v>106000</v>
      </c>
      <c r="N252">
        <v>523080</v>
      </c>
      <c r="O252">
        <v>0.1</v>
      </c>
      <c r="P252">
        <v>2.9999999999999997E-4</v>
      </c>
      <c r="Q252">
        <v>25</v>
      </c>
      <c r="R252">
        <v>1E-4</v>
      </c>
      <c r="S252" t="s">
        <v>606</v>
      </c>
      <c r="T252" t="s">
        <v>610</v>
      </c>
      <c r="U252" t="s">
        <v>606</v>
      </c>
      <c r="V252" t="s">
        <v>608</v>
      </c>
      <c r="W252" t="s">
        <v>606</v>
      </c>
      <c r="X252">
        <v>1763521507509</v>
      </c>
      <c r="Y252" s="4" t="s">
        <v>569</v>
      </c>
      <c r="Z252">
        <v>92521.82</v>
      </c>
      <c r="AA252" s="48">
        <v>1.7500000000000002E-2</v>
      </c>
      <c r="AB252" s="18">
        <v>1.4018249999999999E-2</v>
      </c>
      <c r="AC252" s="40">
        <v>2.0999999999999999E-3</v>
      </c>
      <c r="AD252" s="18">
        <v>4.7500000000000001E-2</v>
      </c>
      <c r="AE252" s="18">
        <v>839.9</v>
      </c>
      <c r="AF252">
        <v>1.7100000000000001E-2</v>
      </c>
      <c r="AG252" s="18">
        <v>1.6500000000000001E-2</v>
      </c>
      <c r="AH252" s="18">
        <v>1.7000000000000001E-2</v>
      </c>
      <c r="AI252" s="18">
        <v>0</v>
      </c>
      <c r="AJ252" s="48">
        <v>47.33</v>
      </c>
      <c r="AK252" s="41">
        <v>46.7</v>
      </c>
      <c r="AL252" s="41">
        <v>47.24</v>
      </c>
      <c r="AM252">
        <v>92938.43</v>
      </c>
      <c r="AN252" t="s">
        <v>572</v>
      </c>
      <c r="AO252">
        <v>92521.82</v>
      </c>
      <c r="AP252" s="18">
        <v>1.7</v>
      </c>
      <c r="AQ252" s="18">
        <v>31.8</v>
      </c>
      <c r="AR252" s="18">
        <v>0.02</v>
      </c>
      <c r="AS252" s="41">
        <v>1.2500000000000001E-2</v>
      </c>
      <c r="AT252" s="5">
        <v>25</v>
      </c>
      <c r="AU252">
        <v>12.1</v>
      </c>
      <c r="AV252" s="1">
        <v>19168.810000000001</v>
      </c>
      <c r="AW252" s="48">
        <v>0.21337999999999999</v>
      </c>
      <c r="AX252" s="14">
        <v>2.0000000000000002E-5</v>
      </c>
      <c r="AY252" s="14">
        <v>86.318070000000006</v>
      </c>
      <c r="AZ252" s="14">
        <v>-54.901029999999999</v>
      </c>
      <c r="BA252" s="14">
        <v>18.5962</v>
      </c>
      <c r="BB252">
        <v>5.0000000000000001E-4</v>
      </c>
      <c r="BC252">
        <v>5.0000000000000001E-3</v>
      </c>
      <c r="BK252" s="1"/>
      <c r="BL252" s="1"/>
      <c r="BM252" s="1"/>
      <c r="BN252" s="1"/>
      <c r="BP252" s="1"/>
      <c r="BV252" s="96"/>
    </row>
    <row r="253" spans="1:74" x14ac:dyDescent="0.3">
      <c r="A253" t="s">
        <v>603</v>
      </c>
      <c r="B253" t="s">
        <v>631</v>
      </c>
      <c r="C253" t="s">
        <v>192</v>
      </c>
      <c r="D253">
        <v>2.9999999999999997E-4</v>
      </c>
      <c r="E253">
        <v>2.9999999999999997E-4</v>
      </c>
      <c r="F253" t="s">
        <v>605</v>
      </c>
      <c r="G253" s="4">
        <v>1766736000000</v>
      </c>
      <c r="H253" s="4">
        <v>1758960011000</v>
      </c>
      <c r="I253" t="b">
        <v>1</v>
      </c>
      <c r="J253" t="s">
        <v>634</v>
      </c>
      <c r="K253">
        <v>1</v>
      </c>
      <c r="L253">
        <v>1E-4</v>
      </c>
      <c r="M253">
        <v>106000</v>
      </c>
      <c r="N253">
        <v>523081</v>
      </c>
      <c r="O253">
        <v>0.1</v>
      </c>
      <c r="P253">
        <v>2.9999999999999997E-4</v>
      </c>
      <c r="Q253">
        <v>25</v>
      </c>
      <c r="R253">
        <v>1E-4</v>
      </c>
      <c r="S253" t="s">
        <v>606</v>
      </c>
      <c r="T253" t="s">
        <v>610</v>
      </c>
      <c r="U253" t="s">
        <v>606</v>
      </c>
      <c r="V253" t="s">
        <v>608</v>
      </c>
      <c r="W253" t="s">
        <v>606</v>
      </c>
      <c r="X253">
        <v>1763521507509</v>
      </c>
      <c r="Y253" s="4" t="s">
        <v>569</v>
      </c>
      <c r="Z253">
        <v>92521.82</v>
      </c>
      <c r="AA253" s="48">
        <v>0.151</v>
      </c>
      <c r="AB253" s="18">
        <v>0.18196232000000001</v>
      </c>
      <c r="AC253" s="40">
        <v>0.111</v>
      </c>
      <c r="AD253" s="18">
        <v>0.214</v>
      </c>
      <c r="AE253" s="18">
        <v>486</v>
      </c>
      <c r="AF253">
        <v>0.1575</v>
      </c>
      <c r="AG253" s="18">
        <v>0.1545</v>
      </c>
      <c r="AH253" s="18">
        <v>0.1595</v>
      </c>
      <c r="AI253" s="18">
        <v>0</v>
      </c>
      <c r="AJ253" s="48">
        <v>47.33</v>
      </c>
      <c r="AK253" s="41">
        <v>43.87</v>
      </c>
      <c r="AL253" s="41">
        <v>49.32</v>
      </c>
      <c r="AM253">
        <v>92938.43</v>
      </c>
      <c r="AN253" t="s">
        <v>572</v>
      </c>
      <c r="AO253">
        <v>92521.82</v>
      </c>
      <c r="AP253" s="18">
        <v>34.1</v>
      </c>
      <c r="AQ253" s="18">
        <v>34.299999999999997</v>
      </c>
      <c r="AR253" s="18">
        <v>0.17150000000000001</v>
      </c>
      <c r="AS253" s="41">
        <v>0.15049999999999999</v>
      </c>
      <c r="AT253" s="5">
        <v>-11.9534</v>
      </c>
      <c r="AU253">
        <v>10.5</v>
      </c>
      <c r="AV253" s="1">
        <v>163584.23000000001</v>
      </c>
      <c r="AW253" s="48">
        <v>-0.78661999999999999</v>
      </c>
      <c r="AX253" s="14">
        <v>2.0000000000000002E-5</v>
      </c>
      <c r="AY253" s="14">
        <v>86.318070000000006</v>
      </c>
      <c r="AZ253" s="14">
        <v>-54.901029999999999</v>
      </c>
      <c r="BA253" s="14">
        <v>-89.450800000000001</v>
      </c>
      <c r="BB253">
        <v>5.0000000000000001E-4</v>
      </c>
      <c r="BC253">
        <v>5.0000000000000001E-3</v>
      </c>
      <c r="BK253" s="1"/>
      <c r="BL253" s="1"/>
      <c r="BM253" s="1"/>
      <c r="BN253" s="1"/>
      <c r="BP253" s="1"/>
      <c r="BV253" s="96"/>
    </row>
    <row r="254" spans="1:74" x14ac:dyDescent="0.3">
      <c r="A254" t="s">
        <v>603</v>
      </c>
      <c r="B254" t="s">
        <v>631</v>
      </c>
      <c r="C254" t="s">
        <v>193</v>
      </c>
      <c r="D254">
        <v>2.9999999999999997E-4</v>
      </c>
      <c r="E254">
        <v>2.9999999999999997E-4</v>
      </c>
      <c r="F254" t="s">
        <v>605</v>
      </c>
      <c r="G254" s="4">
        <v>1766736000000</v>
      </c>
      <c r="H254" s="4">
        <v>1758960011000</v>
      </c>
      <c r="I254" t="b">
        <v>1</v>
      </c>
      <c r="J254" t="s">
        <v>632</v>
      </c>
      <c r="K254">
        <v>1</v>
      </c>
      <c r="L254">
        <v>1E-4</v>
      </c>
      <c r="M254">
        <v>108000</v>
      </c>
      <c r="N254">
        <v>523082</v>
      </c>
      <c r="O254">
        <v>0.1</v>
      </c>
      <c r="P254">
        <v>2.9999999999999997E-4</v>
      </c>
      <c r="Q254">
        <v>25</v>
      </c>
      <c r="R254">
        <v>1E-4</v>
      </c>
      <c r="S254" t="s">
        <v>606</v>
      </c>
      <c r="T254" t="s">
        <v>610</v>
      </c>
      <c r="U254" t="s">
        <v>606</v>
      </c>
      <c r="V254" t="s">
        <v>608</v>
      </c>
      <c r="W254" t="s">
        <v>606</v>
      </c>
      <c r="X254">
        <v>1763521508516</v>
      </c>
      <c r="Y254" s="4" t="s">
        <v>569</v>
      </c>
      <c r="Z254">
        <v>92522.3</v>
      </c>
      <c r="AA254" s="48">
        <v>1.35E-2</v>
      </c>
      <c r="AB254" s="18">
        <v>1.1330720000000001E-2</v>
      </c>
      <c r="AC254" s="40">
        <v>1E-4</v>
      </c>
      <c r="AD254" s="18">
        <v>4.2000000000000003E-2</v>
      </c>
      <c r="AE254" s="18">
        <v>1271.9000000000001</v>
      </c>
      <c r="AF254">
        <v>1.3899999999999999E-2</v>
      </c>
      <c r="AG254" s="18">
        <v>1.35E-2</v>
      </c>
      <c r="AH254" s="18">
        <v>1.4E-2</v>
      </c>
      <c r="AI254" s="18">
        <v>0</v>
      </c>
      <c r="AJ254" s="48">
        <v>47.5</v>
      </c>
      <c r="AK254" s="41">
        <v>47.09</v>
      </c>
      <c r="AL254" s="41">
        <v>47.68</v>
      </c>
      <c r="AM254">
        <v>92938.13</v>
      </c>
      <c r="AN254" t="s">
        <v>572</v>
      </c>
      <c r="AO254">
        <v>92522.3</v>
      </c>
      <c r="AP254" s="18">
        <v>36.200000000000003</v>
      </c>
      <c r="AQ254" s="18">
        <v>6.9</v>
      </c>
      <c r="AR254" s="18">
        <v>1.5800000000000002E-2</v>
      </c>
      <c r="AS254" s="41">
        <v>1.0500000000000001E-2</v>
      </c>
      <c r="AT254" s="5">
        <v>17.391300000000001</v>
      </c>
      <c r="AU254">
        <v>72.5</v>
      </c>
      <c r="AV254" s="1">
        <v>84017.11</v>
      </c>
      <c r="AW254" s="48">
        <v>0.18018999999999999</v>
      </c>
      <c r="AX254" s="14">
        <v>2.0000000000000002E-5</v>
      </c>
      <c r="AY254" s="14">
        <v>77.910910000000001</v>
      </c>
      <c r="AZ254" s="14">
        <v>-49.73227</v>
      </c>
      <c r="BA254" s="14">
        <v>15.75845</v>
      </c>
      <c r="BB254">
        <v>5.0000000000000001E-4</v>
      </c>
      <c r="BC254">
        <v>5.0000000000000001E-3</v>
      </c>
      <c r="BK254" s="1"/>
      <c r="BL254" s="1"/>
      <c r="BM254" s="1"/>
      <c r="BN254" s="1"/>
      <c r="BP254" s="1"/>
      <c r="BV254" s="96"/>
    </row>
    <row r="255" spans="1:74" x14ac:dyDescent="0.3">
      <c r="A255" t="s">
        <v>603</v>
      </c>
      <c r="B255" t="s">
        <v>631</v>
      </c>
      <c r="C255" t="s">
        <v>194</v>
      </c>
      <c r="D255">
        <v>2.9999999999999997E-4</v>
      </c>
      <c r="E255">
        <v>2.9999999999999997E-4</v>
      </c>
      <c r="F255" t="s">
        <v>605</v>
      </c>
      <c r="G255" s="4">
        <v>1766736000000</v>
      </c>
      <c r="H255" s="4">
        <v>1758960011000</v>
      </c>
      <c r="I255" t="b">
        <v>1</v>
      </c>
      <c r="J255" t="s">
        <v>634</v>
      </c>
      <c r="K255">
        <v>1</v>
      </c>
      <c r="L255">
        <v>1E-4</v>
      </c>
      <c r="M255">
        <v>108000</v>
      </c>
      <c r="N255">
        <v>523083</v>
      </c>
      <c r="O255">
        <v>0.1</v>
      </c>
      <c r="P255">
        <v>2.9999999999999997E-4</v>
      </c>
      <c r="Q255">
        <v>25</v>
      </c>
      <c r="R255">
        <v>1E-4</v>
      </c>
      <c r="S255" t="s">
        <v>606</v>
      </c>
      <c r="T255" t="s">
        <v>610</v>
      </c>
      <c r="U255" t="s">
        <v>606</v>
      </c>
      <c r="V255" t="s">
        <v>608</v>
      </c>
      <c r="W255" t="s">
        <v>606</v>
      </c>
      <c r="X255">
        <v>1763521508516</v>
      </c>
      <c r="Y255" s="4" t="s">
        <v>569</v>
      </c>
      <c r="Z255">
        <v>92522.3</v>
      </c>
      <c r="AA255" s="48">
        <v>0.16400000000000001</v>
      </c>
      <c r="AB255" s="18">
        <v>0.20131147999999999</v>
      </c>
      <c r="AC255" s="40">
        <v>0.1285</v>
      </c>
      <c r="AD255" s="18">
        <v>0.23300000000000001</v>
      </c>
      <c r="AE255" s="18">
        <v>954.7</v>
      </c>
      <c r="AF255">
        <v>0.1759</v>
      </c>
      <c r="AG255" s="18">
        <v>0.17299999999999999</v>
      </c>
      <c r="AH255" s="18">
        <v>0.17799999999999999</v>
      </c>
      <c r="AI255" s="18">
        <v>0</v>
      </c>
      <c r="AJ255" s="48">
        <v>47.5</v>
      </c>
      <c r="AK255" s="41">
        <v>43.9</v>
      </c>
      <c r="AL255" s="41">
        <v>49.94</v>
      </c>
      <c r="AM255">
        <v>92938.61</v>
      </c>
      <c r="AN255" t="s">
        <v>572</v>
      </c>
      <c r="AO255">
        <v>92522.3</v>
      </c>
      <c r="AP255" s="18">
        <v>32.1</v>
      </c>
      <c r="AQ255" s="18">
        <v>32.1</v>
      </c>
      <c r="AR255" s="18">
        <v>0.21149999999999999</v>
      </c>
      <c r="AS255" s="41">
        <v>0.16400000000000001</v>
      </c>
      <c r="AT255" s="5">
        <v>-22.458600000000001</v>
      </c>
      <c r="AU255">
        <v>21.6</v>
      </c>
      <c r="AV255" s="1">
        <v>378439.64</v>
      </c>
      <c r="AW255" s="48">
        <v>-0.81981000000000004</v>
      </c>
      <c r="AX255" s="14">
        <v>2.0000000000000002E-5</v>
      </c>
      <c r="AY255" s="14">
        <v>77.910160000000005</v>
      </c>
      <c r="AZ255" s="14">
        <v>-49.729439999999997</v>
      </c>
      <c r="BA255" s="14">
        <v>-94.327389999999994</v>
      </c>
      <c r="BB255">
        <v>5.0000000000000001E-4</v>
      </c>
      <c r="BC255">
        <v>5.0000000000000001E-3</v>
      </c>
      <c r="BK255" s="1"/>
      <c r="BL255" s="1"/>
      <c r="BM255" s="1"/>
      <c r="BN255" s="1"/>
      <c r="BP255" s="1"/>
      <c r="BV255" s="96"/>
    </row>
    <row r="256" spans="1:74" x14ac:dyDescent="0.3">
      <c r="A256" t="s">
        <v>603</v>
      </c>
      <c r="B256" t="s">
        <v>631</v>
      </c>
      <c r="C256" t="s">
        <v>195</v>
      </c>
      <c r="D256">
        <v>2.9999999999999997E-4</v>
      </c>
      <c r="E256">
        <v>2.9999999999999997E-4</v>
      </c>
      <c r="F256" t="s">
        <v>605</v>
      </c>
      <c r="G256" s="4">
        <v>1766736000000</v>
      </c>
      <c r="H256" s="4">
        <v>1735200060000</v>
      </c>
      <c r="I256" t="b">
        <v>1</v>
      </c>
      <c r="J256" t="s">
        <v>632</v>
      </c>
      <c r="K256">
        <v>1</v>
      </c>
      <c r="L256">
        <v>1E-4</v>
      </c>
      <c r="M256">
        <v>110000</v>
      </c>
      <c r="N256">
        <v>413942</v>
      </c>
      <c r="O256">
        <v>0.1</v>
      </c>
      <c r="P256">
        <v>2.9999999999999997E-4</v>
      </c>
      <c r="Q256">
        <v>25</v>
      </c>
      <c r="R256">
        <v>1E-4</v>
      </c>
      <c r="S256" t="s">
        <v>606</v>
      </c>
      <c r="T256" t="s">
        <v>610</v>
      </c>
      <c r="U256" t="s">
        <v>606</v>
      </c>
      <c r="V256" t="s">
        <v>608</v>
      </c>
      <c r="W256" t="s">
        <v>606</v>
      </c>
      <c r="X256">
        <v>1763521508516</v>
      </c>
      <c r="Y256" s="4" t="s">
        <v>569</v>
      </c>
      <c r="Z256">
        <v>92522.3</v>
      </c>
      <c r="AA256" s="48">
        <v>1.0999999999999999E-2</v>
      </c>
      <c r="AB256" s="18">
        <v>9.5043300000000001E-3</v>
      </c>
      <c r="AC256" s="40">
        <v>1E-4</v>
      </c>
      <c r="AD256" s="18">
        <v>3.6999999999999998E-2</v>
      </c>
      <c r="AE256" s="18">
        <v>4763.8</v>
      </c>
      <c r="AF256">
        <v>1.1299999999999999E-2</v>
      </c>
      <c r="AG256" s="18">
        <v>1.0999999999999999E-2</v>
      </c>
      <c r="AH256" s="18">
        <v>1.15E-2</v>
      </c>
      <c r="AI256" s="18">
        <v>0</v>
      </c>
      <c r="AJ256" s="48">
        <v>47.78</v>
      </c>
      <c r="AK256" s="41">
        <v>47.44</v>
      </c>
      <c r="AL256" s="41">
        <v>48.1</v>
      </c>
      <c r="AM256">
        <v>92938.13</v>
      </c>
      <c r="AN256" t="s">
        <v>572</v>
      </c>
      <c r="AO256">
        <v>92522.3</v>
      </c>
      <c r="AP256" s="18">
        <v>12.9</v>
      </c>
      <c r="AQ256" s="18">
        <v>33.700000000000003</v>
      </c>
      <c r="AR256" s="18">
        <v>1.2999999999999999E-2</v>
      </c>
      <c r="AS256" s="41">
        <v>8.5000000000000006E-3</v>
      </c>
      <c r="AT256" s="5">
        <v>15.7895</v>
      </c>
      <c r="AU256">
        <v>237.6</v>
      </c>
      <c r="AV256" s="1">
        <v>226731.17</v>
      </c>
      <c r="AW256" s="48">
        <v>0.15179999999999999</v>
      </c>
      <c r="AX256" s="14">
        <v>2.0000000000000002E-5</v>
      </c>
      <c r="AY256" s="14">
        <v>69.735399999999998</v>
      </c>
      <c r="AZ256" s="14">
        <v>-44.774290000000001</v>
      </c>
      <c r="BA256" s="14">
        <v>13.314679999999999</v>
      </c>
      <c r="BB256">
        <v>5.0000000000000001E-4</v>
      </c>
      <c r="BC256">
        <v>5.0000000000000001E-3</v>
      </c>
      <c r="BK256" s="1"/>
      <c r="BL256" s="1"/>
      <c r="BM256" s="1"/>
      <c r="BN256" s="1"/>
      <c r="BP256" s="1"/>
      <c r="BV256" s="96"/>
    </row>
    <row r="257" spans="1:74" x14ac:dyDescent="0.3">
      <c r="A257" t="s">
        <v>603</v>
      </c>
      <c r="B257" t="s">
        <v>631</v>
      </c>
      <c r="C257" t="s">
        <v>196</v>
      </c>
      <c r="D257">
        <v>2.9999999999999997E-4</v>
      </c>
      <c r="E257">
        <v>2.9999999999999997E-4</v>
      </c>
      <c r="F257" t="s">
        <v>605</v>
      </c>
      <c r="G257" s="4">
        <v>1766736000000</v>
      </c>
      <c r="H257" s="4">
        <v>1735200060000</v>
      </c>
      <c r="I257" t="b">
        <v>1</v>
      </c>
      <c r="J257" t="s">
        <v>634</v>
      </c>
      <c r="K257">
        <v>1</v>
      </c>
      <c r="L257">
        <v>1E-4</v>
      </c>
      <c r="M257">
        <v>110000</v>
      </c>
      <c r="N257">
        <v>413943</v>
      </c>
      <c r="O257">
        <v>0.1</v>
      </c>
      <c r="P257">
        <v>2.9999999999999997E-4</v>
      </c>
      <c r="Q257">
        <v>25</v>
      </c>
      <c r="R257">
        <v>1E-4</v>
      </c>
      <c r="S257" t="s">
        <v>606</v>
      </c>
      <c r="T257" t="s">
        <v>610</v>
      </c>
      <c r="U257" t="s">
        <v>606</v>
      </c>
      <c r="V257" t="s">
        <v>608</v>
      </c>
      <c r="W257" t="s">
        <v>606</v>
      </c>
      <c r="X257">
        <v>1763521508516</v>
      </c>
      <c r="Y257" s="4" t="s">
        <v>569</v>
      </c>
      <c r="Z257">
        <v>92522.3</v>
      </c>
      <c r="AA257" s="48">
        <v>0.191</v>
      </c>
      <c r="AB257" s="18">
        <v>0.22152177000000001</v>
      </c>
      <c r="AC257" s="40">
        <v>0.14649999999999999</v>
      </c>
      <c r="AD257" s="18">
        <v>0.2525</v>
      </c>
      <c r="AE257" s="18">
        <v>2425.4</v>
      </c>
      <c r="AF257">
        <v>0.1948</v>
      </c>
      <c r="AG257" s="18">
        <v>0.192</v>
      </c>
      <c r="AH257" s="18">
        <v>0.19700000000000001</v>
      </c>
      <c r="AI257" s="18">
        <v>0</v>
      </c>
      <c r="AJ257" s="48">
        <v>47.78</v>
      </c>
      <c r="AK257" s="41">
        <v>43.78</v>
      </c>
      <c r="AL257" s="41">
        <v>50.56</v>
      </c>
      <c r="AM257">
        <v>92938.13</v>
      </c>
      <c r="AN257" t="s">
        <v>572</v>
      </c>
      <c r="AO257">
        <v>92522.3</v>
      </c>
      <c r="AP257" s="18">
        <v>30.7</v>
      </c>
      <c r="AQ257" s="18">
        <v>30.7</v>
      </c>
      <c r="AR257" s="18">
        <v>0.23400000000000001</v>
      </c>
      <c r="AS257" s="41">
        <v>0.191</v>
      </c>
      <c r="AT257" s="5">
        <v>-14.541399999999999</v>
      </c>
      <c r="AU257">
        <v>125.9</v>
      </c>
      <c r="AV257" s="1">
        <v>2471362.6800000002</v>
      </c>
      <c r="AW257" s="48">
        <v>-0.84819999999999995</v>
      </c>
      <c r="AX257" s="14">
        <v>2.0000000000000002E-5</v>
      </c>
      <c r="AY257" s="14">
        <v>69.735399999999998</v>
      </c>
      <c r="AZ257" s="14">
        <v>-44.774290000000001</v>
      </c>
      <c r="BA257" s="14">
        <v>-98.809560000000005</v>
      </c>
      <c r="BB257">
        <v>5.0000000000000001E-4</v>
      </c>
      <c r="BC257">
        <v>5.0000000000000001E-3</v>
      </c>
      <c r="BK257" s="1"/>
      <c r="BL257" s="1"/>
      <c r="BM257" s="1"/>
      <c r="BN257" s="1"/>
      <c r="BP257" s="1"/>
      <c r="BV257" s="96"/>
    </row>
    <row r="258" spans="1:74" x14ac:dyDescent="0.3">
      <c r="A258" t="s">
        <v>603</v>
      </c>
      <c r="B258" t="s">
        <v>631</v>
      </c>
      <c r="C258" t="s">
        <v>197</v>
      </c>
      <c r="D258">
        <v>2.9999999999999997E-4</v>
      </c>
      <c r="E258">
        <v>2.9999999999999997E-4</v>
      </c>
      <c r="F258" t="s">
        <v>605</v>
      </c>
      <c r="G258" s="4">
        <v>1766736000000</v>
      </c>
      <c r="H258" s="4">
        <v>1758960011000</v>
      </c>
      <c r="I258" t="b">
        <v>1</v>
      </c>
      <c r="J258" t="s">
        <v>632</v>
      </c>
      <c r="K258">
        <v>1</v>
      </c>
      <c r="L258">
        <v>1E-4</v>
      </c>
      <c r="M258">
        <v>112000</v>
      </c>
      <c r="N258">
        <v>523084</v>
      </c>
      <c r="O258">
        <v>0.1</v>
      </c>
      <c r="P258">
        <v>2.9999999999999997E-4</v>
      </c>
      <c r="Q258">
        <v>25</v>
      </c>
      <c r="R258">
        <v>1E-4</v>
      </c>
      <c r="S258" t="s">
        <v>606</v>
      </c>
      <c r="T258" t="s">
        <v>610</v>
      </c>
      <c r="U258" t="s">
        <v>606</v>
      </c>
      <c r="V258" t="s">
        <v>608</v>
      </c>
      <c r="W258" t="s">
        <v>606</v>
      </c>
      <c r="X258">
        <v>1763521508857</v>
      </c>
      <c r="Y258" s="4" t="s">
        <v>569</v>
      </c>
      <c r="Z258">
        <v>92522.3</v>
      </c>
      <c r="AA258" s="48">
        <v>0.01</v>
      </c>
      <c r="AB258" s="18">
        <v>7.8599599999999992E-3</v>
      </c>
      <c r="AC258" s="40">
        <v>1E-4</v>
      </c>
      <c r="AD258" s="18">
        <v>3.3000000000000002E-2</v>
      </c>
      <c r="AE258" s="18">
        <v>3557.5</v>
      </c>
      <c r="AF258">
        <v>9.1999999999999998E-3</v>
      </c>
      <c r="AG258" s="18">
        <v>8.9999999999999993E-3</v>
      </c>
      <c r="AH258" s="18">
        <v>9.4999999999999998E-3</v>
      </c>
      <c r="AI258" s="18">
        <v>0</v>
      </c>
      <c r="AJ258" s="48">
        <v>48.18</v>
      </c>
      <c r="AK258" s="41">
        <v>47.87</v>
      </c>
      <c r="AL258" s="41">
        <v>48.61</v>
      </c>
      <c r="AM258">
        <v>92938.61</v>
      </c>
      <c r="AN258" t="s">
        <v>572</v>
      </c>
      <c r="AO258">
        <v>92522.3</v>
      </c>
      <c r="AP258" s="18">
        <v>2.8</v>
      </c>
      <c r="AQ258" s="18">
        <v>53.8</v>
      </c>
      <c r="AR258" s="18">
        <v>1.0500000000000001E-2</v>
      </c>
      <c r="AS258" s="41">
        <v>7.4999999999999997E-3</v>
      </c>
      <c r="AT258" s="5">
        <v>33.333300000000001</v>
      </c>
      <c r="AU258">
        <v>297.10000000000002</v>
      </c>
      <c r="AV258" s="1">
        <v>205047.61</v>
      </c>
      <c r="AW258" s="48">
        <v>0.128</v>
      </c>
      <c r="AX258" s="14">
        <v>1.0000000000000001E-5</v>
      </c>
      <c r="AY258" s="14">
        <v>62.09796</v>
      </c>
      <c r="AZ258" s="14">
        <v>-40.208309999999997</v>
      </c>
      <c r="BA258" s="14">
        <v>11.253259999999999</v>
      </c>
      <c r="BB258">
        <v>5.0000000000000001E-4</v>
      </c>
      <c r="BC258">
        <v>5.0000000000000001E-3</v>
      </c>
      <c r="BK258" s="1"/>
      <c r="BL258" s="1"/>
      <c r="BM258" s="1"/>
      <c r="BN258" s="1"/>
      <c r="BP258" s="1"/>
      <c r="BV258" s="96"/>
    </row>
    <row r="259" spans="1:74" x14ac:dyDescent="0.3">
      <c r="A259" t="s">
        <v>603</v>
      </c>
      <c r="B259" t="s">
        <v>631</v>
      </c>
      <c r="C259" t="s">
        <v>198</v>
      </c>
      <c r="D259">
        <v>2.9999999999999997E-4</v>
      </c>
      <c r="E259">
        <v>2.9999999999999997E-4</v>
      </c>
      <c r="F259" t="s">
        <v>605</v>
      </c>
      <c r="G259" s="4">
        <v>1766736000000</v>
      </c>
      <c r="H259" s="4">
        <v>1758960011000</v>
      </c>
      <c r="I259" t="b">
        <v>1</v>
      </c>
      <c r="J259" t="s">
        <v>634</v>
      </c>
      <c r="K259">
        <v>1</v>
      </c>
      <c r="L259">
        <v>1E-4</v>
      </c>
      <c r="M259">
        <v>112000</v>
      </c>
      <c r="N259">
        <v>523085</v>
      </c>
      <c r="O259">
        <v>0.1</v>
      </c>
      <c r="P259">
        <v>2.9999999999999997E-4</v>
      </c>
      <c r="Q259">
        <v>25</v>
      </c>
      <c r="R259">
        <v>1E-4</v>
      </c>
      <c r="S259" t="s">
        <v>606</v>
      </c>
      <c r="T259" t="s">
        <v>610</v>
      </c>
      <c r="U259" t="s">
        <v>606</v>
      </c>
      <c r="V259" t="s">
        <v>608</v>
      </c>
      <c r="W259" t="s">
        <v>606</v>
      </c>
      <c r="X259">
        <v>1763521509523</v>
      </c>
      <c r="Y259" s="4" t="s">
        <v>569</v>
      </c>
      <c r="Z259">
        <v>92521.89</v>
      </c>
      <c r="AA259" s="48">
        <v>0.2495</v>
      </c>
      <c r="AB259" s="18">
        <v>0.24191408</v>
      </c>
      <c r="AC259" s="40">
        <v>0.16500000000000001</v>
      </c>
      <c r="AD259" s="18">
        <v>0.27250000000000002</v>
      </c>
      <c r="AE259" s="18">
        <v>529.4</v>
      </c>
      <c r="AF259">
        <v>0.21429999999999999</v>
      </c>
      <c r="AG259" s="18">
        <v>0.21099999999999999</v>
      </c>
      <c r="AH259" s="18">
        <v>0.2165</v>
      </c>
      <c r="AI259" s="18">
        <v>0</v>
      </c>
      <c r="AJ259" s="48">
        <v>48.18</v>
      </c>
      <c r="AK259" s="41">
        <v>42.74</v>
      </c>
      <c r="AL259" s="41">
        <v>51.31</v>
      </c>
      <c r="AM259">
        <v>92937.85</v>
      </c>
      <c r="AN259" t="s">
        <v>572</v>
      </c>
      <c r="AO259">
        <v>92521.89</v>
      </c>
      <c r="AP259" s="18">
        <v>29.7</v>
      </c>
      <c r="AQ259" s="18">
        <v>29.8</v>
      </c>
      <c r="AR259" s="18">
        <v>0.2495</v>
      </c>
      <c r="AS259" s="41">
        <v>0.2495</v>
      </c>
      <c r="AT259" s="5">
        <v>0</v>
      </c>
      <c r="AU259">
        <v>0.1</v>
      </c>
      <c r="AV259" s="1">
        <v>2242.0500000000002</v>
      </c>
      <c r="AW259" s="48">
        <v>-0.87200999999999995</v>
      </c>
      <c r="AX259" s="14">
        <v>1.0000000000000001E-5</v>
      </c>
      <c r="AY259" s="14">
        <v>62.095930000000003</v>
      </c>
      <c r="AZ259" s="14">
        <v>-40.207979999999999</v>
      </c>
      <c r="BA259" s="14">
        <v>-102.9101</v>
      </c>
      <c r="BB259">
        <v>5.0000000000000001E-4</v>
      </c>
      <c r="BC259">
        <v>5.0000000000000001E-3</v>
      </c>
      <c r="BK259" s="1"/>
      <c r="BL259" s="1"/>
      <c r="BM259" s="1"/>
      <c r="BN259" s="1"/>
      <c r="BP259" s="1"/>
      <c r="BV259" s="96"/>
    </row>
    <row r="260" spans="1:74" x14ac:dyDescent="0.3">
      <c r="A260" t="s">
        <v>603</v>
      </c>
      <c r="B260" t="s">
        <v>631</v>
      </c>
      <c r="C260" t="s">
        <v>199</v>
      </c>
      <c r="D260">
        <v>2.9999999999999997E-4</v>
      </c>
      <c r="E260">
        <v>2.9999999999999997E-4</v>
      </c>
      <c r="F260" t="s">
        <v>605</v>
      </c>
      <c r="G260" s="4">
        <v>1766736000000</v>
      </c>
      <c r="H260" s="4">
        <v>1758960011000</v>
      </c>
      <c r="I260" t="b">
        <v>1</v>
      </c>
      <c r="J260" t="s">
        <v>632</v>
      </c>
      <c r="K260">
        <v>1</v>
      </c>
      <c r="L260">
        <v>1E-4</v>
      </c>
      <c r="M260">
        <v>114000</v>
      </c>
      <c r="N260">
        <v>523086</v>
      </c>
      <c r="O260">
        <v>0.1</v>
      </c>
      <c r="P260">
        <v>2.9999999999999997E-4</v>
      </c>
      <c r="Q260">
        <v>25</v>
      </c>
      <c r="R260">
        <v>1E-4</v>
      </c>
      <c r="S260" t="s">
        <v>606</v>
      </c>
      <c r="T260" t="s">
        <v>610</v>
      </c>
      <c r="U260" t="s">
        <v>606</v>
      </c>
      <c r="V260" t="s">
        <v>608</v>
      </c>
      <c r="W260" t="s">
        <v>606</v>
      </c>
      <c r="X260">
        <v>1763521509523</v>
      </c>
      <c r="Y260" s="4" t="s">
        <v>569</v>
      </c>
      <c r="Z260">
        <v>92521.89</v>
      </c>
      <c r="AA260" s="48">
        <v>7.4999999999999997E-3</v>
      </c>
      <c r="AB260" s="18">
        <v>6.5009100000000004E-3</v>
      </c>
      <c r="AC260" s="40">
        <v>1E-4</v>
      </c>
      <c r="AD260" s="18">
        <v>0.03</v>
      </c>
      <c r="AE260" s="18">
        <v>1274.2</v>
      </c>
      <c r="AF260">
        <v>7.7000000000000002E-3</v>
      </c>
      <c r="AG260" s="18">
        <v>7.4999999999999997E-3</v>
      </c>
      <c r="AH260" s="18">
        <v>8.0000000000000002E-3</v>
      </c>
      <c r="AI260" s="18">
        <v>0</v>
      </c>
      <c r="AJ260" s="48">
        <v>48.89</v>
      </c>
      <c r="AK260" s="41">
        <v>48.54</v>
      </c>
      <c r="AL260" s="41">
        <v>49.37</v>
      </c>
      <c r="AM260">
        <v>92937.85</v>
      </c>
      <c r="AN260" t="s">
        <v>572</v>
      </c>
      <c r="AO260">
        <v>92521.89</v>
      </c>
      <c r="AP260" s="18">
        <v>7.5</v>
      </c>
      <c r="AQ260" s="18">
        <v>46.4</v>
      </c>
      <c r="AR260" s="18">
        <v>8.6E-3</v>
      </c>
      <c r="AS260" s="41">
        <v>6.0000000000000001E-3</v>
      </c>
      <c r="AT260" s="5">
        <v>15.384600000000001</v>
      </c>
      <c r="AU260">
        <v>38</v>
      </c>
      <c r="AV260" s="1">
        <v>25569.34</v>
      </c>
      <c r="AW260" s="48">
        <v>0.10922</v>
      </c>
      <c r="AX260" s="14">
        <v>1.0000000000000001E-5</v>
      </c>
      <c r="AY260" s="14">
        <v>55.508659999999999</v>
      </c>
      <c r="AZ260" s="14">
        <v>-36.469009999999997</v>
      </c>
      <c r="BA260" s="14">
        <v>9.6162200000000002</v>
      </c>
      <c r="BB260">
        <v>5.0000000000000001E-4</v>
      </c>
      <c r="BC260">
        <v>5.0000000000000001E-3</v>
      </c>
      <c r="BK260" s="1"/>
      <c r="BL260" s="1"/>
      <c r="BM260" s="1"/>
      <c r="BN260" s="1"/>
      <c r="BP260" s="1"/>
      <c r="BV260" s="96"/>
    </row>
    <row r="261" spans="1:74" x14ac:dyDescent="0.3">
      <c r="A261" t="s">
        <v>603</v>
      </c>
      <c r="B261" t="s">
        <v>631</v>
      </c>
      <c r="C261" t="s">
        <v>200</v>
      </c>
      <c r="D261">
        <v>2.9999999999999997E-4</v>
      </c>
      <c r="E261">
        <v>2.9999999999999997E-4</v>
      </c>
      <c r="F261" t="s">
        <v>605</v>
      </c>
      <c r="G261" s="4">
        <v>1766736000000</v>
      </c>
      <c r="H261" s="4">
        <v>1758960011000</v>
      </c>
      <c r="I261" t="b">
        <v>1</v>
      </c>
      <c r="J261" t="s">
        <v>634</v>
      </c>
      <c r="K261">
        <v>1</v>
      </c>
      <c r="L261">
        <v>1E-4</v>
      </c>
      <c r="M261">
        <v>114000</v>
      </c>
      <c r="N261">
        <v>523087</v>
      </c>
      <c r="O261">
        <v>0.1</v>
      </c>
      <c r="P261">
        <v>2.9999999999999997E-4</v>
      </c>
      <c r="Q261">
        <v>25</v>
      </c>
      <c r="R261">
        <v>1E-4</v>
      </c>
      <c r="S261" t="s">
        <v>606</v>
      </c>
      <c r="T261" t="s">
        <v>610</v>
      </c>
      <c r="U261" t="s">
        <v>606</v>
      </c>
      <c r="V261" t="s">
        <v>608</v>
      </c>
      <c r="W261" t="s">
        <v>606</v>
      </c>
      <c r="X261">
        <v>1763521509523</v>
      </c>
      <c r="Y261" s="4" t="s">
        <v>569</v>
      </c>
      <c r="Z261">
        <v>92521.89</v>
      </c>
      <c r="AA261" s="48">
        <v>0.27550000000000002</v>
      </c>
      <c r="AB261" s="18">
        <v>0.26259170999999998</v>
      </c>
      <c r="AC261" s="40">
        <v>0.1845</v>
      </c>
      <c r="AD261" s="18">
        <v>0.29299999999999998</v>
      </c>
      <c r="AE261" s="18">
        <v>378.7</v>
      </c>
      <c r="AF261">
        <v>0.23430000000000001</v>
      </c>
      <c r="AG261" s="18">
        <v>0.23100000000000001</v>
      </c>
      <c r="AH261" s="18">
        <v>0.23649999999999999</v>
      </c>
      <c r="AI261" s="18">
        <v>0</v>
      </c>
      <c r="AJ261" s="48">
        <v>48.89</v>
      </c>
      <c r="AK261" s="41">
        <v>42.57</v>
      </c>
      <c r="AL261" s="41">
        <v>52.31</v>
      </c>
      <c r="AM261">
        <v>92937.85</v>
      </c>
      <c r="AN261" t="s">
        <v>572</v>
      </c>
      <c r="AO261">
        <v>92521.89</v>
      </c>
      <c r="AP261" s="18">
        <v>29.1</v>
      </c>
      <c r="AQ261" s="18">
        <v>29.1</v>
      </c>
      <c r="AR261" s="18">
        <v>0.27550000000000002</v>
      </c>
      <c r="AS261" s="41">
        <v>0.27550000000000002</v>
      </c>
      <c r="AT261" s="5">
        <v>0</v>
      </c>
      <c r="AU261">
        <v>0.1</v>
      </c>
      <c r="AV261" s="1">
        <v>2464.69</v>
      </c>
      <c r="AW261" s="48">
        <v>-0.89078000000000002</v>
      </c>
      <c r="AX261" s="14">
        <v>1.0000000000000001E-5</v>
      </c>
      <c r="AY261" s="14">
        <v>55.508659999999999</v>
      </c>
      <c r="AZ261" s="14">
        <v>-36.469009999999997</v>
      </c>
      <c r="BA261" s="14">
        <v>-106.58526999999999</v>
      </c>
      <c r="BB261">
        <v>5.0000000000000001E-4</v>
      </c>
      <c r="BC261">
        <v>5.0000000000000001E-3</v>
      </c>
      <c r="BK261" s="1"/>
      <c r="BL261" s="1"/>
      <c r="BM261" s="1"/>
      <c r="BN261" s="1"/>
      <c r="BP261" s="1"/>
      <c r="BV261" s="96"/>
    </row>
    <row r="262" spans="1:74" x14ac:dyDescent="0.3">
      <c r="A262" t="s">
        <v>603</v>
      </c>
      <c r="B262" t="s">
        <v>631</v>
      </c>
      <c r="C262" t="s">
        <v>201</v>
      </c>
      <c r="D262">
        <v>2.9999999999999997E-4</v>
      </c>
      <c r="E262">
        <v>2.9999999999999997E-4</v>
      </c>
      <c r="F262" t="s">
        <v>605</v>
      </c>
      <c r="G262" s="4">
        <v>1766736000000</v>
      </c>
      <c r="H262" s="4">
        <v>1735200060000</v>
      </c>
      <c r="I262" t="b">
        <v>1</v>
      </c>
      <c r="J262" t="s">
        <v>632</v>
      </c>
      <c r="K262">
        <v>1</v>
      </c>
      <c r="L262">
        <v>1E-4</v>
      </c>
      <c r="M262">
        <v>115000</v>
      </c>
      <c r="N262">
        <v>413944</v>
      </c>
      <c r="O262">
        <v>0.1</v>
      </c>
      <c r="P262">
        <v>2.9999999999999997E-4</v>
      </c>
      <c r="Q262">
        <v>25</v>
      </c>
      <c r="R262">
        <v>1E-4</v>
      </c>
      <c r="S262" t="s">
        <v>606</v>
      </c>
      <c r="T262" t="s">
        <v>610</v>
      </c>
      <c r="U262" t="s">
        <v>606</v>
      </c>
      <c r="V262" t="s">
        <v>608</v>
      </c>
      <c r="W262" t="s">
        <v>606</v>
      </c>
      <c r="X262">
        <v>1763521509523</v>
      </c>
      <c r="Y262" s="4" t="s">
        <v>569</v>
      </c>
      <c r="Z262">
        <v>92521.89</v>
      </c>
      <c r="AA262" s="48">
        <v>8.0000000000000002E-3</v>
      </c>
      <c r="AB262" s="18">
        <v>6.0114799999999996E-3</v>
      </c>
      <c r="AC262" s="40">
        <v>1E-4</v>
      </c>
      <c r="AD262" s="18">
        <v>2.8000000000000001E-2</v>
      </c>
      <c r="AE262" s="18">
        <v>4405.1000000000004</v>
      </c>
      <c r="AF262">
        <v>7.0000000000000001E-3</v>
      </c>
      <c r="AG262" s="18">
        <v>6.4999999999999997E-3</v>
      </c>
      <c r="AH262" s="18">
        <v>7.4999999999999997E-3</v>
      </c>
      <c r="AI262" s="18">
        <v>0</v>
      </c>
      <c r="AJ262" s="48">
        <v>49.05</v>
      </c>
      <c r="AK262" s="41">
        <v>48.23</v>
      </c>
      <c r="AL262" s="41">
        <v>50.01</v>
      </c>
      <c r="AM262">
        <v>92938.26</v>
      </c>
      <c r="AN262" t="s">
        <v>572</v>
      </c>
      <c r="AO262">
        <v>92521.89</v>
      </c>
      <c r="AP262" s="18">
        <v>159.69999999999999</v>
      </c>
      <c r="AQ262" s="18">
        <v>202.2</v>
      </c>
      <c r="AR262" s="18">
        <v>8.0000000000000002E-3</v>
      </c>
      <c r="AS262" s="41">
        <v>5.4999999999999997E-3</v>
      </c>
      <c r="AT262" s="5">
        <v>23.076899999999998</v>
      </c>
      <c r="AU262">
        <v>157.5</v>
      </c>
      <c r="AV262" s="1">
        <v>90030.65</v>
      </c>
      <c r="AW262" s="48">
        <v>9.9979999999999999E-2</v>
      </c>
      <c r="AX262" s="14">
        <v>1.0000000000000001E-5</v>
      </c>
      <c r="AY262" s="14">
        <v>52.064970000000002</v>
      </c>
      <c r="AZ262" s="14">
        <v>-34.32403</v>
      </c>
      <c r="BA262" s="14">
        <v>8.8119700000000005</v>
      </c>
      <c r="BB262">
        <v>5.0000000000000001E-4</v>
      </c>
      <c r="BC262">
        <v>5.0000000000000001E-3</v>
      </c>
      <c r="BK262" s="1"/>
      <c r="BL262" s="1"/>
      <c r="BM262" s="1"/>
      <c r="BN262" s="1"/>
      <c r="BP262" s="1"/>
      <c r="BV262" s="96"/>
    </row>
    <row r="263" spans="1:74" x14ac:dyDescent="0.3">
      <c r="A263" t="s">
        <v>603</v>
      </c>
      <c r="B263" t="s">
        <v>631</v>
      </c>
      <c r="C263" t="s">
        <v>202</v>
      </c>
      <c r="D263">
        <v>2.9999999999999997E-4</v>
      </c>
      <c r="E263">
        <v>2.9999999999999997E-4</v>
      </c>
      <c r="F263" t="s">
        <v>605</v>
      </c>
      <c r="G263" s="4">
        <v>1766736000000</v>
      </c>
      <c r="H263" s="4">
        <v>1735200060000</v>
      </c>
      <c r="I263" t="b">
        <v>1</v>
      </c>
      <c r="J263" t="s">
        <v>634</v>
      </c>
      <c r="K263">
        <v>1</v>
      </c>
      <c r="L263">
        <v>1E-4</v>
      </c>
      <c r="M263">
        <v>115000</v>
      </c>
      <c r="N263">
        <v>413945</v>
      </c>
      <c r="O263">
        <v>0.1</v>
      </c>
      <c r="P263">
        <v>2.9999999999999997E-4</v>
      </c>
      <c r="Q263">
        <v>25</v>
      </c>
      <c r="R263">
        <v>1E-4</v>
      </c>
      <c r="S263" t="s">
        <v>606</v>
      </c>
      <c r="T263" t="s">
        <v>610</v>
      </c>
      <c r="U263" t="s">
        <v>606</v>
      </c>
      <c r="V263" t="s">
        <v>608</v>
      </c>
      <c r="W263" t="s">
        <v>606</v>
      </c>
      <c r="X263">
        <v>1763521509523</v>
      </c>
      <c r="Y263" s="4" t="s">
        <v>569</v>
      </c>
      <c r="Z263">
        <v>92521.89</v>
      </c>
      <c r="AA263" s="48">
        <v>0.23250000000000001</v>
      </c>
      <c r="AB263" s="18">
        <v>0.27312061999999998</v>
      </c>
      <c r="AC263" s="40">
        <v>0.19400000000000001</v>
      </c>
      <c r="AD263" s="18">
        <v>0.30349999999999999</v>
      </c>
      <c r="AE263" s="18">
        <v>1142.5</v>
      </c>
      <c r="AF263">
        <v>0.24429999999999999</v>
      </c>
      <c r="AG263" s="18">
        <v>0.24099999999999999</v>
      </c>
      <c r="AH263" s="18">
        <v>0.2465</v>
      </c>
      <c r="AI263" s="18">
        <v>0</v>
      </c>
      <c r="AJ263" s="48">
        <v>49.05</v>
      </c>
      <c r="AK263" s="41">
        <v>42.16</v>
      </c>
      <c r="AL263" s="41">
        <v>52.68</v>
      </c>
      <c r="AM263">
        <v>92938.26</v>
      </c>
      <c r="AN263" t="s">
        <v>572</v>
      </c>
      <c r="AO263">
        <v>92521.89</v>
      </c>
      <c r="AP263" s="18">
        <v>28.9</v>
      </c>
      <c r="AQ263" s="18">
        <v>28.9</v>
      </c>
      <c r="AR263" s="18">
        <v>0.28649999999999998</v>
      </c>
      <c r="AS263" s="41">
        <v>0.23250000000000001</v>
      </c>
      <c r="AT263" s="5">
        <v>-18.848199999999999</v>
      </c>
      <c r="AU263">
        <v>0.3</v>
      </c>
      <c r="AV263" s="1">
        <v>7118.85</v>
      </c>
      <c r="AW263" s="48">
        <v>-0.90002000000000004</v>
      </c>
      <c r="AX263" s="14">
        <v>1.0000000000000001E-5</v>
      </c>
      <c r="AY263" s="14">
        <v>52.064970000000002</v>
      </c>
      <c r="AZ263" s="14">
        <v>-34.32403</v>
      </c>
      <c r="BA263" s="14">
        <v>-108.40882999999999</v>
      </c>
      <c r="BB263">
        <v>5.0000000000000001E-4</v>
      </c>
      <c r="BC263">
        <v>5.0000000000000001E-3</v>
      </c>
      <c r="BK263" s="1"/>
      <c r="BL263" s="1"/>
      <c r="BM263" s="1"/>
      <c r="BN263" s="1"/>
      <c r="BP263" s="1"/>
      <c r="BV263" s="96"/>
    </row>
    <row r="264" spans="1:74" x14ac:dyDescent="0.3">
      <c r="A264" t="s">
        <v>603</v>
      </c>
      <c r="B264" t="s">
        <v>631</v>
      </c>
      <c r="C264" t="s">
        <v>203</v>
      </c>
      <c r="D264">
        <v>2.9999999999999997E-4</v>
      </c>
      <c r="E264">
        <v>2.9999999999999997E-4</v>
      </c>
      <c r="F264" t="s">
        <v>605</v>
      </c>
      <c r="G264" s="4">
        <v>1766736000000</v>
      </c>
      <c r="H264" s="4">
        <v>1758960011000</v>
      </c>
      <c r="I264" t="b">
        <v>1</v>
      </c>
      <c r="J264" t="s">
        <v>632</v>
      </c>
      <c r="K264">
        <v>1</v>
      </c>
      <c r="L264">
        <v>1E-4</v>
      </c>
      <c r="M264">
        <v>116000</v>
      </c>
      <c r="N264">
        <v>523088</v>
      </c>
      <c r="O264">
        <v>0.1</v>
      </c>
      <c r="P264">
        <v>2.9999999999999997E-4</v>
      </c>
      <c r="Q264">
        <v>25</v>
      </c>
      <c r="R264">
        <v>1E-4</v>
      </c>
      <c r="S264" t="s">
        <v>606</v>
      </c>
      <c r="T264" t="s">
        <v>610</v>
      </c>
      <c r="U264" t="s">
        <v>606</v>
      </c>
      <c r="V264" t="s">
        <v>608</v>
      </c>
      <c r="W264" t="s">
        <v>606</v>
      </c>
      <c r="X264">
        <v>1763521509523</v>
      </c>
      <c r="Y264" s="4" t="s">
        <v>569</v>
      </c>
      <c r="Z264">
        <v>92521.89</v>
      </c>
      <c r="AA264" s="48">
        <v>6.4999999999999997E-3</v>
      </c>
      <c r="AB264" s="18">
        <v>5.71405E-3</v>
      </c>
      <c r="AC264" s="40">
        <v>1E-4</v>
      </c>
      <c r="AD264" s="18">
        <v>2.7E-2</v>
      </c>
      <c r="AE264" s="18">
        <v>2694.5</v>
      </c>
      <c r="AF264">
        <v>6.4999999999999997E-3</v>
      </c>
      <c r="AG264" s="18">
        <v>6.0000000000000001E-3</v>
      </c>
      <c r="AH264" s="18">
        <v>6.4999999999999997E-3</v>
      </c>
      <c r="AI264" s="18">
        <v>0</v>
      </c>
      <c r="AJ264" s="48">
        <v>49.56</v>
      </c>
      <c r="AK264" s="41">
        <v>48.69</v>
      </c>
      <c r="AL264" s="41">
        <v>49.64</v>
      </c>
      <c r="AM264">
        <v>92937.85</v>
      </c>
      <c r="AN264" t="s">
        <v>572</v>
      </c>
      <c r="AO264">
        <v>92521.89</v>
      </c>
      <c r="AP264" s="18">
        <v>0.1</v>
      </c>
      <c r="AQ264" s="18">
        <v>191.8</v>
      </c>
      <c r="AR264" s="18">
        <v>7.1000000000000004E-3</v>
      </c>
      <c r="AS264" s="41">
        <v>5.4999999999999997E-3</v>
      </c>
      <c r="AT264" s="5">
        <v>18.181799999999999</v>
      </c>
      <c r="AU264">
        <v>43.4</v>
      </c>
      <c r="AV264" s="1">
        <v>24173.3</v>
      </c>
      <c r="AW264" s="48">
        <v>9.3100000000000002E-2</v>
      </c>
      <c r="AX264" s="14">
        <v>1.0000000000000001E-5</v>
      </c>
      <c r="AY264" s="14">
        <v>49.409559999999999</v>
      </c>
      <c r="AZ264" s="14">
        <v>-32.905949999999997</v>
      </c>
      <c r="BA264" s="14">
        <v>8.2084499999999991</v>
      </c>
      <c r="BB264">
        <v>5.0000000000000001E-4</v>
      </c>
      <c r="BC264">
        <v>5.0000000000000001E-3</v>
      </c>
      <c r="BK264" s="1"/>
      <c r="BL264" s="1"/>
      <c r="BM264" s="1"/>
      <c r="BN264" s="1"/>
      <c r="BP264" s="1"/>
      <c r="BV264" s="96"/>
    </row>
    <row r="265" spans="1:74" x14ac:dyDescent="0.3">
      <c r="A265" t="s">
        <v>603</v>
      </c>
      <c r="B265" t="s">
        <v>631</v>
      </c>
      <c r="C265" t="s">
        <v>204</v>
      </c>
      <c r="D265">
        <v>2.9999999999999997E-4</v>
      </c>
      <c r="E265">
        <v>2.9999999999999997E-4</v>
      </c>
      <c r="F265" t="s">
        <v>605</v>
      </c>
      <c r="G265" s="4">
        <v>1766736000000</v>
      </c>
      <c r="H265" s="4">
        <v>1758960011000</v>
      </c>
      <c r="I265" t="b">
        <v>1</v>
      </c>
      <c r="J265" t="s">
        <v>634</v>
      </c>
      <c r="K265">
        <v>1</v>
      </c>
      <c r="L265">
        <v>1E-4</v>
      </c>
      <c r="M265">
        <v>116000</v>
      </c>
      <c r="N265">
        <v>523089</v>
      </c>
      <c r="O265">
        <v>0.1</v>
      </c>
      <c r="P265">
        <v>2.9999999999999997E-4</v>
      </c>
      <c r="Q265">
        <v>25</v>
      </c>
      <c r="R265">
        <v>1E-4</v>
      </c>
      <c r="S265" t="s">
        <v>606</v>
      </c>
      <c r="T265" t="s">
        <v>610</v>
      </c>
      <c r="U265" t="s">
        <v>606</v>
      </c>
      <c r="V265" t="s">
        <v>608</v>
      </c>
      <c r="W265" t="s">
        <v>606</v>
      </c>
      <c r="X265">
        <v>1763521510531</v>
      </c>
      <c r="Y265" s="4" t="s">
        <v>569</v>
      </c>
      <c r="Z265">
        <v>92521.72</v>
      </c>
      <c r="AA265" s="48">
        <v>0.218</v>
      </c>
      <c r="AB265" s="18">
        <v>0.28384154</v>
      </c>
      <c r="AC265" s="40">
        <v>0.20399999999999999</v>
      </c>
      <c r="AD265" s="18">
        <v>0.314</v>
      </c>
      <c r="AE265" s="18">
        <v>781.1</v>
      </c>
      <c r="AF265">
        <v>0.25459999999999999</v>
      </c>
      <c r="AG265" s="18">
        <v>0.2515</v>
      </c>
      <c r="AH265" s="18">
        <v>0.25700000000000001</v>
      </c>
      <c r="AI265" s="18">
        <v>0</v>
      </c>
      <c r="AJ265" s="48">
        <v>49.56</v>
      </c>
      <c r="AK265" s="41">
        <v>42.76</v>
      </c>
      <c r="AL265" s="41">
        <v>53.73</v>
      </c>
      <c r="AM265">
        <v>92937.27</v>
      </c>
      <c r="AN265" t="s">
        <v>572</v>
      </c>
      <c r="AO265">
        <v>92521.72</v>
      </c>
      <c r="AP265" s="18">
        <v>28.7</v>
      </c>
      <c r="AQ265" s="18">
        <v>28.7</v>
      </c>
      <c r="AU265">
        <v>0</v>
      </c>
      <c r="AV265" s="1">
        <v>0</v>
      </c>
      <c r="AW265" s="48">
        <v>-0.90690999999999999</v>
      </c>
      <c r="AX265" s="14">
        <v>1.0000000000000001E-5</v>
      </c>
      <c r="AY265" s="14">
        <v>49.406680000000001</v>
      </c>
      <c r="AZ265" s="14">
        <v>-32.904029999999999</v>
      </c>
      <c r="BA265" s="14">
        <v>-110.03228</v>
      </c>
      <c r="BB265">
        <v>5.0000000000000001E-4</v>
      </c>
      <c r="BC265">
        <v>5.0000000000000001E-3</v>
      </c>
      <c r="BK265" s="1"/>
      <c r="BL265" s="1"/>
      <c r="BM265" s="1"/>
      <c r="BN265" s="1"/>
      <c r="BP265" s="1"/>
      <c r="BV265" s="96"/>
    </row>
    <row r="266" spans="1:74" x14ac:dyDescent="0.3">
      <c r="A266" t="s">
        <v>603</v>
      </c>
      <c r="B266" t="s">
        <v>631</v>
      </c>
      <c r="C266" t="s">
        <v>205</v>
      </c>
      <c r="D266">
        <v>2.9999999999999997E-4</v>
      </c>
      <c r="E266">
        <v>2.9999999999999997E-4</v>
      </c>
      <c r="F266" t="s">
        <v>605</v>
      </c>
      <c r="G266" s="4">
        <v>1766736000000</v>
      </c>
      <c r="H266" s="4">
        <v>1758960011000</v>
      </c>
      <c r="I266" t="b">
        <v>1</v>
      </c>
      <c r="J266" t="s">
        <v>632</v>
      </c>
      <c r="K266">
        <v>1</v>
      </c>
      <c r="L266">
        <v>1E-4</v>
      </c>
      <c r="M266">
        <v>118000</v>
      </c>
      <c r="N266">
        <v>523090</v>
      </c>
      <c r="O266">
        <v>0.1</v>
      </c>
      <c r="P266">
        <v>2.9999999999999997E-4</v>
      </c>
      <c r="Q266">
        <v>25</v>
      </c>
      <c r="R266">
        <v>1E-4</v>
      </c>
      <c r="S266" t="s">
        <v>606</v>
      </c>
      <c r="T266" t="s">
        <v>610</v>
      </c>
      <c r="U266" t="s">
        <v>606</v>
      </c>
      <c r="V266" t="s">
        <v>608</v>
      </c>
      <c r="W266" t="s">
        <v>606</v>
      </c>
      <c r="X266">
        <v>1763521510531</v>
      </c>
      <c r="Y266" s="4" t="s">
        <v>569</v>
      </c>
      <c r="Z266">
        <v>92521.72</v>
      </c>
      <c r="AA266" s="48">
        <v>6.0000000000000001E-3</v>
      </c>
      <c r="AB266" s="18">
        <v>4.8543400000000004E-3</v>
      </c>
      <c r="AC266" s="40">
        <v>1E-4</v>
      </c>
      <c r="AD266" s="18">
        <v>2.4500000000000001E-2</v>
      </c>
      <c r="AE266" s="18">
        <v>2302.9</v>
      </c>
      <c r="AF266">
        <v>5.4999999999999997E-3</v>
      </c>
      <c r="AG266" s="18">
        <v>5.0000000000000001E-3</v>
      </c>
      <c r="AH266" s="18">
        <v>5.4999999999999997E-3</v>
      </c>
      <c r="AI266" s="18">
        <v>0</v>
      </c>
      <c r="AJ266" s="48">
        <v>50.31</v>
      </c>
      <c r="AK266" s="41">
        <v>49.32</v>
      </c>
      <c r="AL266" s="41">
        <v>50.4</v>
      </c>
      <c r="AM266">
        <v>92937.44</v>
      </c>
      <c r="AN266" t="s">
        <v>572</v>
      </c>
      <c r="AO266">
        <v>92521.72</v>
      </c>
      <c r="AP266" s="18">
        <v>0.1</v>
      </c>
      <c r="AQ266" s="18">
        <v>217.8</v>
      </c>
      <c r="AR266" s="18">
        <v>6.0000000000000001E-3</v>
      </c>
      <c r="AS266" s="41">
        <v>4.7000000000000002E-3</v>
      </c>
      <c r="AT266" s="5">
        <v>25</v>
      </c>
      <c r="AU266">
        <v>21.7</v>
      </c>
      <c r="AV266" s="1">
        <v>10429.049999999999</v>
      </c>
      <c r="AW266" s="48">
        <v>7.9839999999999994E-2</v>
      </c>
      <c r="AX266" s="14">
        <v>1.0000000000000001E-5</v>
      </c>
      <c r="AY266" s="14">
        <v>44.044150000000002</v>
      </c>
      <c r="AZ266" s="14">
        <v>-29.778659999999999</v>
      </c>
      <c r="BA266" s="14">
        <v>7.0462100000000003</v>
      </c>
      <c r="BB266">
        <v>5.0000000000000001E-4</v>
      </c>
      <c r="BC266">
        <v>5.0000000000000001E-3</v>
      </c>
      <c r="BK266" s="1"/>
      <c r="BL266" s="1"/>
      <c r="BM266" s="1"/>
      <c r="BN266" s="1"/>
      <c r="BP266" s="1"/>
      <c r="BV266" s="96"/>
    </row>
    <row r="267" spans="1:74" x14ac:dyDescent="0.3">
      <c r="A267" t="s">
        <v>603</v>
      </c>
      <c r="B267" t="s">
        <v>631</v>
      </c>
      <c r="C267" t="s">
        <v>206</v>
      </c>
      <c r="D267">
        <v>2.9999999999999997E-4</v>
      </c>
      <c r="E267">
        <v>2.9999999999999997E-4</v>
      </c>
      <c r="F267" t="s">
        <v>605</v>
      </c>
      <c r="G267" s="4">
        <v>1766736000000</v>
      </c>
      <c r="H267" s="4">
        <v>1758960011000</v>
      </c>
      <c r="I267" t="b">
        <v>1</v>
      </c>
      <c r="J267" t="s">
        <v>634</v>
      </c>
      <c r="K267">
        <v>1</v>
      </c>
      <c r="L267">
        <v>1E-4</v>
      </c>
      <c r="M267">
        <v>118000</v>
      </c>
      <c r="N267">
        <v>523091</v>
      </c>
      <c r="O267">
        <v>0.1</v>
      </c>
      <c r="P267">
        <v>2.9999999999999997E-4</v>
      </c>
      <c r="Q267">
        <v>25</v>
      </c>
      <c r="R267">
        <v>1E-4</v>
      </c>
      <c r="S267" t="s">
        <v>606</v>
      </c>
      <c r="T267" t="s">
        <v>610</v>
      </c>
      <c r="U267" t="s">
        <v>606</v>
      </c>
      <c r="V267" t="s">
        <v>608</v>
      </c>
      <c r="W267" t="s">
        <v>606</v>
      </c>
      <c r="X267">
        <v>1763521510531</v>
      </c>
      <c r="Y267" s="4" t="s">
        <v>569</v>
      </c>
      <c r="Z267">
        <v>92521.72</v>
      </c>
      <c r="AA267" s="48">
        <v>0.2545</v>
      </c>
      <c r="AB267" s="18">
        <v>0.30501850000000003</v>
      </c>
      <c r="AC267" s="40">
        <v>0.224</v>
      </c>
      <c r="AD267" s="18">
        <v>0.33500000000000002</v>
      </c>
      <c r="AE267" s="18">
        <v>254.6</v>
      </c>
      <c r="AF267">
        <v>0.27510000000000001</v>
      </c>
      <c r="AG267" s="18">
        <v>0.27200000000000002</v>
      </c>
      <c r="AH267" s="18">
        <v>0.27750000000000002</v>
      </c>
      <c r="AI267" s="18">
        <v>0</v>
      </c>
      <c r="AJ267" s="48">
        <v>50.31</v>
      </c>
      <c r="AK267" s="41">
        <v>42.22</v>
      </c>
      <c r="AL267" s="41">
        <v>54.87</v>
      </c>
      <c r="AM267">
        <v>92937.27</v>
      </c>
      <c r="AN267" t="s">
        <v>572</v>
      </c>
      <c r="AO267">
        <v>92521.72</v>
      </c>
      <c r="AP267" s="18">
        <v>28.5</v>
      </c>
      <c r="AQ267" s="18">
        <v>28.5</v>
      </c>
      <c r="AU267">
        <v>0</v>
      </c>
      <c r="AV267" s="1">
        <v>0</v>
      </c>
      <c r="AW267" s="48">
        <v>-0.92015999999999998</v>
      </c>
      <c r="AX267" s="14">
        <v>1.0000000000000001E-5</v>
      </c>
      <c r="AY267" s="14">
        <v>44.043370000000003</v>
      </c>
      <c r="AZ267" s="14">
        <v>-29.778130000000001</v>
      </c>
      <c r="BA267" s="14">
        <v>-113.23268</v>
      </c>
      <c r="BB267">
        <v>5.0000000000000001E-4</v>
      </c>
      <c r="BC267">
        <v>5.0000000000000001E-3</v>
      </c>
      <c r="BK267" s="1"/>
      <c r="BL267" s="1"/>
      <c r="BM267" s="1"/>
      <c r="BN267" s="1"/>
      <c r="BP267" s="1"/>
      <c r="BV267" s="96"/>
    </row>
    <row r="268" spans="1:74" x14ac:dyDescent="0.3">
      <c r="A268" t="s">
        <v>603</v>
      </c>
      <c r="B268" t="s">
        <v>631</v>
      </c>
      <c r="C268" t="s">
        <v>207</v>
      </c>
      <c r="D268">
        <v>2.9999999999999997E-4</v>
      </c>
      <c r="E268">
        <v>2.9999999999999997E-4</v>
      </c>
      <c r="F268" t="s">
        <v>605</v>
      </c>
      <c r="G268" s="4">
        <v>1766736000000</v>
      </c>
      <c r="H268" s="4">
        <v>1735200060000</v>
      </c>
      <c r="I268" t="b">
        <v>1</v>
      </c>
      <c r="J268" t="s">
        <v>632</v>
      </c>
      <c r="K268">
        <v>1</v>
      </c>
      <c r="L268">
        <v>1E-4</v>
      </c>
      <c r="M268">
        <v>120000</v>
      </c>
      <c r="N268">
        <v>413946</v>
      </c>
      <c r="O268">
        <v>0.1</v>
      </c>
      <c r="P268">
        <v>2.9999999999999997E-4</v>
      </c>
      <c r="Q268">
        <v>25</v>
      </c>
      <c r="R268">
        <v>1E-4</v>
      </c>
      <c r="S268" t="s">
        <v>606</v>
      </c>
      <c r="T268" t="s">
        <v>610</v>
      </c>
      <c r="U268" t="s">
        <v>606</v>
      </c>
      <c r="V268" t="s">
        <v>608</v>
      </c>
      <c r="W268" t="s">
        <v>606</v>
      </c>
      <c r="X268">
        <v>1763521510531</v>
      </c>
      <c r="Y268" s="4" t="s">
        <v>569</v>
      </c>
      <c r="Z268">
        <v>92521.72</v>
      </c>
      <c r="AA268" s="48">
        <v>4.7000000000000002E-3</v>
      </c>
      <c r="AB268" s="18">
        <v>4.25137E-3</v>
      </c>
      <c r="AC268" s="40">
        <v>1E-4</v>
      </c>
      <c r="AD268" s="18">
        <v>2.3E-2</v>
      </c>
      <c r="AE268" s="18">
        <v>6906.3</v>
      </c>
      <c r="AF268">
        <v>4.7000000000000002E-3</v>
      </c>
      <c r="AG268" s="18">
        <v>4.5999999999999999E-3</v>
      </c>
      <c r="AH268" s="18">
        <v>4.7999999999999996E-3</v>
      </c>
      <c r="AI268" s="18">
        <v>0</v>
      </c>
      <c r="AJ268" s="48">
        <v>51.25</v>
      </c>
      <c r="AK268" s="41">
        <v>50.98</v>
      </c>
      <c r="AL268" s="41">
        <v>51.45</v>
      </c>
      <c r="AM268">
        <v>92937.44</v>
      </c>
      <c r="AN268" t="s">
        <v>572</v>
      </c>
      <c r="AO268">
        <v>92521.72</v>
      </c>
      <c r="AP268" s="18">
        <v>0.1</v>
      </c>
      <c r="AQ268" s="18">
        <v>12.3</v>
      </c>
      <c r="AR268" s="18">
        <v>5.4999999999999997E-3</v>
      </c>
      <c r="AS268" s="41">
        <v>3.8E-3</v>
      </c>
      <c r="AT268" s="5">
        <v>9.3023000000000007</v>
      </c>
      <c r="AU268">
        <v>221.7</v>
      </c>
      <c r="AV268" s="1">
        <v>88671.98</v>
      </c>
      <c r="AW268" s="48">
        <v>6.9440000000000002E-2</v>
      </c>
      <c r="AX268" s="14">
        <v>1.0000000000000001E-5</v>
      </c>
      <c r="AY268" s="14">
        <v>39.594679999999997</v>
      </c>
      <c r="AZ268" s="14">
        <v>-27.273099999999999</v>
      </c>
      <c r="BA268" s="14">
        <v>6.1316699999999997</v>
      </c>
      <c r="BB268">
        <v>5.0000000000000001E-4</v>
      </c>
      <c r="BC268">
        <v>5.0000000000000001E-3</v>
      </c>
      <c r="BK268" s="1"/>
      <c r="BL268" s="1"/>
      <c r="BM268" s="1"/>
      <c r="BN268" s="1"/>
      <c r="BP268" s="1"/>
      <c r="BV268" s="96"/>
    </row>
    <row r="269" spans="1:74" x14ac:dyDescent="0.3">
      <c r="A269" t="s">
        <v>603</v>
      </c>
      <c r="B269" t="s">
        <v>631</v>
      </c>
      <c r="C269" t="s">
        <v>208</v>
      </c>
      <c r="D269">
        <v>2.9999999999999997E-4</v>
      </c>
      <c r="E269">
        <v>2.9999999999999997E-4</v>
      </c>
      <c r="F269" t="s">
        <v>605</v>
      </c>
      <c r="G269" s="4">
        <v>1766736000000</v>
      </c>
      <c r="H269" s="4">
        <v>1735200060000</v>
      </c>
      <c r="I269" t="b">
        <v>1</v>
      </c>
      <c r="J269" t="s">
        <v>634</v>
      </c>
      <c r="K269">
        <v>1</v>
      </c>
      <c r="L269">
        <v>1E-4</v>
      </c>
      <c r="M269">
        <v>120000</v>
      </c>
      <c r="N269">
        <v>413947</v>
      </c>
      <c r="O269">
        <v>0.1</v>
      </c>
      <c r="P269">
        <v>2.9999999999999997E-4</v>
      </c>
      <c r="Q269">
        <v>25</v>
      </c>
      <c r="R269">
        <v>1E-4</v>
      </c>
      <c r="S269" t="s">
        <v>606</v>
      </c>
      <c r="T269" t="s">
        <v>610</v>
      </c>
      <c r="U269" t="s">
        <v>606</v>
      </c>
      <c r="V269" t="s">
        <v>608</v>
      </c>
      <c r="W269" t="s">
        <v>606</v>
      </c>
      <c r="X269">
        <v>1763521510531</v>
      </c>
      <c r="Y269" s="4" t="s">
        <v>569</v>
      </c>
      <c r="Z269">
        <v>92521.72</v>
      </c>
      <c r="AA269" s="48">
        <v>0.29399999999999998</v>
      </c>
      <c r="AB269" s="18">
        <v>0.32645222000000002</v>
      </c>
      <c r="AC269" s="40">
        <v>0.24399999999999999</v>
      </c>
      <c r="AD269" s="18">
        <v>0.35649999999999998</v>
      </c>
      <c r="AE269" s="18">
        <v>997.4</v>
      </c>
      <c r="AF269">
        <v>0.2959</v>
      </c>
      <c r="AG269" s="18">
        <v>0.29249999999999998</v>
      </c>
      <c r="AH269" s="18">
        <v>0.29799999999999999</v>
      </c>
      <c r="AI269" s="18">
        <v>0</v>
      </c>
      <c r="AJ269" s="48">
        <v>51.25</v>
      </c>
      <c r="AK269" s="41">
        <v>40.42</v>
      </c>
      <c r="AL269" s="41">
        <v>55.71</v>
      </c>
      <c r="AM269">
        <v>92937.44</v>
      </c>
      <c r="AN269" t="s">
        <v>572</v>
      </c>
      <c r="AO269">
        <v>92521.72</v>
      </c>
      <c r="AP269" s="18">
        <v>28.3</v>
      </c>
      <c r="AQ269" s="18">
        <v>28.3</v>
      </c>
      <c r="AR269" s="18">
        <v>0.33350000000000002</v>
      </c>
      <c r="AS269" s="41">
        <v>0.29399999999999998</v>
      </c>
      <c r="AT269" s="5">
        <v>-11.043900000000001</v>
      </c>
      <c r="AU269">
        <v>17.399999999999999</v>
      </c>
      <c r="AV269" s="1">
        <v>487190.85</v>
      </c>
      <c r="AW269" s="48">
        <v>-0.93056000000000005</v>
      </c>
      <c r="AX269" s="14">
        <v>1.0000000000000001E-5</v>
      </c>
      <c r="AY269" s="14">
        <v>39.594679999999997</v>
      </c>
      <c r="AZ269" s="14">
        <v>-27.273099999999999</v>
      </c>
      <c r="BA269" s="14">
        <v>-116.18568</v>
      </c>
      <c r="BB269">
        <v>5.0000000000000001E-4</v>
      </c>
      <c r="BC269">
        <v>5.0000000000000001E-3</v>
      </c>
      <c r="BK269" s="1"/>
      <c r="BL269" s="1"/>
      <c r="BM269" s="1"/>
      <c r="BN269" s="1"/>
      <c r="BP269" s="1"/>
      <c r="BV269" s="96"/>
    </row>
    <row r="270" spans="1:74" x14ac:dyDescent="0.3">
      <c r="A270" t="s">
        <v>603</v>
      </c>
      <c r="B270" t="s">
        <v>631</v>
      </c>
      <c r="C270" t="s">
        <v>209</v>
      </c>
      <c r="D270">
        <v>2.9999999999999997E-4</v>
      </c>
      <c r="E270">
        <v>2.9999999999999997E-4</v>
      </c>
      <c r="F270" t="s">
        <v>605</v>
      </c>
      <c r="G270" s="4">
        <v>1766736000000</v>
      </c>
      <c r="H270" s="4">
        <v>1758960011000</v>
      </c>
      <c r="I270" t="b">
        <v>1</v>
      </c>
      <c r="J270" t="s">
        <v>632</v>
      </c>
      <c r="K270">
        <v>1</v>
      </c>
      <c r="L270">
        <v>1E-4</v>
      </c>
      <c r="M270">
        <v>122000</v>
      </c>
      <c r="N270">
        <v>523092</v>
      </c>
      <c r="O270">
        <v>0.1</v>
      </c>
      <c r="P270">
        <v>2.9999999999999997E-4</v>
      </c>
      <c r="Q270">
        <v>25</v>
      </c>
      <c r="R270">
        <v>1E-4</v>
      </c>
      <c r="S270" t="s">
        <v>606</v>
      </c>
      <c r="T270" t="s">
        <v>610</v>
      </c>
      <c r="U270" t="s">
        <v>606</v>
      </c>
      <c r="V270" t="s">
        <v>608</v>
      </c>
      <c r="W270" t="s">
        <v>606</v>
      </c>
      <c r="X270">
        <v>1763521511537</v>
      </c>
      <c r="Y270" s="4" t="s">
        <v>569</v>
      </c>
      <c r="Z270">
        <v>92526.37</v>
      </c>
      <c r="AA270" s="48">
        <v>4.0000000000000001E-3</v>
      </c>
      <c r="AB270" s="18">
        <v>3.7024900000000001E-3</v>
      </c>
      <c r="AC270" s="40">
        <v>1E-4</v>
      </c>
      <c r="AD270" s="18">
        <v>2.1000000000000001E-2</v>
      </c>
      <c r="AE270" s="18">
        <v>1189.5</v>
      </c>
      <c r="AF270">
        <v>4.1000000000000003E-3</v>
      </c>
      <c r="AG270" s="18">
        <v>3.8999999999999998E-3</v>
      </c>
      <c r="AH270" s="18">
        <v>4.3E-3</v>
      </c>
      <c r="AI270" s="18">
        <v>0</v>
      </c>
      <c r="AJ270" s="48">
        <v>52.14</v>
      </c>
      <c r="AK270" s="41">
        <v>51.67</v>
      </c>
      <c r="AL270" s="41">
        <v>52.72</v>
      </c>
      <c r="AM270">
        <v>92942.16</v>
      </c>
      <c r="AN270" t="s">
        <v>572</v>
      </c>
      <c r="AO270">
        <v>92526.37</v>
      </c>
      <c r="AP270" s="18">
        <v>5.8</v>
      </c>
      <c r="AQ270" s="18">
        <v>12.2</v>
      </c>
      <c r="AR270" s="18">
        <v>4.4999999999999997E-3</v>
      </c>
      <c r="AS270" s="41">
        <v>3.5000000000000001E-3</v>
      </c>
      <c r="AT270" s="5">
        <v>14.2857</v>
      </c>
      <c r="AU270">
        <v>5.9</v>
      </c>
      <c r="AV270" s="1">
        <v>2095.63</v>
      </c>
      <c r="AW270" s="48">
        <v>6.0470000000000003E-2</v>
      </c>
      <c r="AX270" s="14">
        <v>1.0000000000000001E-5</v>
      </c>
      <c r="AY270" s="14">
        <v>35.562519999999999</v>
      </c>
      <c r="AZ270" s="14">
        <v>-24.921050000000001</v>
      </c>
      <c r="BA270" s="14">
        <v>5.3420300000000003</v>
      </c>
      <c r="BB270">
        <v>5.0000000000000001E-4</v>
      </c>
      <c r="BC270">
        <v>5.0000000000000001E-3</v>
      </c>
      <c r="BK270" s="1"/>
      <c r="BL270" s="1"/>
      <c r="BM270" s="1"/>
      <c r="BN270" s="1"/>
      <c r="BP270" s="1"/>
      <c r="BV270" s="96"/>
    </row>
    <row r="271" spans="1:74" x14ac:dyDescent="0.3">
      <c r="A271" t="s">
        <v>603</v>
      </c>
      <c r="B271" t="s">
        <v>631</v>
      </c>
      <c r="C271" t="s">
        <v>210</v>
      </c>
      <c r="D271">
        <v>2.9999999999999997E-4</v>
      </c>
      <c r="E271">
        <v>2.9999999999999997E-4</v>
      </c>
      <c r="F271" t="s">
        <v>605</v>
      </c>
      <c r="G271" s="4">
        <v>1766736000000</v>
      </c>
      <c r="H271" s="4">
        <v>1758960011000</v>
      </c>
      <c r="I271" t="b">
        <v>1</v>
      </c>
      <c r="J271" t="s">
        <v>634</v>
      </c>
      <c r="K271">
        <v>1</v>
      </c>
      <c r="L271">
        <v>1E-4</v>
      </c>
      <c r="M271">
        <v>122000</v>
      </c>
      <c r="N271">
        <v>523093</v>
      </c>
      <c r="O271">
        <v>0.1</v>
      </c>
      <c r="P271">
        <v>2.9999999999999997E-4</v>
      </c>
      <c r="Q271">
        <v>25</v>
      </c>
      <c r="R271">
        <v>1E-4</v>
      </c>
      <c r="S271" t="s">
        <v>606</v>
      </c>
      <c r="T271" t="s">
        <v>610</v>
      </c>
      <c r="U271" t="s">
        <v>606</v>
      </c>
      <c r="V271" t="s">
        <v>608</v>
      </c>
      <c r="W271" t="s">
        <v>606</v>
      </c>
      <c r="X271">
        <v>1763521511537</v>
      </c>
      <c r="Y271" s="4" t="s">
        <v>569</v>
      </c>
      <c r="Z271">
        <v>92526.37</v>
      </c>
      <c r="AA271" s="48">
        <v>0.27150000000000002</v>
      </c>
      <c r="AB271" s="18">
        <v>0.34794002000000002</v>
      </c>
      <c r="AC271" s="40">
        <v>0.26450000000000001</v>
      </c>
      <c r="AD271" s="18">
        <v>0.378</v>
      </c>
      <c r="AE271" s="18">
        <v>70</v>
      </c>
      <c r="AF271">
        <v>0.31680000000000003</v>
      </c>
      <c r="AG271" s="18">
        <v>0.3135</v>
      </c>
      <c r="AH271" s="18">
        <v>0.31950000000000001</v>
      </c>
      <c r="AI271" s="18">
        <v>0</v>
      </c>
      <c r="AJ271" s="48">
        <v>52.14</v>
      </c>
      <c r="AK271" s="41">
        <v>39.47</v>
      </c>
      <c r="AL271" s="41">
        <v>58.29</v>
      </c>
      <c r="AM271">
        <v>92937.51</v>
      </c>
      <c r="AN271" t="s">
        <v>572</v>
      </c>
      <c r="AO271">
        <v>92526.37</v>
      </c>
      <c r="AP271" s="18">
        <v>28.2</v>
      </c>
      <c r="AQ271" s="18">
        <v>28.2</v>
      </c>
      <c r="AU271">
        <v>0</v>
      </c>
      <c r="AV271" s="1">
        <v>0</v>
      </c>
      <c r="AW271" s="48">
        <v>-0.93957000000000002</v>
      </c>
      <c r="AX271" s="14">
        <v>1.0000000000000001E-5</v>
      </c>
      <c r="AY271" s="14">
        <v>35.543950000000002</v>
      </c>
      <c r="AZ271" s="14">
        <v>-24.907990000000002</v>
      </c>
      <c r="BA271" s="14">
        <v>-119.01739000000001</v>
      </c>
      <c r="BB271">
        <v>5.0000000000000001E-4</v>
      </c>
      <c r="BC271">
        <v>5.0000000000000001E-3</v>
      </c>
      <c r="BK271" s="1"/>
      <c r="BL271" s="1"/>
      <c r="BM271" s="1"/>
      <c r="BN271" s="1"/>
      <c r="BP271" s="1"/>
      <c r="BV271" s="96"/>
    </row>
    <row r="272" spans="1:74" x14ac:dyDescent="0.3">
      <c r="A272" t="s">
        <v>603</v>
      </c>
      <c r="B272" t="s">
        <v>631</v>
      </c>
      <c r="C272" t="s">
        <v>211</v>
      </c>
      <c r="D272">
        <v>2.9999999999999997E-4</v>
      </c>
      <c r="E272">
        <v>2.9999999999999997E-4</v>
      </c>
      <c r="F272" t="s">
        <v>605</v>
      </c>
      <c r="G272" s="4">
        <v>1766736000000</v>
      </c>
      <c r="H272" s="4">
        <v>1758960011000</v>
      </c>
      <c r="I272" t="b">
        <v>1</v>
      </c>
      <c r="J272" t="s">
        <v>632</v>
      </c>
      <c r="K272">
        <v>1</v>
      </c>
      <c r="L272">
        <v>1E-4</v>
      </c>
      <c r="M272">
        <v>124000</v>
      </c>
      <c r="N272">
        <v>523094</v>
      </c>
      <c r="O272">
        <v>0.1</v>
      </c>
      <c r="P272">
        <v>2.9999999999999997E-4</v>
      </c>
      <c r="Q272">
        <v>25</v>
      </c>
      <c r="R272">
        <v>1E-4</v>
      </c>
      <c r="S272" t="s">
        <v>606</v>
      </c>
      <c r="T272" t="s">
        <v>610</v>
      </c>
      <c r="U272" t="s">
        <v>606</v>
      </c>
      <c r="V272" t="s">
        <v>608</v>
      </c>
      <c r="W272" t="s">
        <v>606</v>
      </c>
      <c r="X272">
        <v>1763521511537</v>
      </c>
      <c r="Y272" s="4" t="s">
        <v>569</v>
      </c>
      <c r="Z272">
        <v>92526.37</v>
      </c>
      <c r="AA272" s="48">
        <v>3.3999999999999998E-3</v>
      </c>
      <c r="AB272" s="18">
        <v>3.2890599999999999E-3</v>
      </c>
      <c r="AC272" s="40">
        <v>1E-4</v>
      </c>
      <c r="AD272" s="18">
        <v>1.95E-2</v>
      </c>
      <c r="AE272" s="18">
        <v>3130.5</v>
      </c>
      <c r="AF272">
        <v>3.5000000000000001E-3</v>
      </c>
      <c r="AG272" s="18">
        <v>3.3999999999999998E-3</v>
      </c>
      <c r="AH272" s="18">
        <v>3.7000000000000002E-3</v>
      </c>
      <c r="AI272" s="18">
        <v>0</v>
      </c>
      <c r="AJ272" s="48">
        <v>53</v>
      </c>
      <c r="AK272" s="41">
        <v>52.62</v>
      </c>
      <c r="AL272" s="41">
        <v>53.49</v>
      </c>
      <c r="AM272">
        <v>92937.51</v>
      </c>
      <c r="AN272" t="s">
        <v>572</v>
      </c>
      <c r="AO272">
        <v>92526.37</v>
      </c>
      <c r="AP272" s="18">
        <v>2.4</v>
      </c>
      <c r="AQ272" s="18">
        <v>14.5</v>
      </c>
      <c r="AR272" s="18">
        <v>3.7000000000000002E-3</v>
      </c>
      <c r="AS272" s="41">
        <v>3.0000000000000001E-3</v>
      </c>
      <c r="AT272" s="5">
        <v>13.333299999999999</v>
      </c>
      <c r="AU272">
        <v>1</v>
      </c>
      <c r="AV272" s="1">
        <v>300.37</v>
      </c>
      <c r="AW272" s="48">
        <v>5.2670000000000002E-2</v>
      </c>
      <c r="AX272" s="14">
        <v>1.0000000000000001E-5</v>
      </c>
      <c r="AY272" s="14">
        <v>31.893429999999999</v>
      </c>
      <c r="AZ272" s="14">
        <v>-22.71641</v>
      </c>
      <c r="BA272" s="14">
        <v>4.6548800000000004</v>
      </c>
      <c r="BB272">
        <v>5.0000000000000001E-4</v>
      </c>
      <c r="BC272">
        <v>5.0000000000000001E-3</v>
      </c>
      <c r="BK272" s="1"/>
      <c r="BL272" s="1"/>
      <c r="BM272" s="1"/>
      <c r="BN272" s="1"/>
      <c r="BP272" s="1"/>
      <c r="BV272" s="96"/>
    </row>
    <row r="273" spans="1:74" x14ac:dyDescent="0.3">
      <c r="A273" t="s">
        <v>603</v>
      </c>
      <c r="B273" t="s">
        <v>631</v>
      </c>
      <c r="C273" t="s">
        <v>212</v>
      </c>
      <c r="D273">
        <v>2.9999999999999997E-4</v>
      </c>
      <c r="E273">
        <v>2.9999999999999997E-4</v>
      </c>
      <c r="F273" t="s">
        <v>605</v>
      </c>
      <c r="G273" s="4">
        <v>1766736000000</v>
      </c>
      <c r="H273" s="4">
        <v>1758960011000</v>
      </c>
      <c r="I273" t="b">
        <v>1</v>
      </c>
      <c r="J273" t="s">
        <v>634</v>
      </c>
      <c r="K273">
        <v>1</v>
      </c>
      <c r="L273">
        <v>1E-4</v>
      </c>
      <c r="M273">
        <v>124000</v>
      </c>
      <c r="N273">
        <v>523095</v>
      </c>
      <c r="O273">
        <v>0.1</v>
      </c>
      <c r="P273">
        <v>2.9999999999999997E-4</v>
      </c>
      <c r="Q273">
        <v>25</v>
      </c>
      <c r="R273">
        <v>1E-4</v>
      </c>
      <c r="S273" t="s">
        <v>606</v>
      </c>
      <c r="T273" t="s">
        <v>610</v>
      </c>
      <c r="U273" t="s">
        <v>606</v>
      </c>
      <c r="V273" t="s">
        <v>608</v>
      </c>
      <c r="W273" t="s">
        <v>606</v>
      </c>
      <c r="X273">
        <v>1763521511537</v>
      </c>
      <c r="Y273" s="4" t="s">
        <v>569</v>
      </c>
      <c r="Z273">
        <v>92526.37</v>
      </c>
      <c r="AA273" s="48">
        <v>0.215</v>
      </c>
      <c r="AB273" s="18">
        <v>0.36956326</v>
      </c>
      <c r="AC273" s="40">
        <v>0.28449999999999998</v>
      </c>
      <c r="AD273" s="18">
        <v>0.39950000000000002</v>
      </c>
      <c r="AE273" s="18">
        <v>100.1</v>
      </c>
      <c r="AF273">
        <v>0.33779999999999999</v>
      </c>
      <c r="AG273" s="18">
        <v>0.33450000000000002</v>
      </c>
      <c r="AH273" s="18">
        <v>0.34050000000000002</v>
      </c>
      <c r="AI273" s="18">
        <v>0</v>
      </c>
      <c r="AJ273" s="48">
        <v>53</v>
      </c>
      <c r="AK273" s="41">
        <v>37.119999999999997</v>
      </c>
      <c r="AL273" s="41">
        <v>59.89</v>
      </c>
      <c r="AM273">
        <v>92942.16</v>
      </c>
      <c r="AN273" t="s">
        <v>572</v>
      </c>
      <c r="AO273">
        <v>92526.37</v>
      </c>
      <c r="AP273" s="18">
        <v>28.2</v>
      </c>
      <c r="AQ273" s="18">
        <v>28.2</v>
      </c>
      <c r="AU273">
        <v>0</v>
      </c>
      <c r="AV273" s="1">
        <v>0</v>
      </c>
      <c r="AW273" s="48">
        <v>-0.94730000000000003</v>
      </c>
      <c r="AX273" s="14">
        <v>1.0000000000000001E-5</v>
      </c>
      <c r="AY273" s="14">
        <v>31.910499999999999</v>
      </c>
      <c r="AZ273" s="14">
        <v>-22.728619999999999</v>
      </c>
      <c r="BA273" s="14">
        <v>-121.73667</v>
      </c>
      <c r="BB273">
        <v>5.0000000000000001E-4</v>
      </c>
      <c r="BC273">
        <v>5.0000000000000001E-3</v>
      </c>
      <c r="BK273" s="1"/>
      <c r="BL273" s="1"/>
      <c r="BM273" s="1"/>
      <c r="BN273" s="1"/>
      <c r="BP273" s="1"/>
      <c r="BV273" s="96"/>
    </row>
    <row r="274" spans="1:74" x14ac:dyDescent="0.3">
      <c r="A274" t="s">
        <v>603</v>
      </c>
      <c r="B274" t="s">
        <v>631</v>
      </c>
      <c r="C274" t="s">
        <v>213</v>
      </c>
      <c r="D274">
        <v>2.9999999999999997E-4</v>
      </c>
      <c r="E274">
        <v>2.9999999999999997E-4</v>
      </c>
      <c r="F274" t="s">
        <v>605</v>
      </c>
      <c r="G274" s="4">
        <v>1766736000000</v>
      </c>
      <c r="H274" s="4">
        <v>1736189760000</v>
      </c>
      <c r="I274" t="b">
        <v>1</v>
      </c>
      <c r="J274" t="s">
        <v>632</v>
      </c>
      <c r="K274">
        <v>1</v>
      </c>
      <c r="L274">
        <v>1E-4</v>
      </c>
      <c r="M274">
        <v>125000</v>
      </c>
      <c r="N274">
        <v>418262</v>
      </c>
      <c r="O274">
        <v>0.1</v>
      </c>
      <c r="P274">
        <v>2.9999999999999997E-4</v>
      </c>
      <c r="Q274">
        <v>25</v>
      </c>
      <c r="R274">
        <v>1E-4</v>
      </c>
      <c r="S274" t="s">
        <v>606</v>
      </c>
      <c r="T274" t="s">
        <v>610</v>
      </c>
      <c r="U274" t="s">
        <v>606</v>
      </c>
      <c r="V274" t="s">
        <v>608</v>
      </c>
      <c r="W274" t="s">
        <v>606</v>
      </c>
      <c r="X274">
        <v>1763521511537</v>
      </c>
      <c r="Y274" s="4" t="s">
        <v>569</v>
      </c>
      <c r="Z274">
        <v>92526.37</v>
      </c>
      <c r="AA274" s="48">
        <v>3.3E-3</v>
      </c>
      <c r="AB274" s="18">
        <v>3.0748899999999998E-3</v>
      </c>
      <c r="AC274" s="40">
        <v>1E-4</v>
      </c>
      <c r="AD274" s="18">
        <v>1.9E-2</v>
      </c>
      <c r="AE274" s="18">
        <v>7345.6</v>
      </c>
      <c r="AF274">
        <v>3.3E-3</v>
      </c>
      <c r="AG274" s="18">
        <v>3.2000000000000002E-3</v>
      </c>
      <c r="AH274" s="18">
        <v>3.5000000000000001E-3</v>
      </c>
      <c r="AI274" s="18">
        <v>0</v>
      </c>
      <c r="AJ274" s="48">
        <v>53.52</v>
      </c>
      <c r="AK274" s="41">
        <v>53.15</v>
      </c>
      <c r="AL274" s="41">
        <v>54.06</v>
      </c>
      <c r="AM274">
        <v>92937.51</v>
      </c>
      <c r="AN274" t="s">
        <v>572</v>
      </c>
      <c r="AO274">
        <v>92526.37</v>
      </c>
      <c r="AP274" s="18">
        <v>6.1</v>
      </c>
      <c r="AQ274" s="18">
        <v>10.199999999999999</v>
      </c>
      <c r="AR274" s="18">
        <v>3.3999999999999998E-3</v>
      </c>
      <c r="AS274" s="41">
        <v>3.0000000000000001E-3</v>
      </c>
      <c r="AT274" s="5">
        <v>3.125</v>
      </c>
      <c r="AU274">
        <v>6.8</v>
      </c>
      <c r="AV274" s="1">
        <v>2025</v>
      </c>
      <c r="AW274" s="48">
        <v>4.9570000000000003E-2</v>
      </c>
      <c r="AX274" s="14">
        <v>1.0000000000000001E-5</v>
      </c>
      <c r="AY274" s="14">
        <v>30.392910000000001</v>
      </c>
      <c r="AZ274" s="14">
        <v>-21.861640000000001</v>
      </c>
      <c r="BA274" s="14">
        <v>4.3813800000000001</v>
      </c>
      <c r="BB274">
        <v>5.0000000000000001E-4</v>
      </c>
      <c r="BC274">
        <v>5.0000000000000001E-3</v>
      </c>
      <c r="BK274" s="1"/>
      <c r="BL274" s="1"/>
      <c r="BM274" s="1"/>
      <c r="BN274" s="1"/>
      <c r="BP274" s="1"/>
      <c r="BV274" s="96"/>
    </row>
    <row r="275" spans="1:74" x14ac:dyDescent="0.3">
      <c r="A275" t="s">
        <v>603</v>
      </c>
      <c r="B275" t="s">
        <v>631</v>
      </c>
      <c r="C275" t="s">
        <v>214</v>
      </c>
      <c r="D275">
        <v>2.9999999999999997E-4</v>
      </c>
      <c r="E275">
        <v>2.9999999999999997E-4</v>
      </c>
      <c r="F275" t="s">
        <v>605</v>
      </c>
      <c r="G275" s="4">
        <v>1766736000000</v>
      </c>
      <c r="H275" s="4">
        <v>1736189760000</v>
      </c>
      <c r="I275" t="b">
        <v>1</v>
      </c>
      <c r="J275" t="s">
        <v>634</v>
      </c>
      <c r="K275">
        <v>1</v>
      </c>
      <c r="L275">
        <v>1E-4</v>
      </c>
      <c r="M275">
        <v>125000</v>
      </c>
      <c r="N275">
        <v>418263</v>
      </c>
      <c r="O275">
        <v>0.1</v>
      </c>
      <c r="P275">
        <v>2.9999999999999997E-4</v>
      </c>
      <c r="Q275">
        <v>25</v>
      </c>
      <c r="R275">
        <v>1E-4</v>
      </c>
      <c r="S275" t="s">
        <v>606</v>
      </c>
      <c r="T275" t="s">
        <v>610</v>
      </c>
      <c r="U275" t="s">
        <v>606</v>
      </c>
      <c r="V275" t="s">
        <v>608</v>
      </c>
      <c r="W275" t="s">
        <v>606</v>
      </c>
      <c r="X275">
        <v>1763521511537</v>
      </c>
      <c r="Y275" s="4" t="s">
        <v>569</v>
      </c>
      <c r="Z275">
        <v>92526.37</v>
      </c>
      <c r="AA275" s="48">
        <v>0.3725</v>
      </c>
      <c r="AB275" s="18">
        <v>0.38036743000000001</v>
      </c>
      <c r="AC275" s="40">
        <v>0.29499999999999998</v>
      </c>
      <c r="AD275" s="18">
        <v>0.41049999999999998</v>
      </c>
      <c r="AE275" s="18">
        <v>688.5</v>
      </c>
      <c r="AF275">
        <v>0.3483</v>
      </c>
      <c r="AG275" s="18">
        <v>0.34499999999999997</v>
      </c>
      <c r="AH275" s="18">
        <v>0.35099999999999998</v>
      </c>
      <c r="AI275" s="18">
        <v>0</v>
      </c>
      <c r="AJ275" s="48">
        <v>53.52</v>
      </c>
      <c r="AK275" s="41">
        <v>32.57</v>
      </c>
      <c r="AL275" s="41">
        <v>60.56</v>
      </c>
      <c r="AM275">
        <v>92942.16</v>
      </c>
      <c r="AN275" t="s">
        <v>572</v>
      </c>
      <c r="AO275">
        <v>92526.37</v>
      </c>
      <c r="AP275" s="18">
        <v>28.1</v>
      </c>
      <c r="AQ275" s="18">
        <v>28.1</v>
      </c>
      <c r="AU275">
        <v>0</v>
      </c>
      <c r="AV275" s="1">
        <v>0</v>
      </c>
      <c r="AW275" s="48">
        <v>-0.95040000000000002</v>
      </c>
      <c r="AX275" s="14">
        <v>1.0000000000000001E-5</v>
      </c>
      <c r="AY275" s="14">
        <v>30.409379999999999</v>
      </c>
      <c r="AZ275" s="14">
        <v>-21.873550000000002</v>
      </c>
      <c r="BA275" s="14">
        <v>-123.02964</v>
      </c>
      <c r="BB275">
        <v>5.0000000000000001E-4</v>
      </c>
      <c r="BC275">
        <v>5.0000000000000001E-3</v>
      </c>
      <c r="BK275" s="1"/>
      <c r="BL275" s="1"/>
      <c r="BM275" s="1"/>
      <c r="BN275" s="1"/>
      <c r="BP275" s="1"/>
      <c r="BV275" s="96"/>
    </row>
    <row r="276" spans="1:74" x14ac:dyDescent="0.3">
      <c r="A276" t="s">
        <v>603</v>
      </c>
      <c r="B276" t="s">
        <v>631</v>
      </c>
      <c r="C276" t="s">
        <v>215</v>
      </c>
      <c r="D276">
        <v>2.9999999999999997E-4</v>
      </c>
      <c r="E276">
        <v>2.9999999999999997E-4</v>
      </c>
      <c r="F276" t="s">
        <v>605</v>
      </c>
      <c r="G276" s="4">
        <v>1766736000000</v>
      </c>
      <c r="H276" s="4">
        <v>1758960011000</v>
      </c>
      <c r="I276" t="b">
        <v>1</v>
      </c>
      <c r="J276" t="s">
        <v>632</v>
      </c>
      <c r="K276">
        <v>1</v>
      </c>
      <c r="L276">
        <v>1E-4</v>
      </c>
      <c r="M276">
        <v>126000</v>
      </c>
      <c r="N276">
        <v>523096</v>
      </c>
      <c r="O276">
        <v>0.1</v>
      </c>
      <c r="P276">
        <v>2.9999999999999997E-4</v>
      </c>
      <c r="Q276">
        <v>25</v>
      </c>
      <c r="R276">
        <v>1E-4</v>
      </c>
      <c r="S276" t="s">
        <v>606</v>
      </c>
      <c r="T276" t="s">
        <v>610</v>
      </c>
      <c r="U276" t="s">
        <v>606</v>
      </c>
      <c r="V276" t="s">
        <v>608</v>
      </c>
      <c r="W276" t="s">
        <v>606</v>
      </c>
      <c r="X276">
        <v>1763521513264</v>
      </c>
      <c r="Y276" s="4" t="s">
        <v>569</v>
      </c>
      <c r="Z276">
        <v>92525.11</v>
      </c>
      <c r="AA276" s="48">
        <v>2.8999999999999998E-3</v>
      </c>
      <c r="AB276" s="18">
        <v>2.8766799999999999E-3</v>
      </c>
      <c r="AC276" s="40">
        <v>1E-4</v>
      </c>
      <c r="AD276" s="18">
        <v>1.7999999999999999E-2</v>
      </c>
      <c r="AE276" s="18">
        <v>1449.8</v>
      </c>
      <c r="AF276">
        <v>3.0999999999999999E-3</v>
      </c>
      <c r="AG276" s="18">
        <v>3.0000000000000001E-3</v>
      </c>
      <c r="AH276" s="18">
        <v>3.3E-3</v>
      </c>
      <c r="AI276" s="18">
        <v>0</v>
      </c>
      <c r="AJ276" s="48">
        <v>53.99</v>
      </c>
      <c r="AK276" s="41">
        <v>53.62</v>
      </c>
      <c r="AL276" s="41">
        <v>54.58</v>
      </c>
      <c r="AM276">
        <v>92940.69</v>
      </c>
      <c r="AN276" t="s">
        <v>572</v>
      </c>
      <c r="AO276">
        <v>92525.11</v>
      </c>
      <c r="AP276" s="18">
        <v>2.4</v>
      </c>
      <c r="AQ276" s="18">
        <v>10</v>
      </c>
      <c r="AR276" s="18">
        <v>2.8999999999999998E-3</v>
      </c>
      <c r="AS276" s="41">
        <v>2.8999999999999998E-3</v>
      </c>
      <c r="AT276" s="5">
        <v>0</v>
      </c>
      <c r="AU276">
        <v>0.1</v>
      </c>
      <c r="AV276" s="1">
        <v>26.05</v>
      </c>
      <c r="AW276" s="48">
        <v>4.6559999999999997E-2</v>
      </c>
      <c r="AX276" s="14">
        <v>1.0000000000000001E-5</v>
      </c>
      <c r="AY276" s="14">
        <v>28.905380000000001</v>
      </c>
      <c r="AZ276" s="14">
        <v>-20.974250000000001</v>
      </c>
      <c r="BA276" s="14">
        <v>4.1154099999999998</v>
      </c>
      <c r="BB276">
        <v>5.0000000000000001E-4</v>
      </c>
      <c r="BC276">
        <v>5.0000000000000001E-3</v>
      </c>
      <c r="BK276" s="1"/>
      <c r="BL276" s="1"/>
      <c r="BM276" s="1"/>
      <c r="BN276" s="1"/>
      <c r="BP276" s="1"/>
      <c r="BV276" s="96"/>
    </row>
    <row r="277" spans="1:74" x14ac:dyDescent="0.3">
      <c r="A277" t="s">
        <v>603</v>
      </c>
      <c r="B277" t="s">
        <v>631</v>
      </c>
      <c r="C277" t="s">
        <v>216</v>
      </c>
      <c r="D277">
        <v>2.9999999999999997E-4</v>
      </c>
      <c r="E277">
        <v>2.9999999999999997E-4</v>
      </c>
      <c r="F277" t="s">
        <v>605</v>
      </c>
      <c r="G277" s="4">
        <v>1766736000000</v>
      </c>
      <c r="H277" s="4">
        <v>1758960011000</v>
      </c>
      <c r="I277" t="b">
        <v>1</v>
      </c>
      <c r="J277" t="s">
        <v>634</v>
      </c>
      <c r="K277">
        <v>1</v>
      </c>
      <c r="L277">
        <v>1E-4</v>
      </c>
      <c r="M277">
        <v>126000</v>
      </c>
      <c r="N277">
        <v>523097</v>
      </c>
      <c r="O277">
        <v>0.1</v>
      </c>
      <c r="P277">
        <v>2.9999999999999997E-4</v>
      </c>
      <c r="Q277">
        <v>25</v>
      </c>
      <c r="R277">
        <v>1E-4</v>
      </c>
      <c r="S277" t="s">
        <v>606</v>
      </c>
      <c r="T277" t="s">
        <v>610</v>
      </c>
      <c r="U277" t="s">
        <v>606</v>
      </c>
      <c r="V277" t="s">
        <v>608</v>
      </c>
      <c r="W277" t="s">
        <v>606</v>
      </c>
      <c r="X277">
        <v>1763521512544</v>
      </c>
      <c r="Y277" s="4" t="s">
        <v>569</v>
      </c>
      <c r="Z277">
        <v>92525.11</v>
      </c>
      <c r="AA277" s="48">
        <v>0.33400000000000002</v>
      </c>
      <c r="AB277" s="18">
        <v>0.39118755999999999</v>
      </c>
      <c r="AC277" s="40">
        <v>0.30499999999999999</v>
      </c>
      <c r="AD277" s="18">
        <v>0.42149999999999999</v>
      </c>
      <c r="AE277" s="18">
        <v>46.8</v>
      </c>
      <c r="AF277">
        <v>0.35880000000000001</v>
      </c>
      <c r="AG277" s="18">
        <v>0.35549999999999998</v>
      </c>
      <c r="AH277" s="18">
        <v>0.36149999999999999</v>
      </c>
      <c r="AI277" s="18">
        <v>0</v>
      </c>
      <c r="AJ277" s="48">
        <v>53.99</v>
      </c>
      <c r="AK277" s="41">
        <v>0</v>
      </c>
      <c r="AL277" s="41">
        <v>61.15</v>
      </c>
      <c r="AM277">
        <v>92940.69</v>
      </c>
      <c r="AN277" t="s">
        <v>572</v>
      </c>
      <c r="AO277">
        <v>92525.11</v>
      </c>
      <c r="AP277" s="18">
        <v>28.1</v>
      </c>
      <c r="AQ277" s="18">
        <v>28.1</v>
      </c>
      <c r="AU277">
        <v>0</v>
      </c>
      <c r="AV277" s="1">
        <v>0</v>
      </c>
      <c r="AW277" s="48">
        <v>-0.95343999999999995</v>
      </c>
      <c r="AX277" s="14">
        <v>1.0000000000000001E-5</v>
      </c>
      <c r="AY277" s="14">
        <v>28.905380000000001</v>
      </c>
      <c r="AZ277" s="14">
        <v>-20.974250000000001</v>
      </c>
      <c r="BA277" s="14">
        <v>-124.31780999999999</v>
      </c>
      <c r="BB277">
        <v>5.0000000000000001E-4</v>
      </c>
      <c r="BC277">
        <v>5.0000000000000001E-3</v>
      </c>
      <c r="BK277" s="1"/>
      <c r="BL277" s="1"/>
      <c r="BM277" s="1"/>
      <c r="BN277" s="1"/>
      <c r="BP277" s="1"/>
      <c r="BV277" s="96"/>
    </row>
    <row r="278" spans="1:74" x14ac:dyDescent="0.3">
      <c r="A278" t="s">
        <v>603</v>
      </c>
      <c r="B278" t="s">
        <v>631</v>
      </c>
      <c r="C278" t="s">
        <v>217</v>
      </c>
      <c r="D278">
        <v>2.9999999999999997E-4</v>
      </c>
      <c r="E278">
        <v>2.9999999999999997E-4</v>
      </c>
      <c r="F278" t="s">
        <v>605</v>
      </c>
      <c r="G278" s="4">
        <v>1766736000000</v>
      </c>
      <c r="H278" s="4">
        <v>1758960011000</v>
      </c>
      <c r="I278" t="b">
        <v>1</v>
      </c>
      <c r="J278" t="s">
        <v>632</v>
      </c>
      <c r="K278">
        <v>1</v>
      </c>
      <c r="L278">
        <v>1E-4</v>
      </c>
      <c r="M278">
        <v>128000</v>
      </c>
      <c r="N278">
        <v>523098</v>
      </c>
      <c r="O278">
        <v>0.1</v>
      </c>
      <c r="P278">
        <v>2.9999999999999997E-4</v>
      </c>
      <c r="Q278">
        <v>25</v>
      </c>
      <c r="R278">
        <v>1E-4</v>
      </c>
      <c r="S278" t="s">
        <v>606</v>
      </c>
      <c r="T278" t="s">
        <v>610</v>
      </c>
      <c r="U278" t="s">
        <v>606</v>
      </c>
      <c r="V278" t="s">
        <v>608</v>
      </c>
      <c r="W278" t="s">
        <v>606</v>
      </c>
      <c r="X278">
        <v>1763521513358</v>
      </c>
      <c r="Y278" s="4" t="s">
        <v>569</v>
      </c>
      <c r="Z278">
        <v>92525.11</v>
      </c>
      <c r="AA278" s="48">
        <v>2.5000000000000001E-3</v>
      </c>
      <c r="AB278" s="18">
        <v>2.53236E-3</v>
      </c>
      <c r="AC278" s="40">
        <v>1E-4</v>
      </c>
      <c r="AD278" s="18">
        <v>1.7500000000000002E-2</v>
      </c>
      <c r="AE278" s="18">
        <v>679.2</v>
      </c>
      <c r="AF278">
        <v>2.8E-3</v>
      </c>
      <c r="AG278" s="18">
        <v>2.5999999999999999E-3</v>
      </c>
      <c r="AH278" s="18">
        <v>3.0000000000000001E-3</v>
      </c>
      <c r="AI278" s="18">
        <v>0</v>
      </c>
      <c r="AJ278" s="48">
        <v>55.04</v>
      </c>
      <c r="AK278" s="41">
        <v>54.39</v>
      </c>
      <c r="AL278" s="41">
        <v>55.79</v>
      </c>
      <c r="AM278">
        <v>92941.95</v>
      </c>
      <c r="AN278" t="s">
        <v>572</v>
      </c>
      <c r="AO278">
        <v>92525.11</v>
      </c>
      <c r="AP278" s="18">
        <v>46.8</v>
      </c>
      <c r="AQ278" s="18">
        <v>35.6</v>
      </c>
      <c r="AR278" s="18">
        <v>2.7000000000000001E-3</v>
      </c>
      <c r="AS278" s="41">
        <v>2.5000000000000001E-3</v>
      </c>
      <c r="AT278" s="5">
        <v>-7.4074</v>
      </c>
      <c r="AU278">
        <v>25</v>
      </c>
      <c r="AV278" s="1">
        <v>5985.47</v>
      </c>
      <c r="AW278" s="48">
        <v>4.1520000000000001E-2</v>
      </c>
      <c r="AX278" s="14">
        <v>1.0000000000000001E-5</v>
      </c>
      <c r="AY278" s="14">
        <v>26.355229999999999</v>
      </c>
      <c r="AZ278" s="14">
        <v>-19.496189999999999</v>
      </c>
      <c r="BA278" s="14">
        <v>3.6696900000000001</v>
      </c>
      <c r="BB278">
        <v>5.0000000000000001E-4</v>
      </c>
      <c r="BC278">
        <v>5.0000000000000001E-3</v>
      </c>
      <c r="BK278" s="1"/>
      <c r="BL278" s="1"/>
      <c r="BM278" s="1"/>
      <c r="BN278" s="1"/>
      <c r="BP278" s="1"/>
      <c r="BV278" s="96"/>
    </row>
    <row r="279" spans="1:74" x14ac:dyDescent="0.3">
      <c r="A279" t="s">
        <v>603</v>
      </c>
      <c r="B279" t="s">
        <v>631</v>
      </c>
      <c r="C279" t="s">
        <v>218</v>
      </c>
      <c r="D279">
        <v>2.9999999999999997E-4</v>
      </c>
      <c r="E279">
        <v>2.9999999999999997E-4</v>
      </c>
      <c r="F279" t="s">
        <v>605</v>
      </c>
      <c r="G279" s="4">
        <v>1766736000000</v>
      </c>
      <c r="H279" s="4">
        <v>1758960011000</v>
      </c>
      <c r="I279" t="b">
        <v>1</v>
      </c>
      <c r="J279" t="s">
        <v>634</v>
      </c>
      <c r="K279">
        <v>1</v>
      </c>
      <c r="L279">
        <v>1E-4</v>
      </c>
      <c r="M279">
        <v>128000</v>
      </c>
      <c r="N279">
        <v>523099</v>
      </c>
      <c r="O279">
        <v>0.1</v>
      </c>
      <c r="P279">
        <v>2.9999999999999997E-4</v>
      </c>
      <c r="Q279">
        <v>25</v>
      </c>
      <c r="R279">
        <v>1E-4</v>
      </c>
      <c r="S279" t="s">
        <v>606</v>
      </c>
      <c r="T279" t="s">
        <v>610</v>
      </c>
      <c r="U279" t="s">
        <v>606</v>
      </c>
      <c r="V279" t="s">
        <v>608</v>
      </c>
      <c r="W279" t="s">
        <v>606</v>
      </c>
      <c r="X279">
        <v>1763521512544</v>
      </c>
      <c r="Y279" s="4" t="s">
        <v>569</v>
      </c>
      <c r="Z279">
        <v>92525.11</v>
      </c>
      <c r="AA279" s="48">
        <v>0.13450000000000001</v>
      </c>
      <c r="AB279" s="18">
        <v>0.41287993000000001</v>
      </c>
      <c r="AC279" s="40">
        <v>0.32550000000000001</v>
      </c>
      <c r="AD279" s="18">
        <v>0.44350000000000001</v>
      </c>
      <c r="AE279" s="18">
        <v>34.200000000000003</v>
      </c>
      <c r="AF279">
        <v>0.38</v>
      </c>
      <c r="AG279" s="18">
        <v>0.3765</v>
      </c>
      <c r="AH279" s="18">
        <v>0.38250000000000001</v>
      </c>
      <c r="AI279" s="18">
        <v>0</v>
      </c>
      <c r="AJ279" s="48">
        <v>55.04</v>
      </c>
      <c r="AK279" s="41">
        <v>0</v>
      </c>
      <c r="AL279" s="41">
        <v>62.31</v>
      </c>
      <c r="AM279">
        <v>92941.95</v>
      </c>
      <c r="AN279" t="s">
        <v>572</v>
      </c>
      <c r="AO279">
        <v>92525.11</v>
      </c>
      <c r="AP279" s="18">
        <v>28.1</v>
      </c>
      <c r="AQ279" s="18">
        <v>28.1</v>
      </c>
      <c r="AU279">
        <v>0</v>
      </c>
      <c r="AV279" s="1">
        <v>0</v>
      </c>
      <c r="AW279" s="48">
        <v>-0.95848</v>
      </c>
      <c r="AX279" s="14">
        <v>1.0000000000000001E-5</v>
      </c>
      <c r="AY279" s="14">
        <v>26.355229999999999</v>
      </c>
      <c r="AZ279" s="14">
        <v>-19.496189999999999</v>
      </c>
      <c r="BA279" s="14">
        <v>-126.80215</v>
      </c>
      <c r="BB279">
        <v>5.0000000000000001E-4</v>
      </c>
      <c r="BC279">
        <v>5.0000000000000001E-3</v>
      </c>
      <c r="BK279" s="1"/>
      <c r="BL279" s="1"/>
      <c r="BM279" s="1"/>
      <c r="BN279" s="1"/>
      <c r="BP279" s="1"/>
      <c r="BV279" s="96"/>
    </row>
    <row r="280" spans="1:74" x14ac:dyDescent="0.3">
      <c r="A280" t="s">
        <v>603</v>
      </c>
      <c r="B280" t="s">
        <v>631</v>
      </c>
      <c r="C280" t="s">
        <v>219</v>
      </c>
      <c r="D280">
        <v>2.9999999999999997E-4</v>
      </c>
      <c r="E280">
        <v>2.9999999999999997E-4</v>
      </c>
      <c r="F280" t="s">
        <v>605</v>
      </c>
      <c r="G280" s="4">
        <v>1766736000000</v>
      </c>
      <c r="H280" s="4">
        <v>1735200060000</v>
      </c>
      <c r="I280" t="b">
        <v>1</v>
      </c>
      <c r="J280" t="s">
        <v>632</v>
      </c>
      <c r="K280">
        <v>1</v>
      </c>
      <c r="L280">
        <v>1E-4</v>
      </c>
      <c r="M280">
        <v>130000</v>
      </c>
      <c r="N280">
        <v>413948</v>
      </c>
      <c r="O280">
        <v>0.1</v>
      </c>
      <c r="P280">
        <v>2.9999999999999997E-4</v>
      </c>
      <c r="Q280">
        <v>25</v>
      </c>
      <c r="R280">
        <v>1E-4</v>
      </c>
      <c r="S280" t="s">
        <v>606</v>
      </c>
      <c r="T280" t="s">
        <v>610</v>
      </c>
      <c r="U280" t="s">
        <v>606</v>
      </c>
      <c r="V280" t="s">
        <v>608</v>
      </c>
      <c r="W280" t="s">
        <v>606</v>
      </c>
      <c r="X280">
        <v>1763521513362</v>
      </c>
      <c r="Y280" s="4" t="s">
        <v>569</v>
      </c>
      <c r="Z280">
        <v>92525.11</v>
      </c>
      <c r="AA280" s="48">
        <v>2.3E-3</v>
      </c>
      <c r="AB280" s="18">
        <v>2.2942399999999999E-3</v>
      </c>
      <c r="AC280" s="40">
        <v>1E-4</v>
      </c>
      <c r="AD280" s="18">
        <v>1.7000000000000001E-2</v>
      </c>
      <c r="AE280" s="18">
        <v>7688.1</v>
      </c>
      <c r="AF280">
        <v>2.5000000000000001E-3</v>
      </c>
      <c r="AG280" s="18">
        <v>2.3E-3</v>
      </c>
      <c r="AH280" s="18">
        <v>2.5999999999999999E-3</v>
      </c>
      <c r="AI280" s="18">
        <v>0</v>
      </c>
      <c r="AJ280" s="48">
        <v>56.03</v>
      </c>
      <c r="AK280" s="41">
        <v>55.31</v>
      </c>
      <c r="AL280" s="41">
        <v>56.48</v>
      </c>
      <c r="AM280">
        <v>92941.95</v>
      </c>
      <c r="AN280" t="s">
        <v>572</v>
      </c>
      <c r="AO280">
        <v>92525.11</v>
      </c>
      <c r="AP280" s="18">
        <v>0.1</v>
      </c>
      <c r="AQ280" s="18">
        <v>35.6</v>
      </c>
      <c r="AR280" s="18">
        <v>2.7000000000000001E-3</v>
      </c>
      <c r="AS280" s="41">
        <v>2.0999999999999999E-3</v>
      </c>
      <c r="AT280" s="5">
        <v>4.5454999999999997</v>
      </c>
      <c r="AU280">
        <v>17.399999999999999</v>
      </c>
      <c r="AV280" s="1">
        <v>3941.42</v>
      </c>
      <c r="AW280" s="48">
        <v>3.7010000000000001E-2</v>
      </c>
      <c r="AX280" s="14">
        <v>0</v>
      </c>
      <c r="AY280" s="14">
        <v>23.99981</v>
      </c>
      <c r="AZ280" s="14">
        <v>-18.070440000000001</v>
      </c>
      <c r="BA280" s="14">
        <v>3.2708599999999999</v>
      </c>
      <c r="BB280">
        <v>5.0000000000000001E-4</v>
      </c>
      <c r="BC280">
        <v>5.0000000000000001E-3</v>
      </c>
      <c r="BK280" s="1"/>
      <c r="BL280" s="1"/>
      <c r="BM280" s="1"/>
      <c r="BN280" s="1"/>
      <c r="BP280" s="1"/>
      <c r="BV280" s="96"/>
    </row>
    <row r="281" spans="1:74" x14ac:dyDescent="0.3">
      <c r="A281" t="s">
        <v>603</v>
      </c>
      <c r="B281" t="s">
        <v>631</v>
      </c>
      <c r="C281" t="s">
        <v>220</v>
      </c>
      <c r="D281">
        <v>2.9999999999999997E-4</v>
      </c>
      <c r="E281">
        <v>2.9999999999999997E-4</v>
      </c>
      <c r="F281" t="s">
        <v>605</v>
      </c>
      <c r="G281" s="4">
        <v>1766736000000</v>
      </c>
      <c r="H281" s="4">
        <v>1735200060000</v>
      </c>
      <c r="I281" t="b">
        <v>1</v>
      </c>
      <c r="J281" t="s">
        <v>634</v>
      </c>
      <c r="K281">
        <v>1</v>
      </c>
      <c r="L281">
        <v>1E-4</v>
      </c>
      <c r="M281">
        <v>130000</v>
      </c>
      <c r="N281">
        <v>413949</v>
      </c>
      <c r="O281">
        <v>0.1</v>
      </c>
      <c r="P281">
        <v>2.9999999999999997E-4</v>
      </c>
      <c r="Q281">
        <v>25</v>
      </c>
      <c r="R281">
        <v>1E-4</v>
      </c>
      <c r="S281" t="s">
        <v>606</v>
      </c>
      <c r="T281" t="s">
        <v>610</v>
      </c>
      <c r="U281" t="s">
        <v>606</v>
      </c>
      <c r="V281" t="s">
        <v>608</v>
      </c>
      <c r="W281" t="s">
        <v>606</v>
      </c>
      <c r="X281">
        <v>1763521513551</v>
      </c>
      <c r="Y281" s="4" t="s">
        <v>569</v>
      </c>
      <c r="Z281">
        <v>92526.49</v>
      </c>
      <c r="AA281" s="48">
        <v>0.39850000000000002</v>
      </c>
      <c r="AB281" s="18">
        <v>0.43467848999999997</v>
      </c>
      <c r="AC281" s="40">
        <v>0.34599999999999997</v>
      </c>
      <c r="AD281" s="18">
        <v>0.46500000000000002</v>
      </c>
      <c r="AE281" s="18">
        <v>399.3</v>
      </c>
      <c r="AF281">
        <v>0.4012</v>
      </c>
      <c r="AG281" s="18">
        <v>0.39800000000000002</v>
      </c>
      <c r="AH281" s="18">
        <v>0.40400000000000003</v>
      </c>
      <c r="AI281" s="18">
        <v>0</v>
      </c>
      <c r="AJ281" s="48">
        <v>56.03</v>
      </c>
      <c r="AK281" s="41">
        <v>0</v>
      </c>
      <c r="AL281" s="41">
        <v>64.540000000000006</v>
      </c>
      <c r="AM281">
        <v>92941.8</v>
      </c>
      <c r="AN281" t="s">
        <v>572</v>
      </c>
      <c r="AO281">
        <v>92526.49</v>
      </c>
      <c r="AP281" s="18">
        <v>28.1</v>
      </c>
      <c r="AQ281" s="18">
        <v>28.1</v>
      </c>
      <c r="AU281">
        <v>0</v>
      </c>
      <c r="AV281" s="1">
        <v>0</v>
      </c>
      <c r="AW281" s="48">
        <v>-0.96299000000000001</v>
      </c>
      <c r="AX281" s="14">
        <v>0</v>
      </c>
      <c r="AY281" s="14">
        <v>24.000810000000001</v>
      </c>
      <c r="AZ281" s="14">
        <v>-18.0715</v>
      </c>
      <c r="BA281" s="14">
        <v>-129.23945000000001</v>
      </c>
      <c r="BB281">
        <v>5.0000000000000001E-4</v>
      </c>
      <c r="BC281">
        <v>5.0000000000000001E-3</v>
      </c>
      <c r="BK281" s="1"/>
      <c r="BL281" s="1"/>
      <c r="BM281" s="1"/>
      <c r="BN281" s="1"/>
      <c r="BP281" s="1"/>
      <c r="BV281" s="96"/>
    </row>
    <row r="282" spans="1:74" x14ac:dyDescent="0.3">
      <c r="A282" t="s">
        <v>603</v>
      </c>
      <c r="B282" t="s">
        <v>631</v>
      </c>
      <c r="C282" t="s">
        <v>221</v>
      </c>
      <c r="D282">
        <v>2.9999999999999997E-4</v>
      </c>
      <c r="E282">
        <v>2.9999999999999997E-4</v>
      </c>
      <c r="F282" t="s">
        <v>605</v>
      </c>
      <c r="G282" s="4">
        <v>1766736000000</v>
      </c>
      <c r="H282" s="4">
        <v>1759089780000</v>
      </c>
      <c r="I282" t="b">
        <v>1</v>
      </c>
      <c r="J282" t="s">
        <v>632</v>
      </c>
      <c r="K282">
        <v>1</v>
      </c>
      <c r="L282">
        <v>1E-4</v>
      </c>
      <c r="M282">
        <v>132000</v>
      </c>
      <c r="N282">
        <v>523881</v>
      </c>
      <c r="O282">
        <v>0.1</v>
      </c>
      <c r="P282">
        <v>2.9999999999999997E-4</v>
      </c>
      <c r="Q282">
        <v>25</v>
      </c>
      <c r="R282">
        <v>1E-4</v>
      </c>
      <c r="S282" t="s">
        <v>606</v>
      </c>
      <c r="T282" t="s">
        <v>610</v>
      </c>
      <c r="U282" t="s">
        <v>606</v>
      </c>
      <c r="V282" t="s">
        <v>608</v>
      </c>
      <c r="W282" t="s">
        <v>606</v>
      </c>
      <c r="X282">
        <v>1763521513551</v>
      </c>
      <c r="Y282" s="4" t="s">
        <v>569</v>
      </c>
      <c r="Z282">
        <v>92526.49</v>
      </c>
      <c r="AA282" s="48">
        <v>2.2000000000000001E-3</v>
      </c>
      <c r="AB282" s="18">
        <v>2.0325999999999999E-3</v>
      </c>
      <c r="AC282" s="40">
        <v>1E-4</v>
      </c>
      <c r="AD282" s="18">
        <v>1.7000000000000001E-2</v>
      </c>
      <c r="AE282" s="18">
        <v>525.4</v>
      </c>
      <c r="AF282">
        <v>2.2000000000000001E-3</v>
      </c>
      <c r="AG282" s="18">
        <v>2E-3</v>
      </c>
      <c r="AH282" s="18">
        <v>2.3999999999999998E-3</v>
      </c>
      <c r="AI282" s="18">
        <v>0</v>
      </c>
      <c r="AJ282" s="48">
        <v>56.84</v>
      </c>
      <c r="AK282" s="41">
        <v>56.03</v>
      </c>
      <c r="AL282" s="41">
        <v>57.74</v>
      </c>
      <c r="AM282">
        <v>92940.42</v>
      </c>
      <c r="AN282" t="s">
        <v>572</v>
      </c>
      <c r="AO282">
        <v>92526.49</v>
      </c>
      <c r="AP282" s="18">
        <v>4</v>
      </c>
      <c r="AQ282" s="18">
        <v>72</v>
      </c>
      <c r="AR282" s="18">
        <v>2.2000000000000001E-3</v>
      </c>
      <c r="AS282" s="41">
        <v>1.8E-3</v>
      </c>
      <c r="AT282" s="5">
        <v>4.7618999999999998</v>
      </c>
      <c r="AU282">
        <v>13.2</v>
      </c>
      <c r="AV282" s="1">
        <v>2246.04</v>
      </c>
      <c r="AW282" s="48">
        <v>3.2689999999999997E-2</v>
      </c>
      <c r="AX282" s="14">
        <v>0</v>
      </c>
      <c r="AY282" s="14">
        <v>21.67549</v>
      </c>
      <c r="AZ282" s="14">
        <v>-16.556920000000002</v>
      </c>
      <c r="BA282" s="14">
        <v>2.8899400000000002</v>
      </c>
      <c r="BB282">
        <v>5.0000000000000001E-4</v>
      </c>
      <c r="BC282">
        <v>5.0000000000000001E-3</v>
      </c>
      <c r="BK282" s="1"/>
      <c r="BL282" s="1"/>
      <c r="BM282" s="1"/>
      <c r="BN282" s="1"/>
      <c r="BP282" s="1"/>
      <c r="BV282" s="96"/>
    </row>
    <row r="283" spans="1:74" x14ac:dyDescent="0.3">
      <c r="A283" t="s">
        <v>603</v>
      </c>
      <c r="B283" t="s">
        <v>631</v>
      </c>
      <c r="C283" t="s">
        <v>222</v>
      </c>
      <c r="D283">
        <v>2.9999999999999997E-4</v>
      </c>
      <c r="E283">
        <v>2.9999999999999997E-4</v>
      </c>
      <c r="F283" t="s">
        <v>605</v>
      </c>
      <c r="G283" s="4">
        <v>1766736000000</v>
      </c>
      <c r="H283" s="4">
        <v>1759089780000</v>
      </c>
      <c r="I283" t="b">
        <v>1</v>
      </c>
      <c r="J283" t="s">
        <v>634</v>
      </c>
      <c r="K283">
        <v>1</v>
      </c>
      <c r="L283">
        <v>1E-4</v>
      </c>
      <c r="M283">
        <v>132000</v>
      </c>
      <c r="N283">
        <v>523882</v>
      </c>
      <c r="O283">
        <v>0.1</v>
      </c>
      <c r="P283">
        <v>2.9999999999999997E-4</v>
      </c>
      <c r="Q283">
        <v>25</v>
      </c>
      <c r="R283">
        <v>1E-4</v>
      </c>
      <c r="S283" t="s">
        <v>606</v>
      </c>
      <c r="T283" t="s">
        <v>610</v>
      </c>
      <c r="U283" t="s">
        <v>606</v>
      </c>
      <c r="V283" t="s">
        <v>608</v>
      </c>
      <c r="W283" t="s">
        <v>606</v>
      </c>
      <c r="X283">
        <v>1763521513551</v>
      </c>
      <c r="Y283" s="4" t="s">
        <v>569</v>
      </c>
      <c r="Z283">
        <v>92526.49</v>
      </c>
      <c r="AA283" s="48">
        <v>0.20100000000000001</v>
      </c>
      <c r="AB283" s="18">
        <v>0.45645352</v>
      </c>
      <c r="AC283" s="40">
        <v>0.36649999999999999</v>
      </c>
      <c r="AD283" s="18">
        <v>0.48699999999999999</v>
      </c>
      <c r="AE283" s="18">
        <v>5.7</v>
      </c>
      <c r="AF283">
        <v>0.4224</v>
      </c>
      <c r="AG283" s="18">
        <v>0.36649999999999999</v>
      </c>
      <c r="AH283" s="18">
        <v>0.48699999999999999</v>
      </c>
      <c r="AI283" s="18">
        <v>0</v>
      </c>
      <c r="AJ283" s="48">
        <v>56.84</v>
      </c>
      <c r="AK283" s="41">
        <v>0</v>
      </c>
      <c r="AL283" s="41">
        <v>141.79</v>
      </c>
      <c r="AM283">
        <v>92941.8</v>
      </c>
      <c r="AN283" t="s">
        <v>572</v>
      </c>
      <c r="AO283">
        <v>92526.49</v>
      </c>
      <c r="AP283" s="18">
        <v>6.3</v>
      </c>
      <c r="AQ283" s="18">
        <v>6.3</v>
      </c>
      <c r="AU283">
        <v>0</v>
      </c>
      <c r="AV283" s="1">
        <v>0</v>
      </c>
      <c r="AW283" s="48">
        <v>-0.96730000000000005</v>
      </c>
      <c r="AX283" s="14">
        <v>0</v>
      </c>
      <c r="AY283" s="14">
        <v>21.679079999999999</v>
      </c>
      <c r="AZ283" s="14">
        <v>-16.559660000000001</v>
      </c>
      <c r="BA283" s="14">
        <v>-131.65858</v>
      </c>
      <c r="BB283">
        <v>5.0000000000000001E-4</v>
      </c>
      <c r="BC283">
        <v>5.0000000000000001E-3</v>
      </c>
      <c r="BK283" s="1"/>
      <c r="BL283" s="1"/>
      <c r="BM283" s="1"/>
      <c r="BN283" s="1"/>
      <c r="BP283" s="1"/>
      <c r="BV283" s="96"/>
    </row>
    <row r="284" spans="1:74" x14ac:dyDescent="0.3">
      <c r="A284" t="s">
        <v>603</v>
      </c>
      <c r="B284" t="s">
        <v>631</v>
      </c>
      <c r="C284" t="s">
        <v>223</v>
      </c>
      <c r="D284">
        <v>2.9999999999999997E-4</v>
      </c>
      <c r="E284">
        <v>2.9999999999999997E-4</v>
      </c>
      <c r="F284" t="s">
        <v>605</v>
      </c>
      <c r="G284" s="4">
        <v>1766736000000</v>
      </c>
      <c r="H284" s="4">
        <v>1759113060000</v>
      </c>
      <c r="I284" t="b">
        <v>1</v>
      </c>
      <c r="J284" t="s">
        <v>632</v>
      </c>
      <c r="K284">
        <v>1</v>
      </c>
      <c r="L284">
        <v>1E-4</v>
      </c>
      <c r="M284">
        <v>134000</v>
      </c>
      <c r="N284">
        <v>523958</v>
      </c>
      <c r="O284">
        <v>0.1</v>
      </c>
      <c r="P284">
        <v>2.9999999999999997E-4</v>
      </c>
      <c r="Q284">
        <v>25</v>
      </c>
      <c r="R284">
        <v>1E-4</v>
      </c>
      <c r="S284" t="s">
        <v>606</v>
      </c>
      <c r="T284" t="s">
        <v>610</v>
      </c>
      <c r="U284" t="s">
        <v>606</v>
      </c>
      <c r="V284" t="s">
        <v>608</v>
      </c>
      <c r="W284" t="s">
        <v>606</v>
      </c>
      <c r="X284">
        <v>1763521513551</v>
      </c>
      <c r="Y284" s="4" t="s">
        <v>569</v>
      </c>
      <c r="Z284">
        <v>92526.49</v>
      </c>
      <c r="AA284" s="48">
        <v>1.8E-3</v>
      </c>
      <c r="AB284" s="18">
        <v>1.89179E-3</v>
      </c>
      <c r="AC284" s="40">
        <v>1E-4</v>
      </c>
      <c r="AD284" s="18">
        <v>1.6500000000000001E-2</v>
      </c>
      <c r="AE284" s="18">
        <v>243.6</v>
      </c>
      <c r="AF284">
        <v>2E-3</v>
      </c>
      <c r="AG284" s="18">
        <v>1.8E-3</v>
      </c>
      <c r="AH284" s="18">
        <v>2.2000000000000001E-3</v>
      </c>
      <c r="AI284" s="18">
        <v>0</v>
      </c>
      <c r="AJ284" s="48">
        <v>57.9</v>
      </c>
      <c r="AK284" s="41">
        <v>57.01</v>
      </c>
      <c r="AL284" s="41">
        <v>58.87</v>
      </c>
      <c r="AM284">
        <v>92941.8</v>
      </c>
      <c r="AN284" t="s">
        <v>572</v>
      </c>
      <c r="AO284">
        <v>92526.49</v>
      </c>
      <c r="AP284" s="18">
        <v>30.4</v>
      </c>
      <c r="AQ284" s="18">
        <v>72.2</v>
      </c>
      <c r="AR284" s="18">
        <v>2.0999999999999999E-3</v>
      </c>
      <c r="AS284" s="41">
        <v>1.8E-3</v>
      </c>
      <c r="AT284" s="5">
        <v>-14.2857</v>
      </c>
      <c r="AU284">
        <v>6</v>
      </c>
      <c r="AV284" s="1">
        <v>1037.68</v>
      </c>
      <c r="AW284" s="48">
        <v>2.9590000000000002E-2</v>
      </c>
      <c r="AX284" s="14">
        <v>0</v>
      </c>
      <c r="AY284" s="14">
        <v>19.96294</v>
      </c>
      <c r="AZ284" s="14">
        <v>-15.533440000000001</v>
      </c>
      <c r="BA284" s="14">
        <v>2.6154799999999998</v>
      </c>
      <c r="BB284">
        <v>5.0000000000000001E-4</v>
      </c>
      <c r="BC284">
        <v>5.0000000000000001E-3</v>
      </c>
      <c r="BK284" s="1"/>
      <c r="BL284" s="1"/>
      <c r="BM284" s="1"/>
      <c r="BN284" s="1"/>
      <c r="BP284" s="1"/>
      <c r="BV284" s="96"/>
    </row>
    <row r="285" spans="1:74" x14ac:dyDescent="0.3">
      <c r="A285" t="s">
        <v>603</v>
      </c>
      <c r="B285" t="s">
        <v>631</v>
      </c>
      <c r="C285" t="s">
        <v>224</v>
      </c>
      <c r="D285">
        <v>2.9999999999999997E-4</v>
      </c>
      <c r="E285">
        <v>2.9999999999999997E-4</v>
      </c>
      <c r="F285" t="s">
        <v>605</v>
      </c>
      <c r="G285" s="4">
        <v>1766736000000</v>
      </c>
      <c r="H285" s="4">
        <v>1759113060000</v>
      </c>
      <c r="I285" t="b">
        <v>1</v>
      </c>
      <c r="J285" t="s">
        <v>634</v>
      </c>
      <c r="K285">
        <v>1</v>
      </c>
      <c r="L285">
        <v>1E-4</v>
      </c>
      <c r="M285">
        <v>134000</v>
      </c>
      <c r="N285">
        <v>523959</v>
      </c>
      <c r="O285">
        <v>0.1</v>
      </c>
      <c r="P285">
        <v>2.9999999999999997E-4</v>
      </c>
      <c r="Q285">
        <v>25</v>
      </c>
      <c r="R285">
        <v>1E-4</v>
      </c>
      <c r="S285" t="s">
        <v>606</v>
      </c>
      <c r="T285" t="s">
        <v>610</v>
      </c>
      <c r="U285" t="s">
        <v>606</v>
      </c>
      <c r="V285" t="s">
        <v>608</v>
      </c>
      <c r="W285" t="s">
        <v>606</v>
      </c>
      <c r="X285">
        <v>1763521513551</v>
      </c>
      <c r="Y285" s="4" t="s">
        <v>569</v>
      </c>
      <c r="Z285">
        <v>92526.49</v>
      </c>
      <c r="AA285" s="48">
        <v>0.26250000000000001</v>
      </c>
      <c r="AB285" s="18">
        <v>0.47834939999999998</v>
      </c>
      <c r="AC285" s="40">
        <v>0.38700000000000001</v>
      </c>
      <c r="AD285" s="18">
        <v>0.50900000000000001</v>
      </c>
      <c r="AE285" s="18">
        <v>2</v>
      </c>
      <c r="AF285">
        <v>0.44379999999999997</v>
      </c>
      <c r="AG285" s="18">
        <v>0.38700000000000001</v>
      </c>
      <c r="AH285" s="18">
        <v>0.50900000000000001</v>
      </c>
      <c r="AI285" s="18">
        <v>0</v>
      </c>
      <c r="AJ285" s="48">
        <v>57.9</v>
      </c>
      <c r="AK285" s="41">
        <v>0</v>
      </c>
      <c r="AL285" s="41">
        <v>145.30000000000001</v>
      </c>
      <c r="AM285">
        <v>92941.8</v>
      </c>
      <c r="AN285" t="s">
        <v>572</v>
      </c>
      <c r="AO285">
        <v>92526.49</v>
      </c>
      <c r="AP285" s="18">
        <v>6.2</v>
      </c>
      <c r="AQ285" s="18">
        <v>6.2</v>
      </c>
      <c r="AU285">
        <v>0</v>
      </c>
      <c r="AV285" s="1">
        <v>0</v>
      </c>
      <c r="AW285" s="48">
        <v>-0.97040999999999999</v>
      </c>
      <c r="AX285" s="14">
        <v>0</v>
      </c>
      <c r="AY285" s="14">
        <v>19.96294</v>
      </c>
      <c r="AZ285" s="14">
        <v>-15.533440000000001</v>
      </c>
      <c r="BA285" s="14">
        <v>-133.97221999999999</v>
      </c>
      <c r="BB285">
        <v>5.0000000000000001E-4</v>
      </c>
      <c r="BC285">
        <v>5.0000000000000001E-3</v>
      </c>
      <c r="BK285" s="1"/>
      <c r="BL285" s="1"/>
      <c r="BM285" s="1"/>
      <c r="BN285" s="1"/>
      <c r="BP285" s="1"/>
      <c r="BV285" s="96"/>
    </row>
    <row r="286" spans="1:74" x14ac:dyDescent="0.3">
      <c r="A286" t="s">
        <v>603</v>
      </c>
      <c r="B286" t="s">
        <v>631</v>
      </c>
      <c r="C286" t="s">
        <v>225</v>
      </c>
      <c r="D286">
        <v>2.9999999999999997E-4</v>
      </c>
      <c r="E286">
        <v>2.9999999999999997E-4</v>
      </c>
      <c r="F286" t="s">
        <v>605</v>
      </c>
      <c r="G286" s="4">
        <v>1766736000000</v>
      </c>
      <c r="H286" s="4">
        <v>1752212520000</v>
      </c>
      <c r="I286" t="b">
        <v>1</v>
      </c>
      <c r="J286" t="s">
        <v>632</v>
      </c>
      <c r="K286">
        <v>1</v>
      </c>
      <c r="L286">
        <v>1E-4</v>
      </c>
      <c r="M286">
        <v>135000</v>
      </c>
      <c r="N286">
        <v>484666</v>
      </c>
      <c r="O286">
        <v>0.1</v>
      </c>
      <c r="P286">
        <v>2.9999999999999997E-4</v>
      </c>
      <c r="Q286">
        <v>25</v>
      </c>
      <c r="R286">
        <v>1E-4</v>
      </c>
      <c r="S286" t="s">
        <v>606</v>
      </c>
      <c r="T286" t="s">
        <v>610</v>
      </c>
      <c r="U286" t="s">
        <v>606</v>
      </c>
      <c r="V286" t="s">
        <v>608</v>
      </c>
      <c r="W286" t="s">
        <v>606</v>
      </c>
      <c r="X286">
        <v>1763521514564</v>
      </c>
      <c r="Y286" s="4" t="s">
        <v>569</v>
      </c>
      <c r="Z286">
        <v>92526.48</v>
      </c>
      <c r="AA286" s="48">
        <v>1.9E-3</v>
      </c>
      <c r="AB286" s="18">
        <v>1.79086E-3</v>
      </c>
      <c r="AC286" s="40">
        <v>1E-4</v>
      </c>
      <c r="AD286" s="18">
        <v>1.6500000000000001E-2</v>
      </c>
      <c r="AE286" s="18">
        <v>4453.3</v>
      </c>
      <c r="AF286">
        <v>1.9E-3</v>
      </c>
      <c r="AG286" s="18">
        <v>1.6999999999999999E-3</v>
      </c>
      <c r="AH286" s="18">
        <v>2.0999999999999999E-3</v>
      </c>
      <c r="AI286" s="18">
        <v>0</v>
      </c>
      <c r="AJ286" s="48">
        <v>58.37</v>
      </c>
      <c r="AK286" s="41">
        <v>57.44</v>
      </c>
      <c r="AL286" s="41">
        <v>59.38</v>
      </c>
      <c r="AM286">
        <v>92941.79</v>
      </c>
      <c r="AN286" t="s">
        <v>572</v>
      </c>
      <c r="AO286">
        <v>92526.48</v>
      </c>
      <c r="AP286" s="18">
        <v>27.7</v>
      </c>
      <c r="AQ286" s="18">
        <v>65.099999999999994</v>
      </c>
      <c r="AR286" s="18">
        <v>2.0999999999999999E-3</v>
      </c>
      <c r="AS286" s="41">
        <v>1.8E-3</v>
      </c>
      <c r="AT286" s="5">
        <v>0</v>
      </c>
      <c r="AU286">
        <v>2.5</v>
      </c>
      <c r="AV286" s="1">
        <v>448.41</v>
      </c>
      <c r="AW286" s="48">
        <v>2.8080000000000001E-2</v>
      </c>
      <c r="AX286" s="14">
        <v>0</v>
      </c>
      <c r="AY286" s="14">
        <v>19.10821</v>
      </c>
      <c r="AZ286" s="14">
        <v>-14.99019</v>
      </c>
      <c r="BA286" s="14">
        <v>2.48122</v>
      </c>
      <c r="BB286">
        <v>5.0000000000000001E-4</v>
      </c>
      <c r="BC286">
        <v>5.0000000000000001E-3</v>
      </c>
      <c r="BK286" s="1"/>
      <c r="BL286" s="1"/>
      <c r="BM286" s="1"/>
      <c r="BN286" s="1"/>
      <c r="BP286" s="1"/>
      <c r="BV286" s="96"/>
    </row>
    <row r="287" spans="1:74" x14ac:dyDescent="0.3">
      <c r="A287" t="s">
        <v>603</v>
      </c>
      <c r="B287" t="s">
        <v>631</v>
      </c>
      <c r="C287" t="s">
        <v>226</v>
      </c>
      <c r="D287">
        <v>2.9999999999999997E-4</v>
      </c>
      <c r="E287">
        <v>2.9999999999999997E-4</v>
      </c>
      <c r="F287" t="s">
        <v>605</v>
      </c>
      <c r="G287" s="4">
        <v>1766736000000</v>
      </c>
      <c r="H287" s="4">
        <v>1752212520000</v>
      </c>
      <c r="I287" t="b">
        <v>1</v>
      </c>
      <c r="J287" t="s">
        <v>634</v>
      </c>
      <c r="K287">
        <v>1</v>
      </c>
      <c r="L287">
        <v>1E-4</v>
      </c>
      <c r="M287">
        <v>135000</v>
      </c>
      <c r="N287">
        <v>484667</v>
      </c>
      <c r="O287">
        <v>0.1</v>
      </c>
      <c r="P287">
        <v>2.9999999999999997E-4</v>
      </c>
      <c r="Q287">
        <v>25</v>
      </c>
      <c r="R287">
        <v>1E-4</v>
      </c>
      <c r="S287" t="s">
        <v>606</v>
      </c>
      <c r="T287" t="s">
        <v>610</v>
      </c>
      <c r="U287" t="s">
        <v>606</v>
      </c>
      <c r="V287" t="s">
        <v>608</v>
      </c>
      <c r="W287" t="s">
        <v>606</v>
      </c>
      <c r="X287">
        <v>1763521514564</v>
      </c>
      <c r="Y287" s="4" t="s">
        <v>569</v>
      </c>
      <c r="Z287">
        <v>92526.48</v>
      </c>
      <c r="AA287" s="48">
        <v>0.40250000000000002</v>
      </c>
      <c r="AB287" s="18">
        <v>0.4892668</v>
      </c>
      <c r="AC287" s="40">
        <v>0.39750000000000002</v>
      </c>
      <c r="AD287" s="18">
        <v>0.52</v>
      </c>
      <c r="AE287" s="18">
        <v>115.4</v>
      </c>
      <c r="AF287">
        <v>0.45440000000000003</v>
      </c>
      <c r="AG287" s="18">
        <v>0.45100000000000001</v>
      </c>
      <c r="AH287" s="18">
        <v>0.45700000000000002</v>
      </c>
      <c r="AI287" s="18">
        <v>0</v>
      </c>
      <c r="AJ287" s="48">
        <v>58.37</v>
      </c>
      <c r="AK287" s="41">
        <v>0</v>
      </c>
      <c r="AL287" s="41">
        <v>67.81</v>
      </c>
      <c r="AM287">
        <v>92941.8</v>
      </c>
      <c r="AN287" t="s">
        <v>572</v>
      </c>
      <c r="AO287">
        <v>92526.48</v>
      </c>
      <c r="AP287" s="18">
        <v>28.1</v>
      </c>
      <c r="AQ287" s="18">
        <v>28.1</v>
      </c>
      <c r="AU287">
        <v>0</v>
      </c>
      <c r="AV287" s="1">
        <v>0</v>
      </c>
      <c r="AW287" s="48">
        <v>-0.97192000000000001</v>
      </c>
      <c r="AX287" s="14">
        <v>0</v>
      </c>
      <c r="AY287" s="14">
        <v>19.108229999999999</v>
      </c>
      <c r="AZ287" s="14">
        <v>-14.990209999999999</v>
      </c>
      <c r="BA287" s="14">
        <v>-135.12578999999999</v>
      </c>
      <c r="BB287">
        <v>5.0000000000000001E-4</v>
      </c>
      <c r="BC287">
        <v>5.0000000000000001E-3</v>
      </c>
      <c r="BK287" s="1"/>
      <c r="BL287" s="1"/>
      <c r="BM287" s="1"/>
      <c r="BN287" s="1"/>
      <c r="BP287" s="1"/>
      <c r="BV287" s="96"/>
    </row>
    <row r="288" spans="1:74" x14ac:dyDescent="0.3">
      <c r="A288" t="s">
        <v>603</v>
      </c>
      <c r="B288" t="s">
        <v>631</v>
      </c>
      <c r="C288" t="s">
        <v>227</v>
      </c>
      <c r="D288">
        <v>2.9999999999999997E-4</v>
      </c>
      <c r="E288">
        <v>2.9999999999999997E-4</v>
      </c>
      <c r="F288" t="s">
        <v>605</v>
      </c>
      <c r="G288" s="4">
        <v>1766736000000</v>
      </c>
      <c r="H288" s="4">
        <v>1759169520000</v>
      </c>
      <c r="I288" t="b">
        <v>1</v>
      </c>
      <c r="J288" t="s">
        <v>632</v>
      </c>
      <c r="K288">
        <v>1</v>
      </c>
      <c r="L288">
        <v>1E-4</v>
      </c>
      <c r="M288">
        <v>136000</v>
      </c>
      <c r="N288">
        <v>524325</v>
      </c>
      <c r="O288">
        <v>0.1</v>
      </c>
      <c r="P288">
        <v>2.9999999999999997E-4</v>
      </c>
      <c r="Q288">
        <v>25</v>
      </c>
      <c r="R288">
        <v>1E-4</v>
      </c>
      <c r="S288" t="s">
        <v>606</v>
      </c>
      <c r="T288" t="s">
        <v>610</v>
      </c>
      <c r="U288" t="s">
        <v>606</v>
      </c>
      <c r="V288" t="s">
        <v>608</v>
      </c>
      <c r="W288" t="s">
        <v>606</v>
      </c>
      <c r="X288">
        <v>1763521514564</v>
      </c>
      <c r="Y288" s="4" t="s">
        <v>569</v>
      </c>
      <c r="Z288">
        <v>92526.48</v>
      </c>
      <c r="AA288" s="48">
        <v>1.6000000000000001E-3</v>
      </c>
      <c r="AB288" s="18">
        <v>1.6480799999999999E-3</v>
      </c>
      <c r="AC288" s="40">
        <v>1E-4</v>
      </c>
      <c r="AD288" s="18">
        <v>1.6500000000000001E-2</v>
      </c>
      <c r="AE288" s="18">
        <v>417.9</v>
      </c>
      <c r="AF288">
        <v>1.8E-3</v>
      </c>
      <c r="AG288" s="18">
        <v>1.6999999999999999E-3</v>
      </c>
      <c r="AH288" s="18">
        <v>2E-3</v>
      </c>
      <c r="AI288" s="18">
        <v>0</v>
      </c>
      <c r="AJ288" s="48">
        <v>59.06</v>
      </c>
      <c r="AK288" s="41">
        <v>58.37</v>
      </c>
      <c r="AL288" s="41">
        <v>59.87</v>
      </c>
      <c r="AM288">
        <v>92941.8</v>
      </c>
      <c r="AN288" t="s">
        <v>572</v>
      </c>
      <c r="AO288">
        <v>92526.48</v>
      </c>
      <c r="AP288" s="18">
        <v>28.7</v>
      </c>
      <c r="AQ288" s="18">
        <v>25.2</v>
      </c>
      <c r="AR288" s="18">
        <v>1.6000000000000001E-3</v>
      </c>
      <c r="AS288" s="41">
        <v>1.6000000000000001E-3</v>
      </c>
      <c r="AT288" s="5">
        <v>0</v>
      </c>
      <c r="AU288">
        <v>3.7</v>
      </c>
      <c r="AV288" s="1">
        <v>530.72</v>
      </c>
      <c r="AW288" s="48">
        <v>2.7150000000000001E-2</v>
      </c>
      <c r="AX288" s="14">
        <v>0</v>
      </c>
      <c r="AY288" s="14">
        <v>18.580480000000001</v>
      </c>
      <c r="AZ288" s="14">
        <v>-14.74868</v>
      </c>
      <c r="BA288" s="14">
        <v>2.3980700000000001</v>
      </c>
      <c r="BB288">
        <v>5.0000000000000001E-4</v>
      </c>
      <c r="BC288">
        <v>5.0000000000000001E-3</v>
      </c>
      <c r="BK288" s="1"/>
      <c r="BL288" s="1"/>
      <c r="BM288" s="1"/>
      <c r="BN288" s="1"/>
      <c r="BP288" s="1"/>
      <c r="BV288" s="96"/>
    </row>
    <row r="289" spans="1:74" x14ac:dyDescent="0.3">
      <c r="A289" t="s">
        <v>603</v>
      </c>
      <c r="B289" t="s">
        <v>631</v>
      </c>
      <c r="C289" t="s">
        <v>228</v>
      </c>
      <c r="D289">
        <v>2.9999999999999997E-4</v>
      </c>
      <c r="E289">
        <v>2.9999999999999997E-4</v>
      </c>
      <c r="F289" t="s">
        <v>605</v>
      </c>
      <c r="G289" s="4">
        <v>1766736000000</v>
      </c>
      <c r="H289" s="4">
        <v>1759169520000</v>
      </c>
      <c r="I289" t="b">
        <v>1</v>
      </c>
      <c r="J289" t="s">
        <v>634</v>
      </c>
      <c r="K289">
        <v>1</v>
      </c>
      <c r="L289">
        <v>1E-4</v>
      </c>
      <c r="M289">
        <v>136000</v>
      </c>
      <c r="N289">
        <v>524326</v>
      </c>
      <c r="O289">
        <v>0.1</v>
      </c>
      <c r="P289">
        <v>2.9999999999999997E-4</v>
      </c>
      <c r="Q289">
        <v>25</v>
      </c>
      <c r="R289">
        <v>1E-4</v>
      </c>
      <c r="S289" t="s">
        <v>606</v>
      </c>
      <c r="T289" t="s">
        <v>610</v>
      </c>
      <c r="U289" t="s">
        <v>606</v>
      </c>
      <c r="V289" t="s">
        <v>608</v>
      </c>
      <c r="W289" t="s">
        <v>606</v>
      </c>
      <c r="X289">
        <v>1763521514564</v>
      </c>
      <c r="Y289" s="4" t="s">
        <v>569</v>
      </c>
      <c r="Z289">
        <v>92526.48</v>
      </c>
      <c r="AA289" s="48">
        <v>0.47799999999999998</v>
      </c>
      <c r="AB289" s="18">
        <v>0.50014236999999995</v>
      </c>
      <c r="AC289" s="40">
        <v>0.40749999999999997</v>
      </c>
      <c r="AD289" s="18">
        <v>0.53149999999999997</v>
      </c>
      <c r="AE289" s="18">
        <v>13.3</v>
      </c>
      <c r="AF289">
        <v>0.46510000000000001</v>
      </c>
      <c r="AG289" s="18">
        <v>0.40699999999999997</v>
      </c>
      <c r="AH289" s="18">
        <v>0.53049999999999997</v>
      </c>
      <c r="AI289" s="18">
        <v>0</v>
      </c>
      <c r="AJ289" s="48">
        <v>59.06</v>
      </c>
      <c r="AK289" s="41">
        <v>0</v>
      </c>
      <c r="AL289" s="41">
        <v>148.28</v>
      </c>
      <c r="AM289">
        <v>92941.79</v>
      </c>
      <c r="AN289" t="s">
        <v>572</v>
      </c>
      <c r="AO289">
        <v>92526.48</v>
      </c>
      <c r="AP289" s="18">
        <v>6.1</v>
      </c>
      <c r="AQ289" s="18">
        <v>6.1</v>
      </c>
      <c r="AU289">
        <v>0</v>
      </c>
      <c r="AV289" s="1">
        <v>0</v>
      </c>
      <c r="AW289" s="48">
        <v>-0.97284999999999999</v>
      </c>
      <c r="AX289" s="14">
        <v>0</v>
      </c>
      <c r="AY289" s="14">
        <v>18.580459999999999</v>
      </c>
      <c r="AZ289" s="14">
        <v>-14.748659999999999</v>
      </c>
      <c r="BA289" s="14">
        <v>-136.22826000000001</v>
      </c>
      <c r="BB289">
        <v>5.0000000000000001E-4</v>
      </c>
      <c r="BC289">
        <v>5.0000000000000001E-3</v>
      </c>
      <c r="BK289" s="1"/>
      <c r="BL289" s="1"/>
      <c r="BM289" s="1"/>
      <c r="BN289" s="1"/>
      <c r="BP289" s="1"/>
      <c r="BV289" s="96"/>
    </row>
    <row r="290" spans="1:74" x14ac:dyDescent="0.3">
      <c r="A290" t="s">
        <v>603</v>
      </c>
      <c r="B290" t="s">
        <v>631</v>
      </c>
      <c r="C290" t="s">
        <v>229</v>
      </c>
      <c r="D290">
        <v>2.9999999999999997E-4</v>
      </c>
      <c r="E290">
        <v>2.9999999999999997E-4</v>
      </c>
      <c r="F290" t="s">
        <v>605</v>
      </c>
      <c r="G290" s="4">
        <v>1766736000000</v>
      </c>
      <c r="H290" s="4">
        <v>1759322520000</v>
      </c>
      <c r="I290" t="b">
        <v>1</v>
      </c>
      <c r="J290" t="s">
        <v>632</v>
      </c>
      <c r="K290">
        <v>1</v>
      </c>
      <c r="L290">
        <v>1E-4</v>
      </c>
      <c r="M290">
        <v>138000</v>
      </c>
      <c r="N290">
        <v>525186</v>
      </c>
      <c r="O290">
        <v>0.1</v>
      </c>
      <c r="P290">
        <v>2.9999999999999997E-4</v>
      </c>
      <c r="Q290">
        <v>25</v>
      </c>
      <c r="R290">
        <v>1E-4</v>
      </c>
      <c r="S290" t="s">
        <v>606</v>
      </c>
      <c r="T290" t="s">
        <v>610</v>
      </c>
      <c r="U290" t="s">
        <v>606</v>
      </c>
      <c r="V290" t="s">
        <v>608</v>
      </c>
      <c r="W290" t="s">
        <v>606</v>
      </c>
      <c r="X290">
        <v>1763521514564</v>
      </c>
      <c r="Y290" s="4" t="s">
        <v>569</v>
      </c>
      <c r="Z290">
        <v>92526.48</v>
      </c>
      <c r="AA290" s="48">
        <v>1.4E-3</v>
      </c>
      <c r="AB290" s="18">
        <v>1.5475300000000001E-3</v>
      </c>
      <c r="AC290" s="40">
        <v>1E-4</v>
      </c>
      <c r="AD290" s="18">
        <v>1.6500000000000001E-2</v>
      </c>
      <c r="AE290" s="18">
        <v>887.6</v>
      </c>
      <c r="AF290">
        <v>1.6999999999999999E-3</v>
      </c>
      <c r="AG290" s="18">
        <v>1.5E-3</v>
      </c>
      <c r="AH290" s="18">
        <v>1.9E-3</v>
      </c>
      <c r="AI290" s="18">
        <v>0</v>
      </c>
      <c r="AJ290" s="48">
        <v>60.12</v>
      </c>
      <c r="AK290" s="41">
        <v>59.08</v>
      </c>
      <c r="AL290" s="41">
        <v>61.23</v>
      </c>
      <c r="AM290">
        <v>92941.79</v>
      </c>
      <c r="AN290" t="s">
        <v>572</v>
      </c>
      <c r="AO290">
        <v>92526.48</v>
      </c>
      <c r="AP290" s="18">
        <v>52</v>
      </c>
      <c r="AQ290" s="18">
        <v>25.5</v>
      </c>
      <c r="AR290" s="18">
        <v>1.4E-3</v>
      </c>
      <c r="AS290" s="41">
        <v>1.4E-3</v>
      </c>
      <c r="AT290" s="5">
        <v>0</v>
      </c>
      <c r="AU290">
        <v>2.5</v>
      </c>
      <c r="AV290" s="1">
        <v>314.81</v>
      </c>
      <c r="AW290" s="48">
        <v>2.4799999999999999E-2</v>
      </c>
      <c r="AX290" s="14">
        <v>0</v>
      </c>
      <c r="AY290" s="14">
        <v>17.22334</v>
      </c>
      <c r="AZ290" s="14">
        <v>-13.915179999999999</v>
      </c>
      <c r="BA290" s="14">
        <v>2.1894100000000001</v>
      </c>
      <c r="BB290">
        <v>5.0000000000000001E-4</v>
      </c>
      <c r="BC290">
        <v>5.0000000000000001E-3</v>
      </c>
      <c r="BK290" s="1"/>
      <c r="BL290" s="1"/>
      <c r="BM290" s="1"/>
      <c r="BN290" s="1"/>
      <c r="BP290" s="1"/>
      <c r="BV290" s="96"/>
    </row>
    <row r="291" spans="1:74" x14ac:dyDescent="0.3">
      <c r="A291" t="s">
        <v>603</v>
      </c>
      <c r="B291" t="s">
        <v>631</v>
      </c>
      <c r="C291" t="s">
        <v>230</v>
      </c>
      <c r="D291">
        <v>2.9999999999999997E-4</v>
      </c>
      <c r="E291">
        <v>2.9999999999999997E-4</v>
      </c>
      <c r="F291" t="s">
        <v>605</v>
      </c>
      <c r="G291" s="4">
        <v>1766736000000</v>
      </c>
      <c r="H291" s="4">
        <v>1759322520000</v>
      </c>
      <c r="I291" t="b">
        <v>1</v>
      </c>
      <c r="J291" t="s">
        <v>634</v>
      </c>
      <c r="K291">
        <v>1</v>
      </c>
      <c r="L291">
        <v>1E-4</v>
      </c>
      <c r="M291">
        <v>138000</v>
      </c>
      <c r="N291">
        <v>525187</v>
      </c>
      <c r="O291">
        <v>0.1</v>
      </c>
      <c r="P291">
        <v>2.9999999999999997E-4</v>
      </c>
      <c r="Q291">
        <v>25</v>
      </c>
      <c r="R291">
        <v>1E-4</v>
      </c>
      <c r="S291" t="s">
        <v>606</v>
      </c>
      <c r="T291" t="s">
        <v>610</v>
      </c>
      <c r="U291" t="s">
        <v>606</v>
      </c>
      <c r="V291" t="s">
        <v>608</v>
      </c>
      <c r="W291" t="s">
        <v>606</v>
      </c>
      <c r="X291">
        <v>1763521514564</v>
      </c>
      <c r="Y291" s="4" t="s">
        <v>569</v>
      </c>
      <c r="Z291">
        <v>92526.48</v>
      </c>
      <c r="AA291" s="48">
        <v>0.502</v>
      </c>
      <c r="AB291" s="18">
        <v>0.5220785</v>
      </c>
      <c r="AC291" s="40">
        <v>0.42849999999999999</v>
      </c>
      <c r="AD291" s="18">
        <v>0.55349999999999999</v>
      </c>
      <c r="AE291" s="18">
        <v>0.3</v>
      </c>
      <c r="AF291">
        <v>0.48649999999999999</v>
      </c>
      <c r="AG291" s="18">
        <v>0.42799999999999999</v>
      </c>
      <c r="AH291" s="18">
        <v>0.55300000000000005</v>
      </c>
      <c r="AI291" s="18">
        <v>0</v>
      </c>
      <c r="AJ291" s="48">
        <v>60.12</v>
      </c>
      <c r="AK291" s="41">
        <v>0</v>
      </c>
      <c r="AL291" s="41">
        <v>152.11000000000001</v>
      </c>
      <c r="AM291">
        <v>92941.8</v>
      </c>
      <c r="AN291" t="s">
        <v>572</v>
      </c>
      <c r="AO291">
        <v>92526.48</v>
      </c>
      <c r="AP291" s="18">
        <v>6</v>
      </c>
      <c r="AQ291" s="18">
        <v>6</v>
      </c>
      <c r="AU291">
        <v>0</v>
      </c>
      <c r="AV291" s="1">
        <v>0</v>
      </c>
      <c r="AW291" s="48">
        <v>-0.97519999999999996</v>
      </c>
      <c r="AX291" s="14">
        <v>0</v>
      </c>
      <c r="AY291" s="14">
        <v>17.22336</v>
      </c>
      <c r="AZ291" s="14">
        <v>-13.9152</v>
      </c>
      <c r="BA291" s="14">
        <v>-138.47554</v>
      </c>
      <c r="BB291">
        <v>5.0000000000000001E-4</v>
      </c>
      <c r="BC291">
        <v>5.0000000000000001E-3</v>
      </c>
      <c r="BK291" s="1"/>
      <c r="BL291" s="1"/>
      <c r="BM291" s="1"/>
      <c r="BN291" s="1"/>
      <c r="BP291" s="1"/>
      <c r="BV291" s="96"/>
    </row>
    <row r="292" spans="1:74" x14ac:dyDescent="0.3">
      <c r="A292" t="s">
        <v>603</v>
      </c>
      <c r="B292" t="s">
        <v>631</v>
      </c>
      <c r="C292" t="s">
        <v>231</v>
      </c>
      <c r="D292">
        <v>2.9999999999999997E-4</v>
      </c>
      <c r="E292">
        <v>2.9999999999999997E-4</v>
      </c>
      <c r="F292" t="s">
        <v>605</v>
      </c>
      <c r="G292" s="4">
        <v>1766736000000</v>
      </c>
      <c r="H292" s="4">
        <v>1735200060000</v>
      </c>
      <c r="I292" t="b">
        <v>1</v>
      </c>
      <c r="J292" t="s">
        <v>632</v>
      </c>
      <c r="K292">
        <v>1</v>
      </c>
      <c r="L292">
        <v>1E-4</v>
      </c>
      <c r="M292">
        <v>140000</v>
      </c>
      <c r="N292">
        <v>413950</v>
      </c>
      <c r="O292">
        <v>0.1</v>
      </c>
      <c r="P292">
        <v>2.9999999999999997E-4</v>
      </c>
      <c r="Q292">
        <v>25</v>
      </c>
      <c r="R292">
        <v>1E-4</v>
      </c>
      <c r="S292" t="s">
        <v>606</v>
      </c>
      <c r="T292" t="s">
        <v>610</v>
      </c>
      <c r="U292" t="s">
        <v>606</v>
      </c>
      <c r="V292" t="s">
        <v>608</v>
      </c>
      <c r="W292" t="s">
        <v>606</v>
      </c>
      <c r="X292">
        <v>1763521514564</v>
      </c>
      <c r="Y292" s="4" t="s">
        <v>569</v>
      </c>
      <c r="Z292">
        <v>92526.48</v>
      </c>
      <c r="AA292" s="48">
        <v>1.6000000000000001E-3</v>
      </c>
      <c r="AB292" s="18">
        <v>1.4470500000000001E-3</v>
      </c>
      <c r="AC292" s="40">
        <v>1E-4</v>
      </c>
      <c r="AD292" s="18">
        <v>1.6500000000000001E-2</v>
      </c>
      <c r="AE292" s="18">
        <v>11360.9</v>
      </c>
      <c r="AF292">
        <v>1.5E-3</v>
      </c>
      <c r="AG292" s="18">
        <v>1.5E-3</v>
      </c>
      <c r="AH292" s="18">
        <v>1.6000000000000001E-3</v>
      </c>
      <c r="AI292" s="18">
        <v>0</v>
      </c>
      <c r="AJ292" s="48">
        <v>61.08</v>
      </c>
      <c r="AK292" s="41">
        <v>60.85</v>
      </c>
      <c r="AL292" s="41">
        <v>61.43</v>
      </c>
      <c r="AM292">
        <v>92941.79</v>
      </c>
      <c r="AN292" t="s">
        <v>572</v>
      </c>
      <c r="AO292">
        <v>92526.48</v>
      </c>
      <c r="AP292" s="18">
        <v>0.1</v>
      </c>
      <c r="AQ292" s="18">
        <v>0.1</v>
      </c>
      <c r="AR292" s="18">
        <v>1.6000000000000001E-3</v>
      </c>
      <c r="AS292" s="41">
        <v>1.2999999999999999E-3</v>
      </c>
      <c r="AT292" s="5">
        <v>23.076899999999998</v>
      </c>
      <c r="AU292">
        <v>53.9</v>
      </c>
      <c r="AV292" s="1">
        <v>6649.92</v>
      </c>
      <c r="AW292" s="48">
        <v>2.257E-2</v>
      </c>
      <c r="AX292" s="14">
        <v>0</v>
      </c>
      <c r="AY292" s="14">
        <v>15.91342</v>
      </c>
      <c r="AZ292" s="14">
        <v>-13.062200000000001</v>
      </c>
      <c r="BA292" s="14">
        <v>1.99238</v>
      </c>
      <c r="BB292">
        <v>5.0000000000000001E-4</v>
      </c>
      <c r="BC292">
        <v>5.0000000000000001E-3</v>
      </c>
      <c r="BK292" s="1"/>
      <c r="BL292" s="1"/>
      <c r="BM292" s="1"/>
      <c r="BN292" s="1"/>
      <c r="BP292" s="1"/>
      <c r="BV292" s="96"/>
    </row>
    <row r="293" spans="1:74" x14ac:dyDescent="0.3">
      <c r="A293" t="s">
        <v>603</v>
      </c>
      <c r="B293" t="s">
        <v>631</v>
      </c>
      <c r="C293" t="s">
        <v>232</v>
      </c>
      <c r="D293">
        <v>2.9999999999999997E-4</v>
      </c>
      <c r="E293">
        <v>2.9999999999999997E-4</v>
      </c>
      <c r="F293" t="s">
        <v>605</v>
      </c>
      <c r="G293" s="4">
        <v>1766736000000</v>
      </c>
      <c r="H293" s="4">
        <v>1735200060000</v>
      </c>
      <c r="I293" t="b">
        <v>1</v>
      </c>
      <c r="J293" t="s">
        <v>634</v>
      </c>
      <c r="K293">
        <v>1</v>
      </c>
      <c r="L293">
        <v>1E-4</v>
      </c>
      <c r="M293">
        <v>140000</v>
      </c>
      <c r="N293">
        <v>413951</v>
      </c>
      <c r="O293">
        <v>0.1</v>
      </c>
      <c r="P293">
        <v>2.9999999999999997E-4</v>
      </c>
      <c r="Q293">
        <v>25</v>
      </c>
      <c r="R293">
        <v>1E-4</v>
      </c>
      <c r="S293" t="s">
        <v>606</v>
      </c>
      <c r="T293" t="s">
        <v>610</v>
      </c>
      <c r="U293" t="s">
        <v>606</v>
      </c>
      <c r="V293" t="s">
        <v>608</v>
      </c>
      <c r="W293" t="s">
        <v>606</v>
      </c>
      <c r="X293">
        <v>1763521515571</v>
      </c>
      <c r="Y293" s="4" t="s">
        <v>569</v>
      </c>
      <c r="Z293">
        <v>92527.34</v>
      </c>
      <c r="AA293" s="48">
        <v>0.52500000000000002</v>
      </c>
      <c r="AB293" s="18">
        <v>0.54401469999999996</v>
      </c>
      <c r="AC293" s="40">
        <v>0.44900000000000001</v>
      </c>
      <c r="AD293" s="18">
        <v>0.57550000000000001</v>
      </c>
      <c r="AE293" s="18">
        <v>199</v>
      </c>
      <c r="AF293">
        <v>0.50790000000000002</v>
      </c>
      <c r="AG293" s="18">
        <v>0.50449999999999995</v>
      </c>
      <c r="AH293" s="18">
        <v>0.51049999999999995</v>
      </c>
      <c r="AI293" s="18">
        <v>0</v>
      </c>
      <c r="AJ293" s="48">
        <v>61.08</v>
      </c>
      <c r="AK293" s="41">
        <v>0</v>
      </c>
      <c r="AL293" s="41">
        <v>72.010000000000005</v>
      </c>
      <c r="AM293">
        <v>92942.720000000001</v>
      </c>
      <c r="AN293" t="s">
        <v>572</v>
      </c>
      <c r="AO293">
        <v>92527.34</v>
      </c>
      <c r="AP293" s="18">
        <v>28.1</v>
      </c>
      <c r="AQ293" s="18">
        <v>28.1</v>
      </c>
      <c r="AU293">
        <v>0</v>
      </c>
      <c r="AV293" s="1">
        <v>0</v>
      </c>
      <c r="AW293" s="48">
        <v>-0.97743000000000002</v>
      </c>
      <c r="AX293" s="14">
        <v>0</v>
      </c>
      <c r="AY293" s="14">
        <v>15.91616</v>
      </c>
      <c r="AZ293" s="14">
        <v>-13.06461</v>
      </c>
      <c r="BA293" s="14">
        <v>-140.71080000000001</v>
      </c>
      <c r="BB293">
        <v>5.0000000000000001E-4</v>
      </c>
      <c r="BC293">
        <v>5.0000000000000001E-3</v>
      </c>
      <c r="BK293" s="1"/>
      <c r="BL293" s="1"/>
      <c r="BM293" s="1"/>
      <c r="BN293" s="1"/>
      <c r="BP293" s="1"/>
      <c r="BV293" s="96"/>
    </row>
    <row r="294" spans="1:74" x14ac:dyDescent="0.3">
      <c r="A294" t="s">
        <v>603</v>
      </c>
      <c r="B294" t="s">
        <v>631</v>
      </c>
      <c r="C294" t="s">
        <v>233</v>
      </c>
      <c r="D294">
        <v>2.9999999999999997E-4</v>
      </c>
      <c r="E294">
        <v>2.9999999999999997E-4</v>
      </c>
      <c r="F294" t="s">
        <v>605</v>
      </c>
      <c r="G294" s="4">
        <v>1766736000000</v>
      </c>
      <c r="H294" s="4">
        <v>1759377900000</v>
      </c>
      <c r="I294" t="b">
        <v>1</v>
      </c>
      <c r="J294" t="s">
        <v>632</v>
      </c>
      <c r="K294">
        <v>1</v>
      </c>
      <c r="L294">
        <v>1E-4</v>
      </c>
      <c r="M294">
        <v>142000</v>
      </c>
      <c r="N294">
        <v>525407</v>
      </c>
      <c r="O294">
        <v>0.1</v>
      </c>
      <c r="P294">
        <v>2.9999999999999997E-4</v>
      </c>
      <c r="Q294">
        <v>25</v>
      </c>
      <c r="R294">
        <v>1E-4</v>
      </c>
      <c r="S294" t="s">
        <v>606</v>
      </c>
      <c r="T294" t="s">
        <v>610</v>
      </c>
      <c r="U294" t="s">
        <v>606</v>
      </c>
      <c r="V294" t="s">
        <v>608</v>
      </c>
      <c r="W294" t="s">
        <v>606</v>
      </c>
      <c r="X294">
        <v>1763521515571</v>
      </c>
      <c r="Y294" s="4" t="s">
        <v>569</v>
      </c>
      <c r="Z294">
        <v>92527.34</v>
      </c>
      <c r="AA294" s="48">
        <v>1.4E-3</v>
      </c>
      <c r="AB294" s="18">
        <v>1.3751499999999999E-3</v>
      </c>
      <c r="AC294" s="40">
        <v>1E-4</v>
      </c>
      <c r="AD294" s="18">
        <v>1.6E-2</v>
      </c>
      <c r="AE294" s="18">
        <v>189.1</v>
      </c>
      <c r="AF294">
        <v>1.4E-3</v>
      </c>
      <c r="AG294" s="18">
        <v>1.2999999999999999E-3</v>
      </c>
      <c r="AH294" s="18">
        <v>1.6000000000000001E-3</v>
      </c>
      <c r="AI294" s="18">
        <v>0</v>
      </c>
      <c r="AJ294" s="48">
        <v>62.21</v>
      </c>
      <c r="AK294" s="41">
        <v>61.32</v>
      </c>
      <c r="AL294" s="41">
        <v>63.18</v>
      </c>
      <c r="AM294">
        <v>92941.86</v>
      </c>
      <c r="AN294" t="s">
        <v>572</v>
      </c>
      <c r="AO294">
        <v>92527.34</v>
      </c>
      <c r="AP294" s="18">
        <v>43.9</v>
      </c>
      <c r="AQ294" s="18">
        <v>4.4000000000000004</v>
      </c>
      <c r="AR294" s="18">
        <v>1.4E-3</v>
      </c>
      <c r="AS294" s="41">
        <v>1.1999999999999999E-3</v>
      </c>
      <c r="AT294" s="5">
        <v>16.666699999999999</v>
      </c>
      <c r="AU294">
        <v>0.2</v>
      </c>
      <c r="AV294" s="1">
        <v>23.9</v>
      </c>
      <c r="AW294" s="48">
        <v>2.0930000000000001E-2</v>
      </c>
      <c r="AX294" s="14">
        <v>0</v>
      </c>
      <c r="AY294" s="14">
        <v>14.93318</v>
      </c>
      <c r="AZ294" s="14">
        <v>-12.48415</v>
      </c>
      <c r="BA294" s="14">
        <v>1.84684</v>
      </c>
      <c r="BB294">
        <v>5.0000000000000001E-4</v>
      </c>
      <c r="BC294">
        <v>5.0000000000000001E-3</v>
      </c>
      <c r="BK294" s="1"/>
      <c r="BL294" s="1"/>
      <c r="BM294" s="1"/>
      <c r="BN294" s="1"/>
      <c r="BP294" s="1"/>
      <c r="BV294" s="96"/>
    </row>
    <row r="295" spans="1:74" x14ac:dyDescent="0.3">
      <c r="A295" t="s">
        <v>603</v>
      </c>
      <c r="B295" t="s">
        <v>631</v>
      </c>
      <c r="C295" t="s">
        <v>234</v>
      </c>
      <c r="D295">
        <v>2.9999999999999997E-4</v>
      </c>
      <c r="E295">
        <v>2.9999999999999997E-4</v>
      </c>
      <c r="F295" t="s">
        <v>605</v>
      </c>
      <c r="G295" s="4">
        <v>1766736000000</v>
      </c>
      <c r="H295" s="4">
        <v>1759377900000</v>
      </c>
      <c r="I295" t="b">
        <v>1</v>
      </c>
      <c r="J295" t="s">
        <v>634</v>
      </c>
      <c r="K295">
        <v>1</v>
      </c>
      <c r="L295">
        <v>1E-4</v>
      </c>
      <c r="M295">
        <v>142000</v>
      </c>
      <c r="N295">
        <v>525408</v>
      </c>
      <c r="O295">
        <v>0.1</v>
      </c>
      <c r="P295">
        <v>2.9999999999999997E-4</v>
      </c>
      <c r="Q295">
        <v>25</v>
      </c>
      <c r="R295">
        <v>1E-4</v>
      </c>
      <c r="S295" t="s">
        <v>606</v>
      </c>
      <c r="T295" t="s">
        <v>610</v>
      </c>
      <c r="U295" t="s">
        <v>606</v>
      </c>
      <c r="V295" t="s">
        <v>608</v>
      </c>
      <c r="W295" t="s">
        <v>606</v>
      </c>
      <c r="X295">
        <v>1763521515571</v>
      </c>
      <c r="Y295" s="4" t="s">
        <v>569</v>
      </c>
      <c r="Z295">
        <v>92527.34</v>
      </c>
      <c r="AA295" s="48"/>
      <c r="AB295" s="18">
        <v>0.56597947999999998</v>
      </c>
      <c r="AC295" s="40">
        <v>0.46949999999999997</v>
      </c>
      <c r="AD295" s="18">
        <v>0.59799999999999998</v>
      </c>
      <c r="AE295" s="18">
        <v>0</v>
      </c>
      <c r="AF295">
        <v>0.52929999999999999</v>
      </c>
      <c r="AG295" s="18">
        <v>0.46949999999999997</v>
      </c>
      <c r="AH295" s="18">
        <v>0.59750000000000003</v>
      </c>
      <c r="AI295" s="18">
        <v>0</v>
      </c>
      <c r="AJ295" s="48">
        <v>62.21</v>
      </c>
      <c r="AK295" s="41">
        <v>0</v>
      </c>
      <c r="AL295" s="41">
        <v>159.13</v>
      </c>
      <c r="AM295">
        <v>92942.720000000001</v>
      </c>
      <c r="AN295" t="s">
        <v>572</v>
      </c>
      <c r="AO295">
        <v>92527.34</v>
      </c>
      <c r="AP295" s="18">
        <v>5.9</v>
      </c>
      <c r="AQ295" s="18">
        <v>5.9</v>
      </c>
      <c r="AU295">
        <v>0</v>
      </c>
      <c r="AV295" s="1">
        <v>0</v>
      </c>
      <c r="AW295" s="48">
        <v>-0.97906000000000004</v>
      </c>
      <c r="AX295" s="14">
        <v>0</v>
      </c>
      <c r="AY295" s="14">
        <v>14.93473</v>
      </c>
      <c r="AZ295" s="14">
        <v>-12.48545</v>
      </c>
      <c r="BA295" s="14">
        <v>-142.89514</v>
      </c>
      <c r="BB295">
        <v>5.0000000000000001E-4</v>
      </c>
      <c r="BC295">
        <v>5.0000000000000001E-3</v>
      </c>
      <c r="BK295" s="1"/>
      <c r="BL295" s="1"/>
      <c r="BM295" s="1"/>
      <c r="BN295" s="1"/>
      <c r="BP295" s="1"/>
      <c r="BV295" s="96"/>
    </row>
    <row r="296" spans="1:74" x14ac:dyDescent="0.3">
      <c r="A296" t="s">
        <v>603</v>
      </c>
      <c r="B296" t="s">
        <v>631</v>
      </c>
      <c r="C296" t="s">
        <v>235</v>
      </c>
      <c r="D296">
        <v>2.9999999999999997E-4</v>
      </c>
      <c r="E296">
        <v>2.9999999999999997E-4</v>
      </c>
      <c r="F296" t="s">
        <v>605</v>
      </c>
      <c r="G296" s="4">
        <v>1766736000000</v>
      </c>
      <c r="H296" s="4">
        <v>1759512780000</v>
      </c>
      <c r="I296" t="b">
        <v>1</v>
      </c>
      <c r="J296" t="s">
        <v>632</v>
      </c>
      <c r="K296">
        <v>1</v>
      </c>
      <c r="L296">
        <v>1E-4</v>
      </c>
      <c r="M296">
        <v>144000</v>
      </c>
      <c r="N296">
        <v>527121</v>
      </c>
      <c r="O296">
        <v>0.1</v>
      </c>
      <c r="P296">
        <v>2.9999999999999997E-4</v>
      </c>
      <c r="Q296">
        <v>25</v>
      </c>
      <c r="R296">
        <v>1E-4</v>
      </c>
      <c r="S296" t="s">
        <v>606</v>
      </c>
      <c r="T296" t="s">
        <v>610</v>
      </c>
      <c r="U296" t="s">
        <v>606</v>
      </c>
      <c r="V296" t="s">
        <v>608</v>
      </c>
      <c r="W296" t="s">
        <v>606</v>
      </c>
      <c r="X296">
        <v>1763521515571</v>
      </c>
      <c r="Y296" s="4" t="s">
        <v>569</v>
      </c>
      <c r="Z296">
        <v>92527.34</v>
      </c>
      <c r="AA296" s="48">
        <v>1.2999999999999999E-3</v>
      </c>
      <c r="AB296" s="18">
        <v>1.24343E-3</v>
      </c>
      <c r="AC296" s="40">
        <v>1E-4</v>
      </c>
      <c r="AD296" s="18">
        <v>1.6E-2</v>
      </c>
      <c r="AE296" s="18">
        <v>223.5</v>
      </c>
      <c r="AF296">
        <v>1.2999999999999999E-3</v>
      </c>
      <c r="AG296" s="18">
        <v>1.1999999999999999E-3</v>
      </c>
      <c r="AH296" s="18">
        <v>1.4E-3</v>
      </c>
      <c r="AI296" s="18">
        <v>0</v>
      </c>
      <c r="AJ296" s="48">
        <v>63.23</v>
      </c>
      <c r="AK296" s="41">
        <v>62.29</v>
      </c>
      <c r="AL296" s="41">
        <v>63.65</v>
      </c>
      <c r="AM296">
        <v>92942.720000000001</v>
      </c>
      <c r="AN296" t="s">
        <v>572</v>
      </c>
      <c r="AO296">
        <v>92527.34</v>
      </c>
      <c r="AP296" s="18">
        <v>0.1</v>
      </c>
      <c r="AQ296" s="18">
        <v>4.3</v>
      </c>
      <c r="AR296" s="18">
        <v>1.2999999999999999E-3</v>
      </c>
      <c r="AS296" s="41">
        <v>1.1000000000000001E-3</v>
      </c>
      <c r="AT296" s="5">
        <v>18.181799999999999</v>
      </c>
      <c r="AU296">
        <v>0.4</v>
      </c>
      <c r="AV296" s="1">
        <v>42.01</v>
      </c>
      <c r="AW296" s="48">
        <v>1.933E-2</v>
      </c>
      <c r="AX296" s="14">
        <v>0</v>
      </c>
      <c r="AY296" s="14">
        <v>13.958920000000001</v>
      </c>
      <c r="AZ296" s="14">
        <v>-11.86253</v>
      </c>
      <c r="BA296" s="14">
        <v>1.70486</v>
      </c>
      <c r="BB296">
        <v>5.0000000000000001E-4</v>
      </c>
      <c r="BC296">
        <v>5.0000000000000001E-3</v>
      </c>
      <c r="BK296" s="1"/>
      <c r="BL296" s="1"/>
      <c r="BM296" s="1"/>
      <c r="BN296" s="1"/>
      <c r="BP296" s="1"/>
      <c r="BV296" s="96"/>
    </row>
    <row r="297" spans="1:74" x14ac:dyDescent="0.3">
      <c r="A297" t="s">
        <v>603</v>
      </c>
      <c r="B297" t="s">
        <v>631</v>
      </c>
      <c r="C297" t="s">
        <v>236</v>
      </c>
      <c r="D297">
        <v>2.9999999999999997E-4</v>
      </c>
      <c r="E297">
        <v>2.9999999999999997E-4</v>
      </c>
      <c r="F297" t="s">
        <v>605</v>
      </c>
      <c r="G297" s="4">
        <v>1766736000000</v>
      </c>
      <c r="H297" s="4">
        <v>1759512780000</v>
      </c>
      <c r="I297" t="b">
        <v>1</v>
      </c>
      <c r="J297" t="s">
        <v>634</v>
      </c>
      <c r="K297">
        <v>1</v>
      </c>
      <c r="L297">
        <v>1E-4</v>
      </c>
      <c r="M297">
        <v>144000</v>
      </c>
      <c r="N297">
        <v>527122</v>
      </c>
      <c r="O297">
        <v>0.1</v>
      </c>
      <c r="P297">
        <v>2.9999999999999997E-4</v>
      </c>
      <c r="Q297">
        <v>25</v>
      </c>
      <c r="R297">
        <v>1E-4</v>
      </c>
      <c r="S297" t="s">
        <v>606</v>
      </c>
      <c r="T297" t="s">
        <v>610</v>
      </c>
      <c r="U297" t="s">
        <v>606</v>
      </c>
      <c r="V297" t="s">
        <v>608</v>
      </c>
      <c r="W297" t="s">
        <v>606</v>
      </c>
      <c r="X297">
        <v>1763521515571</v>
      </c>
      <c r="Y297" s="4" t="s">
        <v>569</v>
      </c>
      <c r="Z297">
        <v>92527.34</v>
      </c>
      <c r="AA297" s="48"/>
      <c r="AB297" s="18">
        <v>0.58788443999999995</v>
      </c>
      <c r="AC297" s="40">
        <v>0.49049999999999999</v>
      </c>
      <c r="AD297" s="18">
        <v>0.62</v>
      </c>
      <c r="AE297" s="18">
        <v>0</v>
      </c>
      <c r="AF297">
        <v>0.55069999999999997</v>
      </c>
      <c r="AG297" s="18">
        <v>0.49</v>
      </c>
      <c r="AH297" s="18">
        <v>0.61950000000000005</v>
      </c>
      <c r="AI297" s="18">
        <v>0</v>
      </c>
      <c r="AJ297" s="48">
        <v>63.23</v>
      </c>
      <c r="AK297" s="41">
        <v>0</v>
      </c>
      <c r="AL297" s="41">
        <v>162.30000000000001</v>
      </c>
      <c r="AM297">
        <v>92941.86</v>
      </c>
      <c r="AN297" t="s">
        <v>572</v>
      </c>
      <c r="AO297">
        <v>92527.34</v>
      </c>
      <c r="AP297" s="18">
        <v>5.8</v>
      </c>
      <c r="AQ297" s="18">
        <v>5.8</v>
      </c>
      <c r="AU297">
        <v>0</v>
      </c>
      <c r="AV297" s="1">
        <v>0</v>
      </c>
      <c r="AW297" s="48">
        <v>-0.98067000000000004</v>
      </c>
      <c r="AX297" s="14">
        <v>0</v>
      </c>
      <c r="AY297" s="14">
        <v>13.957470000000001</v>
      </c>
      <c r="AZ297" s="14">
        <v>-11.86129</v>
      </c>
      <c r="BA297" s="14">
        <v>-145.07616999999999</v>
      </c>
      <c r="BB297">
        <v>5.0000000000000001E-4</v>
      </c>
      <c r="BC297">
        <v>5.0000000000000001E-3</v>
      </c>
      <c r="BK297" s="1"/>
      <c r="BL297" s="1"/>
      <c r="BM297" s="1"/>
      <c r="BN297" s="1"/>
      <c r="BP297" s="1"/>
      <c r="BV297" s="96"/>
    </row>
    <row r="298" spans="1:74" x14ac:dyDescent="0.3">
      <c r="A298" t="s">
        <v>603</v>
      </c>
      <c r="B298" t="s">
        <v>631</v>
      </c>
      <c r="C298" t="s">
        <v>237</v>
      </c>
      <c r="D298">
        <v>2.9999999999999997E-4</v>
      </c>
      <c r="E298">
        <v>2.9999999999999997E-4</v>
      </c>
      <c r="F298" t="s">
        <v>605</v>
      </c>
      <c r="G298" s="4">
        <v>1766736000000</v>
      </c>
      <c r="H298" s="4">
        <v>1754577240000</v>
      </c>
      <c r="I298" t="b">
        <v>1</v>
      </c>
      <c r="J298" t="s">
        <v>632</v>
      </c>
      <c r="K298">
        <v>1</v>
      </c>
      <c r="L298">
        <v>1E-4</v>
      </c>
      <c r="M298">
        <v>145000</v>
      </c>
      <c r="N298">
        <v>496828</v>
      </c>
      <c r="O298">
        <v>0.1</v>
      </c>
      <c r="P298">
        <v>2.9999999999999997E-4</v>
      </c>
      <c r="Q298">
        <v>25</v>
      </c>
      <c r="R298">
        <v>1E-4</v>
      </c>
      <c r="S298" t="s">
        <v>606</v>
      </c>
      <c r="T298" t="s">
        <v>610</v>
      </c>
      <c r="U298" t="s">
        <v>606</v>
      </c>
      <c r="V298" t="s">
        <v>608</v>
      </c>
      <c r="W298" t="s">
        <v>606</v>
      </c>
      <c r="X298">
        <v>1763521515571</v>
      </c>
      <c r="Y298" s="4" t="s">
        <v>569</v>
      </c>
      <c r="Z298">
        <v>92527.34</v>
      </c>
      <c r="AA298" s="48">
        <v>1.1999999999999999E-3</v>
      </c>
      <c r="AB298" s="18">
        <v>1.1965299999999999E-3</v>
      </c>
      <c r="AC298" s="40">
        <v>1E-4</v>
      </c>
      <c r="AD298" s="18">
        <v>1.6E-2</v>
      </c>
      <c r="AE298" s="18">
        <v>2757.4</v>
      </c>
      <c r="AF298">
        <v>1.1999999999999999E-3</v>
      </c>
      <c r="AG298" s="18">
        <v>1.1000000000000001E-3</v>
      </c>
      <c r="AH298" s="18">
        <v>1.4E-3</v>
      </c>
      <c r="AI298" s="18">
        <v>0</v>
      </c>
      <c r="AJ298" s="48">
        <v>63.39</v>
      </c>
      <c r="AK298" s="41">
        <v>62.37</v>
      </c>
      <c r="AL298" s="41">
        <v>64.48</v>
      </c>
      <c r="AM298">
        <v>92942.720000000001</v>
      </c>
      <c r="AN298" t="s">
        <v>572</v>
      </c>
      <c r="AO298">
        <v>92527.34</v>
      </c>
      <c r="AP298" s="18">
        <v>2.2999999999999998</v>
      </c>
      <c r="AQ298" s="18">
        <v>41.8</v>
      </c>
      <c r="AR298" s="18">
        <v>1.1999999999999999E-3</v>
      </c>
      <c r="AS298" s="41">
        <v>1E-3</v>
      </c>
      <c r="AT298" s="5">
        <v>20</v>
      </c>
      <c r="AU298">
        <v>2.2000000000000002</v>
      </c>
      <c r="AV298" s="1">
        <v>242.66</v>
      </c>
      <c r="AW298" s="48">
        <v>1.8020000000000001E-2</v>
      </c>
      <c r="AX298" s="14">
        <v>0</v>
      </c>
      <c r="AY298" s="14">
        <v>13.15019</v>
      </c>
      <c r="AZ298" s="14">
        <v>-11.20255</v>
      </c>
      <c r="BA298" s="14">
        <v>1.5901000000000001</v>
      </c>
      <c r="BB298">
        <v>5.0000000000000001E-4</v>
      </c>
      <c r="BC298">
        <v>5.0000000000000001E-3</v>
      </c>
      <c r="BK298" s="1"/>
      <c r="BL298" s="1"/>
      <c r="BM298" s="1"/>
      <c r="BN298" s="1"/>
      <c r="BP298" s="1"/>
      <c r="BV298" s="96"/>
    </row>
    <row r="299" spans="1:74" x14ac:dyDescent="0.3">
      <c r="A299" t="s">
        <v>603</v>
      </c>
      <c r="B299" t="s">
        <v>631</v>
      </c>
      <c r="C299" t="s">
        <v>238</v>
      </c>
      <c r="D299">
        <v>2.9999999999999997E-4</v>
      </c>
      <c r="E299">
        <v>2.9999999999999997E-4</v>
      </c>
      <c r="F299" t="s">
        <v>605</v>
      </c>
      <c r="G299" s="4">
        <v>1766736000000</v>
      </c>
      <c r="H299" s="4">
        <v>1754577240000</v>
      </c>
      <c r="I299" t="b">
        <v>1</v>
      </c>
      <c r="J299" t="s">
        <v>634</v>
      </c>
      <c r="K299">
        <v>1</v>
      </c>
      <c r="L299">
        <v>1E-4</v>
      </c>
      <c r="M299">
        <v>145000</v>
      </c>
      <c r="N299">
        <v>496829</v>
      </c>
      <c r="O299">
        <v>0.1</v>
      </c>
      <c r="P299">
        <v>2.9999999999999997E-4</v>
      </c>
      <c r="Q299">
        <v>25</v>
      </c>
      <c r="R299">
        <v>1E-4</v>
      </c>
      <c r="S299" t="s">
        <v>606</v>
      </c>
      <c r="T299" t="s">
        <v>610</v>
      </c>
      <c r="U299" t="s">
        <v>606</v>
      </c>
      <c r="V299" t="s">
        <v>608</v>
      </c>
      <c r="W299" t="s">
        <v>606</v>
      </c>
      <c r="X299">
        <v>1763521516578</v>
      </c>
      <c r="Y299" s="4" t="s">
        <v>569</v>
      </c>
      <c r="Z299">
        <v>92527.61</v>
      </c>
      <c r="AA299" s="48">
        <v>0.58499999999999996</v>
      </c>
      <c r="AB299" s="18">
        <v>0.59885588000000001</v>
      </c>
      <c r="AC299" s="40">
        <v>0.50049999999999994</v>
      </c>
      <c r="AD299" s="18">
        <v>0.63100000000000001</v>
      </c>
      <c r="AE299" s="18">
        <v>0.3</v>
      </c>
      <c r="AF299">
        <v>0.56130000000000002</v>
      </c>
      <c r="AG299" s="18">
        <v>0.50049999999999994</v>
      </c>
      <c r="AH299" s="18">
        <v>0.63100000000000001</v>
      </c>
      <c r="AI299" s="18">
        <v>0</v>
      </c>
      <c r="AJ299" s="48">
        <v>63.39</v>
      </c>
      <c r="AK299" s="41">
        <v>0</v>
      </c>
      <c r="AL299" s="41">
        <v>164.35</v>
      </c>
      <c r="AM299">
        <v>92942.82</v>
      </c>
      <c r="AN299" t="s">
        <v>572</v>
      </c>
      <c r="AO299">
        <v>92527.61</v>
      </c>
      <c r="AP299" s="18">
        <v>5.7</v>
      </c>
      <c r="AQ299" s="18">
        <v>5.7</v>
      </c>
      <c r="AU299">
        <v>0</v>
      </c>
      <c r="AV299" s="1">
        <v>0</v>
      </c>
      <c r="AW299" s="48">
        <v>-0.98197999999999996</v>
      </c>
      <c r="AX299" s="14">
        <v>0</v>
      </c>
      <c r="AY299" s="14">
        <v>13.1511</v>
      </c>
      <c r="AZ299" s="14">
        <v>-11.20345</v>
      </c>
      <c r="BA299" s="14">
        <v>-146.2099</v>
      </c>
      <c r="BB299">
        <v>5.0000000000000001E-4</v>
      </c>
      <c r="BC299">
        <v>5.0000000000000001E-3</v>
      </c>
      <c r="BK299" s="1"/>
      <c r="BL299" s="1"/>
      <c r="BM299" s="1"/>
      <c r="BN299" s="1"/>
      <c r="BP299" s="1"/>
      <c r="BV299" s="96"/>
    </row>
    <row r="300" spans="1:74" x14ac:dyDescent="0.3">
      <c r="A300" t="s">
        <v>603</v>
      </c>
      <c r="B300" t="s">
        <v>631</v>
      </c>
      <c r="C300" t="s">
        <v>239</v>
      </c>
      <c r="D300">
        <v>2.9999999999999997E-4</v>
      </c>
      <c r="E300">
        <v>2.9999999999999997E-4</v>
      </c>
      <c r="F300" t="s">
        <v>605</v>
      </c>
      <c r="G300" s="4">
        <v>1766736000000</v>
      </c>
      <c r="H300" s="4">
        <v>1759521720000</v>
      </c>
      <c r="I300" t="b">
        <v>1</v>
      </c>
      <c r="J300" t="s">
        <v>632</v>
      </c>
      <c r="K300">
        <v>1</v>
      </c>
      <c r="L300">
        <v>1E-4</v>
      </c>
      <c r="M300">
        <v>146000</v>
      </c>
      <c r="N300">
        <v>527173</v>
      </c>
      <c r="O300">
        <v>0.1</v>
      </c>
      <c r="P300">
        <v>2.9999999999999997E-4</v>
      </c>
      <c r="Q300">
        <v>25</v>
      </c>
      <c r="R300">
        <v>1E-4</v>
      </c>
      <c r="S300" t="s">
        <v>606</v>
      </c>
      <c r="T300" t="s">
        <v>610</v>
      </c>
      <c r="U300" t="s">
        <v>606</v>
      </c>
      <c r="V300" t="s">
        <v>608</v>
      </c>
      <c r="W300" t="s">
        <v>606</v>
      </c>
      <c r="X300">
        <v>1763521516578</v>
      </c>
      <c r="Y300" s="4" t="s">
        <v>569</v>
      </c>
      <c r="Z300">
        <v>92527.61</v>
      </c>
      <c r="AA300" s="48">
        <v>1.1000000000000001E-3</v>
      </c>
      <c r="AB300" s="18">
        <v>1.0984899999999999E-3</v>
      </c>
      <c r="AC300" s="40">
        <v>1E-4</v>
      </c>
      <c r="AD300" s="18">
        <v>1.6E-2</v>
      </c>
      <c r="AE300" s="18">
        <v>208</v>
      </c>
      <c r="AF300">
        <v>1.1999999999999999E-3</v>
      </c>
      <c r="AG300" s="18">
        <v>1.1000000000000001E-3</v>
      </c>
      <c r="AH300" s="18">
        <v>1.2999999999999999E-3</v>
      </c>
      <c r="AI300" s="18">
        <v>0</v>
      </c>
      <c r="AJ300" s="48">
        <v>64.19</v>
      </c>
      <c r="AK300" s="41">
        <v>63.17</v>
      </c>
      <c r="AL300" s="41">
        <v>64.63</v>
      </c>
      <c r="AM300">
        <v>92942.82</v>
      </c>
      <c r="AN300" t="s">
        <v>572</v>
      </c>
      <c r="AO300">
        <v>92527.61</v>
      </c>
      <c r="AP300" s="18">
        <v>0.1</v>
      </c>
      <c r="AQ300" s="18">
        <v>2</v>
      </c>
      <c r="AR300" s="18">
        <v>1.1000000000000001E-3</v>
      </c>
      <c r="AS300" s="41">
        <v>1E-3</v>
      </c>
      <c r="AT300" s="5">
        <v>10</v>
      </c>
      <c r="AU300">
        <v>8.4</v>
      </c>
      <c r="AV300" s="1">
        <v>856.13</v>
      </c>
      <c r="AW300" s="48">
        <v>1.7809999999999999E-2</v>
      </c>
      <c r="AX300" s="14">
        <v>0</v>
      </c>
      <c r="AY300" s="14">
        <v>13.015610000000001</v>
      </c>
      <c r="AZ300" s="14">
        <v>-11.22766</v>
      </c>
      <c r="BA300" s="14">
        <v>1.5698300000000001</v>
      </c>
      <c r="BB300">
        <v>5.0000000000000001E-4</v>
      </c>
      <c r="BC300">
        <v>5.0000000000000001E-3</v>
      </c>
      <c r="BK300" s="1"/>
      <c r="BL300" s="1"/>
      <c r="BM300" s="1"/>
      <c r="BN300" s="1"/>
      <c r="BP300" s="1"/>
      <c r="BV300" s="96"/>
    </row>
    <row r="301" spans="1:74" x14ac:dyDescent="0.3">
      <c r="A301" t="s">
        <v>603</v>
      </c>
      <c r="B301" t="s">
        <v>631</v>
      </c>
      <c r="C301" t="s">
        <v>240</v>
      </c>
      <c r="D301">
        <v>2.9999999999999997E-4</v>
      </c>
      <c r="E301">
        <v>2.9999999999999997E-4</v>
      </c>
      <c r="F301" t="s">
        <v>605</v>
      </c>
      <c r="G301" s="4">
        <v>1766736000000</v>
      </c>
      <c r="H301" s="4">
        <v>1759521720000</v>
      </c>
      <c r="I301" t="b">
        <v>1</v>
      </c>
      <c r="J301" t="s">
        <v>634</v>
      </c>
      <c r="K301">
        <v>1</v>
      </c>
      <c r="L301">
        <v>1E-4</v>
      </c>
      <c r="M301">
        <v>146000</v>
      </c>
      <c r="N301">
        <v>527174</v>
      </c>
      <c r="O301">
        <v>0.1</v>
      </c>
      <c r="P301">
        <v>2.9999999999999997E-4</v>
      </c>
      <c r="Q301">
        <v>25</v>
      </c>
      <c r="R301">
        <v>1E-4</v>
      </c>
      <c r="S301" t="s">
        <v>606</v>
      </c>
      <c r="T301" t="s">
        <v>610</v>
      </c>
      <c r="U301" t="s">
        <v>606</v>
      </c>
      <c r="V301" t="s">
        <v>608</v>
      </c>
      <c r="W301" t="s">
        <v>606</v>
      </c>
      <c r="X301">
        <v>1763521516578</v>
      </c>
      <c r="Y301" s="4" t="s">
        <v>569</v>
      </c>
      <c r="Z301">
        <v>92527.61</v>
      </c>
      <c r="AA301" s="48">
        <v>0.34899999999999998</v>
      </c>
      <c r="AB301" s="18">
        <v>0.60977618</v>
      </c>
      <c r="AC301" s="40">
        <v>0.51100000000000001</v>
      </c>
      <c r="AD301" s="18">
        <v>0.64200000000000002</v>
      </c>
      <c r="AE301" s="18">
        <v>0</v>
      </c>
      <c r="AF301">
        <v>0.57210000000000005</v>
      </c>
      <c r="AG301" s="18">
        <v>0.51049999999999995</v>
      </c>
      <c r="AH301" s="18">
        <v>0.64200000000000002</v>
      </c>
      <c r="AI301" s="18">
        <v>0</v>
      </c>
      <c r="AJ301" s="48">
        <v>64.19</v>
      </c>
      <c r="AK301" s="41">
        <v>0</v>
      </c>
      <c r="AL301" s="41">
        <v>165.9</v>
      </c>
      <c r="AM301">
        <v>92942.82</v>
      </c>
      <c r="AN301" t="s">
        <v>572</v>
      </c>
      <c r="AO301">
        <v>92527.61</v>
      </c>
      <c r="AP301" s="18">
        <v>5.7</v>
      </c>
      <c r="AQ301" s="18">
        <v>5.7</v>
      </c>
      <c r="AU301">
        <v>0</v>
      </c>
      <c r="AV301" s="1">
        <v>0</v>
      </c>
      <c r="AW301" s="48">
        <v>-0.98219000000000001</v>
      </c>
      <c r="AX301" s="14">
        <v>0</v>
      </c>
      <c r="AY301" s="14">
        <v>13.015610000000001</v>
      </c>
      <c r="AZ301" s="14">
        <v>-11.22766</v>
      </c>
      <c r="BA301" s="14">
        <v>-147.24960999999999</v>
      </c>
      <c r="BB301">
        <v>5.0000000000000001E-4</v>
      </c>
      <c r="BC301">
        <v>5.0000000000000001E-3</v>
      </c>
      <c r="BK301" s="1"/>
      <c r="BL301" s="1"/>
      <c r="BM301" s="1"/>
      <c r="BN301" s="1"/>
      <c r="BP301" s="1"/>
      <c r="BV301" s="96"/>
    </row>
    <row r="302" spans="1:74" x14ac:dyDescent="0.3">
      <c r="A302" t="s">
        <v>603</v>
      </c>
      <c r="B302" t="s">
        <v>631</v>
      </c>
      <c r="C302" t="s">
        <v>241</v>
      </c>
      <c r="D302">
        <v>2.9999999999999997E-4</v>
      </c>
      <c r="E302">
        <v>2.9999999999999997E-4</v>
      </c>
      <c r="F302" t="s">
        <v>605</v>
      </c>
      <c r="G302" s="4">
        <v>1766736000000</v>
      </c>
      <c r="H302" s="4">
        <v>1759646220000</v>
      </c>
      <c r="I302" t="b">
        <v>1</v>
      </c>
      <c r="J302" t="s">
        <v>632</v>
      </c>
      <c r="K302">
        <v>1</v>
      </c>
      <c r="L302">
        <v>1E-4</v>
      </c>
      <c r="M302">
        <v>148000</v>
      </c>
      <c r="N302">
        <v>527681</v>
      </c>
      <c r="O302">
        <v>0.1</v>
      </c>
      <c r="P302">
        <v>2.9999999999999997E-4</v>
      </c>
      <c r="Q302">
        <v>25</v>
      </c>
      <c r="R302">
        <v>1E-4</v>
      </c>
      <c r="S302" t="s">
        <v>606</v>
      </c>
      <c r="T302" t="s">
        <v>610</v>
      </c>
      <c r="U302" t="s">
        <v>606</v>
      </c>
      <c r="V302" t="s">
        <v>608</v>
      </c>
      <c r="W302" t="s">
        <v>606</v>
      </c>
      <c r="X302">
        <v>1763521516578</v>
      </c>
      <c r="Y302" s="4" t="s">
        <v>569</v>
      </c>
      <c r="Z302">
        <v>92527.61</v>
      </c>
      <c r="AA302" s="48">
        <v>1.1999999999999999E-3</v>
      </c>
      <c r="AB302" s="18">
        <v>1.0977000000000001E-3</v>
      </c>
      <c r="AC302" s="40">
        <v>1E-4</v>
      </c>
      <c r="AD302" s="18">
        <v>1.6E-2</v>
      </c>
      <c r="AE302" s="18">
        <v>193.7</v>
      </c>
      <c r="AF302">
        <v>1.1000000000000001E-3</v>
      </c>
      <c r="AG302" s="18">
        <v>8.9999999999999998E-4</v>
      </c>
      <c r="AH302" s="18">
        <v>1.2999999999999999E-3</v>
      </c>
      <c r="AI302" s="18">
        <v>0</v>
      </c>
      <c r="AJ302" s="48">
        <v>64.63</v>
      </c>
      <c r="AK302" s="41">
        <v>63.08</v>
      </c>
      <c r="AL302" s="41">
        <v>66.25</v>
      </c>
      <c r="AM302">
        <v>92942.82</v>
      </c>
      <c r="AN302" t="s">
        <v>572</v>
      </c>
      <c r="AO302">
        <v>92527.61</v>
      </c>
      <c r="AP302" s="18">
        <v>26.3</v>
      </c>
      <c r="AQ302" s="18">
        <v>88.6</v>
      </c>
      <c r="AU302">
        <v>0</v>
      </c>
      <c r="AV302" s="1">
        <v>0</v>
      </c>
      <c r="AW302" s="48">
        <v>1.5720000000000001E-2</v>
      </c>
      <c r="AX302" s="14">
        <v>0</v>
      </c>
      <c r="AY302" s="14">
        <v>11.6988</v>
      </c>
      <c r="AZ302" s="14">
        <v>-10.16123</v>
      </c>
      <c r="BA302" s="14">
        <v>1.3866000000000001</v>
      </c>
      <c r="BB302">
        <v>5.0000000000000001E-4</v>
      </c>
      <c r="BC302">
        <v>5.0000000000000001E-3</v>
      </c>
      <c r="BK302" s="1"/>
      <c r="BL302" s="1"/>
      <c r="BM302" s="1"/>
      <c r="BN302" s="1"/>
      <c r="BP302" s="1"/>
      <c r="BV302" s="96"/>
    </row>
    <row r="303" spans="1:74" x14ac:dyDescent="0.3">
      <c r="A303" t="s">
        <v>603</v>
      </c>
      <c r="B303" t="s">
        <v>631</v>
      </c>
      <c r="C303" t="s">
        <v>242</v>
      </c>
      <c r="D303">
        <v>2.9999999999999997E-4</v>
      </c>
      <c r="E303">
        <v>2.9999999999999997E-4</v>
      </c>
      <c r="F303" t="s">
        <v>605</v>
      </c>
      <c r="G303" s="4">
        <v>1766736000000</v>
      </c>
      <c r="H303" s="4">
        <v>1759646220000</v>
      </c>
      <c r="I303" t="b">
        <v>1</v>
      </c>
      <c r="J303" t="s">
        <v>634</v>
      </c>
      <c r="K303">
        <v>1</v>
      </c>
      <c r="L303">
        <v>1E-4</v>
      </c>
      <c r="M303">
        <v>148000</v>
      </c>
      <c r="N303">
        <v>527682</v>
      </c>
      <c r="O303">
        <v>0.1</v>
      </c>
      <c r="P303">
        <v>2.9999999999999997E-4</v>
      </c>
      <c r="Q303">
        <v>25</v>
      </c>
      <c r="R303">
        <v>1E-4</v>
      </c>
      <c r="S303" t="s">
        <v>606</v>
      </c>
      <c r="T303" t="s">
        <v>610</v>
      </c>
      <c r="U303" t="s">
        <v>606</v>
      </c>
      <c r="V303" t="s">
        <v>608</v>
      </c>
      <c r="W303" t="s">
        <v>606</v>
      </c>
      <c r="X303">
        <v>1763521516578</v>
      </c>
      <c r="Y303" s="4" t="s">
        <v>569</v>
      </c>
      <c r="Z303">
        <v>92527.61</v>
      </c>
      <c r="AA303" s="48">
        <v>0.3755</v>
      </c>
      <c r="AB303" s="18">
        <v>0.63181206999999995</v>
      </c>
      <c r="AC303" s="40">
        <v>0.53149999999999997</v>
      </c>
      <c r="AD303" s="18">
        <v>0.66400000000000003</v>
      </c>
      <c r="AE303" s="18">
        <v>0.1</v>
      </c>
      <c r="AF303">
        <v>0.59350000000000003</v>
      </c>
      <c r="AG303" s="18">
        <v>0.53149999999999997</v>
      </c>
      <c r="AH303" s="18">
        <v>0.66400000000000003</v>
      </c>
      <c r="AI303" s="18">
        <v>0</v>
      </c>
      <c r="AJ303" s="48">
        <v>64.63</v>
      </c>
      <c r="AK303" s="41">
        <v>0</v>
      </c>
      <c r="AL303" s="41">
        <v>168.97</v>
      </c>
      <c r="AM303">
        <v>92942.82</v>
      </c>
      <c r="AN303" t="s">
        <v>572</v>
      </c>
      <c r="AO303">
        <v>92527.61</v>
      </c>
      <c r="AP303" s="18">
        <v>5.6</v>
      </c>
      <c r="AQ303" s="18">
        <v>5.6</v>
      </c>
      <c r="AU303">
        <v>0</v>
      </c>
      <c r="AV303" s="1">
        <v>0</v>
      </c>
      <c r="AW303" s="48">
        <v>-0.98428000000000004</v>
      </c>
      <c r="AX303" s="14">
        <v>0</v>
      </c>
      <c r="AY303" s="14">
        <v>11.6988</v>
      </c>
      <c r="AZ303" s="14">
        <v>-10.16123</v>
      </c>
      <c r="BA303" s="14">
        <v>-149.47146000000001</v>
      </c>
      <c r="BB303">
        <v>5.0000000000000001E-4</v>
      </c>
      <c r="BC303">
        <v>5.0000000000000001E-3</v>
      </c>
      <c r="BK303" s="1"/>
      <c r="BL303" s="1"/>
      <c r="BM303" s="1"/>
      <c r="BN303" s="1"/>
      <c r="BP303" s="1"/>
      <c r="BV303" s="96"/>
    </row>
    <row r="304" spans="1:74" x14ac:dyDescent="0.3">
      <c r="A304" t="s">
        <v>603</v>
      </c>
      <c r="B304" t="s">
        <v>631</v>
      </c>
      <c r="C304" t="s">
        <v>243</v>
      </c>
      <c r="D304">
        <v>2.9999999999999997E-4</v>
      </c>
      <c r="E304">
        <v>2.9999999999999997E-4</v>
      </c>
      <c r="F304" t="s">
        <v>605</v>
      </c>
      <c r="G304" s="4">
        <v>1766736000000</v>
      </c>
      <c r="H304" s="4">
        <v>1735200060000</v>
      </c>
      <c r="I304" t="b">
        <v>1</v>
      </c>
      <c r="J304" t="s">
        <v>632</v>
      </c>
      <c r="K304">
        <v>1</v>
      </c>
      <c r="L304">
        <v>1E-4</v>
      </c>
      <c r="M304">
        <v>150000</v>
      </c>
      <c r="N304">
        <v>413952</v>
      </c>
      <c r="O304">
        <v>0.1</v>
      </c>
      <c r="P304">
        <v>2.9999999999999997E-4</v>
      </c>
      <c r="Q304">
        <v>25</v>
      </c>
      <c r="R304">
        <v>1E-4</v>
      </c>
      <c r="S304" t="s">
        <v>606</v>
      </c>
      <c r="T304" t="s">
        <v>610</v>
      </c>
      <c r="U304" t="s">
        <v>606</v>
      </c>
      <c r="V304" t="s">
        <v>608</v>
      </c>
      <c r="W304" t="s">
        <v>606</v>
      </c>
      <c r="X304">
        <v>1763521516578</v>
      </c>
      <c r="Y304" s="4" t="s">
        <v>569</v>
      </c>
      <c r="Z304">
        <v>92527.61</v>
      </c>
      <c r="AA304" s="48">
        <v>8.0000000000000004E-4</v>
      </c>
      <c r="AB304" s="18">
        <v>9.9795999999999999E-4</v>
      </c>
      <c r="AC304" s="40">
        <v>1E-4</v>
      </c>
      <c r="AD304" s="18">
        <v>1.6E-2</v>
      </c>
      <c r="AE304" s="18">
        <v>7009.9</v>
      </c>
      <c r="AF304">
        <v>1E-3</v>
      </c>
      <c r="AG304" s="18">
        <v>8.9999999999999998E-4</v>
      </c>
      <c r="AH304" s="18">
        <v>1.1000000000000001E-3</v>
      </c>
      <c r="AI304" s="18">
        <v>0</v>
      </c>
      <c r="AJ304" s="48">
        <v>65.760000000000005</v>
      </c>
      <c r="AK304" s="41">
        <v>64.61</v>
      </c>
      <c r="AL304" s="41">
        <v>66.319999999999993</v>
      </c>
      <c r="AM304">
        <v>92942.55</v>
      </c>
      <c r="AN304" t="s">
        <v>572</v>
      </c>
      <c r="AO304">
        <v>92527.61</v>
      </c>
      <c r="AP304" s="18">
        <v>0.3</v>
      </c>
      <c r="AQ304" s="18">
        <v>32.200000000000003</v>
      </c>
      <c r="AR304" s="18">
        <v>8.9999999999999998E-4</v>
      </c>
      <c r="AS304" s="41">
        <v>8.0000000000000004E-4</v>
      </c>
      <c r="AT304" s="5">
        <v>-11.1111</v>
      </c>
      <c r="AU304">
        <v>126.7</v>
      </c>
      <c r="AV304" s="1">
        <v>9338.48</v>
      </c>
      <c r="AW304" s="48">
        <v>1.482E-2</v>
      </c>
      <c r="AX304" s="14">
        <v>0</v>
      </c>
      <c r="AY304" s="14">
        <v>11.1197</v>
      </c>
      <c r="AZ304" s="14">
        <v>-9.8268299999999993</v>
      </c>
      <c r="BA304" s="14">
        <v>1.3060799999999999</v>
      </c>
      <c r="BB304">
        <v>5.0000000000000001E-4</v>
      </c>
      <c r="BC304">
        <v>5.0000000000000001E-3</v>
      </c>
      <c r="BK304" s="1"/>
      <c r="BL304" s="1"/>
      <c r="BM304" s="1"/>
      <c r="BN304" s="1"/>
      <c r="BP304" s="1"/>
      <c r="BV304" s="96"/>
    </row>
    <row r="305" spans="1:74" x14ac:dyDescent="0.3">
      <c r="A305" t="s">
        <v>603</v>
      </c>
      <c r="B305" t="s">
        <v>631</v>
      </c>
      <c r="C305" t="s">
        <v>244</v>
      </c>
      <c r="D305">
        <v>2.9999999999999997E-4</v>
      </c>
      <c r="E305">
        <v>2.9999999999999997E-4</v>
      </c>
      <c r="F305" t="s">
        <v>605</v>
      </c>
      <c r="G305" s="4">
        <v>1766736000000</v>
      </c>
      <c r="H305" s="4">
        <v>1735200060000</v>
      </c>
      <c r="I305" t="b">
        <v>1</v>
      </c>
      <c r="J305" t="s">
        <v>634</v>
      </c>
      <c r="K305">
        <v>1</v>
      </c>
      <c r="L305">
        <v>1E-4</v>
      </c>
      <c r="M305">
        <v>150000</v>
      </c>
      <c r="N305">
        <v>413953</v>
      </c>
      <c r="O305">
        <v>0.1</v>
      </c>
      <c r="P305">
        <v>2.9999999999999997E-4</v>
      </c>
      <c r="Q305">
        <v>25</v>
      </c>
      <c r="R305">
        <v>1E-4</v>
      </c>
      <c r="S305" t="s">
        <v>606</v>
      </c>
      <c r="T305" t="s">
        <v>610</v>
      </c>
      <c r="U305" t="s">
        <v>606</v>
      </c>
      <c r="V305" t="s">
        <v>608</v>
      </c>
      <c r="W305" t="s">
        <v>606</v>
      </c>
      <c r="X305">
        <v>1763521517585</v>
      </c>
      <c r="Y305" s="4" t="s">
        <v>569</v>
      </c>
      <c r="Z305">
        <v>92527.02</v>
      </c>
      <c r="AA305" s="48">
        <v>0.501</v>
      </c>
      <c r="AB305" s="18">
        <v>0.65374902000000001</v>
      </c>
      <c r="AC305" s="40">
        <v>0.55200000000000005</v>
      </c>
      <c r="AD305" s="18">
        <v>0.6865</v>
      </c>
      <c r="AE305" s="18">
        <v>124.1</v>
      </c>
      <c r="AF305">
        <v>0.6149</v>
      </c>
      <c r="AG305" s="18">
        <v>0.61099999999999999</v>
      </c>
      <c r="AH305" s="18">
        <v>0.61799999999999999</v>
      </c>
      <c r="AI305" s="18">
        <v>0</v>
      </c>
      <c r="AJ305" s="48">
        <v>65.760000000000005</v>
      </c>
      <c r="AK305" s="41">
        <v>0</v>
      </c>
      <c r="AL305" s="41">
        <v>80.989999999999995</v>
      </c>
      <c r="AM305">
        <v>92942.06</v>
      </c>
      <c r="AN305" t="s">
        <v>572</v>
      </c>
      <c r="AO305">
        <v>92527.02</v>
      </c>
      <c r="AP305" s="18">
        <v>28.1</v>
      </c>
      <c r="AQ305" s="18">
        <v>28.1</v>
      </c>
      <c r="AU305">
        <v>0</v>
      </c>
      <c r="AV305" s="1">
        <v>0</v>
      </c>
      <c r="AW305" s="48">
        <v>-0.98517999999999994</v>
      </c>
      <c r="AX305" s="14">
        <v>0</v>
      </c>
      <c r="AY305" s="14">
        <v>11.11974</v>
      </c>
      <c r="AZ305" s="14">
        <v>-9.8269900000000003</v>
      </c>
      <c r="BA305" s="14">
        <v>-151.59059999999999</v>
      </c>
      <c r="BB305">
        <v>5.0000000000000001E-4</v>
      </c>
      <c r="BC305">
        <v>5.0000000000000001E-3</v>
      </c>
      <c r="BK305" s="1"/>
      <c r="BL305" s="1"/>
      <c r="BM305" s="1"/>
      <c r="BN305" s="1"/>
      <c r="BP305" s="1"/>
      <c r="BV305" s="96"/>
    </row>
    <row r="306" spans="1:74" x14ac:dyDescent="0.3">
      <c r="A306" t="s">
        <v>603</v>
      </c>
      <c r="B306" t="s">
        <v>631</v>
      </c>
      <c r="C306" t="s">
        <v>245</v>
      </c>
      <c r="D306">
        <v>2.9999999999999997E-4</v>
      </c>
      <c r="E306">
        <v>2.9999999999999997E-4</v>
      </c>
      <c r="F306" t="s">
        <v>605</v>
      </c>
      <c r="G306" s="4">
        <v>1766736000000</v>
      </c>
      <c r="H306" s="4">
        <v>1735200060000</v>
      </c>
      <c r="I306" t="b">
        <v>1</v>
      </c>
      <c r="J306" t="s">
        <v>632</v>
      </c>
      <c r="K306">
        <v>1</v>
      </c>
      <c r="L306">
        <v>1E-4</v>
      </c>
      <c r="M306">
        <v>160000</v>
      </c>
      <c r="N306">
        <v>413954</v>
      </c>
      <c r="O306">
        <v>0.1</v>
      </c>
      <c r="P306">
        <v>2.9999999999999997E-4</v>
      </c>
      <c r="Q306">
        <v>25</v>
      </c>
      <c r="R306">
        <v>1E-4</v>
      </c>
      <c r="S306" t="s">
        <v>606</v>
      </c>
      <c r="T306" t="s">
        <v>610</v>
      </c>
      <c r="U306" t="s">
        <v>606</v>
      </c>
      <c r="V306" t="s">
        <v>608</v>
      </c>
      <c r="W306" t="s">
        <v>606</v>
      </c>
      <c r="X306">
        <v>1763521517585</v>
      </c>
      <c r="Y306" s="4" t="s">
        <v>569</v>
      </c>
      <c r="Z306">
        <v>92527.02</v>
      </c>
      <c r="AA306" s="48">
        <v>8.0000000000000004E-4</v>
      </c>
      <c r="AB306" s="18">
        <v>7.3302999999999997E-4</v>
      </c>
      <c r="AC306" s="40">
        <v>1E-4</v>
      </c>
      <c r="AD306" s="18">
        <v>1.55E-2</v>
      </c>
      <c r="AE306" s="18">
        <v>5585.3</v>
      </c>
      <c r="AF306">
        <v>8.0000000000000004E-4</v>
      </c>
      <c r="AG306" s="18">
        <v>6.9999999999999999E-4</v>
      </c>
      <c r="AH306" s="18">
        <v>8.0000000000000004E-4</v>
      </c>
      <c r="AI306" s="18">
        <v>0</v>
      </c>
      <c r="AJ306" s="48">
        <v>70.75</v>
      </c>
      <c r="AK306" s="41">
        <v>69.72</v>
      </c>
      <c r="AL306" s="41">
        <v>70.849999999999994</v>
      </c>
      <c r="AM306">
        <v>92942.65</v>
      </c>
      <c r="AN306" t="s">
        <v>572</v>
      </c>
      <c r="AO306">
        <v>92527.02</v>
      </c>
      <c r="AP306" s="18">
        <v>0.1</v>
      </c>
      <c r="AQ306" s="18">
        <v>2</v>
      </c>
      <c r="AR306" s="18">
        <v>8.0000000000000004E-4</v>
      </c>
      <c r="AS306" s="41">
        <v>5.9999999999999995E-4</v>
      </c>
      <c r="AT306" s="5">
        <v>33.333300000000001</v>
      </c>
      <c r="AU306">
        <v>2.2999999999999998</v>
      </c>
      <c r="AV306" s="1">
        <v>160.47999999999999</v>
      </c>
      <c r="AW306" s="48">
        <v>1.095E-2</v>
      </c>
      <c r="AX306" s="14">
        <v>0</v>
      </c>
      <c r="AY306" s="14">
        <v>8.5620999999999992</v>
      </c>
      <c r="AZ306" s="14">
        <v>-8.14053</v>
      </c>
      <c r="BA306" s="14">
        <v>0.96287</v>
      </c>
      <c r="BB306">
        <v>5.0000000000000001E-4</v>
      </c>
      <c r="BC306">
        <v>5.0000000000000001E-3</v>
      </c>
      <c r="BK306" s="1"/>
      <c r="BL306" s="1"/>
      <c r="BM306" s="1"/>
      <c r="BN306" s="1"/>
      <c r="BP306" s="1"/>
      <c r="BV306" s="96"/>
    </row>
    <row r="307" spans="1:74" x14ac:dyDescent="0.3">
      <c r="A307" t="s">
        <v>603</v>
      </c>
      <c r="B307" t="s">
        <v>631</v>
      </c>
      <c r="C307" t="s">
        <v>246</v>
      </c>
      <c r="D307">
        <v>2.9999999999999997E-4</v>
      </c>
      <c r="E307">
        <v>2.9999999999999997E-4</v>
      </c>
      <c r="F307" t="s">
        <v>605</v>
      </c>
      <c r="G307" s="4">
        <v>1766736000000</v>
      </c>
      <c r="H307" s="4">
        <v>1735200060000</v>
      </c>
      <c r="I307" t="b">
        <v>1</v>
      </c>
      <c r="J307" t="s">
        <v>634</v>
      </c>
      <c r="K307">
        <v>1</v>
      </c>
      <c r="L307">
        <v>1E-4</v>
      </c>
      <c r="M307">
        <v>160000</v>
      </c>
      <c r="N307">
        <v>413955</v>
      </c>
      <c r="O307">
        <v>0.1</v>
      </c>
      <c r="P307">
        <v>2.9999999999999997E-4</v>
      </c>
      <c r="Q307">
        <v>25</v>
      </c>
      <c r="R307">
        <v>1E-4</v>
      </c>
      <c r="S307" t="s">
        <v>606</v>
      </c>
      <c r="T307" t="s">
        <v>610</v>
      </c>
      <c r="U307" t="s">
        <v>606</v>
      </c>
      <c r="V307" t="s">
        <v>608</v>
      </c>
      <c r="W307" t="s">
        <v>606</v>
      </c>
      <c r="X307">
        <v>1763521517585</v>
      </c>
      <c r="Y307" s="4" t="s">
        <v>569</v>
      </c>
      <c r="Z307">
        <v>92527.02</v>
      </c>
      <c r="AA307" s="48">
        <v>0.65449999999999997</v>
      </c>
      <c r="AB307" s="18">
        <v>0.76366747999999995</v>
      </c>
      <c r="AC307" s="40">
        <v>0.65549999999999997</v>
      </c>
      <c r="AD307" s="18">
        <v>0.79800000000000004</v>
      </c>
      <c r="AE307" s="18">
        <v>753.3</v>
      </c>
      <c r="AF307">
        <v>0.72230000000000005</v>
      </c>
      <c r="AG307" s="18">
        <v>0.71850000000000003</v>
      </c>
      <c r="AH307" s="18">
        <v>0.72599999999999998</v>
      </c>
      <c r="AI307" s="18">
        <v>0</v>
      </c>
      <c r="AJ307" s="48">
        <v>70.75</v>
      </c>
      <c r="AK307" s="41">
        <v>0</v>
      </c>
      <c r="AL307" s="41">
        <v>90.92</v>
      </c>
      <c r="AM307">
        <v>92942.06</v>
      </c>
      <c r="AN307" t="s">
        <v>572</v>
      </c>
      <c r="AO307">
        <v>92527.02</v>
      </c>
      <c r="AP307" s="18">
        <v>28.1</v>
      </c>
      <c r="AQ307" s="18">
        <v>28.1</v>
      </c>
      <c r="AU307">
        <v>0</v>
      </c>
      <c r="AV307" s="1">
        <v>0</v>
      </c>
      <c r="AW307" s="48">
        <v>-0.98904999999999998</v>
      </c>
      <c r="AX307" s="14">
        <v>0</v>
      </c>
      <c r="AY307" s="14">
        <v>8.5614899999999992</v>
      </c>
      <c r="AZ307" s="14">
        <v>-8.1399500000000007</v>
      </c>
      <c r="BA307" s="14">
        <v>-162.12701000000001</v>
      </c>
      <c r="BB307">
        <v>5.0000000000000001E-4</v>
      </c>
      <c r="BC307">
        <v>5.0000000000000001E-3</v>
      </c>
      <c r="BK307" s="1"/>
      <c r="BL307" s="1"/>
      <c r="BM307" s="1"/>
      <c r="BN307" s="1"/>
      <c r="BP307" s="1"/>
      <c r="BV307" s="96"/>
    </row>
    <row r="308" spans="1:74" x14ac:dyDescent="0.3">
      <c r="A308" t="s">
        <v>603</v>
      </c>
      <c r="B308" t="s">
        <v>631</v>
      </c>
      <c r="C308" t="s">
        <v>247</v>
      </c>
      <c r="D308">
        <v>2.9999999999999997E-4</v>
      </c>
      <c r="E308">
        <v>2.9999999999999997E-4</v>
      </c>
      <c r="F308" t="s">
        <v>605</v>
      </c>
      <c r="G308" s="4">
        <v>1766736000000</v>
      </c>
      <c r="H308" s="4">
        <v>1735200060000</v>
      </c>
      <c r="I308" t="b">
        <v>1</v>
      </c>
      <c r="J308" t="s">
        <v>632</v>
      </c>
      <c r="K308">
        <v>1</v>
      </c>
      <c r="L308">
        <v>1E-4</v>
      </c>
      <c r="M308">
        <v>170000</v>
      </c>
      <c r="N308">
        <v>413956</v>
      </c>
      <c r="O308">
        <v>0.1</v>
      </c>
      <c r="P308">
        <v>2.9999999999999997E-4</v>
      </c>
      <c r="Q308">
        <v>25</v>
      </c>
      <c r="R308">
        <v>1E-4</v>
      </c>
      <c r="S308" t="s">
        <v>606</v>
      </c>
      <c r="T308" t="s">
        <v>610</v>
      </c>
      <c r="U308" t="s">
        <v>606</v>
      </c>
      <c r="V308" t="s">
        <v>608</v>
      </c>
      <c r="W308" t="s">
        <v>606</v>
      </c>
      <c r="X308">
        <v>1763521517585</v>
      </c>
      <c r="Y308" s="4" t="s">
        <v>569</v>
      </c>
      <c r="Z308">
        <v>92527.02</v>
      </c>
      <c r="AA308" s="48">
        <v>5.0000000000000001E-4</v>
      </c>
      <c r="AB308" s="18">
        <v>4.6389000000000001E-4</v>
      </c>
      <c r="AC308" s="40">
        <v>1E-4</v>
      </c>
      <c r="AD308" s="18">
        <v>1.55E-2</v>
      </c>
      <c r="AE308" s="18">
        <v>3143.2</v>
      </c>
      <c r="AF308">
        <v>5.0000000000000001E-4</v>
      </c>
      <c r="AG308" s="18">
        <v>5.0000000000000001E-4</v>
      </c>
      <c r="AH308" s="18">
        <v>5.9999999999999995E-4</v>
      </c>
      <c r="AI308" s="18">
        <v>0</v>
      </c>
      <c r="AJ308" s="48">
        <v>74</v>
      </c>
      <c r="AK308" s="41">
        <v>73.45</v>
      </c>
      <c r="AL308" s="41">
        <v>74.959999999999994</v>
      </c>
      <c r="AM308">
        <v>92942.06</v>
      </c>
      <c r="AN308" t="s">
        <v>572</v>
      </c>
      <c r="AO308">
        <v>92527.02</v>
      </c>
      <c r="AP308" s="18">
        <v>1.1000000000000001</v>
      </c>
      <c r="AQ308" s="18">
        <v>0.2</v>
      </c>
      <c r="AR308" s="18">
        <v>5.0000000000000001E-4</v>
      </c>
      <c r="AS308" s="41">
        <v>5.0000000000000001E-4</v>
      </c>
      <c r="AT308" s="5">
        <v>0</v>
      </c>
      <c r="AU308">
        <v>6.4</v>
      </c>
      <c r="AV308" s="1">
        <v>289.10000000000002</v>
      </c>
      <c r="AW308" s="48">
        <v>7.3899999999999999E-3</v>
      </c>
      <c r="AX308" s="14">
        <v>0</v>
      </c>
      <c r="AY308" s="14">
        <v>6.0658899999999996</v>
      </c>
      <c r="AZ308" s="14">
        <v>-6.0323599999999997</v>
      </c>
      <c r="BA308" s="14">
        <v>0.64946999999999999</v>
      </c>
      <c r="BB308">
        <v>5.0000000000000001E-4</v>
      </c>
      <c r="BC308">
        <v>5.0000000000000001E-3</v>
      </c>
      <c r="BK308" s="1"/>
      <c r="BL308" s="1"/>
      <c r="BM308" s="1"/>
      <c r="BN308" s="1"/>
      <c r="BP308" s="1"/>
      <c r="BV308" s="96"/>
    </row>
    <row r="309" spans="1:74" x14ac:dyDescent="0.3">
      <c r="A309" t="s">
        <v>603</v>
      </c>
      <c r="B309" t="s">
        <v>631</v>
      </c>
      <c r="C309" t="s">
        <v>248</v>
      </c>
      <c r="D309">
        <v>2.9999999999999997E-4</v>
      </c>
      <c r="E309">
        <v>2.9999999999999997E-4</v>
      </c>
      <c r="F309" t="s">
        <v>605</v>
      </c>
      <c r="G309" s="4">
        <v>1766736000000</v>
      </c>
      <c r="H309" s="4">
        <v>1735200060000</v>
      </c>
      <c r="I309" t="b">
        <v>1</v>
      </c>
      <c r="J309" t="s">
        <v>634</v>
      </c>
      <c r="K309">
        <v>1</v>
      </c>
      <c r="L309">
        <v>1E-4</v>
      </c>
      <c r="M309">
        <v>170000</v>
      </c>
      <c r="N309">
        <v>413957</v>
      </c>
      <c r="O309">
        <v>0.1</v>
      </c>
      <c r="P309">
        <v>2.9999999999999997E-4</v>
      </c>
      <c r="Q309">
        <v>25</v>
      </c>
      <c r="R309">
        <v>1E-4</v>
      </c>
      <c r="S309" t="s">
        <v>606</v>
      </c>
      <c r="T309" t="s">
        <v>610</v>
      </c>
      <c r="U309" t="s">
        <v>606</v>
      </c>
      <c r="V309" t="s">
        <v>608</v>
      </c>
      <c r="W309" t="s">
        <v>606</v>
      </c>
      <c r="X309">
        <v>1763521517585</v>
      </c>
      <c r="Y309" s="4" t="s">
        <v>569</v>
      </c>
      <c r="Z309">
        <v>92527.02</v>
      </c>
      <c r="AA309" s="48">
        <v>0.48099999999999998</v>
      </c>
      <c r="AB309" s="18">
        <v>0.87358175000000005</v>
      </c>
      <c r="AC309" s="40">
        <v>0.75900000000000001</v>
      </c>
      <c r="AD309" s="18">
        <v>0.90900000000000003</v>
      </c>
      <c r="AE309" s="18">
        <v>23.9</v>
      </c>
      <c r="AF309">
        <v>0.8296</v>
      </c>
      <c r="AG309" s="18">
        <v>0.82499999999999996</v>
      </c>
      <c r="AH309" s="18">
        <v>0.83299999999999996</v>
      </c>
      <c r="AI309" s="18">
        <v>0</v>
      </c>
      <c r="AJ309" s="48">
        <v>74</v>
      </c>
      <c r="AK309" s="41">
        <v>0</v>
      </c>
      <c r="AL309" s="41">
        <v>96.51</v>
      </c>
      <c r="AM309">
        <v>92942.06</v>
      </c>
      <c r="AN309" t="s">
        <v>572</v>
      </c>
      <c r="AO309">
        <v>92527.02</v>
      </c>
      <c r="AP309" s="18">
        <v>28.1</v>
      </c>
      <c r="AQ309" s="18">
        <v>28.1</v>
      </c>
      <c r="AU309">
        <v>0</v>
      </c>
      <c r="AV309" s="1">
        <v>0</v>
      </c>
      <c r="AW309" s="48">
        <v>-0.99260999999999999</v>
      </c>
      <c r="AX309" s="14">
        <v>0</v>
      </c>
      <c r="AY309" s="14">
        <v>6.0658899999999996</v>
      </c>
      <c r="AZ309" s="14">
        <v>-6.0323599999999997</v>
      </c>
      <c r="BA309" s="14">
        <v>-172.63344000000001</v>
      </c>
      <c r="BB309">
        <v>5.0000000000000001E-4</v>
      </c>
      <c r="BC309">
        <v>5.0000000000000001E-3</v>
      </c>
      <c r="BK309" s="1"/>
      <c r="BL309" s="1"/>
      <c r="BM309" s="1"/>
      <c r="BN309" s="1"/>
      <c r="BP309" s="1"/>
      <c r="BV309" s="96"/>
    </row>
    <row r="310" spans="1:74" x14ac:dyDescent="0.3">
      <c r="A310" t="s">
        <v>603</v>
      </c>
      <c r="B310" t="s">
        <v>631</v>
      </c>
      <c r="C310" t="s">
        <v>249</v>
      </c>
      <c r="D310">
        <v>2.9999999999999997E-4</v>
      </c>
      <c r="E310">
        <v>2.9999999999999997E-4</v>
      </c>
      <c r="F310" t="s">
        <v>605</v>
      </c>
      <c r="G310" s="4">
        <v>1766736000000</v>
      </c>
      <c r="H310" s="4">
        <v>1735200060000</v>
      </c>
      <c r="I310" t="b">
        <v>1</v>
      </c>
      <c r="J310" t="s">
        <v>632</v>
      </c>
      <c r="K310">
        <v>1</v>
      </c>
      <c r="L310">
        <v>1E-4</v>
      </c>
      <c r="M310">
        <v>180000</v>
      </c>
      <c r="N310">
        <v>413958</v>
      </c>
      <c r="O310">
        <v>0.1</v>
      </c>
      <c r="P310">
        <v>2.9999999999999997E-4</v>
      </c>
      <c r="Q310">
        <v>25</v>
      </c>
      <c r="R310">
        <v>1E-4</v>
      </c>
      <c r="S310" t="s">
        <v>606</v>
      </c>
      <c r="T310" t="s">
        <v>610</v>
      </c>
      <c r="U310" t="s">
        <v>606</v>
      </c>
      <c r="V310" t="s">
        <v>608</v>
      </c>
      <c r="W310" t="s">
        <v>606</v>
      </c>
      <c r="X310">
        <v>1763521517585</v>
      </c>
      <c r="Y310" s="4" t="s">
        <v>569</v>
      </c>
      <c r="Z310">
        <v>92527.02</v>
      </c>
      <c r="AA310" s="48">
        <v>4.0000000000000002E-4</v>
      </c>
      <c r="AB310" s="18">
        <v>3.6026999999999999E-4</v>
      </c>
      <c r="AC310" s="40">
        <v>1E-4</v>
      </c>
      <c r="AD310" s="18">
        <v>1.4999999999999999E-2</v>
      </c>
      <c r="AE310" s="18">
        <v>5095.1000000000004</v>
      </c>
      <c r="AF310">
        <v>4.0000000000000002E-4</v>
      </c>
      <c r="AG310" s="18">
        <v>4.0000000000000002E-4</v>
      </c>
      <c r="AH310" s="18">
        <v>5.0000000000000001E-4</v>
      </c>
      <c r="AI310" s="18">
        <v>0</v>
      </c>
      <c r="AJ310" s="48">
        <v>77.73</v>
      </c>
      <c r="AK310" s="41">
        <v>77.540000000000006</v>
      </c>
      <c r="AL310" s="41">
        <v>79.38</v>
      </c>
      <c r="AM310">
        <v>92942.65</v>
      </c>
      <c r="AN310" t="s">
        <v>572</v>
      </c>
      <c r="AO310">
        <v>92527.02</v>
      </c>
      <c r="AP310" s="18">
        <v>1.1000000000000001</v>
      </c>
      <c r="AQ310" s="18">
        <v>0.1</v>
      </c>
      <c r="AR310" s="18">
        <v>4.0000000000000002E-4</v>
      </c>
      <c r="AS310" s="41">
        <v>4.0000000000000002E-4</v>
      </c>
      <c r="AT310" s="5">
        <v>0</v>
      </c>
      <c r="AU310">
        <v>8.1999999999999993</v>
      </c>
      <c r="AV310" s="1">
        <v>301.02999999999997</v>
      </c>
      <c r="AW310" s="48">
        <v>5.5599999999999998E-3</v>
      </c>
      <c r="AX310" s="14">
        <v>0</v>
      </c>
      <c r="AY310" s="14">
        <v>4.7120699999999998</v>
      </c>
      <c r="AZ310" s="14">
        <v>-4.9226000000000001</v>
      </c>
      <c r="BA310" s="14">
        <v>0.48746</v>
      </c>
      <c r="BB310">
        <v>5.0000000000000001E-4</v>
      </c>
      <c r="BC310">
        <v>5.0000000000000001E-3</v>
      </c>
      <c r="BK310" s="1"/>
      <c r="BL310" s="1"/>
      <c r="BM310" s="1"/>
      <c r="BN310" s="1"/>
      <c r="BP310" s="1"/>
      <c r="BV310" s="96"/>
    </row>
    <row r="311" spans="1:74" x14ac:dyDescent="0.3">
      <c r="A311" t="s">
        <v>603</v>
      </c>
      <c r="B311" t="s">
        <v>631</v>
      </c>
      <c r="C311" t="s">
        <v>250</v>
      </c>
      <c r="D311">
        <v>2.9999999999999997E-4</v>
      </c>
      <c r="E311">
        <v>2.9999999999999997E-4</v>
      </c>
      <c r="F311" t="s">
        <v>605</v>
      </c>
      <c r="G311" s="4">
        <v>1766736000000</v>
      </c>
      <c r="H311" s="4">
        <v>1735200060000</v>
      </c>
      <c r="I311" t="b">
        <v>1</v>
      </c>
      <c r="J311" t="s">
        <v>634</v>
      </c>
      <c r="K311">
        <v>1</v>
      </c>
      <c r="L311">
        <v>1E-4</v>
      </c>
      <c r="M311">
        <v>180000</v>
      </c>
      <c r="N311">
        <v>413959</v>
      </c>
      <c r="O311">
        <v>0.1</v>
      </c>
      <c r="P311">
        <v>2.9999999999999997E-4</v>
      </c>
      <c r="Q311">
        <v>25</v>
      </c>
      <c r="R311">
        <v>1E-4</v>
      </c>
      <c r="S311" t="s">
        <v>606</v>
      </c>
      <c r="T311" t="s">
        <v>610</v>
      </c>
      <c r="U311" t="s">
        <v>606</v>
      </c>
      <c r="V311" t="s">
        <v>608</v>
      </c>
      <c r="W311" t="s">
        <v>606</v>
      </c>
      <c r="X311">
        <v>1763521518592</v>
      </c>
      <c r="Y311" s="4" t="s">
        <v>569</v>
      </c>
      <c r="Z311">
        <v>92528.98</v>
      </c>
      <c r="AA311" s="48">
        <v>0.435</v>
      </c>
      <c r="AB311" s="18">
        <v>0.98366153999999995</v>
      </c>
      <c r="AC311" s="40">
        <v>0.86250000000000004</v>
      </c>
      <c r="AD311" s="18">
        <v>1.0209999999999999</v>
      </c>
      <c r="AE311" s="18">
        <v>8.1999999999999993</v>
      </c>
      <c r="AF311">
        <v>0.93710000000000004</v>
      </c>
      <c r="AG311" s="18">
        <v>0.86199999999999999</v>
      </c>
      <c r="AH311" s="18">
        <v>1.0205</v>
      </c>
      <c r="AI311" s="18">
        <v>0</v>
      </c>
      <c r="AJ311" s="48">
        <v>77.739999999999995</v>
      </c>
      <c r="AK311" s="41">
        <v>0</v>
      </c>
      <c r="AL311" s="41">
        <v>216.49</v>
      </c>
      <c r="AM311">
        <v>92943.99</v>
      </c>
      <c r="AN311" t="s">
        <v>572</v>
      </c>
      <c r="AO311">
        <v>92528.98</v>
      </c>
      <c r="AP311" s="18">
        <v>4.5999999999999996</v>
      </c>
      <c r="AQ311" s="18">
        <v>4.5999999999999996</v>
      </c>
      <c r="AU311">
        <v>0</v>
      </c>
      <c r="AV311" s="1">
        <v>0</v>
      </c>
      <c r="AW311" s="48">
        <v>-0.99443999999999999</v>
      </c>
      <c r="AX311" s="14">
        <v>0</v>
      </c>
      <c r="AY311" s="14">
        <v>4.7132300000000003</v>
      </c>
      <c r="AZ311" s="14">
        <v>-4.9238600000000003</v>
      </c>
      <c r="BA311" s="14">
        <v>-182.98844</v>
      </c>
      <c r="BB311">
        <v>5.0000000000000001E-4</v>
      </c>
      <c r="BC311">
        <v>5.0000000000000001E-3</v>
      </c>
      <c r="BK311" s="1"/>
      <c r="BL311" s="1"/>
      <c r="BM311" s="1"/>
      <c r="BN311" s="1"/>
      <c r="BP311" s="1"/>
      <c r="BV311" s="96"/>
    </row>
    <row r="312" spans="1:74" x14ac:dyDescent="0.3">
      <c r="A312" t="s">
        <v>603</v>
      </c>
      <c r="B312" t="s">
        <v>631</v>
      </c>
      <c r="C312" t="s">
        <v>251</v>
      </c>
      <c r="D312">
        <v>2.9999999999999997E-4</v>
      </c>
      <c r="E312">
        <v>2.9999999999999997E-4</v>
      </c>
      <c r="F312" t="s">
        <v>605</v>
      </c>
      <c r="G312" s="4">
        <v>1766736000000</v>
      </c>
      <c r="H312" s="4">
        <v>1735200060000</v>
      </c>
      <c r="I312" t="b">
        <v>1</v>
      </c>
      <c r="J312" t="s">
        <v>632</v>
      </c>
      <c r="K312">
        <v>1</v>
      </c>
      <c r="L312">
        <v>1E-4</v>
      </c>
      <c r="M312">
        <v>190000</v>
      </c>
      <c r="N312">
        <v>413960</v>
      </c>
      <c r="O312">
        <v>0.1</v>
      </c>
      <c r="P312">
        <v>2.9999999999999997E-4</v>
      </c>
      <c r="Q312">
        <v>25</v>
      </c>
      <c r="R312">
        <v>1E-4</v>
      </c>
      <c r="S312" t="s">
        <v>606</v>
      </c>
      <c r="T312" t="s">
        <v>610</v>
      </c>
      <c r="U312" t="s">
        <v>606</v>
      </c>
      <c r="V312" t="s">
        <v>608</v>
      </c>
      <c r="W312" t="s">
        <v>606</v>
      </c>
      <c r="X312">
        <v>1763521518592</v>
      </c>
      <c r="Y312" s="4" t="s">
        <v>569</v>
      </c>
      <c r="Z312">
        <v>92528.98</v>
      </c>
      <c r="AA312" s="48">
        <v>2.9999999999999997E-4</v>
      </c>
      <c r="AB312" s="18">
        <v>2.5548999999999998E-4</v>
      </c>
      <c r="AC312" s="40">
        <v>1E-4</v>
      </c>
      <c r="AD312" s="18">
        <v>1.4999999999999999E-2</v>
      </c>
      <c r="AE312" s="18">
        <v>1970.8</v>
      </c>
      <c r="AF312">
        <v>2.9999999999999997E-4</v>
      </c>
      <c r="AG312" s="18">
        <v>2.0000000000000001E-4</v>
      </c>
      <c r="AH312" s="18">
        <v>4.0000000000000002E-4</v>
      </c>
      <c r="AI312" s="18">
        <v>0</v>
      </c>
      <c r="AJ312" s="48">
        <v>80.72</v>
      </c>
      <c r="AK312" s="41">
        <v>77.599999999999994</v>
      </c>
      <c r="AL312" s="41">
        <v>82.98</v>
      </c>
      <c r="AM312">
        <v>92943.99</v>
      </c>
      <c r="AN312" t="s">
        <v>572</v>
      </c>
      <c r="AO312">
        <v>92528.98</v>
      </c>
      <c r="AP312" s="18">
        <v>1.1000000000000001</v>
      </c>
      <c r="AQ312" s="18">
        <v>49.1</v>
      </c>
      <c r="AR312" s="18">
        <v>2.9999999999999997E-4</v>
      </c>
      <c r="AS312" s="41">
        <v>2.9999999999999997E-4</v>
      </c>
      <c r="AT312" s="5">
        <v>0</v>
      </c>
      <c r="AU312">
        <v>69</v>
      </c>
      <c r="AV312" s="1">
        <v>1915.76</v>
      </c>
      <c r="AW312" s="48">
        <v>4.0800000000000003E-3</v>
      </c>
      <c r="AX312" s="14">
        <v>0</v>
      </c>
      <c r="AY312" s="14">
        <v>3.57572</v>
      </c>
      <c r="AZ312" s="14">
        <v>-3.8789699999999998</v>
      </c>
      <c r="BA312" s="14">
        <v>0.35748999999999997</v>
      </c>
      <c r="BB312">
        <v>5.0000000000000001E-4</v>
      </c>
      <c r="BC312">
        <v>5.0000000000000001E-3</v>
      </c>
      <c r="BK312" s="1"/>
      <c r="BL312" s="1"/>
      <c r="BM312" s="1"/>
      <c r="BN312" s="1"/>
      <c r="BP312" s="1"/>
      <c r="BV312" s="96"/>
    </row>
    <row r="313" spans="1:74" x14ac:dyDescent="0.3">
      <c r="A313" t="s">
        <v>603</v>
      </c>
      <c r="B313" t="s">
        <v>631</v>
      </c>
      <c r="C313" t="s">
        <v>252</v>
      </c>
      <c r="D313">
        <v>2.9999999999999997E-4</v>
      </c>
      <c r="E313">
        <v>2.9999999999999997E-4</v>
      </c>
      <c r="F313" t="s">
        <v>605</v>
      </c>
      <c r="G313" s="4">
        <v>1766736000000</v>
      </c>
      <c r="H313" s="4">
        <v>1735200060000</v>
      </c>
      <c r="I313" t="b">
        <v>1</v>
      </c>
      <c r="J313" t="s">
        <v>634</v>
      </c>
      <c r="K313">
        <v>1</v>
      </c>
      <c r="L313">
        <v>1E-4</v>
      </c>
      <c r="M313">
        <v>190000</v>
      </c>
      <c r="N313">
        <v>413961</v>
      </c>
      <c r="O313">
        <v>0.1</v>
      </c>
      <c r="P313">
        <v>2.9999999999999997E-4</v>
      </c>
      <c r="Q313">
        <v>25</v>
      </c>
      <c r="R313">
        <v>1E-4</v>
      </c>
      <c r="S313" t="s">
        <v>606</v>
      </c>
      <c r="T313" t="s">
        <v>610</v>
      </c>
      <c r="U313" t="s">
        <v>606</v>
      </c>
      <c r="V313" t="s">
        <v>608</v>
      </c>
      <c r="W313" t="s">
        <v>606</v>
      </c>
      <c r="X313">
        <v>1763521518592</v>
      </c>
      <c r="Y313" s="4" t="s">
        <v>569</v>
      </c>
      <c r="Z313">
        <v>92528.98</v>
      </c>
      <c r="AA313" s="48">
        <v>0.50700000000000001</v>
      </c>
      <c r="AB313" s="18">
        <v>1.0937401600000001</v>
      </c>
      <c r="AC313" s="40">
        <v>0.96599999999999997</v>
      </c>
      <c r="AD313" s="18">
        <v>1.1325000000000001</v>
      </c>
      <c r="AE313" s="18">
        <v>4</v>
      </c>
      <c r="AF313">
        <v>1.0446</v>
      </c>
      <c r="AG313" s="18">
        <v>0.96499999999999997</v>
      </c>
      <c r="AH313" s="18">
        <v>1.1315</v>
      </c>
      <c r="AI313" s="18">
        <v>0</v>
      </c>
      <c r="AJ313" s="48">
        <v>80.72</v>
      </c>
      <c r="AK313" s="41">
        <v>0</v>
      </c>
      <c r="AL313" s="41">
        <v>229.18</v>
      </c>
      <c r="AM313">
        <v>92943.99</v>
      </c>
      <c r="AN313" t="s">
        <v>572</v>
      </c>
      <c r="AO313">
        <v>92528.98</v>
      </c>
      <c r="AP313" s="18">
        <v>4.4000000000000004</v>
      </c>
      <c r="AQ313" s="18">
        <v>4.4000000000000004</v>
      </c>
      <c r="AU313">
        <v>0</v>
      </c>
      <c r="AV313" s="1">
        <v>0</v>
      </c>
      <c r="AW313" s="48">
        <v>-0.99592000000000003</v>
      </c>
      <c r="AX313" s="14">
        <v>0</v>
      </c>
      <c r="AY313" s="14">
        <v>3.57572</v>
      </c>
      <c r="AZ313" s="14">
        <v>-3.8789699999999998</v>
      </c>
      <c r="BA313" s="14">
        <v>-193.31164999999999</v>
      </c>
      <c r="BB313">
        <v>5.0000000000000001E-4</v>
      </c>
      <c r="BC313">
        <v>5.0000000000000001E-3</v>
      </c>
      <c r="BK313" s="1"/>
      <c r="BL313" s="1"/>
      <c r="BM313" s="1"/>
      <c r="BN313" s="1"/>
      <c r="BP313" s="1"/>
      <c r="BV313" s="96"/>
    </row>
    <row r="314" spans="1:74" x14ac:dyDescent="0.3">
      <c r="A314" t="s">
        <v>603</v>
      </c>
      <c r="B314" t="s">
        <v>631</v>
      </c>
      <c r="C314" t="s">
        <v>155</v>
      </c>
      <c r="D314">
        <v>2.9999999999999997E-4</v>
      </c>
      <c r="E314">
        <v>2.9999999999999997E-4</v>
      </c>
      <c r="F314" t="s">
        <v>605</v>
      </c>
      <c r="G314" s="4">
        <v>1766736000000</v>
      </c>
      <c r="H314" s="4">
        <v>1735200060000</v>
      </c>
      <c r="I314" t="b">
        <v>1</v>
      </c>
      <c r="J314" t="s">
        <v>632</v>
      </c>
      <c r="K314">
        <v>1</v>
      </c>
      <c r="L314">
        <v>1E-4</v>
      </c>
      <c r="M314">
        <v>20000</v>
      </c>
      <c r="N314">
        <v>413918</v>
      </c>
      <c r="O314">
        <v>0.1</v>
      </c>
      <c r="P314">
        <v>2.9999999999999997E-4</v>
      </c>
      <c r="Q314">
        <v>25</v>
      </c>
      <c r="R314">
        <v>1E-4</v>
      </c>
      <c r="S314" t="s">
        <v>606</v>
      </c>
      <c r="T314" t="s">
        <v>610</v>
      </c>
      <c r="U314" t="s">
        <v>606</v>
      </c>
      <c r="V314" t="s">
        <v>608</v>
      </c>
      <c r="W314" t="s">
        <v>606</v>
      </c>
      <c r="X314">
        <v>1763521500464</v>
      </c>
      <c r="Y314" s="4" t="s">
        <v>569</v>
      </c>
      <c r="Z314">
        <v>92544.62</v>
      </c>
      <c r="AA314" s="48">
        <v>0.81599999999999995</v>
      </c>
      <c r="AB314" s="18">
        <v>0.77963322999999995</v>
      </c>
      <c r="AC314" s="40">
        <v>0.77</v>
      </c>
      <c r="AD314" s="18">
        <v>0.79949999999999999</v>
      </c>
      <c r="AE314" s="18">
        <v>36.4</v>
      </c>
      <c r="AF314">
        <v>0.78490000000000004</v>
      </c>
      <c r="AG314" s="18">
        <v>0.78449999999999998</v>
      </c>
      <c r="AH314" s="18">
        <v>0.78549999999999998</v>
      </c>
      <c r="AI314" s="18">
        <v>0</v>
      </c>
      <c r="AJ314" s="48">
        <v>100.82</v>
      </c>
      <c r="AK314" s="41">
        <v>0</v>
      </c>
      <c r="AL314" s="41">
        <v>195.86</v>
      </c>
      <c r="AM314">
        <v>92963.98</v>
      </c>
      <c r="AN314" t="s">
        <v>572</v>
      </c>
      <c r="AO314">
        <v>92544.62</v>
      </c>
      <c r="AP314" s="18">
        <v>30.1</v>
      </c>
      <c r="AQ314" s="18">
        <v>3.7</v>
      </c>
      <c r="AU314">
        <v>0</v>
      </c>
      <c r="AV314" s="1">
        <v>0</v>
      </c>
      <c r="AW314" s="48">
        <v>1</v>
      </c>
      <c r="AX314" s="14">
        <v>0</v>
      </c>
      <c r="AY314" s="14">
        <v>6.0999999999999997E-4</v>
      </c>
      <c r="AZ314" s="14">
        <v>-8.3000000000000001E-4</v>
      </c>
      <c r="BA314" s="14">
        <v>20.38618</v>
      </c>
      <c r="BB314">
        <v>5.0000000000000001E-4</v>
      </c>
      <c r="BC314">
        <v>5.0000000000000001E-3</v>
      </c>
      <c r="BK314" s="1"/>
      <c r="BL314" s="1"/>
      <c r="BM314" s="1"/>
      <c r="BN314" s="1"/>
      <c r="BP314" s="1"/>
      <c r="BV314" s="96"/>
    </row>
    <row r="315" spans="1:74" x14ac:dyDescent="0.3">
      <c r="A315" t="s">
        <v>603</v>
      </c>
      <c r="B315" t="s">
        <v>631</v>
      </c>
      <c r="C315" t="s">
        <v>156</v>
      </c>
      <c r="D315">
        <v>2.9999999999999997E-4</v>
      </c>
      <c r="E315">
        <v>2.9999999999999997E-4</v>
      </c>
      <c r="F315" t="s">
        <v>605</v>
      </c>
      <c r="G315" s="4">
        <v>1766736000000</v>
      </c>
      <c r="H315" s="4">
        <v>1735200060000</v>
      </c>
      <c r="I315" t="b">
        <v>1</v>
      </c>
      <c r="J315" t="s">
        <v>634</v>
      </c>
      <c r="K315">
        <v>1</v>
      </c>
      <c r="L315">
        <v>1E-4</v>
      </c>
      <c r="M315">
        <v>20000</v>
      </c>
      <c r="N315">
        <v>413919</v>
      </c>
      <c r="O315">
        <v>0.1</v>
      </c>
      <c r="P315">
        <v>2.9999999999999997E-4</v>
      </c>
      <c r="Q315">
        <v>25</v>
      </c>
      <c r="R315">
        <v>1E-4</v>
      </c>
      <c r="S315" t="s">
        <v>606</v>
      </c>
      <c r="T315" t="s">
        <v>610</v>
      </c>
      <c r="U315" t="s">
        <v>606</v>
      </c>
      <c r="V315" t="s">
        <v>608</v>
      </c>
      <c r="W315" t="s">
        <v>606</v>
      </c>
      <c r="X315">
        <v>1763521501469</v>
      </c>
      <c r="Y315" s="4" t="s">
        <v>569</v>
      </c>
      <c r="Z315">
        <v>92542.2</v>
      </c>
      <c r="AA315" s="48">
        <v>1E-4</v>
      </c>
      <c r="AB315" s="18">
        <v>2.9999999999999997E-8</v>
      </c>
      <c r="AC315" s="40">
        <v>1E-4</v>
      </c>
      <c r="AD315" s="18">
        <v>1.4999999999999999E-2</v>
      </c>
      <c r="AE315" s="18">
        <v>543.79999999999995</v>
      </c>
      <c r="AF315">
        <v>0</v>
      </c>
      <c r="AG315" s="18">
        <v>0</v>
      </c>
      <c r="AH315" s="18">
        <v>1E-4</v>
      </c>
      <c r="AI315" s="18">
        <v>0</v>
      </c>
      <c r="AJ315" s="48">
        <v>100.82</v>
      </c>
      <c r="AK315" s="41">
        <v>0</v>
      </c>
      <c r="AL315" s="41">
        <v>162.18</v>
      </c>
      <c r="AM315">
        <v>92963.73</v>
      </c>
      <c r="AN315" t="s">
        <v>572</v>
      </c>
      <c r="AO315">
        <v>92542.2</v>
      </c>
      <c r="AP315" s="18">
        <v>2</v>
      </c>
      <c r="AQ315" s="18">
        <v>0</v>
      </c>
      <c r="AU315">
        <v>0</v>
      </c>
      <c r="AV315" s="1">
        <v>0</v>
      </c>
      <c r="AW315" s="48">
        <v>0</v>
      </c>
      <c r="AX315" s="14">
        <v>0</v>
      </c>
      <c r="AY315" s="14">
        <v>6.0999999999999997E-4</v>
      </c>
      <c r="AZ315" s="14">
        <v>-8.3000000000000001E-4</v>
      </c>
      <c r="BA315" s="14">
        <v>-4.0000000000000003E-5</v>
      </c>
      <c r="BB315">
        <v>5.0000000000000001E-4</v>
      </c>
      <c r="BC315">
        <v>5.0000000000000001E-3</v>
      </c>
      <c r="BK315" s="1"/>
      <c r="BL315" s="1"/>
      <c r="BM315" s="1"/>
      <c r="BN315" s="1"/>
      <c r="BP315" s="1"/>
      <c r="BV315" s="96"/>
    </row>
    <row r="316" spans="1:74" x14ac:dyDescent="0.3">
      <c r="A316" t="s">
        <v>603</v>
      </c>
      <c r="B316" t="s">
        <v>631</v>
      </c>
      <c r="C316" t="s">
        <v>253</v>
      </c>
      <c r="D316">
        <v>2.9999999999999997E-4</v>
      </c>
      <c r="E316">
        <v>2.9999999999999997E-4</v>
      </c>
      <c r="F316" t="s">
        <v>605</v>
      </c>
      <c r="G316" s="4">
        <v>1766736000000</v>
      </c>
      <c r="H316" s="4">
        <v>1735200060000</v>
      </c>
      <c r="I316" t="b">
        <v>1</v>
      </c>
      <c r="J316" t="s">
        <v>632</v>
      </c>
      <c r="K316">
        <v>1</v>
      </c>
      <c r="L316">
        <v>1E-4</v>
      </c>
      <c r="M316">
        <v>200000</v>
      </c>
      <c r="N316">
        <v>413962</v>
      </c>
      <c r="O316">
        <v>0.1</v>
      </c>
      <c r="P316">
        <v>2.9999999999999997E-4</v>
      </c>
      <c r="Q316">
        <v>25</v>
      </c>
      <c r="R316">
        <v>1E-4</v>
      </c>
      <c r="S316" t="s">
        <v>606</v>
      </c>
      <c r="T316" t="s">
        <v>610</v>
      </c>
      <c r="U316" t="s">
        <v>606</v>
      </c>
      <c r="V316" t="s">
        <v>608</v>
      </c>
      <c r="W316" t="s">
        <v>606</v>
      </c>
      <c r="X316">
        <v>1763521518592</v>
      </c>
      <c r="Y316" s="4" t="s">
        <v>569</v>
      </c>
      <c r="Z316">
        <v>92528.98</v>
      </c>
      <c r="AA316" s="48">
        <v>2.0000000000000001E-4</v>
      </c>
      <c r="AB316" s="18">
        <v>2.0383000000000001E-4</v>
      </c>
      <c r="AC316" s="40">
        <v>1E-4</v>
      </c>
      <c r="AD316" s="18">
        <v>1.4999999999999999E-2</v>
      </c>
      <c r="AE316" s="18">
        <v>8581.4</v>
      </c>
      <c r="AF316">
        <v>2.0000000000000001E-4</v>
      </c>
      <c r="AG316" s="18">
        <v>1E-4</v>
      </c>
      <c r="AH316" s="18">
        <v>4.0000000000000002E-4</v>
      </c>
      <c r="AI316" s="18">
        <v>0</v>
      </c>
      <c r="AJ316" s="48">
        <v>82.84</v>
      </c>
      <c r="AK316" s="41">
        <v>77.67</v>
      </c>
      <c r="AL316" s="41">
        <v>88.1</v>
      </c>
      <c r="AM316">
        <v>92942.06</v>
      </c>
      <c r="AN316" t="s">
        <v>572</v>
      </c>
      <c r="AO316">
        <v>92528.98</v>
      </c>
      <c r="AP316" s="18">
        <v>25</v>
      </c>
      <c r="AQ316" s="18">
        <v>61.6</v>
      </c>
      <c r="AR316" s="18">
        <v>2.0000000000000001E-4</v>
      </c>
      <c r="AS316" s="41">
        <v>2.0000000000000001E-4</v>
      </c>
      <c r="AT316" s="5">
        <v>0</v>
      </c>
      <c r="AU316">
        <v>0.5</v>
      </c>
      <c r="AV316" s="1">
        <v>9.27</v>
      </c>
      <c r="AW316" s="48">
        <v>2.8400000000000001E-3</v>
      </c>
      <c r="AX316" s="14">
        <v>0</v>
      </c>
      <c r="AY316" s="14">
        <v>2.5858699999999999</v>
      </c>
      <c r="AZ316" s="14">
        <v>-2.8786999999999998</v>
      </c>
      <c r="BA316" s="14">
        <v>0.24934999999999999</v>
      </c>
      <c r="BB316">
        <v>5.0000000000000001E-4</v>
      </c>
      <c r="BC316">
        <v>5.0000000000000001E-3</v>
      </c>
      <c r="BK316" s="1"/>
      <c r="BL316" s="1"/>
      <c r="BM316" s="1"/>
      <c r="BN316" s="1"/>
      <c r="BP316" s="1"/>
      <c r="BV316" s="96"/>
    </row>
    <row r="317" spans="1:74" x14ac:dyDescent="0.3">
      <c r="A317" t="s">
        <v>603</v>
      </c>
      <c r="B317" t="s">
        <v>631</v>
      </c>
      <c r="C317" t="s">
        <v>254</v>
      </c>
      <c r="D317">
        <v>2.9999999999999997E-4</v>
      </c>
      <c r="E317">
        <v>2.9999999999999997E-4</v>
      </c>
      <c r="F317" t="s">
        <v>605</v>
      </c>
      <c r="G317" s="4">
        <v>1766736000000</v>
      </c>
      <c r="H317" s="4">
        <v>1735200060000</v>
      </c>
      <c r="I317" t="b">
        <v>1</v>
      </c>
      <c r="J317" t="s">
        <v>634</v>
      </c>
      <c r="K317">
        <v>1</v>
      </c>
      <c r="L317">
        <v>1E-4</v>
      </c>
      <c r="M317">
        <v>200000</v>
      </c>
      <c r="N317">
        <v>413963</v>
      </c>
      <c r="O317">
        <v>0.1</v>
      </c>
      <c r="P317">
        <v>2.9999999999999997E-4</v>
      </c>
      <c r="Q317">
        <v>25</v>
      </c>
      <c r="R317">
        <v>1E-4</v>
      </c>
      <c r="S317" t="s">
        <v>606</v>
      </c>
      <c r="T317" t="s">
        <v>610</v>
      </c>
      <c r="U317" t="s">
        <v>606</v>
      </c>
      <c r="V317" t="s">
        <v>608</v>
      </c>
      <c r="W317" t="s">
        <v>606</v>
      </c>
      <c r="X317">
        <v>1763521518592</v>
      </c>
      <c r="Y317" s="4" t="s">
        <v>569</v>
      </c>
      <c r="Z317">
        <v>92528.98</v>
      </c>
      <c r="AA317" s="48">
        <v>0.95550000000000002</v>
      </c>
      <c r="AB317" s="18">
        <v>1.2038719</v>
      </c>
      <c r="AC317" s="40">
        <v>1.0694999999999999</v>
      </c>
      <c r="AD317" s="18">
        <v>1.244</v>
      </c>
      <c r="AE317" s="18">
        <v>25</v>
      </c>
      <c r="AF317">
        <v>1.1520999999999999</v>
      </c>
      <c r="AG317" s="18">
        <v>1.1465000000000001</v>
      </c>
      <c r="AH317" s="18">
        <v>1.1559999999999999</v>
      </c>
      <c r="AI317" s="18">
        <v>0</v>
      </c>
      <c r="AJ317" s="48">
        <v>82.84</v>
      </c>
      <c r="AK317" s="41">
        <v>0</v>
      </c>
      <c r="AL317" s="41">
        <v>117.76</v>
      </c>
      <c r="AM317">
        <v>92943.99</v>
      </c>
      <c r="AN317" t="s">
        <v>572</v>
      </c>
      <c r="AO317">
        <v>92528.98</v>
      </c>
      <c r="AP317" s="18">
        <v>28.1</v>
      </c>
      <c r="AQ317" s="18">
        <v>28.1</v>
      </c>
      <c r="AU317">
        <v>0</v>
      </c>
      <c r="AV317" s="1">
        <v>0</v>
      </c>
      <c r="AW317" s="48">
        <v>-0.99716000000000005</v>
      </c>
      <c r="AX317" s="14">
        <v>0</v>
      </c>
      <c r="AY317" s="14">
        <v>2.58649</v>
      </c>
      <c r="AZ317" s="14">
        <v>-2.8793899999999999</v>
      </c>
      <c r="BA317" s="14">
        <v>-203.61284000000001</v>
      </c>
      <c r="BB317">
        <v>5.0000000000000001E-4</v>
      </c>
      <c r="BC317">
        <v>5.0000000000000001E-3</v>
      </c>
      <c r="BK317" s="1"/>
      <c r="BL317" s="1"/>
      <c r="BM317" s="1"/>
      <c r="BN317" s="1"/>
      <c r="BP317" s="1"/>
      <c r="BV317" s="96"/>
    </row>
    <row r="318" spans="1:74" x14ac:dyDescent="0.3">
      <c r="A318" t="s">
        <v>603</v>
      </c>
      <c r="B318" t="s">
        <v>631</v>
      </c>
      <c r="C318" t="s">
        <v>255</v>
      </c>
      <c r="D318">
        <v>2.9999999999999997E-4</v>
      </c>
      <c r="E318">
        <v>2.9999999999999997E-4</v>
      </c>
      <c r="F318" t="s">
        <v>605</v>
      </c>
      <c r="G318" s="4">
        <v>1766736000000</v>
      </c>
      <c r="H318" s="4">
        <v>1735200060000</v>
      </c>
      <c r="I318" t="b">
        <v>1</v>
      </c>
      <c r="J318" t="s">
        <v>632</v>
      </c>
      <c r="K318">
        <v>1</v>
      </c>
      <c r="L318">
        <v>1E-4</v>
      </c>
      <c r="M318">
        <v>210000</v>
      </c>
      <c r="N318">
        <v>413964</v>
      </c>
      <c r="O318">
        <v>0.1</v>
      </c>
      <c r="P318">
        <v>2.9999999999999997E-4</v>
      </c>
      <c r="Q318">
        <v>25</v>
      </c>
      <c r="R318">
        <v>1E-4</v>
      </c>
      <c r="S318" t="s">
        <v>606</v>
      </c>
      <c r="T318" t="s">
        <v>610</v>
      </c>
      <c r="U318" t="s">
        <v>606</v>
      </c>
      <c r="V318" t="s">
        <v>608</v>
      </c>
      <c r="W318" t="s">
        <v>606</v>
      </c>
      <c r="X318">
        <v>1763521519600</v>
      </c>
      <c r="Y318" s="4" t="s">
        <v>569</v>
      </c>
      <c r="Z318">
        <v>92531.9</v>
      </c>
      <c r="AA318" s="48">
        <v>2.9999999999999997E-4</v>
      </c>
      <c r="AB318" s="18">
        <v>2.0112E-4</v>
      </c>
      <c r="AC318" s="40">
        <v>1E-4</v>
      </c>
      <c r="AD318" s="18">
        <v>1.4999999999999999E-2</v>
      </c>
      <c r="AE318" s="18">
        <v>386.7</v>
      </c>
      <c r="AF318">
        <v>2.0000000000000001E-4</v>
      </c>
      <c r="AG318" s="18">
        <v>1E-4</v>
      </c>
      <c r="AH318" s="18">
        <v>2.9999999999999997E-4</v>
      </c>
      <c r="AI318" s="18">
        <v>0</v>
      </c>
      <c r="AJ318" s="48">
        <v>87.08</v>
      </c>
      <c r="AK318" s="41">
        <v>82.04</v>
      </c>
      <c r="AL318" s="41">
        <v>90.35</v>
      </c>
      <c r="AM318">
        <v>92947.03</v>
      </c>
      <c r="AN318" t="s">
        <v>572</v>
      </c>
      <c r="AO318">
        <v>92531.9</v>
      </c>
      <c r="AP318" s="18">
        <v>0.1</v>
      </c>
      <c r="AQ318" s="18">
        <v>51.6</v>
      </c>
      <c r="AR318" s="18">
        <v>2.9999999999999997E-4</v>
      </c>
      <c r="AS318" s="41">
        <v>2.0000000000000001E-4</v>
      </c>
      <c r="AT318" s="5">
        <v>50</v>
      </c>
      <c r="AU318">
        <v>7.3</v>
      </c>
      <c r="AV318" s="1">
        <v>203.15</v>
      </c>
      <c r="AW318" s="48">
        <v>2.6099999999999999E-3</v>
      </c>
      <c r="AX318" s="14">
        <v>0</v>
      </c>
      <c r="AY318" s="14">
        <v>2.3982000000000001</v>
      </c>
      <c r="AZ318" s="14">
        <v>-2.8067099999999998</v>
      </c>
      <c r="BA318" s="14">
        <v>0.22864000000000001</v>
      </c>
      <c r="BB318">
        <v>5.0000000000000001E-4</v>
      </c>
      <c r="BC318">
        <v>5.0000000000000001E-3</v>
      </c>
      <c r="BK318" s="1"/>
      <c r="BL318" s="1"/>
      <c r="BM318" s="1"/>
      <c r="BN318" s="1"/>
      <c r="BP318" s="1"/>
      <c r="BV318" s="96"/>
    </row>
    <row r="319" spans="1:74" x14ac:dyDescent="0.3">
      <c r="A319" t="s">
        <v>603</v>
      </c>
      <c r="B319" t="s">
        <v>631</v>
      </c>
      <c r="C319" t="s">
        <v>256</v>
      </c>
      <c r="D319">
        <v>2.9999999999999997E-4</v>
      </c>
      <c r="E319">
        <v>2.9999999999999997E-4</v>
      </c>
      <c r="F319" t="s">
        <v>605</v>
      </c>
      <c r="G319" s="4">
        <v>1766736000000</v>
      </c>
      <c r="H319" s="4">
        <v>1735200060000</v>
      </c>
      <c r="I319" t="b">
        <v>1</v>
      </c>
      <c r="J319" t="s">
        <v>634</v>
      </c>
      <c r="K319">
        <v>1</v>
      </c>
      <c r="L319">
        <v>1E-4</v>
      </c>
      <c r="M319">
        <v>210000</v>
      </c>
      <c r="N319">
        <v>413965</v>
      </c>
      <c r="O319">
        <v>0.1</v>
      </c>
      <c r="P319">
        <v>2.9999999999999997E-4</v>
      </c>
      <c r="Q319">
        <v>25</v>
      </c>
      <c r="R319">
        <v>1E-4</v>
      </c>
      <c r="S319" t="s">
        <v>606</v>
      </c>
      <c r="T319" t="s">
        <v>610</v>
      </c>
      <c r="U319" t="s">
        <v>606</v>
      </c>
      <c r="V319" t="s">
        <v>608</v>
      </c>
      <c r="W319" t="s">
        <v>606</v>
      </c>
      <c r="X319">
        <v>1763521519600</v>
      </c>
      <c r="Y319" s="4" t="s">
        <v>569</v>
      </c>
      <c r="Z319">
        <v>92531.9</v>
      </c>
      <c r="AA319" s="48"/>
      <c r="AB319" s="18">
        <v>1.31405259</v>
      </c>
      <c r="AC319" s="40">
        <v>1.1725000000000001</v>
      </c>
      <c r="AD319" s="18">
        <v>1.3560000000000001</v>
      </c>
      <c r="AE319" s="18">
        <v>0</v>
      </c>
      <c r="AF319">
        <v>1.2596000000000001</v>
      </c>
      <c r="AG319" s="18">
        <v>1.1725000000000001</v>
      </c>
      <c r="AH319" s="18">
        <v>1.3554999999999999</v>
      </c>
      <c r="AI319" s="18">
        <v>0</v>
      </c>
      <c r="AJ319" s="48">
        <v>87.08</v>
      </c>
      <c r="AK319" s="41">
        <v>0</v>
      </c>
      <c r="AL319" s="41">
        <v>254.64</v>
      </c>
      <c r="AM319">
        <v>92947.03</v>
      </c>
      <c r="AN319" t="s">
        <v>572</v>
      </c>
      <c r="AO319">
        <v>92531.9</v>
      </c>
      <c r="AP319" s="18">
        <v>3.9</v>
      </c>
      <c r="AQ319" s="18">
        <v>3.9</v>
      </c>
      <c r="AU319">
        <v>0</v>
      </c>
      <c r="AV319" s="1">
        <v>0</v>
      </c>
      <c r="AW319" s="48">
        <v>-0.99739</v>
      </c>
      <c r="AX319" s="14">
        <v>0</v>
      </c>
      <c r="AY319" s="14">
        <v>2.3982000000000001</v>
      </c>
      <c r="AZ319" s="14">
        <v>-2.8067099999999998</v>
      </c>
      <c r="BA319" s="14">
        <v>-213.82673</v>
      </c>
      <c r="BB319">
        <v>5.0000000000000001E-4</v>
      </c>
      <c r="BC319">
        <v>5.0000000000000001E-3</v>
      </c>
      <c r="BK319" s="1"/>
      <c r="BL319" s="1"/>
      <c r="BM319" s="1"/>
      <c r="BN319" s="1"/>
      <c r="BP319" s="1"/>
      <c r="BV319" s="96"/>
    </row>
    <row r="320" spans="1:74" x14ac:dyDescent="0.3">
      <c r="A320" t="s">
        <v>603</v>
      </c>
      <c r="B320" t="s">
        <v>631</v>
      </c>
      <c r="C320" t="s">
        <v>257</v>
      </c>
      <c r="D320">
        <v>2.9999999999999997E-4</v>
      </c>
      <c r="E320">
        <v>2.9999999999999997E-4</v>
      </c>
      <c r="F320" t="s">
        <v>605</v>
      </c>
      <c r="G320" s="4">
        <v>1766736000000</v>
      </c>
      <c r="H320" s="4">
        <v>1735200060000</v>
      </c>
      <c r="I320" t="b">
        <v>1</v>
      </c>
      <c r="J320" t="s">
        <v>632</v>
      </c>
      <c r="K320">
        <v>1</v>
      </c>
      <c r="L320">
        <v>1E-4</v>
      </c>
      <c r="M320">
        <v>220000</v>
      </c>
      <c r="N320">
        <v>413966</v>
      </c>
      <c r="O320">
        <v>0.1</v>
      </c>
      <c r="P320">
        <v>2.9999999999999997E-4</v>
      </c>
      <c r="Q320">
        <v>25</v>
      </c>
      <c r="R320">
        <v>1E-4</v>
      </c>
      <c r="S320" t="s">
        <v>606</v>
      </c>
      <c r="T320" t="s">
        <v>610</v>
      </c>
      <c r="U320" t="s">
        <v>606</v>
      </c>
      <c r="V320" t="s">
        <v>608</v>
      </c>
      <c r="W320" t="s">
        <v>606</v>
      </c>
      <c r="X320">
        <v>1763521519600</v>
      </c>
      <c r="Y320" s="4" t="s">
        <v>569</v>
      </c>
      <c r="Z320">
        <v>92531.9</v>
      </c>
      <c r="AA320" s="48">
        <v>2.9999999999999997E-4</v>
      </c>
      <c r="AB320" s="18">
        <v>1.8008E-4</v>
      </c>
      <c r="AC320" s="40">
        <v>1E-4</v>
      </c>
      <c r="AD320" s="18">
        <v>1.4999999999999999E-2</v>
      </c>
      <c r="AE320" s="18">
        <v>459.1</v>
      </c>
      <c r="AF320">
        <v>2.0000000000000001E-4</v>
      </c>
      <c r="AG320" s="18">
        <v>1E-4</v>
      </c>
      <c r="AH320" s="18">
        <v>2.9999999999999997E-4</v>
      </c>
      <c r="AI320" s="18">
        <v>0</v>
      </c>
      <c r="AJ320" s="48">
        <v>90.45</v>
      </c>
      <c r="AK320" s="41">
        <v>86.18</v>
      </c>
      <c r="AL320" s="41">
        <v>94.81</v>
      </c>
      <c r="AM320">
        <v>92944.11</v>
      </c>
      <c r="AN320" t="s">
        <v>572</v>
      </c>
      <c r="AO320">
        <v>92531.9</v>
      </c>
      <c r="AP320" s="18">
        <v>25</v>
      </c>
      <c r="AQ320" s="18">
        <v>6.4</v>
      </c>
      <c r="AR320" s="18">
        <v>2.9999999999999997E-4</v>
      </c>
      <c r="AS320" s="41">
        <v>2.0000000000000001E-4</v>
      </c>
      <c r="AT320" s="5">
        <v>50</v>
      </c>
      <c r="AU320">
        <v>11.1</v>
      </c>
      <c r="AV320" s="1">
        <v>308.39999999999998</v>
      </c>
      <c r="AW320" s="48">
        <v>2.2599999999999999E-3</v>
      </c>
      <c r="AX320" s="14">
        <v>0</v>
      </c>
      <c r="AY320" s="14">
        <v>2.1021399999999999</v>
      </c>
      <c r="AZ320" s="14">
        <v>-2.5552800000000002</v>
      </c>
      <c r="BA320" s="14">
        <v>0.19725000000000001</v>
      </c>
      <c r="BB320">
        <v>5.0000000000000001E-4</v>
      </c>
      <c r="BC320">
        <v>5.0000000000000001E-3</v>
      </c>
      <c r="BK320" s="1"/>
      <c r="BL320" s="1"/>
      <c r="BM320" s="1"/>
      <c r="BN320" s="1"/>
      <c r="BP320" s="1"/>
      <c r="BV320" s="96"/>
    </row>
    <row r="321" spans="1:74" x14ac:dyDescent="0.3">
      <c r="A321" t="s">
        <v>603</v>
      </c>
      <c r="B321" t="s">
        <v>631</v>
      </c>
      <c r="C321" t="s">
        <v>258</v>
      </c>
      <c r="D321">
        <v>2.9999999999999997E-4</v>
      </c>
      <c r="E321">
        <v>2.9999999999999997E-4</v>
      </c>
      <c r="F321" t="s">
        <v>605</v>
      </c>
      <c r="G321" s="4">
        <v>1766736000000</v>
      </c>
      <c r="H321" s="4">
        <v>1735200060000</v>
      </c>
      <c r="I321" t="b">
        <v>1</v>
      </c>
      <c r="J321" t="s">
        <v>634</v>
      </c>
      <c r="K321">
        <v>1</v>
      </c>
      <c r="L321">
        <v>1E-4</v>
      </c>
      <c r="M321">
        <v>220000</v>
      </c>
      <c r="N321">
        <v>413967</v>
      </c>
      <c r="O321">
        <v>0.1</v>
      </c>
      <c r="P321">
        <v>2.9999999999999997E-4</v>
      </c>
      <c r="Q321">
        <v>25</v>
      </c>
      <c r="R321">
        <v>1E-4</v>
      </c>
      <c r="S321" t="s">
        <v>606</v>
      </c>
      <c r="T321" t="s">
        <v>610</v>
      </c>
      <c r="U321" t="s">
        <v>606</v>
      </c>
      <c r="V321" t="s">
        <v>608</v>
      </c>
      <c r="W321" t="s">
        <v>606</v>
      </c>
      <c r="X321">
        <v>1763521519600</v>
      </c>
      <c r="Y321" s="4" t="s">
        <v>569</v>
      </c>
      <c r="Z321">
        <v>92531.9</v>
      </c>
      <c r="AA321" s="48">
        <v>0.97699999999999998</v>
      </c>
      <c r="AB321" s="18">
        <v>1.42421496</v>
      </c>
      <c r="AC321" s="40">
        <v>1.276</v>
      </c>
      <c r="AD321" s="18">
        <v>1.468</v>
      </c>
      <c r="AE321" s="18">
        <v>0.2</v>
      </c>
      <c r="AF321">
        <v>1.3672</v>
      </c>
      <c r="AG321" s="18">
        <v>1.276</v>
      </c>
      <c r="AH321" s="18">
        <v>1.4675</v>
      </c>
      <c r="AI321" s="18">
        <v>0</v>
      </c>
      <c r="AJ321" s="48">
        <v>90.45</v>
      </c>
      <c r="AK321" s="41">
        <v>0</v>
      </c>
      <c r="AL321" s="41">
        <v>266.48</v>
      </c>
      <c r="AM321">
        <v>92944.11</v>
      </c>
      <c r="AN321" t="s">
        <v>572</v>
      </c>
      <c r="AO321">
        <v>92531.9</v>
      </c>
      <c r="AP321" s="18">
        <v>3.8</v>
      </c>
      <c r="AQ321" s="18">
        <v>3.8</v>
      </c>
      <c r="AU321">
        <v>0</v>
      </c>
      <c r="AV321" s="1">
        <v>0</v>
      </c>
      <c r="AW321" s="48">
        <v>-0.99773999999999996</v>
      </c>
      <c r="AX321" s="14">
        <v>0</v>
      </c>
      <c r="AY321" s="14">
        <v>2.1021399999999999</v>
      </c>
      <c r="AZ321" s="14">
        <v>-2.5552800000000002</v>
      </c>
      <c r="BA321" s="14">
        <v>-224.05122</v>
      </c>
      <c r="BB321">
        <v>5.0000000000000001E-4</v>
      </c>
      <c r="BC321">
        <v>5.0000000000000001E-3</v>
      </c>
      <c r="BK321" s="1"/>
      <c r="BL321" s="1"/>
      <c r="BM321" s="1"/>
      <c r="BN321" s="1"/>
      <c r="BP321" s="1"/>
      <c r="BV321" s="96"/>
    </row>
    <row r="322" spans="1:74" x14ac:dyDescent="0.3">
      <c r="A322" t="s">
        <v>603</v>
      </c>
      <c r="B322" t="s">
        <v>631</v>
      </c>
      <c r="C322" t="s">
        <v>259</v>
      </c>
      <c r="D322">
        <v>2.9999999999999997E-4</v>
      </c>
      <c r="E322">
        <v>2.9999999999999997E-4</v>
      </c>
      <c r="F322" t="s">
        <v>605</v>
      </c>
      <c r="G322" s="4">
        <v>1766736000000</v>
      </c>
      <c r="H322" s="4">
        <v>1737370320000</v>
      </c>
      <c r="I322" t="b">
        <v>1</v>
      </c>
      <c r="J322" t="s">
        <v>632</v>
      </c>
      <c r="K322">
        <v>1</v>
      </c>
      <c r="L322">
        <v>1E-4</v>
      </c>
      <c r="M322">
        <v>230000</v>
      </c>
      <c r="N322">
        <v>423778</v>
      </c>
      <c r="O322">
        <v>0.1</v>
      </c>
      <c r="P322">
        <v>2.9999999999999997E-4</v>
      </c>
      <c r="Q322">
        <v>25</v>
      </c>
      <c r="R322">
        <v>1E-4</v>
      </c>
      <c r="S322" t="s">
        <v>606</v>
      </c>
      <c r="T322" t="s">
        <v>610</v>
      </c>
      <c r="U322" t="s">
        <v>606</v>
      </c>
      <c r="V322" t="s">
        <v>608</v>
      </c>
      <c r="W322" t="s">
        <v>606</v>
      </c>
      <c r="X322">
        <v>1763521519600</v>
      </c>
      <c r="Y322" s="4" t="s">
        <v>569</v>
      </c>
      <c r="Z322">
        <v>92531.9</v>
      </c>
      <c r="AA322" s="48">
        <v>2.9999999999999997E-4</v>
      </c>
      <c r="AB322" s="18">
        <v>1.6741E-4</v>
      </c>
      <c r="AC322" s="40">
        <v>1E-4</v>
      </c>
      <c r="AD322" s="18">
        <v>1.4999999999999999E-2</v>
      </c>
      <c r="AE322" s="18">
        <v>275.5</v>
      </c>
      <c r="AF322">
        <v>2.0000000000000001E-4</v>
      </c>
      <c r="AG322" s="18">
        <v>1E-4</v>
      </c>
      <c r="AH322" s="18">
        <v>2.0000000000000001E-4</v>
      </c>
      <c r="AI322" s="18">
        <v>0</v>
      </c>
      <c r="AJ322" s="48">
        <v>94.02</v>
      </c>
      <c r="AK322" s="41">
        <v>90.1</v>
      </c>
      <c r="AL322" s="41">
        <v>95.48</v>
      </c>
      <c r="AM322">
        <v>92947.03</v>
      </c>
      <c r="AN322" t="s">
        <v>572</v>
      </c>
      <c r="AO322">
        <v>92531.9</v>
      </c>
      <c r="AP322" s="18">
        <v>0.1</v>
      </c>
      <c r="AQ322" s="18">
        <v>22.5</v>
      </c>
      <c r="AR322" s="18">
        <v>2.9999999999999997E-4</v>
      </c>
      <c r="AS322" s="41">
        <v>2.0000000000000001E-4</v>
      </c>
      <c r="AT322" s="5">
        <v>50</v>
      </c>
      <c r="AU322">
        <v>13</v>
      </c>
      <c r="AV322" s="1">
        <v>362.55</v>
      </c>
      <c r="AW322" s="48">
        <v>2.0600000000000002E-3</v>
      </c>
      <c r="AX322" s="14">
        <v>0</v>
      </c>
      <c r="AY322" s="14">
        <v>1.93632</v>
      </c>
      <c r="AZ322" s="14">
        <v>-2.4467599999999998</v>
      </c>
      <c r="BA322" s="14">
        <v>0.17971000000000001</v>
      </c>
      <c r="BB322">
        <v>5.0000000000000001E-4</v>
      </c>
      <c r="BC322">
        <v>5.0000000000000001E-3</v>
      </c>
      <c r="BK322" s="1"/>
      <c r="BL322" s="1"/>
      <c r="BM322" s="1"/>
      <c r="BN322" s="1"/>
      <c r="BP322" s="1"/>
      <c r="BV322" s="96"/>
    </row>
    <row r="323" spans="1:74" x14ac:dyDescent="0.3">
      <c r="A323" t="s">
        <v>603</v>
      </c>
      <c r="B323" t="s">
        <v>631</v>
      </c>
      <c r="C323" t="s">
        <v>260</v>
      </c>
      <c r="D323">
        <v>2.9999999999999997E-4</v>
      </c>
      <c r="E323">
        <v>2.9999999999999997E-4</v>
      </c>
      <c r="F323" t="s">
        <v>605</v>
      </c>
      <c r="G323" s="4">
        <v>1766736000000</v>
      </c>
      <c r="H323" s="4">
        <v>1737370320000</v>
      </c>
      <c r="I323" t="b">
        <v>1</v>
      </c>
      <c r="J323" t="s">
        <v>634</v>
      </c>
      <c r="K323">
        <v>1</v>
      </c>
      <c r="L323">
        <v>1E-4</v>
      </c>
      <c r="M323">
        <v>230000</v>
      </c>
      <c r="N323">
        <v>423779</v>
      </c>
      <c r="O323">
        <v>0.1</v>
      </c>
      <c r="P323">
        <v>2.9999999999999997E-4</v>
      </c>
      <c r="Q323">
        <v>25</v>
      </c>
      <c r="R323">
        <v>1E-4</v>
      </c>
      <c r="S323" t="s">
        <v>606</v>
      </c>
      <c r="T323" t="s">
        <v>610</v>
      </c>
      <c r="U323" t="s">
        <v>606</v>
      </c>
      <c r="V323" t="s">
        <v>608</v>
      </c>
      <c r="W323" t="s">
        <v>606</v>
      </c>
      <c r="X323">
        <v>1763521519600</v>
      </c>
      <c r="Y323" s="4" t="s">
        <v>569</v>
      </c>
      <c r="Z323">
        <v>92531.9</v>
      </c>
      <c r="AA323" s="48">
        <v>0.82750000000000001</v>
      </c>
      <c r="AB323" s="18">
        <v>1.5343856899999999</v>
      </c>
      <c r="AC323" s="40">
        <v>1.3794999999999999</v>
      </c>
      <c r="AD323" s="18">
        <v>1.58</v>
      </c>
      <c r="AE323" s="18">
        <v>0.5</v>
      </c>
      <c r="AF323">
        <v>1.4748000000000001</v>
      </c>
      <c r="AG323" s="18">
        <v>1.3794999999999999</v>
      </c>
      <c r="AH323" s="18">
        <v>1.5794999999999999</v>
      </c>
      <c r="AI323" s="18">
        <v>0</v>
      </c>
      <c r="AJ323" s="48">
        <v>94.02</v>
      </c>
      <c r="AK323" s="41">
        <v>0</v>
      </c>
      <c r="AL323" s="41">
        <v>277.98</v>
      </c>
      <c r="AM323">
        <v>92947.03</v>
      </c>
      <c r="AN323" t="s">
        <v>572</v>
      </c>
      <c r="AO323">
        <v>92531.9</v>
      </c>
      <c r="AP323" s="18">
        <v>3.6</v>
      </c>
      <c r="AQ323" s="18">
        <v>3.6</v>
      </c>
      <c r="AU323">
        <v>0</v>
      </c>
      <c r="AV323" s="1">
        <v>0</v>
      </c>
      <c r="AW323" s="48">
        <v>-0.99794000000000005</v>
      </c>
      <c r="AX323" s="14">
        <v>0</v>
      </c>
      <c r="AY323" s="14">
        <v>1.93632</v>
      </c>
      <c r="AZ323" s="14">
        <v>-2.4467599999999998</v>
      </c>
      <c r="BA323" s="14">
        <v>-234.26187999999999</v>
      </c>
      <c r="BB323">
        <v>5.0000000000000001E-4</v>
      </c>
      <c r="BC323">
        <v>5.0000000000000001E-3</v>
      </c>
      <c r="BK323" s="1"/>
      <c r="BL323" s="1"/>
      <c r="BM323" s="1"/>
      <c r="BN323" s="1"/>
      <c r="BP323" s="1"/>
      <c r="BV323" s="96"/>
    </row>
    <row r="324" spans="1:74" x14ac:dyDescent="0.3">
      <c r="A324" t="s">
        <v>603</v>
      </c>
      <c r="B324" t="s">
        <v>631</v>
      </c>
      <c r="C324" t="s">
        <v>261</v>
      </c>
      <c r="D324">
        <v>2.9999999999999997E-4</v>
      </c>
      <c r="E324">
        <v>2.9999999999999997E-4</v>
      </c>
      <c r="F324" t="s">
        <v>605</v>
      </c>
      <c r="G324" s="4">
        <v>1766736000000</v>
      </c>
      <c r="H324" s="4">
        <v>1735200060000</v>
      </c>
      <c r="I324" t="b">
        <v>1</v>
      </c>
      <c r="J324" t="s">
        <v>632</v>
      </c>
      <c r="K324">
        <v>1</v>
      </c>
      <c r="L324">
        <v>1E-4</v>
      </c>
      <c r="M324">
        <v>240000</v>
      </c>
      <c r="N324">
        <v>413968</v>
      </c>
      <c r="O324">
        <v>0.1</v>
      </c>
      <c r="P324">
        <v>2.9999999999999997E-4</v>
      </c>
      <c r="Q324">
        <v>25</v>
      </c>
      <c r="R324">
        <v>1E-4</v>
      </c>
      <c r="S324" t="s">
        <v>606</v>
      </c>
      <c r="T324" t="s">
        <v>610</v>
      </c>
      <c r="U324" t="s">
        <v>606</v>
      </c>
      <c r="V324" t="s">
        <v>608</v>
      </c>
      <c r="W324" t="s">
        <v>606</v>
      </c>
      <c r="X324">
        <v>1763521519600</v>
      </c>
      <c r="Y324" s="4" t="s">
        <v>569</v>
      </c>
      <c r="Z324">
        <v>92531.9</v>
      </c>
      <c r="AA324" s="48">
        <v>2.0000000000000001E-4</v>
      </c>
      <c r="AB324" s="18">
        <v>1.4343E-4</v>
      </c>
      <c r="AC324" s="40">
        <v>1E-4</v>
      </c>
      <c r="AD324" s="18">
        <v>1.4999999999999999E-2</v>
      </c>
      <c r="AE324" s="18">
        <v>306.5</v>
      </c>
      <c r="AF324">
        <v>1E-4</v>
      </c>
      <c r="AG324" s="18">
        <v>1E-4</v>
      </c>
      <c r="AH324" s="18">
        <v>2.0000000000000001E-4</v>
      </c>
      <c r="AI324" s="18">
        <v>0</v>
      </c>
      <c r="AJ324" s="48">
        <v>96.59</v>
      </c>
      <c r="AK324" s="41">
        <v>93.84</v>
      </c>
      <c r="AL324" s="41">
        <v>99.39</v>
      </c>
      <c r="AM324">
        <v>92947.03</v>
      </c>
      <c r="AN324" t="s">
        <v>572</v>
      </c>
      <c r="AO324">
        <v>92531.9</v>
      </c>
      <c r="AP324" s="18">
        <v>0.1</v>
      </c>
      <c r="AQ324" s="18">
        <v>35.6</v>
      </c>
      <c r="AR324" s="18">
        <v>2.0000000000000001E-4</v>
      </c>
      <c r="AS324" s="41">
        <v>2.0000000000000001E-4</v>
      </c>
      <c r="AT324" s="5">
        <v>0</v>
      </c>
      <c r="AU324">
        <v>2.1</v>
      </c>
      <c r="AV324" s="1">
        <v>39.03</v>
      </c>
      <c r="AW324" s="48">
        <v>1.74E-3</v>
      </c>
      <c r="AX324" s="14">
        <v>0</v>
      </c>
      <c r="AY324" s="14">
        <v>1.6577</v>
      </c>
      <c r="AZ324" s="14">
        <v>-2.1518899999999999</v>
      </c>
      <c r="BA324" s="14">
        <v>0.15131</v>
      </c>
      <c r="BB324">
        <v>5.0000000000000001E-4</v>
      </c>
      <c r="BC324">
        <v>5.0000000000000001E-3</v>
      </c>
      <c r="BK324" s="1"/>
      <c r="BL324" s="1"/>
      <c r="BM324" s="1"/>
      <c r="BN324" s="1"/>
      <c r="BP324" s="1"/>
      <c r="BV324" s="96"/>
    </row>
    <row r="325" spans="1:74" x14ac:dyDescent="0.3">
      <c r="A325" t="s">
        <v>603</v>
      </c>
      <c r="B325" t="s">
        <v>631</v>
      </c>
      <c r="C325" t="s">
        <v>262</v>
      </c>
      <c r="D325">
        <v>2.9999999999999997E-4</v>
      </c>
      <c r="E325">
        <v>2.9999999999999997E-4</v>
      </c>
      <c r="F325" t="s">
        <v>605</v>
      </c>
      <c r="G325" s="4">
        <v>1766736000000</v>
      </c>
      <c r="H325" s="4">
        <v>1735200060000</v>
      </c>
      <c r="I325" t="b">
        <v>1</v>
      </c>
      <c r="J325" t="s">
        <v>634</v>
      </c>
      <c r="K325">
        <v>1</v>
      </c>
      <c r="L325">
        <v>1E-4</v>
      </c>
      <c r="M325">
        <v>240000</v>
      </c>
      <c r="N325">
        <v>413969</v>
      </c>
      <c r="O325">
        <v>0.1</v>
      </c>
      <c r="P325">
        <v>2.9999999999999997E-4</v>
      </c>
      <c r="Q325">
        <v>25</v>
      </c>
      <c r="R325">
        <v>1E-4</v>
      </c>
      <c r="S325" t="s">
        <v>606</v>
      </c>
      <c r="T325" t="s">
        <v>610</v>
      </c>
      <c r="U325" t="s">
        <v>606</v>
      </c>
      <c r="V325" t="s">
        <v>608</v>
      </c>
      <c r="W325" t="s">
        <v>606</v>
      </c>
      <c r="X325">
        <v>1763521519600</v>
      </c>
      <c r="Y325" s="4" t="s">
        <v>569</v>
      </c>
      <c r="Z325">
        <v>92531.9</v>
      </c>
      <c r="AA325" s="48">
        <v>1.1964999999999999</v>
      </c>
      <c r="AB325" s="18">
        <v>1.6445451099999999</v>
      </c>
      <c r="AC325" s="40">
        <v>1.4830000000000001</v>
      </c>
      <c r="AD325" s="18">
        <v>1.6919999999999999</v>
      </c>
      <c r="AE325" s="18">
        <v>0.2</v>
      </c>
      <c r="AF325">
        <v>1.5823</v>
      </c>
      <c r="AG325" s="18">
        <v>1.4830000000000001</v>
      </c>
      <c r="AH325" s="18">
        <v>1.6915</v>
      </c>
      <c r="AI325" s="18">
        <v>0</v>
      </c>
      <c r="AJ325" s="48">
        <v>96.59</v>
      </c>
      <c r="AK325" s="41">
        <v>0</v>
      </c>
      <c r="AL325" s="41">
        <v>289.01</v>
      </c>
      <c r="AM325">
        <v>92947.03</v>
      </c>
      <c r="AN325" t="s">
        <v>572</v>
      </c>
      <c r="AO325">
        <v>92531.9</v>
      </c>
      <c r="AP325" s="18">
        <v>3.4</v>
      </c>
      <c r="AQ325" s="18">
        <v>3.4</v>
      </c>
      <c r="AU325">
        <v>0</v>
      </c>
      <c r="AV325" s="1">
        <v>0</v>
      </c>
      <c r="AW325" s="48">
        <v>-0.99826000000000004</v>
      </c>
      <c r="AX325" s="14">
        <v>0</v>
      </c>
      <c r="AY325" s="14">
        <v>1.6577</v>
      </c>
      <c r="AZ325" s="14">
        <v>-2.1518899999999999</v>
      </c>
      <c r="BA325" s="14">
        <v>-244.48339999999999</v>
      </c>
      <c r="BB325">
        <v>5.0000000000000001E-4</v>
      </c>
      <c r="BC325">
        <v>5.0000000000000001E-3</v>
      </c>
      <c r="BK325" s="1"/>
      <c r="BL325" s="1"/>
      <c r="BM325" s="1"/>
      <c r="BN325" s="1"/>
      <c r="BP325" s="1"/>
      <c r="BV325" s="96"/>
    </row>
    <row r="326" spans="1:74" x14ac:dyDescent="0.3">
      <c r="A326" t="s">
        <v>603</v>
      </c>
      <c r="B326" t="s">
        <v>631</v>
      </c>
      <c r="C326" t="s">
        <v>263</v>
      </c>
      <c r="D326">
        <v>2.9999999999999997E-4</v>
      </c>
      <c r="E326">
        <v>2.9999999999999997E-4</v>
      </c>
      <c r="F326" t="s">
        <v>605</v>
      </c>
      <c r="G326" s="4">
        <v>1766736000000</v>
      </c>
      <c r="H326" s="4">
        <v>1735200060000</v>
      </c>
      <c r="I326" t="b">
        <v>1</v>
      </c>
      <c r="J326" t="s">
        <v>632</v>
      </c>
      <c r="K326">
        <v>1</v>
      </c>
      <c r="L326">
        <v>1E-4</v>
      </c>
      <c r="M326">
        <v>260000</v>
      </c>
      <c r="N326">
        <v>413970</v>
      </c>
      <c r="O326">
        <v>0.1</v>
      </c>
      <c r="P326">
        <v>2.9999999999999997E-4</v>
      </c>
      <c r="Q326">
        <v>25</v>
      </c>
      <c r="R326">
        <v>1E-4</v>
      </c>
      <c r="S326" t="s">
        <v>606</v>
      </c>
      <c r="T326" t="s">
        <v>610</v>
      </c>
      <c r="U326" t="s">
        <v>606</v>
      </c>
      <c r="V326" t="s">
        <v>608</v>
      </c>
      <c r="W326" t="s">
        <v>606</v>
      </c>
      <c r="X326">
        <v>1763521520607</v>
      </c>
      <c r="Y326" s="4" t="s">
        <v>569</v>
      </c>
      <c r="Z326">
        <v>92532.73</v>
      </c>
      <c r="AA326" s="48">
        <v>1E-4</v>
      </c>
      <c r="AB326" s="18">
        <v>1.0991E-4</v>
      </c>
      <c r="AC326" s="40">
        <v>1E-4</v>
      </c>
      <c r="AD326" s="18">
        <v>1.4999999999999999E-2</v>
      </c>
      <c r="AE326" s="18">
        <v>208.1</v>
      </c>
      <c r="AF326">
        <v>1E-4</v>
      </c>
      <c r="AG326" s="18">
        <v>0</v>
      </c>
      <c r="AH326" s="18">
        <v>1E-4</v>
      </c>
      <c r="AI326" s="18">
        <v>0</v>
      </c>
      <c r="AJ326" s="48">
        <v>102.54</v>
      </c>
      <c r="AK326" s="41">
        <v>0</v>
      </c>
      <c r="AL326" s="41">
        <v>100.81</v>
      </c>
      <c r="AM326">
        <v>92947.08</v>
      </c>
      <c r="AN326" t="s">
        <v>572</v>
      </c>
      <c r="AO326">
        <v>92532.73</v>
      </c>
      <c r="AP326" s="18">
        <v>0.1</v>
      </c>
      <c r="AQ326" s="18">
        <v>0</v>
      </c>
      <c r="AR326" s="18">
        <v>1E-4</v>
      </c>
      <c r="AS326" s="41">
        <v>1E-4</v>
      </c>
      <c r="AT326" s="5">
        <v>0</v>
      </c>
      <c r="AU326">
        <v>0.1</v>
      </c>
      <c r="AV326" s="1">
        <v>0.9</v>
      </c>
      <c r="AW326" s="6">
        <v>1.4499999999999999E-3</v>
      </c>
      <c r="AX326" s="14">
        <v>0</v>
      </c>
      <c r="AY326" s="14">
        <v>1.4025799999999999</v>
      </c>
      <c r="AZ326" s="14">
        <v>-1.93279</v>
      </c>
      <c r="BA326" s="14">
        <v>0.12548000000000001</v>
      </c>
      <c r="BB326">
        <v>5.0000000000000001E-4</v>
      </c>
      <c r="BC326">
        <v>5.0000000000000001E-3</v>
      </c>
      <c r="BK326" s="1"/>
      <c r="BL326" s="1"/>
      <c r="BM326" s="1"/>
      <c r="BN326" s="1"/>
      <c r="BP326" s="1"/>
      <c r="BV326" s="96"/>
    </row>
    <row r="327" spans="1:74" x14ac:dyDescent="0.3">
      <c r="A327" t="s">
        <v>603</v>
      </c>
      <c r="B327" t="s">
        <v>631</v>
      </c>
      <c r="C327" t="s">
        <v>264</v>
      </c>
      <c r="D327">
        <v>2.9999999999999997E-4</v>
      </c>
      <c r="E327">
        <v>2.9999999999999997E-4</v>
      </c>
      <c r="F327" t="s">
        <v>605</v>
      </c>
      <c r="G327" s="4">
        <v>1766736000000</v>
      </c>
      <c r="H327" s="4">
        <v>1735200060000</v>
      </c>
      <c r="I327" t="b">
        <v>1</v>
      </c>
      <c r="J327" t="s">
        <v>634</v>
      </c>
      <c r="K327">
        <v>1</v>
      </c>
      <c r="L327">
        <v>1E-4</v>
      </c>
      <c r="M327">
        <v>260000</v>
      </c>
      <c r="N327">
        <v>413971</v>
      </c>
      <c r="O327">
        <v>0.1</v>
      </c>
      <c r="P327">
        <v>2.9999999999999997E-4</v>
      </c>
      <c r="Q327">
        <v>25</v>
      </c>
      <c r="R327">
        <v>1E-4</v>
      </c>
      <c r="S327" t="s">
        <v>606</v>
      </c>
      <c r="T327" t="s">
        <v>610</v>
      </c>
      <c r="U327" t="s">
        <v>606</v>
      </c>
      <c r="V327" t="s">
        <v>608</v>
      </c>
      <c r="W327" t="s">
        <v>606</v>
      </c>
      <c r="X327">
        <v>1763521520607</v>
      </c>
      <c r="Y327" s="4" t="s">
        <v>569</v>
      </c>
      <c r="Z327">
        <v>92532.73</v>
      </c>
      <c r="AA327" s="48">
        <v>1.0765</v>
      </c>
      <c r="AB327" s="18">
        <v>1.8648784</v>
      </c>
      <c r="AC327" s="40">
        <v>1.69</v>
      </c>
      <c r="AD327" s="18">
        <v>1.9159999999999999</v>
      </c>
      <c r="AE327" s="18">
        <v>0</v>
      </c>
      <c r="AF327">
        <v>1.7974000000000001</v>
      </c>
      <c r="AG327" s="18">
        <v>1.6895</v>
      </c>
      <c r="AH327" s="18">
        <v>1.9155</v>
      </c>
      <c r="AI327" s="18">
        <v>0</v>
      </c>
      <c r="AJ327" s="48">
        <v>102.54</v>
      </c>
      <c r="AK327" s="41">
        <v>0</v>
      </c>
      <c r="AL327" s="41">
        <v>309.98</v>
      </c>
      <c r="AM327">
        <v>92947.91</v>
      </c>
      <c r="AN327" t="s">
        <v>572</v>
      </c>
      <c r="AO327">
        <v>92532.73</v>
      </c>
      <c r="AP327" s="18">
        <v>3.2</v>
      </c>
      <c r="AQ327" s="18">
        <v>3.2</v>
      </c>
      <c r="AU327">
        <v>0</v>
      </c>
      <c r="AV327" s="1">
        <v>0</v>
      </c>
      <c r="AW327" s="48">
        <v>-0.99855000000000005</v>
      </c>
      <c r="AX327" s="14">
        <v>0</v>
      </c>
      <c r="AY327" s="14">
        <v>1.4027099999999999</v>
      </c>
      <c r="AZ327" s="14">
        <v>-1.9329700000000001</v>
      </c>
      <c r="BA327" s="14">
        <v>-264.89544000000001</v>
      </c>
      <c r="BB327">
        <v>5.0000000000000001E-4</v>
      </c>
      <c r="BC327">
        <v>5.0000000000000001E-3</v>
      </c>
      <c r="BK327" s="1"/>
      <c r="BL327" s="1"/>
      <c r="BM327" s="1"/>
      <c r="BN327" s="1"/>
      <c r="BP327" s="1"/>
      <c r="BV327" s="96"/>
    </row>
    <row r="328" spans="1:74" x14ac:dyDescent="0.3">
      <c r="A328" t="s">
        <v>603</v>
      </c>
      <c r="B328" t="s">
        <v>631</v>
      </c>
      <c r="C328" t="s">
        <v>265</v>
      </c>
      <c r="D328">
        <v>2.9999999999999997E-4</v>
      </c>
      <c r="E328">
        <v>2.9999999999999997E-4</v>
      </c>
      <c r="F328" t="s">
        <v>605</v>
      </c>
      <c r="G328" s="4">
        <v>1766736000000</v>
      </c>
      <c r="H328" s="4">
        <v>1735200060000</v>
      </c>
      <c r="I328" t="b">
        <v>1</v>
      </c>
      <c r="J328" t="s">
        <v>632</v>
      </c>
      <c r="K328">
        <v>1</v>
      </c>
      <c r="L328">
        <v>1E-4</v>
      </c>
      <c r="M328">
        <v>280000</v>
      </c>
      <c r="N328">
        <v>413972</v>
      </c>
      <c r="O328">
        <v>0.1</v>
      </c>
      <c r="P328">
        <v>2.9999999999999997E-4</v>
      </c>
      <c r="Q328">
        <v>25</v>
      </c>
      <c r="R328">
        <v>1E-4</v>
      </c>
      <c r="S328" t="s">
        <v>606</v>
      </c>
      <c r="T328" t="s">
        <v>610</v>
      </c>
      <c r="U328" t="s">
        <v>606</v>
      </c>
      <c r="V328" t="s">
        <v>608</v>
      </c>
      <c r="W328" t="s">
        <v>606</v>
      </c>
      <c r="X328">
        <v>1763521520607</v>
      </c>
      <c r="Y328" s="4" t="s">
        <v>569</v>
      </c>
      <c r="Z328">
        <v>92532.73</v>
      </c>
      <c r="AA328" s="48">
        <v>1E-4</v>
      </c>
      <c r="AB328" s="18">
        <v>4.8940000000000002E-5</v>
      </c>
      <c r="AC328" s="40">
        <v>1E-4</v>
      </c>
      <c r="AD328" s="18">
        <v>1.4999999999999999E-2</v>
      </c>
      <c r="AE328" s="18">
        <v>170.9</v>
      </c>
      <c r="AF328">
        <v>1E-4</v>
      </c>
      <c r="AG328" s="18">
        <v>0</v>
      </c>
      <c r="AH328" s="18">
        <v>1E-4</v>
      </c>
      <c r="AI328" s="18">
        <v>0</v>
      </c>
      <c r="AJ328" s="48">
        <v>102.56</v>
      </c>
      <c r="AK328" s="41">
        <v>0</v>
      </c>
      <c r="AL328" s="41">
        <v>107.19</v>
      </c>
      <c r="AM328">
        <v>92947.91</v>
      </c>
      <c r="AN328" t="s">
        <v>572</v>
      </c>
      <c r="AO328">
        <v>92532.73</v>
      </c>
      <c r="AP328" s="18">
        <v>4.2</v>
      </c>
      <c r="AQ328" s="18">
        <v>0</v>
      </c>
      <c r="AU328">
        <v>0</v>
      </c>
      <c r="AV328" s="1">
        <v>0</v>
      </c>
      <c r="AW328" s="48">
        <v>6.8000000000000005E-4</v>
      </c>
      <c r="AX328" s="14">
        <v>0</v>
      </c>
      <c r="AY328" s="14">
        <v>0.69864999999999999</v>
      </c>
      <c r="AZ328" s="14">
        <v>-0.96299999999999997</v>
      </c>
      <c r="BA328" s="14">
        <v>5.8990000000000001E-2</v>
      </c>
      <c r="BB328">
        <v>5.0000000000000001E-4</v>
      </c>
      <c r="BC328">
        <v>5.0000000000000001E-3</v>
      </c>
      <c r="BK328" s="1"/>
      <c r="BL328" s="1"/>
      <c r="BM328" s="1"/>
      <c r="BN328" s="1"/>
      <c r="BP328" s="1"/>
      <c r="BV328" s="96"/>
    </row>
    <row r="329" spans="1:74" x14ac:dyDescent="0.3">
      <c r="A329" t="s">
        <v>603</v>
      </c>
      <c r="B329" t="s">
        <v>631</v>
      </c>
      <c r="C329" t="s">
        <v>266</v>
      </c>
      <c r="D329">
        <v>2.9999999999999997E-4</v>
      </c>
      <c r="E329">
        <v>2.9999999999999997E-4</v>
      </c>
      <c r="F329" t="s">
        <v>605</v>
      </c>
      <c r="G329" s="4">
        <v>1766736000000</v>
      </c>
      <c r="H329" s="4">
        <v>1735200060000</v>
      </c>
      <c r="I329" t="b">
        <v>1</v>
      </c>
      <c r="J329" t="s">
        <v>634</v>
      </c>
      <c r="K329">
        <v>1</v>
      </c>
      <c r="L329">
        <v>1E-4</v>
      </c>
      <c r="M329">
        <v>280000</v>
      </c>
      <c r="N329">
        <v>413973</v>
      </c>
      <c r="O329">
        <v>0.1</v>
      </c>
      <c r="P329">
        <v>2.9999999999999997E-4</v>
      </c>
      <c r="Q329">
        <v>25</v>
      </c>
      <c r="R329">
        <v>1E-4</v>
      </c>
      <c r="S329" t="s">
        <v>606</v>
      </c>
      <c r="T329" t="s">
        <v>610</v>
      </c>
      <c r="U329" t="s">
        <v>606</v>
      </c>
      <c r="V329" t="s">
        <v>608</v>
      </c>
      <c r="W329" t="s">
        <v>606</v>
      </c>
      <c r="X329">
        <v>1763521520607</v>
      </c>
      <c r="Y329" s="4" t="s">
        <v>569</v>
      </c>
      <c r="Z329">
        <v>92532.73</v>
      </c>
      <c r="AA329" s="48"/>
      <c r="AB329" s="18">
        <v>2.0851842399999998</v>
      </c>
      <c r="AC329" s="40">
        <v>1.897</v>
      </c>
      <c r="AD329" s="18">
        <v>2.1389999999999998</v>
      </c>
      <c r="AE329" s="18">
        <v>0</v>
      </c>
      <c r="AF329">
        <v>2.0125000000000002</v>
      </c>
      <c r="AG329" s="18">
        <v>1.8965000000000001</v>
      </c>
      <c r="AH329" s="18">
        <v>2.1389999999999998</v>
      </c>
      <c r="AI329" s="18">
        <v>0</v>
      </c>
      <c r="AJ329" s="48">
        <v>102.56</v>
      </c>
      <c r="AK329" s="41">
        <v>0</v>
      </c>
      <c r="AL329" s="41">
        <v>329.21</v>
      </c>
      <c r="AM329">
        <v>92947.91</v>
      </c>
      <c r="AN329" t="s">
        <v>572</v>
      </c>
      <c r="AO329">
        <v>92532.73</v>
      </c>
      <c r="AP329" s="18">
        <v>2.9</v>
      </c>
      <c r="AQ329" s="18">
        <v>2.9</v>
      </c>
      <c r="AU329">
        <v>0</v>
      </c>
      <c r="AV329" s="1">
        <v>0</v>
      </c>
      <c r="AW329" s="48">
        <v>-0.99931999999999999</v>
      </c>
      <c r="AX329" s="14">
        <v>0</v>
      </c>
      <c r="AY329" s="14">
        <v>0.69864999999999999</v>
      </c>
      <c r="AZ329" s="14">
        <v>-0.96299999999999997</v>
      </c>
      <c r="BA329" s="14">
        <v>-285.34816000000001</v>
      </c>
      <c r="BB329">
        <v>5.0000000000000001E-4</v>
      </c>
      <c r="BC329">
        <v>5.0000000000000001E-3</v>
      </c>
      <c r="BK329" s="1"/>
      <c r="BL329" s="1"/>
      <c r="BM329" s="1"/>
      <c r="BN329" s="1"/>
      <c r="BP329" s="1"/>
      <c r="BV329" s="96"/>
    </row>
    <row r="330" spans="1:74" x14ac:dyDescent="0.3">
      <c r="A330" t="s">
        <v>603</v>
      </c>
      <c r="B330" t="s">
        <v>631</v>
      </c>
      <c r="C330" t="s">
        <v>157</v>
      </c>
      <c r="D330">
        <v>2.9999999999999997E-4</v>
      </c>
      <c r="E330">
        <v>2.9999999999999997E-4</v>
      </c>
      <c r="F330" t="s">
        <v>605</v>
      </c>
      <c r="G330" s="4">
        <v>1766736000000</v>
      </c>
      <c r="H330" s="4">
        <v>1735200060000</v>
      </c>
      <c r="I330" t="b">
        <v>1</v>
      </c>
      <c r="J330" t="s">
        <v>632</v>
      </c>
      <c r="K330">
        <v>1</v>
      </c>
      <c r="L330">
        <v>1E-4</v>
      </c>
      <c r="M330">
        <v>30000</v>
      </c>
      <c r="N330">
        <v>413920</v>
      </c>
      <c r="O330">
        <v>0.1</v>
      </c>
      <c r="P330">
        <v>2.9999999999999997E-4</v>
      </c>
      <c r="Q330">
        <v>25</v>
      </c>
      <c r="R330">
        <v>1E-4</v>
      </c>
      <c r="S330" t="s">
        <v>606</v>
      </c>
      <c r="T330" t="s">
        <v>610</v>
      </c>
      <c r="U330" t="s">
        <v>606</v>
      </c>
      <c r="V330" t="s">
        <v>608</v>
      </c>
      <c r="W330" t="s">
        <v>606</v>
      </c>
      <c r="X330">
        <v>1763521501469</v>
      </c>
      <c r="Y330" s="4" t="s">
        <v>569</v>
      </c>
      <c r="Z330">
        <v>92542.2</v>
      </c>
      <c r="AA330" s="48">
        <v>0.71399999999999997</v>
      </c>
      <c r="AB330" s="18">
        <v>0.66946220000000001</v>
      </c>
      <c r="AC330" s="40">
        <v>0.66249999999999998</v>
      </c>
      <c r="AD330" s="18">
        <v>0.69199999999999995</v>
      </c>
      <c r="AE330" s="18">
        <v>33</v>
      </c>
      <c r="AF330">
        <v>0.67730000000000001</v>
      </c>
      <c r="AG330" s="18">
        <v>0.67649999999999999</v>
      </c>
      <c r="AH330" s="18">
        <v>0.67800000000000005</v>
      </c>
      <c r="AI330" s="18">
        <v>0</v>
      </c>
      <c r="AJ330" s="48">
        <v>100.82</v>
      </c>
      <c r="AK330" s="41">
        <v>0</v>
      </c>
      <c r="AL330" s="41">
        <v>147.68</v>
      </c>
      <c r="AM330">
        <v>92961.31</v>
      </c>
      <c r="AN330" t="s">
        <v>572</v>
      </c>
      <c r="AO330">
        <v>92542.2</v>
      </c>
      <c r="AP330" s="18">
        <v>1.5</v>
      </c>
      <c r="AQ330" s="18">
        <v>35.9</v>
      </c>
      <c r="AU330">
        <v>0</v>
      </c>
      <c r="AV330" s="1">
        <v>0</v>
      </c>
      <c r="AW330" s="48">
        <v>0.99987999999999999</v>
      </c>
      <c r="AX330" s="14">
        <v>0</v>
      </c>
      <c r="AY330" s="14">
        <v>0.13839000000000001</v>
      </c>
      <c r="AZ330" s="14">
        <v>-0.18748999999999999</v>
      </c>
      <c r="BA330" s="14">
        <v>30.56711</v>
      </c>
      <c r="BB330">
        <v>5.0000000000000001E-4</v>
      </c>
      <c r="BC330">
        <v>5.0000000000000001E-3</v>
      </c>
      <c r="BK330" s="1"/>
      <c r="BL330" s="1"/>
      <c r="BM330" s="1"/>
      <c r="BN330" s="1"/>
      <c r="BP330" s="1"/>
      <c r="BV330" s="96"/>
    </row>
    <row r="331" spans="1:74" x14ac:dyDescent="0.3">
      <c r="A331" t="s">
        <v>603</v>
      </c>
      <c r="B331" t="s">
        <v>631</v>
      </c>
      <c r="C331" t="s">
        <v>158</v>
      </c>
      <c r="D331">
        <v>2.9999999999999997E-4</v>
      </c>
      <c r="E331">
        <v>2.9999999999999997E-4</v>
      </c>
      <c r="F331" t="s">
        <v>605</v>
      </c>
      <c r="G331" s="4">
        <v>1766736000000</v>
      </c>
      <c r="H331" s="4">
        <v>1735200060000</v>
      </c>
      <c r="I331" t="b">
        <v>1</v>
      </c>
      <c r="J331" t="s">
        <v>634</v>
      </c>
      <c r="K331">
        <v>1</v>
      </c>
      <c r="L331">
        <v>1E-4</v>
      </c>
      <c r="M331">
        <v>30000</v>
      </c>
      <c r="N331">
        <v>413921</v>
      </c>
      <c r="O331">
        <v>0.1</v>
      </c>
      <c r="P331">
        <v>2.9999999999999997E-4</v>
      </c>
      <c r="Q331">
        <v>25</v>
      </c>
      <c r="R331">
        <v>1E-4</v>
      </c>
      <c r="S331" t="s">
        <v>606</v>
      </c>
      <c r="T331" t="s">
        <v>610</v>
      </c>
      <c r="U331" t="s">
        <v>606</v>
      </c>
      <c r="V331" t="s">
        <v>608</v>
      </c>
      <c r="W331" t="s">
        <v>606</v>
      </c>
      <c r="X331">
        <v>1763521501469</v>
      </c>
      <c r="Y331" s="4" t="s">
        <v>569</v>
      </c>
      <c r="Z331">
        <v>92542.2</v>
      </c>
      <c r="AA331" s="48">
        <v>1E-4</v>
      </c>
      <c r="AB331" s="18">
        <v>1.241E-5</v>
      </c>
      <c r="AC331" s="40">
        <v>1E-4</v>
      </c>
      <c r="AD331" s="18">
        <v>1.4999999999999999E-2</v>
      </c>
      <c r="AE331" s="18">
        <v>668.6</v>
      </c>
      <c r="AF331">
        <v>0</v>
      </c>
      <c r="AG331" s="18">
        <v>0</v>
      </c>
      <c r="AH331" s="18">
        <v>1E-4</v>
      </c>
      <c r="AI331" s="18">
        <v>0</v>
      </c>
      <c r="AJ331" s="48">
        <v>100.82</v>
      </c>
      <c r="AK331" s="41">
        <v>0</v>
      </c>
      <c r="AL331" s="41">
        <v>120.34</v>
      </c>
      <c r="AM331">
        <v>92961.31</v>
      </c>
      <c r="AN331" t="s">
        <v>572</v>
      </c>
      <c r="AO331">
        <v>92542.2</v>
      </c>
      <c r="AP331" s="18">
        <v>100</v>
      </c>
      <c r="AQ331" s="18">
        <v>0</v>
      </c>
      <c r="AU331">
        <v>0</v>
      </c>
      <c r="AV331" s="1">
        <v>0</v>
      </c>
      <c r="AW331" s="48">
        <v>-1.2E-4</v>
      </c>
      <c r="AX331" s="14">
        <v>0</v>
      </c>
      <c r="AY331" s="14">
        <v>0.13839000000000001</v>
      </c>
      <c r="AZ331" s="14">
        <v>-0.18748999999999999</v>
      </c>
      <c r="BA331" s="14">
        <v>-1.223E-2</v>
      </c>
      <c r="BB331">
        <v>5.0000000000000001E-4</v>
      </c>
      <c r="BC331">
        <v>5.0000000000000001E-3</v>
      </c>
      <c r="BK331" s="1"/>
      <c r="BL331" s="1"/>
      <c r="BM331" s="1"/>
      <c r="BN331" s="1"/>
      <c r="BP331" s="1"/>
      <c r="BV331" s="96"/>
    </row>
    <row r="332" spans="1:74" x14ac:dyDescent="0.3">
      <c r="A332" t="s">
        <v>603</v>
      </c>
      <c r="B332" t="s">
        <v>631</v>
      </c>
      <c r="C332" t="s">
        <v>267</v>
      </c>
      <c r="D332">
        <v>2.9999999999999997E-4</v>
      </c>
      <c r="E332">
        <v>2.9999999999999997E-4</v>
      </c>
      <c r="F332" t="s">
        <v>605</v>
      </c>
      <c r="G332" s="4">
        <v>1766736000000</v>
      </c>
      <c r="H332" s="4">
        <v>1735200060000</v>
      </c>
      <c r="I332" t="b">
        <v>1</v>
      </c>
      <c r="J332" t="s">
        <v>632</v>
      </c>
      <c r="K332">
        <v>1</v>
      </c>
      <c r="L332">
        <v>1E-4</v>
      </c>
      <c r="M332">
        <v>300000</v>
      </c>
      <c r="N332">
        <v>413974</v>
      </c>
      <c r="O332">
        <v>0.1</v>
      </c>
      <c r="P332">
        <v>2.9999999999999997E-4</v>
      </c>
      <c r="Q332">
        <v>25</v>
      </c>
      <c r="R332">
        <v>1E-4</v>
      </c>
      <c r="S332" t="s">
        <v>606</v>
      </c>
      <c r="T332" t="s">
        <v>610</v>
      </c>
      <c r="U332" t="s">
        <v>606</v>
      </c>
      <c r="V332" t="s">
        <v>608</v>
      </c>
      <c r="W332" t="s">
        <v>606</v>
      </c>
      <c r="X332">
        <v>1763521520607</v>
      </c>
      <c r="Y332" s="4" t="s">
        <v>569</v>
      </c>
      <c r="Z332">
        <v>92532.73</v>
      </c>
      <c r="AA332" s="48">
        <v>1E-4</v>
      </c>
      <c r="AB332" s="18">
        <v>2.207E-5</v>
      </c>
      <c r="AC332" s="40">
        <v>1E-4</v>
      </c>
      <c r="AD332" s="18">
        <v>1.4999999999999999E-2</v>
      </c>
      <c r="AE332" s="18">
        <v>276</v>
      </c>
      <c r="AF332">
        <v>0</v>
      </c>
      <c r="AG332" s="18">
        <v>0</v>
      </c>
      <c r="AH332" s="18">
        <v>1E-4</v>
      </c>
      <c r="AI332" s="18">
        <v>0</v>
      </c>
      <c r="AJ332" s="48">
        <v>102.56</v>
      </c>
      <c r="AK332" s="41">
        <v>0</v>
      </c>
      <c r="AL332" s="41">
        <v>113.09</v>
      </c>
      <c r="AM332">
        <v>92947.91</v>
      </c>
      <c r="AN332" t="s">
        <v>572</v>
      </c>
      <c r="AO332">
        <v>92532.73</v>
      </c>
      <c r="AP332" s="18">
        <v>10.9</v>
      </c>
      <c r="AQ332" s="18">
        <v>0</v>
      </c>
      <c r="AU332">
        <v>0</v>
      </c>
      <c r="AV332" s="1">
        <v>0</v>
      </c>
      <c r="AW332" s="48">
        <v>3.2000000000000003E-4</v>
      </c>
      <c r="AX332" s="14">
        <v>0</v>
      </c>
      <c r="AY332" s="14">
        <v>0.34788999999999998</v>
      </c>
      <c r="AZ332" s="14">
        <v>-0.47953000000000001</v>
      </c>
      <c r="BA332" s="14">
        <v>2.7900000000000001E-2</v>
      </c>
      <c r="BB332">
        <v>5.0000000000000001E-4</v>
      </c>
      <c r="BC332">
        <v>5.0000000000000001E-3</v>
      </c>
      <c r="BK332" s="1"/>
      <c r="BL332" s="1"/>
      <c r="BM332" s="1"/>
      <c r="BN332" s="1"/>
      <c r="BP332" s="1"/>
      <c r="BV332" s="96"/>
    </row>
    <row r="333" spans="1:74" x14ac:dyDescent="0.3">
      <c r="A333" t="s">
        <v>603</v>
      </c>
      <c r="B333" t="s">
        <v>631</v>
      </c>
      <c r="C333" t="s">
        <v>268</v>
      </c>
      <c r="D333">
        <v>2.9999999999999997E-4</v>
      </c>
      <c r="E333">
        <v>2.9999999999999997E-4</v>
      </c>
      <c r="F333" t="s">
        <v>605</v>
      </c>
      <c r="G333" s="4">
        <v>1766736000000</v>
      </c>
      <c r="H333" s="4">
        <v>1735200060000</v>
      </c>
      <c r="I333" t="b">
        <v>1</v>
      </c>
      <c r="J333" t="s">
        <v>634</v>
      </c>
      <c r="K333">
        <v>1</v>
      </c>
      <c r="L333">
        <v>1E-4</v>
      </c>
      <c r="M333">
        <v>300000</v>
      </c>
      <c r="N333">
        <v>413975</v>
      </c>
      <c r="O333">
        <v>0.1</v>
      </c>
      <c r="P333">
        <v>2.9999999999999997E-4</v>
      </c>
      <c r="Q333">
        <v>25</v>
      </c>
      <c r="R333">
        <v>1E-4</v>
      </c>
      <c r="S333" t="s">
        <v>606</v>
      </c>
      <c r="T333" t="s">
        <v>610</v>
      </c>
      <c r="U333" t="s">
        <v>606</v>
      </c>
      <c r="V333" t="s">
        <v>608</v>
      </c>
      <c r="W333" t="s">
        <v>606</v>
      </c>
      <c r="X333">
        <v>1763521520607</v>
      </c>
      <c r="Y333" s="4" t="s">
        <v>569</v>
      </c>
      <c r="Z333">
        <v>92532.73</v>
      </c>
      <c r="AA333" s="48">
        <v>1.871</v>
      </c>
      <c r="AB333" s="18">
        <v>2.30552417</v>
      </c>
      <c r="AC333" s="40">
        <v>2.1034999999999999</v>
      </c>
      <c r="AD333" s="18">
        <v>2.3624999999999998</v>
      </c>
      <c r="AE333" s="18">
        <v>3.8</v>
      </c>
      <c r="AF333">
        <v>2.2277</v>
      </c>
      <c r="AG333" s="18">
        <v>2.2189999999999999</v>
      </c>
      <c r="AH333" s="18">
        <v>2.234</v>
      </c>
      <c r="AI333" s="18">
        <v>0</v>
      </c>
      <c r="AJ333" s="48">
        <v>102.56</v>
      </c>
      <c r="AK333" s="41">
        <v>0</v>
      </c>
      <c r="AL333" s="41">
        <v>175.18</v>
      </c>
      <c r="AM333">
        <v>92947.91</v>
      </c>
      <c r="AN333" t="s">
        <v>572</v>
      </c>
      <c r="AO333">
        <v>92532.73</v>
      </c>
      <c r="AP333" s="18">
        <v>28.1</v>
      </c>
      <c r="AQ333" s="18">
        <v>28.1</v>
      </c>
      <c r="AU333">
        <v>0</v>
      </c>
      <c r="AV333" s="1">
        <v>0</v>
      </c>
      <c r="AW333" s="48">
        <v>-0.99968000000000001</v>
      </c>
      <c r="AX333" s="14">
        <v>0</v>
      </c>
      <c r="AY333" s="14">
        <v>0.34788999999999998</v>
      </c>
      <c r="AZ333" s="14">
        <v>-0.47953000000000001</v>
      </c>
      <c r="BA333" s="14">
        <v>-305.76546999999999</v>
      </c>
      <c r="BB333">
        <v>5.0000000000000001E-4</v>
      </c>
      <c r="BC333">
        <v>5.0000000000000001E-3</v>
      </c>
      <c r="BK333" s="1"/>
      <c r="BL333" s="1"/>
      <c r="BM333" s="1"/>
      <c r="BN333" s="1"/>
      <c r="BP333" s="1"/>
      <c r="BV333" s="96"/>
    </row>
    <row r="334" spans="1:74" x14ac:dyDescent="0.3">
      <c r="A334" t="s">
        <v>603</v>
      </c>
      <c r="B334" t="s">
        <v>631</v>
      </c>
      <c r="C334" t="s">
        <v>269</v>
      </c>
      <c r="D334">
        <v>2.9999999999999997E-4</v>
      </c>
      <c r="E334">
        <v>2.9999999999999997E-4</v>
      </c>
      <c r="F334" t="s">
        <v>605</v>
      </c>
      <c r="G334" s="4">
        <v>1766736000000</v>
      </c>
      <c r="H334" s="4">
        <v>1736175180000</v>
      </c>
      <c r="I334" t="b">
        <v>1</v>
      </c>
      <c r="J334" t="s">
        <v>632</v>
      </c>
      <c r="K334">
        <v>1</v>
      </c>
      <c r="L334">
        <v>1E-4</v>
      </c>
      <c r="M334">
        <v>320000</v>
      </c>
      <c r="N334">
        <v>418224</v>
      </c>
      <c r="O334">
        <v>0.1</v>
      </c>
      <c r="P334">
        <v>2.9999999999999997E-4</v>
      </c>
      <c r="Q334">
        <v>25</v>
      </c>
      <c r="R334">
        <v>1E-4</v>
      </c>
      <c r="S334" t="s">
        <v>606</v>
      </c>
      <c r="T334" t="s">
        <v>610</v>
      </c>
      <c r="U334" t="s">
        <v>606</v>
      </c>
      <c r="V334" t="s">
        <v>608</v>
      </c>
      <c r="W334" t="s">
        <v>606</v>
      </c>
      <c r="X334">
        <v>1763521521614</v>
      </c>
      <c r="Y334" s="4" t="s">
        <v>569</v>
      </c>
      <c r="Z334">
        <v>92534.79</v>
      </c>
      <c r="AA334" s="48">
        <v>1E-4</v>
      </c>
      <c r="AB334" s="18">
        <v>1.011E-5</v>
      </c>
      <c r="AC334" s="40">
        <v>1E-4</v>
      </c>
      <c r="AD334" s="18">
        <v>1.4999999999999999E-2</v>
      </c>
      <c r="AE334" s="18">
        <v>177.9</v>
      </c>
      <c r="AF334">
        <v>0</v>
      </c>
      <c r="AG334" s="18">
        <v>0</v>
      </c>
      <c r="AH334" s="18">
        <v>1E-4</v>
      </c>
      <c r="AI334" s="18">
        <v>0</v>
      </c>
      <c r="AJ334" s="48">
        <v>102.56</v>
      </c>
      <c r="AK334" s="41">
        <v>0</v>
      </c>
      <c r="AL334" s="41">
        <v>118.55</v>
      </c>
      <c r="AM334">
        <v>92950.04</v>
      </c>
      <c r="AN334" t="s">
        <v>572</v>
      </c>
      <c r="AO334">
        <v>92534.79</v>
      </c>
      <c r="AP334" s="18">
        <v>10</v>
      </c>
      <c r="AQ334" s="18">
        <v>0</v>
      </c>
      <c r="AU334">
        <v>0</v>
      </c>
      <c r="AV334" s="1">
        <v>0</v>
      </c>
      <c r="AW334" s="48">
        <v>1.4999999999999999E-4</v>
      </c>
      <c r="AX334" s="14">
        <v>0</v>
      </c>
      <c r="AY334" s="14">
        <v>0.17412</v>
      </c>
      <c r="AZ334" s="14">
        <v>-0.24001</v>
      </c>
      <c r="BA334" s="14">
        <v>1.3339999999999999E-2</v>
      </c>
      <c r="BB334">
        <v>5.0000000000000001E-4</v>
      </c>
      <c r="BC334">
        <v>5.0000000000000001E-3</v>
      </c>
      <c r="BK334" s="1"/>
      <c r="BL334" s="1"/>
      <c r="BM334" s="1"/>
      <c r="BN334" s="1"/>
      <c r="BP334" s="1"/>
      <c r="BV334" s="96"/>
    </row>
    <row r="335" spans="1:74" x14ac:dyDescent="0.3">
      <c r="A335" t="s">
        <v>603</v>
      </c>
      <c r="B335" t="s">
        <v>631</v>
      </c>
      <c r="C335" t="s">
        <v>270</v>
      </c>
      <c r="D335">
        <v>2.9999999999999997E-4</v>
      </c>
      <c r="E335">
        <v>2.9999999999999997E-4</v>
      </c>
      <c r="F335" t="s">
        <v>605</v>
      </c>
      <c r="G335" s="4">
        <v>1766736000000</v>
      </c>
      <c r="H335" s="4">
        <v>1736175180000</v>
      </c>
      <c r="I335" t="b">
        <v>1</v>
      </c>
      <c r="J335" t="s">
        <v>634</v>
      </c>
      <c r="K335">
        <v>1</v>
      </c>
      <c r="L335">
        <v>1E-4</v>
      </c>
      <c r="M335">
        <v>320000</v>
      </c>
      <c r="N335">
        <v>418225</v>
      </c>
      <c r="O335">
        <v>0.1</v>
      </c>
      <c r="P335">
        <v>2.9999999999999997E-4</v>
      </c>
      <c r="Q335">
        <v>25</v>
      </c>
      <c r="R335">
        <v>1E-4</v>
      </c>
      <c r="S335" t="s">
        <v>606</v>
      </c>
      <c r="T335" t="s">
        <v>610</v>
      </c>
      <c r="U335" t="s">
        <v>606</v>
      </c>
      <c r="V335" t="s">
        <v>608</v>
      </c>
      <c r="W335" t="s">
        <v>606</v>
      </c>
      <c r="X335">
        <v>1763521521614</v>
      </c>
      <c r="Y335" s="4" t="s">
        <v>569</v>
      </c>
      <c r="Z335">
        <v>92534.79</v>
      </c>
      <c r="AA335" s="48">
        <v>1.883</v>
      </c>
      <c r="AB335" s="18">
        <v>2.5258790200000001</v>
      </c>
      <c r="AC335" s="40">
        <v>2.3105000000000002</v>
      </c>
      <c r="AD335" s="18">
        <v>2.5865</v>
      </c>
      <c r="AE335" s="18">
        <v>13.7</v>
      </c>
      <c r="AF335">
        <v>2.4428000000000001</v>
      </c>
      <c r="AG335" s="18">
        <v>2.31</v>
      </c>
      <c r="AH335" s="18">
        <v>2.5859999999999999</v>
      </c>
      <c r="AI335" s="18">
        <v>0</v>
      </c>
      <c r="AJ335" s="48">
        <v>102.56</v>
      </c>
      <c r="AK335" s="41">
        <v>0</v>
      </c>
      <c r="AL335" s="41">
        <v>364.62</v>
      </c>
      <c r="AM335">
        <v>92947.98</v>
      </c>
      <c r="AN335" t="s">
        <v>572</v>
      </c>
      <c r="AO335">
        <v>92534.79</v>
      </c>
      <c r="AP335" s="18">
        <v>2.6</v>
      </c>
      <c r="AQ335" s="18">
        <v>2.6</v>
      </c>
      <c r="AU335">
        <v>0</v>
      </c>
      <c r="AV335" s="1">
        <v>0</v>
      </c>
      <c r="AW335" s="48">
        <v>-0.99985000000000002</v>
      </c>
      <c r="AX335" s="14">
        <v>0</v>
      </c>
      <c r="AY335" s="14">
        <v>0.17408000000000001</v>
      </c>
      <c r="AZ335" s="14">
        <v>-0.23993999999999999</v>
      </c>
      <c r="BA335" s="14">
        <v>-326.16627</v>
      </c>
      <c r="BB335">
        <v>5.0000000000000001E-4</v>
      </c>
      <c r="BC335">
        <v>5.0000000000000001E-3</v>
      </c>
      <c r="BK335" s="1"/>
      <c r="BL335" s="1"/>
      <c r="BM335" s="1"/>
      <c r="BN335" s="1"/>
      <c r="BP335" s="1"/>
      <c r="BV335" s="96"/>
    </row>
    <row r="336" spans="1:74" x14ac:dyDescent="0.3">
      <c r="A336" t="s">
        <v>603</v>
      </c>
      <c r="B336" t="s">
        <v>631</v>
      </c>
      <c r="C336" t="s">
        <v>271</v>
      </c>
      <c r="D336">
        <v>2.9999999999999997E-4</v>
      </c>
      <c r="E336">
        <v>2.9999999999999997E-4</v>
      </c>
      <c r="F336" t="s">
        <v>605</v>
      </c>
      <c r="G336" s="4">
        <v>1766736000000</v>
      </c>
      <c r="H336" s="4">
        <v>1737356760000</v>
      </c>
      <c r="I336" t="b">
        <v>1</v>
      </c>
      <c r="J336" t="s">
        <v>632</v>
      </c>
      <c r="K336">
        <v>1</v>
      </c>
      <c r="L336">
        <v>1E-4</v>
      </c>
      <c r="M336">
        <v>340000</v>
      </c>
      <c r="N336">
        <v>423451</v>
      </c>
      <c r="O336">
        <v>0.1</v>
      </c>
      <c r="P336">
        <v>2.9999999999999997E-4</v>
      </c>
      <c r="Q336">
        <v>25</v>
      </c>
      <c r="R336">
        <v>1E-4</v>
      </c>
      <c r="S336" t="s">
        <v>606</v>
      </c>
      <c r="T336" t="s">
        <v>610</v>
      </c>
      <c r="U336" t="s">
        <v>606</v>
      </c>
      <c r="V336" t="s">
        <v>608</v>
      </c>
      <c r="W336" t="s">
        <v>606</v>
      </c>
      <c r="X336">
        <v>1763521521614</v>
      </c>
      <c r="Y336" s="4" t="s">
        <v>569</v>
      </c>
      <c r="Z336">
        <v>92534.79</v>
      </c>
      <c r="AA336" s="48">
        <v>1E-4</v>
      </c>
      <c r="AB336" s="18">
        <v>4.6999999999999999E-6</v>
      </c>
      <c r="AC336" s="40">
        <v>1E-4</v>
      </c>
      <c r="AD336" s="18">
        <v>1.4999999999999999E-2</v>
      </c>
      <c r="AE336" s="18">
        <v>236</v>
      </c>
      <c r="AF336">
        <v>0</v>
      </c>
      <c r="AG336" s="18">
        <v>0</v>
      </c>
      <c r="AH336" s="18">
        <v>1E-4</v>
      </c>
      <c r="AI336" s="18">
        <v>0</v>
      </c>
      <c r="AJ336" s="48">
        <v>102.56</v>
      </c>
      <c r="AK336" s="41">
        <v>0</v>
      </c>
      <c r="AL336" s="41">
        <v>123.66</v>
      </c>
      <c r="AM336">
        <v>92950.04</v>
      </c>
      <c r="AN336" t="s">
        <v>572</v>
      </c>
      <c r="AO336">
        <v>92534.79</v>
      </c>
      <c r="AP336" s="18">
        <v>15.4</v>
      </c>
      <c r="AQ336" s="18">
        <v>0</v>
      </c>
      <c r="AU336">
        <v>0</v>
      </c>
      <c r="AV336" s="1">
        <v>0</v>
      </c>
      <c r="AW336" s="48">
        <v>6.9999999999999994E-5</v>
      </c>
      <c r="AX336" s="14">
        <v>0</v>
      </c>
      <c r="AY336" s="14">
        <v>8.77E-2</v>
      </c>
      <c r="AZ336" s="14">
        <v>-0.12089</v>
      </c>
      <c r="BA336" s="14">
        <v>6.45E-3</v>
      </c>
      <c r="BB336">
        <v>5.0000000000000001E-4</v>
      </c>
      <c r="BC336">
        <v>5.0000000000000001E-3</v>
      </c>
      <c r="BK336" s="1"/>
      <c r="BL336" s="1"/>
      <c r="BM336" s="1"/>
      <c r="BN336" s="1"/>
      <c r="BP336" s="1"/>
      <c r="BV336" s="96"/>
    </row>
    <row r="337" spans="1:74" x14ac:dyDescent="0.3">
      <c r="A337" t="s">
        <v>603</v>
      </c>
      <c r="B337" t="s">
        <v>631</v>
      </c>
      <c r="C337" t="s">
        <v>272</v>
      </c>
      <c r="D337">
        <v>2.9999999999999997E-4</v>
      </c>
      <c r="E337">
        <v>2.9999999999999997E-4</v>
      </c>
      <c r="F337" t="s">
        <v>605</v>
      </c>
      <c r="G337" s="4">
        <v>1766736000000</v>
      </c>
      <c r="H337" s="4">
        <v>1737356760000</v>
      </c>
      <c r="I337" t="b">
        <v>1</v>
      </c>
      <c r="J337" t="s">
        <v>634</v>
      </c>
      <c r="K337">
        <v>1</v>
      </c>
      <c r="L337">
        <v>1E-4</v>
      </c>
      <c r="M337">
        <v>340000</v>
      </c>
      <c r="N337">
        <v>423452</v>
      </c>
      <c r="O337">
        <v>0.1</v>
      </c>
      <c r="P337">
        <v>2.9999999999999997E-4</v>
      </c>
      <c r="Q337">
        <v>25</v>
      </c>
      <c r="R337">
        <v>1E-4</v>
      </c>
      <c r="S337" t="s">
        <v>606</v>
      </c>
      <c r="T337" t="s">
        <v>610</v>
      </c>
      <c r="U337" t="s">
        <v>606</v>
      </c>
      <c r="V337" t="s">
        <v>608</v>
      </c>
      <c r="W337" t="s">
        <v>606</v>
      </c>
      <c r="X337">
        <v>1763521521614</v>
      </c>
      <c r="Y337" s="4" t="s">
        <v>569</v>
      </c>
      <c r="Z337">
        <v>92534.79</v>
      </c>
      <c r="AA337" s="48"/>
      <c r="AB337" s="18">
        <v>2.7462404299999998</v>
      </c>
      <c r="AC337" s="40">
        <v>2.5175000000000001</v>
      </c>
      <c r="AD337" s="18">
        <v>2.8105000000000002</v>
      </c>
      <c r="AE337" s="18">
        <v>0</v>
      </c>
      <c r="AF337">
        <v>2.6579999999999999</v>
      </c>
      <c r="AG337" s="18">
        <v>2.5169999999999999</v>
      </c>
      <c r="AH337" s="18">
        <v>2.81</v>
      </c>
      <c r="AI337" s="18">
        <v>0</v>
      </c>
      <c r="AJ337" s="48">
        <v>102.56</v>
      </c>
      <c r="AK337" s="41">
        <v>0</v>
      </c>
      <c r="AL337" s="41">
        <v>381.51</v>
      </c>
      <c r="AM337">
        <v>92947.98</v>
      </c>
      <c r="AN337" t="s">
        <v>572</v>
      </c>
      <c r="AO337">
        <v>92534.79</v>
      </c>
      <c r="AP337" s="18">
        <v>2.4</v>
      </c>
      <c r="AQ337" s="18">
        <v>2.4</v>
      </c>
      <c r="AU337">
        <v>0</v>
      </c>
      <c r="AV337" s="1">
        <v>0</v>
      </c>
      <c r="AW337" s="48">
        <v>-0.99992999999999999</v>
      </c>
      <c r="AX337" s="14">
        <v>0</v>
      </c>
      <c r="AY337" s="14">
        <v>8.7679999999999994E-2</v>
      </c>
      <c r="AZ337" s="14">
        <v>-0.12085</v>
      </c>
      <c r="BA337" s="14">
        <v>-346.55939000000001</v>
      </c>
      <c r="BB337">
        <v>5.0000000000000001E-4</v>
      </c>
      <c r="BC337">
        <v>5.0000000000000001E-3</v>
      </c>
      <c r="BK337" s="1"/>
      <c r="BL337" s="1"/>
      <c r="BM337" s="1"/>
      <c r="BN337" s="1"/>
      <c r="BP337" s="1"/>
      <c r="BV337" s="96"/>
    </row>
    <row r="338" spans="1:74" x14ac:dyDescent="0.3">
      <c r="A338" t="s">
        <v>603</v>
      </c>
      <c r="B338" t="s">
        <v>631</v>
      </c>
      <c r="C338" t="s">
        <v>159</v>
      </c>
      <c r="D338">
        <v>2.9999999999999997E-4</v>
      </c>
      <c r="E338">
        <v>2.9999999999999997E-4</v>
      </c>
      <c r="F338" t="s">
        <v>605</v>
      </c>
      <c r="G338" s="4">
        <v>1766736000000</v>
      </c>
      <c r="H338" s="4">
        <v>1735200060000</v>
      </c>
      <c r="I338" t="b">
        <v>1</v>
      </c>
      <c r="J338" t="s">
        <v>632</v>
      </c>
      <c r="K338">
        <v>1</v>
      </c>
      <c r="L338">
        <v>1E-4</v>
      </c>
      <c r="M338">
        <v>40000</v>
      </c>
      <c r="N338">
        <v>413922</v>
      </c>
      <c r="O338">
        <v>0.1</v>
      </c>
      <c r="P338">
        <v>2.9999999999999997E-4</v>
      </c>
      <c r="Q338">
        <v>25</v>
      </c>
      <c r="R338">
        <v>1E-4</v>
      </c>
      <c r="S338" t="s">
        <v>606</v>
      </c>
      <c r="T338" t="s">
        <v>610</v>
      </c>
      <c r="U338" t="s">
        <v>606</v>
      </c>
      <c r="V338" t="s">
        <v>608</v>
      </c>
      <c r="W338" t="s">
        <v>606</v>
      </c>
      <c r="X338">
        <v>1763521501469</v>
      </c>
      <c r="Y338" s="4" t="s">
        <v>569</v>
      </c>
      <c r="Z338">
        <v>92542.2</v>
      </c>
      <c r="AA338" s="48">
        <v>0.621</v>
      </c>
      <c r="AB338" s="18">
        <v>0.55954008</v>
      </c>
      <c r="AC338" s="40">
        <v>0.55200000000000005</v>
      </c>
      <c r="AD338" s="18">
        <v>0.58799999999999997</v>
      </c>
      <c r="AE338" s="18">
        <v>20.9</v>
      </c>
      <c r="AF338">
        <v>0.56989999999999996</v>
      </c>
      <c r="AG338" s="18">
        <v>0.56899999999999995</v>
      </c>
      <c r="AH338" s="18">
        <v>0.57050000000000001</v>
      </c>
      <c r="AI338" s="18">
        <v>0</v>
      </c>
      <c r="AJ338" s="48">
        <v>96.12</v>
      </c>
      <c r="AK338" s="41">
        <v>0</v>
      </c>
      <c r="AL338" s="41">
        <v>113.39</v>
      </c>
      <c r="AM338">
        <v>92961.31</v>
      </c>
      <c r="AN338" t="s">
        <v>572</v>
      </c>
      <c r="AO338">
        <v>92542.2</v>
      </c>
      <c r="AP338" s="18">
        <v>1.3</v>
      </c>
      <c r="AQ338" s="18">
        <v>29.9</v>
      </c>
      <c r="AU338">
        <v>0</v>
      </c>
      <c r="AV338" s="1">
        <v>0</v>
      </c>
      <c r="AW338" s="48">
        <v>0.99814000000000003</v>
      </c>
      <c r="AX338" s="14">
        <v>0</v>
      </c>
      <c r="AY338" s="14">
        <v>1.75875</v>
      </c>
      <c r="AZ338" s="14">
        <v>-2.2717999999999998</v>
      </c>
      <c r="BA338" s="14">
        <v>40.579439999999998</v>
      </c>
      <c r="BB338">
        <v>5.0000000000000001E-4</v>
      </c>
      <c r="BC338">
        <v>5.0000000000000001E-3</v>
      </c>
      <c r="BK338" s="1"/>
      <c r="BL338" s="1"/>
      <c r="BM338" s="1"/>
      <c r="BN338" s="1"/>
      <c r="BP338" s="1"/>
      <c r="BV338" s="96"/>
    </row>
    <row r="339" spans="1:74" x14ac:dyDescent="0.3">
      <c r="A339" t="s">
        <v>603</v>
      </c>
      <c r="B339" t="s">
        <v>631</v>
      </c>
      <c r="C339" t="s">
        <v>160</v>
      </c>
      <c r="D339">
        <v>2.9999999999999997E-4</v>
      </c>
      <c r="E339">
        <v>2.9999999999999997E-4</v>
      </c>
      <c r="F339" t="s">
        <v>605</v>
      </c>
      <c r="G339" s="4">
        <v>1766736000000</v>
      </c>
      <c r="H339" s="4">
        <v>1735200060000</v>
      </c>
      <c r="I339" t="b">
        <v>1</v>
      </c>
      <c r="J339" t="s">
        <v>634</v>
      </c>
      <c r="K339">
        <v>1</v>
      </c>
      <c r="L339">
        <v>1E-4</v>
      </c>
      <c r="M339">
        <v>40000</v>
      </c>
      <c r="N339">
        <v>413923</v>
      </c>
      <c r="O339">
        <v>0.1</v>
      </c>
      <c r="P339">
        <v>2.9999999999999997E-4</v>
      </c>
      <c r="Q339">
        <v>25</v>
      </c>
      <c r="R339">
        <v>1E-4</v>
      </c>
      <c r="S339" t="s">
        <v>606</v>
      </c>
      <c r="T339" t="s">
        <v>610</v>
      </c>
      <c r="U339" t="s">
        <v>606</v>
      </c>
      <c r="V339" t="s">
        <v>608</v>
      </c>
      <c r="W339" t="s">
        <v>606</v>
      </c>
      <c r="X339">
        <v>1763521501469</v>
      </c>
      <c r="Y339" s="4" t="s">
        <v>569</v>
      </c>
      <c r="Z339">
        <v>92542.2</v>
      </c>
      <c r="AA339" s="48">
        <v>2.0000000000000001E-4</v>
      </c>
      <c r="AB339" s="18">
        <v>2.7369999999999998E-4</v>
      </c>
      <c r="AC339" s="40">
        <v>1E-4</v>
      </c>
      <c r="AD339" s="18">
        <v>1.4999999999999999E-2</v>
      </c>
      <c r="AE339" s="18">
        <v>1083</v>
      </c>
      <c r="AF339">
        <v>2.0000000000000001E-4</v>
      </c>
      <c r="AG339" s="18">
        <v>1E-4</v>
      </c>
      <c r="AH339" s="18">
        <v>2.9999999999999997E-4</v>
      </c>
      <c r="AI339" s="18">
        <v>0</v>
      </c>
      <c r="AJ339" s="48">
        <v>96.12</v>
      </c>
      <c r="AK339" s="41">
        <v>90.89</v>
      </c>
      <c r="AL339" s="41">
        <v>101.31</v>
      </c>
      <c r="AM339">
        <v>92963.73</v>
      </c>
      <c r="AN339" t="s">
        <v>572</v>
      </c>
      <c r="AO339">
        <v>92542.2</v>
      </c>
      <c r="AP339" s="18">
        <v>25</v>
      </c>
      <c r="AQ339" s="18">
        <v>12.8</v>
      </c>
      <c r="AR339" s="18">
        <v>2.9999999999999997E-4</v>
      </c>
      <c r="AS339" s="41">
        <v>2.0000000000000001E-4</v>
      </c>
      <c r="AT339" s="5">
        <v>0</v>
      </c>
      <c r="AU339">
        <v>17.399999999999999</v>
      </c>
      <c r="AV339" s="1">
        <v>464.5</v>
      </c>
      <c r="AW339" s="48">
        <v>-1.8600000000000001E-3</v>
      </c>
      <c r="AX339" s="14">
        <v>0</v>
      </c>
      <c r="AY339" s="14">
        <v>1.7583599999999999</v>
      </c>
      <c r="AZ339" s="14">
        <v>-2.2713000000000001</v>
      </c>
      <c r="BA339" s="14">
        <v>-0.19295999999999999</v>
      </c>
      <c r="BB339">
        <v>5.0000000000000001E-4</v>
      </c>
      <c r="BC339">
        <v>5.0000000000000001E-3</v>
      </c>
      <c r="BK339" s="1"/>
      <c r="BL339" s="1"/>
      <c r="BM339" s="1"/>
      <c r="BN339" s="1"/>
      <c r="BP339" s="1"/>
      <c r="BV339" s="96"/>
    </row>
    <row r="340" spans="1:74" x14ac:dyDescent="0.3">
      <c r="A340" t="s">
        <v>603</v>
      </c>
      <c r="B340" t="s">
        <v>631</v>
      </c>
      <c r="C340" t="s">
        <v>273</v>
      </c>
      <c r="D340">
        <v>2.9999999999999997E-4</v>
      </c>
      <c r="E340">
        <v>2.9999999999999997E-4</v>
      </c>
      <c r="F340" t="s">
        <v>605</v>
      </c>
      <c r="G340" s="4">
        <v>1766736000000</v>
      </c>
      <c r="H340" s="4">
        <v>1735593060000</v>
      </c>
      <c r="I340" t="b">
        <v>1</v>
      </c>
      <c r="J340" t="s">
        <v>632</v>
      </c>
      <c r="K340">
        <v>1</v>
      </c>
      <c r="L340">
        <v>1E-4</v>
      </c>
      <c r="M340">
        <v>400000</v>
      </c>
      <c r="N340">
        <v>415783</v>
      </c>
      <c r="O340">
        <v>0.1</v>
      </c>
      <c r="P340">
        <v>2.9999999999999997E-4</v>
      </c>
      <c r="Q340">
        <v>25</v>
      </c>
      <c r="R340">
        <v>1E-4</v>
      </c>
      <c r="S340" t="s">
        <v>606</v>
      </c>
      <c r="T340" t="s">
        <v>610</v>
      </c>
      <c r="U340" t="s">
        <v>606</v>
      </c>
      <c r="V340" t="s">
        <v>608</v>
      </c>
      <c r="W340" t="s">
        <v>606</v>
      </c>
      <c r="X340">
        <v>1763521521614</v>
      </c>
      <c r="Y340" s="4" t="s">
        <v>569</v>
      </c>
      <c r="Z340">
        <v>92534.79</v>
      </c>
      <c r="AA340" s="48">
        <v>1E-4</v>
      </c>
      <c r="AB340" s="18">
        <v>5.2E-7</v>
      </c>
      <c r="AC340" s="40">
        <v>1E-4</v>
      </c>
      <c r="AD340" s="18">
        <v>1.4999999999999999E-2</v>
      </c>
      <c r="AE340" s="18">
        <v>634.9</v>
      </c>
      <c r="AF340">
        <v>0</v>
      </c>
      <c r="AG340" s="18">
        <v>0</v>
      </c>
      <c r="AH340" s="18">
        <v>1E-4</v>
      </c>
      <c r="AI340" s="18">
        <v>0</v>
      </c>
      <c r="AJ340" s="48">
        <v>102.56</v>
      </c>
      <c r="AK340" s="41">
        <v>0</v>
      </c>
      <c r="AL340" s="41">
        <v>137.16999999999999</v>
      </c>
      <c r="AM340">
        <v>92950.04</v>
      </c>
      <c r="AN340" t="s">
        <v>572</v>
      </c>
      <c r="AO340">
        <v>92534.79</v>
      </c>
      <c r="AP340" s="18">
        <v>31.9</v>
      </c>
      <c r="AQ340" s="18">
        <v>0</v>
      </c>
      <c r="AU340">
        <v>0</v>
      </c>
      <c r="AV340" s="1">
        <v>0</v>
      </c>
      <c r="AW340" s="48">
        <v>1.0000000000000001E-5</v>
      </c>
      <c r="AX340" s="14">
        <v>0</v>
      </c>
      <c r="AY340" s="14">
        <v>1.1780000000000001E-2</v>
      </c>
      <c r="AZ340" s="14">
        <v>-1.6240000000000001E-2</v>
      </c>
      <c r="BA340" s="14">
        <v>7.7999999999999999E-4</v>
      </c>
      <c r="BB340">
        <v>5.0000000000000001E-4</v>
      </c>
      <c r="BC340">
        <v>5.0000000000000001E-3</v>
      </c>
      <c r="BK340" s="1"/>
      <c r="BL340" s="1"/>
      <c r="BM340" s="1"/>
      <c r="BN340" s="1"/>
      <c r="BP340" s="1"/>
      <c r="BV340" s="96"/>
    </row>
    <row r="341" spans="1:74" x14ac:dyDescent="0.3">
      <c r="A341" t="s">
        <v>603</v>
      </c>
      <c r="B341" t="s">
        <v>631</v>
      </c>
      <c r="C341" t="s">
        <v>274</v>
      </c>
      <c r="D341">
        <v>2.9999999999999997E-4</v>
      </c>
      <c r="E341">
        <v>2.9999999999999997E-4</v>
      </c>
      <c r="F341" t="s">
        <v>605</v>
      </c>
      <c r="G341" s="4">
        <v>1766736000000</v>
      </c>
      <c r="H341" s="4">
        <v>1735593060000</v>
      </c>
      <c r="I341" t="b">
        <v>1</v>
      </c>
      <c r="J341" t="s">
        <v>634</v>
      </c>
      <c r="K341">
        <v>1</v>
      </c>
      <c r="L341">
        <v>1E-4</v>
      </c>
      <c r="M341">
        <v>400000</v>
      </c>
      <c r="N341">
        <v>415784</v>
      </c>
      <c r="O341">
        <v>0.1</v>
      </c>
      <c r="P341">
        <v>2.9999999999999997E-4</v>
      </c>
      <c r="Q341">
        <v>25</v>
      </c>
      <c r="R341">
        <v>1E-4</v>
      </c>
      <c r="S341" t="s">
        <v>606</v>
      </c>
      <c r="T341" t="s">
        <v>610</v>
      </c>
      <c r="U341" t="s">
        <v>606</v>
      </c>
      <c r="V341" t="s">
        <v>608</v>
      </c>
      <c r="W341" t="s">
        <v>606</v>
      </c>
      <c r="X341">
        <v>1763521521614</v>
      </c>
      <c r="Y341" s="4" t="s">
        <v>569</v>
      </c>
      <c r="Z341">
        <v>92534.79</v>
      </c>
      <c r="AA341" s="48">
        <v>2.875</v>
      </c>
      <c r="AB341" s="18">
        <v>3.4073366599999999</v>
      </c>
      <c r="AC341" s="40">
        <v>3.1379999999999999</v>
      </c>
      <c r="AD341" s="18">
        <v>3.4824999999999999</v>
      </c>
      <c r="AE341" s="18">
        <v>20.100000000000001</v>
      </c>
      <c r="AF341">
        <v>3.3035000000000001</v>
      </c>
      <c r="AG341" s="18">
        <v>3.2915000000000001</v>
      </c>
      <c r="AH341" s="18">
        <v>3.3125</v>
      </c>
      <c r="AI341" s="18">
        <v>0</v>
      </c>
      <c r="AJ341" s="48">
        <v>102.56</v>
      </c>
      <c r="AK341" s="41">
        <v>0</v>
      </c>
      <c r="AL341" s="41">
        <v>218.49</v>
      </c>
      <c r="AM341">
        <v>92950.04</v>
      </c>
      <c r="AN341" t="s">
        <v>572</v>
      </c>
      <c r="AO341">
        <v>92534.79</v>
      </c>
      <c r="AP341" s="18">
        <v>28.1</v>
      </c>
      <c r="AQ341" s="18">
        <v>28.1</v>
      </c>
      <c r="AU341">
        <v>0</v>
      </c>
      <c r="AV341" s="1">
        <v>0</v>
      </c>
      <c r="AW341" s="48">
        <v>-0.99999000000000005</v>
      </c>
      <c r="AX341" s="14">
        <v>0</v>
      </c>
      <c r="AY341" s="14">
        <v>1.1780000000000001E-2</v>
      </c>
      <c r="AZ341" s="14">
        <v>-1.6240000000000001E-2</v>
      </c>
      <c r="BA341" s="14">
        <v>-407.72372999999999</v>
      </c>
      <c r="BB341">
        <v>5.0000000000000001E-4</v>
      </c>
      <c r="BC341">
        <v>5.0000000000000001E-3</v>
      </c>
      <c r="BK341" s="1"/>
      <c r="BL341" s="1"/>
      <c r="BM341" s="1"/>
      <c r="BN341" s="1"/>
      <c r="BP341" s="1"/>
      <c r="BV341" s="96"/>
    </row>
    <row r="342" spans="1:74" x14ac:dyDescent="0.3">
      <c r="A342" t="s">
        <v>603</v>
      </c>
      <c r="B342" t="s">
        <v>631</v>
      </c>
      <c r="C342" t="s">
        <v>161</v>
      </c>
      <c r="D342">
        <v>2.9999999999999997E-4</v>
      </c>
      <c r="E342">
        <v>2.9999999999999997E-4</v>
      </c>
      <c r="F342" t="s">
        <v>605</v>
      </c>
      <c r="G342" s="4">
        <v>1766736000000</v>
      </c>
      <c r="H342" s="4">
        <v>1735200060000</v>
      </c>
      <c r="I342" t="b">
        <v>1</v>
      </c>
      <c r="J342" t="s">
        <v>632</v>
      </c>
      <c r="K342">
        <v>1</v>
      </c>
      <c r="L342">
        <v>1E-4</v>
      </c>
      <c r="M342">
        <v>50000</v>
      </c>
      <c r="N342">
        <v>413924</v>
      </c>
      <c r="O342">
        <v>0.1</v>
      </c>
      <c r="P342">
        <v>2.9999999999999997E-4</v>
      </c>
      <c r="Q342">
        <v>25</v>
      </c>
      <c r="R342">
        <v>1E-4</v>
      </c>
      <c r="S342" t="s">
        <v>606</v>
      </c>
      <c r="T342" t="s">
        <v>610</v>
      </c>
      <c r="U342" t="s">
        <v>606</v>
      </c>
      <c r="V342" t="s">
        <v>608</v>
      </c>
      <c r="W342" t="s">
        <v>606</v>
      </c>
      <c r="X342">
        <v>1763521501469</v>
      </c>
      <c r="Y342" s="4" t="s">
        <v>569</v>
      </c>
      <c r="Z342">
        <v>92542.2</v>
      </c>
      <c r="AA342" s="48">
        <v>0.53349999999999997</v>
      </c>
      <c r="AB342" s="18">
        <v>0.44982383999999997</v>
      </c>
      <c r="AC342" s="40">
        <v>0.44</v>
      </c>
      <c r="AD342" s="18">
        <v>0.48649999999999999</v>
      </c>
      <c r="AE342" s="18">
        <v>45.2</v>
      </c>
      <c r="AF342">
        <v>0.46279999999999999</v>
      </c>
      <c r="AG342" s="18">
        <v>0.46150000000000002</v>
      </c>
      <c r="AH342" s="18">
        <v>0.46350000000000002</v>
      </c>
      <c r="AI342" s="18">
        <v>0</v>
      </c>
      <c r="AJ342" s="48">
        <v>83.16</v>
      </c>
      <c r="AK342" s="41">
        <v>0</v>
      </c>
      <c r="AL342" s="41">
        <v>92.19</v>
      </c>
      <c r="AM342">
        <v>92961.31</v>
      </c>
      <c r="AN342" t="s">
        <v>572</v>
      </c>
      <c r="AO342">
        <v>92542.2</v>
      </c>
      <c r="AP342" s="18">
        <v>1.2</v>
      </c>
      <c r="AQ342" s="18">
        <v>35.6</v>
      </c>
      <c r="AU342">
        <v>0</v>
      </c>
      <c r="AV342" s="1">
        <v>0</v>
      </c>
      <c r="AW342" s="48">
        <v>0.99321999999999999</v>
      </c>
      <c r="AX342" s="14">
        <v>0</v>
      </c>
      <c r="AY342" s="14">
        <v>5.6243699999999999</v>
      </c>
      <c r="AZ342" s="14">
        <v>-6.2856399999999999</v>
      </c>
      <c r="BA342" s="14">
        <v>50.262560000000001</v>
      </c>
      <c r="BB342">
        <v>5.0000000000000001E-4</v>
      </c>
      <c r="BC342">
        <v>5.0000000000000001E-3</v>
      </c>
      <c r="BK342" s="1"/>
      <c r="BL342" s="1"/>
      <c r="BM342" s="1"/>
      <c r="BN342" s="1"/>
      <c r="BP342" s="1"/>
      <c r="BV342" s="96"/>
    </row>
    <row r="343" spans="1:74" x14ac:dyDescent="0.3">
      <c r="A343" t="s">
        <v>603</v>
      </c>
      <c r="B343" t="s">
        <v>631</v>
      </c>
      <c r="C343" t="s">
        <v>162</v>
      </c>
      <c r="D343">
        <v>2.9999999999999997E-4</v>
      </c>
      <c r="E343">
        <v>2.9999999999999997E-4</v>
      </c>
      <c r="F343" t="s">
        <v>605</v>
      </c>
      <c r="G343" s="4">
        <v>1766736000000</v>
      </c>
      <c r="H343" s="4">
        <v>1735200060000</v>
      </c>
      <c r="I343" t="b">
        <v>1</v>
      </c>
      <c r="J343" t="s">
        <v>634</v>
      </c>
      <c r="K343">
        <v>1</v>
      </c>
      <c r="L343">
        <v>1E-4</v>
      </c>
      <c r="M343">
        <v>50000</v>
      </c>
      <c r="N343">
        <v>413925</v>
      </c>
      <c r="O343">
        <v>0.1</v>
      </c>
      <c r="P343">
        <v>2.9999999999999997E-4</v>
      </c>
      <c r="Q343">
        <v>25</v>
      </c>
      <c r="R343">
        <v>1E-4</v>
      </c>
      <c r="S343" t="s">
        <v>606</v>
      </c>
      <c r="T343" t="s">
        <v>610</v>
      </c>
      <c r="U343" t="s">
        <v>606</v>
      </c>
      <c r="V343" t="s">
        <v>608</v>
      </c>
      <c r="W343" t="s">
        <v>606</v>
      </c>
      <c r="X343">
        <v>1763521502475</v>
      </c>
      <c r="Y343" s="4" t="s">
        <v>569</v>
      </c>
      <c r="Z343">
        <v>92541.440000000002</v>
      </c>
      <c r="AA343" s="48">
        <v>5.9999999999999995E-4</v>
      </c>
      <c r="AB343" s="18">
        <v>7.4085999999999998E-4</v>
      </c>
      <c r="AC343" s="40">
        <v>1E-4</v>
      </c>
      <c r="AD343" s="18">
        <v>1.55E-2</v>
      </c>
      <c r="AE343" s="18">
        <v>1010.7</v>
      </c>
      <c r="AF343">
        <v>5.9999999999999995E-4</v>
      </c>
      <c r="AG343" s="18">
        <v>5.0000000000000001E-4</v>
      </c>
      <c r="AH343" s="18">
        <v>6.9999999999999999E-4</v>
      </c>
      <c r="AI343" s="18">
        <v>0</v>
      </c>
      <c r="AJ343" s="48">
        <v>83.16</v>
      </c>
      <c r="AK343" s="41">
        <v>80.7</v>
      </c>
      <c r="AL343" s="41">
        <v>84.17</v>
      </c>
      <c r="AM343">
        <v>92960.3</v>
      </c>
      <c r="AN343" t="s">
        <v>572</v>
      </c>
      <c r="AO343">
        <v>92541.440000000002</v>
      </c>
      <c r="AP343" s="18">
        <v>0.1</v>
      </c>
      <c r="AQ343" s="18">
        <v>22.2</v>
      </c>
      <c r="AR343" s="18">
        <v>8.0000000000000004E-4</v>
      </c>
      <c r="AS343" s="41">
        <v>5.9999999999999995E-4</v>
      </c>
      <c r="AT343" s="5">
        <v>-25</v>
      </c>
      <c r="AU343">
        <v>5.9</v>
      </c>
      <c r="AV343" s="1">
        <v>340.03</v>
      </c>
      <c r="AW343" s="48">
        <v>-6.7799999999999996E-3</v>
      </c>
      <c r="AX343" s="14">
        <v>0</v>
      </c>
      <c r="AY343" s="14">
        <v>5.62486</v>
      </c>
      <c r="AZ343" s="14">
        <v>-6.2861900000000004</v>
      </c>
      <c r="BA343" s="14">
        <v>-0.70308000000000004</v>
      </c>
      <c r="BB343">
        <v>5.0000000000000001E-4</v>
      </c>
      <c r="BC343">
        <v>5.0000000000000001E-3</v>
      </c>
      <c r="BK343" s="1"/>
      <c r="BL343" s="1"/>
      <c r="BM343" s="1"/>
      <c r="BN343" s="1"/>
      <c r="BP343" s="1"/>
      <c r="BV343" s="96"/>
    </row>
    <row r="344" spans="1:74" x14ac:dyDescent="0.3">
      <c r="A344" t="s">
        <v>603</v>
      </c>
      <c r="B344" t="s">
        <v>631</v>
      </c>
      <c r="C344" t="s">
        <v>163</v>
      </c>
      <c r="D344">
        <v>2.9999999999999997E-4</v>
      </c>
      <c r="E344">
        <v>2.9999999999999997E-4</v>
      </c>
      <c r="F344" t="s">
        <v>605</v>
      </c>
      <c r="G344" s="4">
        <v>1766736000000</v>
      </c>
      <c r="H344" s="4">
        <v>1735200060000</v>
      </c>
      <c r="I344" t="b">
        <v>1</v>
      </c>
      <c r="J344" t="s">
        <v>632</v>
      </c>
      <c r="K344">
        <v>1</v>
      </c>
      <c r="L344">
        <v>1E-4</v>
      </c>
      <c r="M344">
        <v>60000</v>
      </c>
      <c r="N344">
        <v>413926</v>
      </c>
      <c r="O344">
        <v>0.1</v>
      </c>
      <c r="P344">
        <v>2.9999999999999997E-4</v>
      </c>
      <c r="Q344">
        <v>25</v>
      </c>
      <c r="R344">
        <v>1E-4</v>
      </c>
      <c r="S344" t="s">
        <v>606</v>
      </c>
      <c r="T344" t="s">
        <v>610</v>
      </c>
      <c r="U344" t="s">
        <v>606</v>
      </c>
      <c r="V344" t="s">
        <v>608</v>
      </c>
      <c r="W344" t="s">
        <v>606</v>
      </c>
      <c r="X344">
        <v>1763521502475</v>
      </c>
      <c r="Y344" s="4" t="s">
        <v>569</v>
      </c>
      <c r="Z344">
        <v>92541.440000000002</v>
      </c>
      <c r="AA344" s="48">
        <v>0.39550000000000002</v>
      </c>
      <c r="AB344" s="18">
        <v>0.34129394000000002</v>
      </c>
      <c r="AC344" s="40">
        <v>0.32850000000000001</v>
      </c>
      <c r="AD344" s="18">
        <v>0.38650000000000001</v>
      </c>
      <c r="AE344" s="18">
        <v>57</v>
      </c>
      <c r="AF344">
        <v>0.35649999999999998</v>
      </c>
      <c r="AG344" s="18">
        <v>0.35549999999999998</v>
      </c>
      <c r="AH344" s="18">
        <v>0.35749999999999998</v>
      </c>
      <c r="AI344" s="18">
        <v>0</v>
      </c>
      <c r="AJ344" s="48">
        <v>71.64</v>
      </c>
      <c r="AK344" s="41">
        <v>63.98</v>
      </c>
      <c r="AL344" s="41">
        <v>76.98</v>
      </c>
      <c r="AM344">
        <v>92960.3</v>
      </c>
      <c r="AN344" t="s">
        <v>572</v>
      </c>
      <c r="AO344">
        <v>92541.440000000002</v>
      </c>
      <c r="AP344" s="18">
        <v>7.2</v>
      </c>
      <c r="AQ344" s="18">
        <v>3.8</v>
      </c>
      <c r="AU344">
        <v>0</v>
      </c>
      <c r="AV344" s="1">
        <v>0</v>
      </c>
      <c r="AW344" s="48">
        <v>0.97875000000000001</v>
      </c>
      <c r="AX344" s="14">
        <v>0</v>
      </c>
      <c r="AY344" s="14">
        <v>15.1274</v>
      </c>
      <c r="AZ344" s="14">
        <v>-14.56437</v>
      </c>
      <c r="BA344" s="14">
        <v>58.960569999999997</v>
      </c>
      <c r="BB344">
        <v>5.0000000000000001E-4</v>
      </c>
      <c r="BC344">
        <v>5.0000000000000001E-3</v>
      </c>
      <c r="BK344" s="1"/>
      <c r="BL344" s="1"/>
      <c r="BM344" s="1"/>
      <c r="BN344" s="1"/>
      <c r="BP344" s="1"/>
      <c r="BV344" s="96"/>
    </row>
    <row r="345" spans="1:74" x14ac:dyDescent="0.3">
      <c r="A345" t="s">
        <v>603</v>
      </c>
      <c r="B345" t="s">
        <v>631</v>
      </c>
      <c r="C345" t="s">
        <v>164</v>
      </c>
      <c r="D345">
        <v>2.9999999999999997E-4</v>
      </c>
      <c r="E345">
        <v>2.9999999999999997E-4</v>
      </c>
      <c r="F345" t="s">
        <v>605</v>
      </c>
      <c r="G345" s="4">
        <v>1766736000000</v>
      </c>
      <c r="H345" s="4">
        <v>1735200060000</v>
      </c>
      <c r="I345" t="b">
        <v>1</v>
      </c>
      <c r="J345" t="s">
        <v>634</v>
      </c>
      <c r="K345">
        <v>1</v>
      </c>
      <c r="L345">
        <v>1E-4</v>
      </c>
      <c r="M345">
        <v>60000</v>
      </c>
      <c r="N345">
        <v>413927</v>
      </c>
      <c r="O345">
        <v>0.1</v>
      </c>
      <c r="P345">
        <v>2.9999999999999997E-4</v>
      </c>
      <c r="Q345">
        <v>25</v>
      </c>
      <c r="R345">
        <v>1E-4</v>
      </c>
      <c r="S345" t="s">
        <v>606</v>
      </c>
      <c r="T345" t="s">
        <v>610</v>
      </c>
      <c r="U345" t="s">
        <v>606</v>
      </c>
      <c r="V345" t="s">
        <v>608</v>
      </c>
      <c r="W345" t="s">
        <v>606</v>
      </c>
      <c r="X345">
        <v>1763521502475</v>
      </c>
      <c r="Y345" s="4" t="s">
        <v>569</v>
      </c>
      <c r="Z345">
        <v>92541.440000000002</v>
      </c>
      <c r="AA345" s="48">
        <v>2.0999999999999999E-3</v>
      </c>
      <c r="AB345" s="18">
        <v>2.3943599999999999E-3</v>
      </c>
      <c r="AC345" s="40">
        <v>1E-4</v>
      </c>
      <c r="AD345" s="18">
        <v>1.6500000000000001E-2</v>
      </c>
      <c r="AE345" s="18">
        <v>722.9</v>
      </c>
      <c r="AF345">
        <v>1.9E-3</v>
      </c>
      <c r="AG345" s="18">
        <v>1.8E-3</v>
      </c>
      <c r="AH345" s="18">
        <v>2E-3</v>
      </c>
      <c r="AI345" s="18">
        <v>0</v>
      </c>
      <c r="AJ345" s="48">
        <v>71.64</v>
      </c>
      <c r="AK345" s="41">
        <v>70.709999999999994</v>
      </c>
      <c r="AL345" s="41">
        <v>71.959999999999994</v>
      </c>
      <c r="AM345">
        <v>92961.06</v>
      </c>
      <c r="AN345" t="s">
        <v>572</v>
      </c>
      <c r="AO345">
        <v>92541.440000000002</v>
      </c>
      <c r="AP345" s="18">
        <v>0.1</v>
      </c>
      <c r="AQ345" s="18">
        <v>3.5</v>
      </c>
      <c r="AR345" s="18">
        <v>2.8999999999999998E-3</v>
      </c>
      <c r="AS345" s="41">
        <v>2.0999999999999999E-3</v>
      </c>
      <c r="AT345" s="5">
        <v>-19.230799999999999</v>
      </c>
      <c r="AU345">
        <v>18.399999999999999</v>
      </c>
      <c r="AV345" s="1">
        <v>3936.56</v>
      </c>
      <c r="AW345" s="48">
        <v>-2.1250000000000002E-2</v>
      </c>
      <c r="AX345" s="14">
        <v>0</v>
      </c>
      <c r="AY345" s="14">
        <v>15.126429999999999</v>
      </c>
      <c r="AZ345" s="14">
        <v>-14.56343</v>
      </c>
      <c r="BA345" s="14">
        <v>-2.19794</v>
      </c>
      <c r="BB345">
        <v>5.0000000000000001E-4</v>
      </c>
      <c r="BC345">
        <v>5.0000000000000001E-3</v>
      </c>
      <c r="BK345" s="1"/>
      <c r="BL345" s="1"/>
      <c r="BM345" s="1"/>
      <c r="BN345" s="1"/>
      <c r="BP345" s="1"/>
      <c r="BV345" s="96"/>
    </row>
    <row r="346" spans="1:74" x14ac:dyDescent="0.3">
      <c r="A346" t="s">
        <v>603</v>
      </c>
      <c r="B346" t="s">
        <v>631</v>
      </c>
      <c r="C346" t="s">
        <v>165</v>
      </c>
      <c r="D346">
        <v>2.9999999999999997E-4</v>
      </c>
      <c r="E346">
        <v>2.9999999999999997E-4</v>
      </c>
      <c r="F346" t="s">
        <v>605</v>
      </c>
      <c r="G346" s="4">
        <v>1766736000000</v>
      </c>
      <c r="H346" s="4">
        <v>1740731820000</v>
      </c>
      <c r="I346" t="b">
        <v>1</v>
      </c>
      <c r="J346" t="s">
        <v>632</v>
      </c>
      <c r="K346">
        <v>1</v>
      </c>
      <c r="L346">
        <v>1E-4</v>
      </c>
      <c r="M346">
        <v>65000</v>
      </c>
      <c r="N346">
        <v>439446</v>
      </c>
      <c r="O346">
        <v>0.1</v>
      </c>
      <c r="P346">
        <v>2.9999999999999997E-4</v>
      </c>
      <c r="Q346">
        <v>25</v>
      </c>
      <c r="R346">
        <v>1E-4</v>
      </c>
      <c r="S346" t="s">
        <v>606</v>
      </c>
      <c r="T346" t="s">
        <v>610</v>
      </c>
      <c r="U346" t="s">
        <v>606</v>
      </c>
      <c r="V346" t="s">
        <v>608</v>
      </c>
      <c r="W346" t="s">
        <v>606</v>
      </c>
      <c r="X346">
        <v>1763521502475</v>
      </c>
      <c r="Y346" s="4" t="s">
        <v>569</v>
      </c>
      <c r="Z346">
        <v>92541.440000000002</v>
      </c>
      <c r="AA346" s="48">
        <v>0.3105</v>
      </c>
      <c r="AB346" s="18">
        <v>0.28805682999999999</v>
      </c>
      <c r="AC346" s="40">
        <v>0.27300000000000002</v>
      </c>
      <c r="AD346" s="18">
        <v>0.33750000000000002</v>
      </c>
      <c r="AE346" s="18">
        <v>43.4</v>
      </c>
      <c r="AF346">
        <v>0.30430000000000001</v>
      </c>
      <c r="AG346" s="18">
        <v>0.30299999999999999</v>
      </c>
      <c r="AH346" s="18">
        <v>0.30499999999999999</v>
      </c>
      <c r="AI346" s="18">
        <v>0</v>
      </c>
      <c r="AJ346" s="48">
        <v>66.89</v>
      </c>
      <c r="AK346" s="41">
        <v>61.58</v>
      </c>
      <c r="AL346" s="41">
        <v>69.69</v>
      </c>
      <c r="AM346">
        <v>92960.3</v>
      </c>
      <c r="AN346" t="s">
        <v>572</v>
      </c>
      <c r="AO346">
        <v>92541.440000000002</v>
      </c>
      <c r="AP346" s="18">
        <v>1.3</v>
      </c>
      <c r="AQ346" s="18">
        <v>8.6999999999999993</v>
      </c>
      <c r="AU346">
        <v>0</v>
      </c>
      <c r="AV346" s="1">
        <v>0</v>
      </c>
      <c r="AW346" s="48">
        <v>0.96262999999999999</v>
      </c>
      <c r="AX346" s="14">
        <v>0</v>
      </c>
      <c r="AY346" s="14">
        <v>24.195029999999999</v>
      </c>
      <c r="AZ346" s="14">
        <v>-21.750419999999998</v>
      </c>
      <c r="BA346" s="14">
        <v>62.387410000000003</v>
      </c>
      <c r="BB346">
        <v>5.0000000000000001E-4</v>
      </c>
      <c r="BC346">
        <v>5.0000000000000001E-3</v>
      </c>
      <c r="BK346" s="1"/>
      <c r="BL346" s="1"/>
      <c r="BM346" s="1"/>
      <c r="BN346" s="1"/>
      <c r="BP346" s="1"/>
      <c r="BV346" s="96"/>
    </row>
    <row r="347" spans="1:74" x14ac:dyDescent="0.3">
      <c r="A347" t="s">
        <v>603</v>
      </c>
      <c r="B347" t="s">
        <v>631</v>
      </c>
      <c r="C347" t="s">
        <v>166</v>
      </c>
      <c r="D347">
        <v>2.9999999999999997E-4</v>
      </c>
      <c r="E347">
        <v>2.9999999999999997E-4</v>
      </c>
      <c r="F347" t="s">
        <v>605</v>
      </c>
      <c r="G347" s="4">
        <v>1766736000000</v>
      </c>
      <c r="H347" s="4">
        <v>1740731820000</v>
      </c>
      <c r="I347" t="b">
        <v>1</v>
      </c>
      <c r="J347" t="s">
        <v>634</v>
      </c>
      <c r="K347">
        <v>1</v>
      </c>
      <c r="L347">
        <v>1E-4</v>
      </c>
      <c r="M347">
        <v>65000</v>
      </c>
      <c r="N347">
        <v>439447</v>
      </c>
      <c r="O347">
        <v>0.1</v>
      </c>
      <c r="P347">
        <v>2.9999999999999997E-4</v>
      </c>
      <c r="Q347">
        <v>25</v>
      </c>
      <c r="R347">
        <v>1E-4</v>
      </c>
      <c r="S347" t="s">
        <v>606</v>
      </c>
      <c r="T347" t="s">
        <v>610</v>
      </c>
      <c r="U347" t="s">
        <v>606</v>
      </c>
      <c r="V347" t="s">
        <v>608</v>
      </c>
      <c r="W347" t="s">
        <v>606</v>
      </c>
      <c r="X347">
        <v>1763521502475</v>
      </c>
      <c r="Y347" s="4" t="s">
        <v>569</v>
      </c>
      <c r="Z347">
        <v>92541.440000000002</v>
      </c>
      <c r="AA347" s="48">
        <v>3.7000000000000002E-3</v>
      </c>
      <c r="AB347" s="18">
        <v>4.2489499999999996E-3</v>
      </c>
      <c r="AC347" s="40">
        <v>1E-4</v>
      </c>
      <c r="AD347" s="18">
        <v>1.7999999999999999E-2</v>
      </c>
      <c r="AE347" s="18">
        <v>2014.5</v>
      </c>
      <c r="AF347">
        <v>3.5000000000000001E-3</v>
      </c>
      <c r="AG347" s="18">
        <v>3.3E-3</v>
      </c>
      <c r="AH347" s="18">
        <v>3.5000000000000001E-3</v>
      </c>
      <c r="AI347" s="18">
        <v>0</v>
      </c>
      <c r="AJ347" s="48">
        <v>66.89</v>
      </c>
      <c r="AK347" s="41">
        <v>66.3</v>
      </c>
      <c r="AL347" s="41">
        <v>67.069999999999993</v>
      </c>
      <c r="AM347">
        <v>92960.3</v>
      </c>
      <c r="AN347" t="s">
        <v>572</v>
      </c>
      <c r="AO347">
        <v>92541.440000000002</v>
      </c>
      <c r="AP347" s="18">
        <v>0.1</v>
      </c>
      <c r="AQ347" s="18">
        <v>2.2000000000000002</v>
      </c>
      <c r="AR347" s="18">
        <v>5.0000000000000001E-3</v>
      </c>
      <c r="AS347" s="41">
        <v>3.2000000000000002E-3</v>
      </c>
      <c r="AT347" s="5">
        <v>-17.777799999999999</v>
      </c>
      <c r="AU347">
        <v>45</v>
      </c>
      <c r="AV347" s="1">
        <v>18229.04</v>
      </c>
      <c r="AW347" s="48">
        <v>-3.737E-2</v>
      </c>
      <c r="AX347" s="14">
        <v>0</v>
      </c>
      <c r="AY347" s="14">
        <v>24.195029999999999</v>
      </c>
      <c r="AZ347" s="14">
        <v>-21.750419999999998</v>
      </c>
      <c r="BA347" s="14">
        <v>-3.8678300000000001</v>
      </c>
      <c r="BB347">
        <v>5.0000000000000001E-4</v>
      </c>
      <c r="BC347">
        <v>5.0000000000000001E-3</v>
      </c>
      <c r="BK347" s="1"/>
      <c r="BL347" s="1"/>
      <c r="BM347" s="1"/>
      <c r="BN347" s="1"/>
      <c r="BP347" s="1"/>
      <c r="BV347" s="96"/>
    </row>
    <row r="348" spans="1:74" x14ac:dyDescent="0.3">
      <c r="A348" t="s">
        <v>603</v>
      </c>
      <c r="B348" t="s">
        <v>631</v>
      </c>
      <c r="C348" t="s">
        <v>167</v>
      </c>
      <c r="D348">
        <v>2.9999999999999997E-4</v>
      </c>
      <c r="E348">
        <v>2.9999999999999997E-4</v>
      </c>
      <c r="F348" t="s">
        <v>605</v>
      </c>
      <c r="G348" s="4">
        <v>1766736000000</v>
      </c>
      <c r="H348" s="4">
        <v>1735200060000</v>
      </c>
      <c r="I348" t="b">
        <v>1</v>
      </c>
      <c r="J348" t="s">
        <v>632</v>
      </c>
      <c r="K348">
        <v>1</v>
      </c>
      <c r="L348">
        <v>1E-4</v>
      </c>
      <c r="M348">
        <v>70000</v>
      </c>
      <c r="N348">
        <v>413928</v>
      </c>
      <c r="O348">
        <v>0.1</v>
      </c>
      <c r="P348">
        <v>2.9999999999999997E-4</v>
      </c>
      <c r="Q348">
        <v>25</v>
      </c>
      <c r="R348">
        <v>1E-4</v>
      </c>
      <c r="S348" t="s">
        <v>606</v>
      </c>
      <c r="T348" t="s">
        <v>610</v>
      </c>
      <c r="U348" t="s">
        <v>606</v>
      </c>
      <c r="V348" t="s">
        <v>608</v>
      </c>
      <c r="W348" t="s">
        <v>606</v>
      </c>
      <c r="X348">
        <v>1763521502475</v>
      </c>
      <c r="Y348" s="4" t="s">
        <v>569</v>
      </c>
      <c r="Z348">
        <v>92541.440000000002</v>
      </c>
      <c r="AA348" s="48">
        <v>0.26800000000000002</v>
      </c>
      <c r="AB348" s="18">
        <v>0.23645424000000001</v>
      </c>
      <c r="AC348" s="40">
        <v>0.219</v>
      </c>
      <c r="AD348" s="18">
        <v>0.28949999999999998</v>
      </c>
      <c r="AE348" s="18">
        <v>54.2</v>
      </c>
      <c r="AF348">
        <v>0.25280000000000002</v>
      </c>
      <c r="AG348" s="18">
        <v>0.2515</v>
      </c>
      <c r="AH348" s="18">
        <v>0.254</v>
      </c>
      <c r="AI348" s="18">
        <v>0</v>
      </c>
      <c r="AJ348" s="48">
        <v>61.91</v>
      </c>
      <c r="AK348" s="41">
        <v>58.43</v>
      </c>
      <c r="AL348" s="41">
        <v>64.86</v>
      </c>
      <c r="AM348">
        <v>92960.3</v>
      </c>
      <c r="AN348" t="s">
        <v>572</v>
      </c>
      <c r="AO348">
        <v>92541.440000000002</v>
      </c>
      <c r="AP348" s="18">
        <v>7.9</v>
      </c>
      <c r="AQ348" s="18">
        <v>10</v>
      </c>
      <c r="AU348">
        <v>0</v>
      </c>
      <c r="AV348" s="1">
        <v>0</v>
      </c>
      <c r="AW348" s="48">
        <v>0.9375</v>
      </c>
      <c r="AX348" s="14">
        <v>1.0000000000000001E-5</v>
      </c>
      <c r="AY348" s="14">
        <v>36.501350000000002</v>
      </c>
      <c r="AZ348" s="14">
        <v>-30.367750000000001</v>
      </c>
      <c r="BA348" s="14">
        <v>64.880229999999997</v>
      </c>
      <c r="BB348">
        <v>5.0000000000000001E-4</v>
      </c>
      <c r="BC348">
        <v>5.0000000000000001E-3</v>
      </c>
      <c r="BK348" s="1"/>
      <c r="BL348" s="1"/>
      <c r="BM348" s="1"/>
      <c r="BN348" s="1"/>
      <c r="BP348" s="1"/>
      <c r="BV348" s="96"/>
    </row>
    <row r="349" spans="1:74" x14ac:dyDescent="0.3">
      <c r="A349" t="s">
        <v>603</v>
      </c>
      <c r="B349" t="s">
        <v>631</v>
      </c>
      <c r="C349" t="s">
        <v>168</v>
      </c>
      <c r="D349">
        <v>2.9999999999999997E-4</v>
      </c>
      <c r="E349">
        <v>2.9999999999999997E-4</v>
      </c>
      <c r="F349" t="s">
        <v>605</v>
      </c>
      <c r="G349" s="4">
        <v>1766736000000</v>
      </c>
      <c r="H349" s="4">
        <v>1735200060000</v>
      </c>
      <c r="I349" t="b">
        <v>1</v>
      </c>
      <c r="J349" t="s">
        <v>634</v>
      </c>
      <c r="K349">
        <v>1</v>
      </c>
      <c r="L349">
        <v>1E-4</v>
      </c>
      <c r="M349">
        <v>70000</v>
      </c>
      <c r="N349">
        <v>413929</v>
      </c>
      <c r="O349">
        <v>0.1</v>
      </c>
      <c r="P349">
        <v>2.9999999999999997E-4</v>
      </c>
      <c r="Q349">
        <v>25</v>
      </c>
      <c r="R349">
        <v>1E-4</v>
      </c>
      <c r="S349" t="s">
        <v>606</v>
      </c>
      <c r="T349" t="s">
        <v>610</v>
      </c>
      <c r="U349" t="s">
        <v>606</v>
      </c>
      <c r="V349" t="s">
        <v>608</v>
      </c>
      <c r="W349" t="s">
        <v>606</v>
      </c>
      <c r="X349">
        <v>1763521503481</v>
      </c>
      <c r="Y349" s="4" t="s">
        <v>569</v>
      </c>
      <c r="Z349">
        <v>92535.93</v>
      </c>
      <c r="AA349" s="48">
        <v>6.0000000000000001E-3</v>
      </c>
      <c r="AB349" s="18">
        <v>7.7380699999999997E-3</v>
      </c>
      <c r="AC349" s="40">
        <v>1E-4</v>
      </c>
      <c r="AD349" s="18">
        <v>2.4500000000000001E-2</v>
      </c>
      <c r="AE349" s="18">
        <v>1627.3</v>
      </c>
      <c r="AF349">
        <v>5.7999999999999996E-3</v>
      </c>
      <c r="AG349" s="18">
        <v>5.4999999999999997E-3</v>
      </c>
      <c r="AH349" s="18">
        <v>6.0000000000000001E-3</v>
      </c>
      <c r="AI349" s="18">
        <v>0</v>
      </c>
      <c r="AJ349" s="48">
        <v>61.91</v>
      </c>
      <c r="AK349" s="41">
        <v>61.13</v>
      </c>
      <c r="AL349" s="41">
        <v>62.41</v>
      </c>
      <c r="AM349">
        <v>92954.22</v>
      </c>
      <c r="AN349" t="s">
        <v>572</v>
      </c>
      <c r="AO349">
        <v>92535.93</v>
      </c>
      <c r="AP349" s="18">
        <v>0.1</v>
      </c>
      <c r="AQ349" s="18">
        <v>125.8</v>
      </c>
      <c r="AR349" s="18">
        <v>8.9999999999999993E-3</v>
      </c>
      <c r="AS349" s="41">
        <v>5.0000000000000001E-3</v>
      </c>
      <c r="AT349" s="5">
        <v>-29.411799999999999</v>
      </c>
      <c r="AU349">
        <v>239</v>
      </c>
      <c r="AV349" s="1">
        <v>172084.15</v>
      </c>
      <c r="AW349" s="48">
        <v>-6.2539999999999998E-2</v>
      </c>
      <c r="AX349" s="14">
        <v>1.0000000000000001E-5</v>
      </c>
      <c r="AY349" s="14">
        <v>36.518610000000002</v>
      </c>
      <c r="AZ349" s="14">
        <v>-30.382570000000001</v>
      </c>
      <c r="BA349" s="14">
        <v>-6.4756900000000002</v>
      </c>
      <c r="BB349">
        <v>5.0000000000000001E-4</v>
      </c>
      <c r="BC349">
        <v>5.0000000000000001E-3</v>
      </c>
      <c r="BK349" s="1"/>
      <c r="BL349" s="1"/>
      <c r="BM349" s="1"/>
      <c r="BN349" s="1"/>
      <c r="BP349" s="1"/>
      <c r="BV349" s="96"/>
    </row>
    <row r="350" spans="1:74" x14ac:dyDescent="0.3">
      <c r="A350" t="s">
        <v>603</v>
      </c>
      <c r="B350" t="s">
        <v>631</v>
      </c>
      <c r="C350" t="s">
        <v>169</v>
      </c>
      <c r="D350">
        <v>2.9999999999999997E-4</v>
      </c>
      <c r="E350">
        <v>2.9999999999999997E-4</v>
      </c>
      <c r="F350" t="s">
        <v>605</v>
      </c>
      <c r="G350" s="4">
        <v>1766736000000</v>
      </c>
      <c r="H350" s="4">
        <v>1735503780000</v>
      </c>
      <c r="I350" t="b">
        <v>1</v>
      </c>
      <c r="J350" t="s">
        <v>632</v>
      </c>
      <c r="K350">
        <v>1</v>
      </c>
      <c r="L350">
        <v>1E-4</v>
      </c>
      <c r="M350">
        <v>75000</v>
      </c>
      <c r="N350">
        <v>415467</v>
      </c>
      <c r="O350">
        <v>0.1</v>
      </c>
      <c r="P350">
        <v>2.9999999999999997E-4</v>
      </c>
      <c r="Q350">
        <v>25</v>
      </c>
      <c r="R350">
        <v>1E-4</v>
      </c>
      <c r="S350" t="s">
        <v>606</v>
      </c>
      <c r="T350" t="s">
        <v>610</v>
      </c>
      <c r="U350" t="s">
        <v>606</v>
      </c>
      <c r="V350" t="s">
        <v>608</v>
      </c>
      <c r="W350" t="s">
        <v>606</v>
      </c>
      <c r="X350">
        <v>1763521503481</v>
      </c>
      <c r="Y350" s="4" t="s">
        <v>569</v>
      </c>
      <c r="Z350">
        <v>92535.93</v>
      </c>
      <c r="AA350" s="48">
        <v>0.20849999999999999</v>
      </c>
      <c r="AB350" s="18">
        <v>0.18686283000000001</v>
      </c>
      <c r="AC350" s="40">
        <v>0.16650000000000001</v>
      </c>
      <c r="AD350" s="18">
        <v>0.24299999999999999</v>
      </c>
      <c r="AE350" s="18">
        <v>326.60000000000002</v>
      </c>
      <c r="AF350">
        <v>0.20330000000000001</v>
      </c>
      <c r="AG350" s="18">
        <v>0.20200000000000001</v>
      </c>
      <c r="AH350" s="18">
        <v>0.20449999999999999</v>
      </c>
      <c r="AI350" s="18">
        <v>0</v>
      </c>
      <c r="AJ350" s="48">
        <v>57.95</v>
      </c>
      <c r="AK350" s="41">
        <v>55.77</v>
      </c>
      <c r="AL350" s="41">
        <v>60.07</v>
      </c>
      <c r="AM350">
        <v>92954.22</v>
      </c>
      <c r="AN350" t="s">
        <v>572</v>
      </c>
      <c r="AO350">
        <v>92535.93</v>
      </c>
      <c r="AP350" s="18">
        <v>8.1999999999999993</v>
      </c>
      <c r="AQ350" s="18">
        <v>9.4</v>
      </c>
      <c r="AR350" s="18">
        <v>0.20849999999999999</v>
      </c>
      <c r="AS350" s="41">
        <v>0.20849999999999999</v>
      </c>
      <c r="AT350" s="5">
        <v>0</v>
      </c>
      <c r="AU350">
        <v>1</v>
      </c>
      <c r="AV350" s="1">
        <v>19403.84</v>
      </c>
      <c r="AW350" s="48">
        <v>0.89480999999999999</v>
      </c>
      <c r="AX350" s="14">
        <v>1.0000000000000001E-5</v>
      </c>
      <c r="AY350" s="14">
        <v>54.032789999999999</v>
      </c>
      <c r="AZ350" s="14">
        <v>-42.079419999999999</v>
      </c>
      <c r="BA350" s="14">
        <v>65.526529999999994</v>
      </c>
      <c r="BB350">
        <v>5.0000000000000001E-4</v>
      </c>
      <c r="BC350">
        <v>5.0000000000000001E-3</v>
      </c>
      <c r="BK350" s="1"/>
      <c r="BL350" s="1"/>
      <c r="BM350" s="1"/>
      <c r="BN350" s="1"/>
      <c r="BP350" s="1"/>
      <c r="BV350" s="96"/>
    </row>
    <row r="351" spans="1:74" x14ac:dyDescent="0.3">
      <c r="A351" t="s">
        <v>603</v>
      </c>
      <c r="B351" t="s">
        <v>631</v>
      </c>
      <c r="C351" t="s">
        <v>170</v>
      </c>
      <c r="D351">
        <v>2.9999999999999997E-4</v>
      </c>
      <c r="E351">
        <v>2.9999999999999997E-4</v>
      </c>
      <c r="F351" t="s">
        <v>605</v>
      </c>
      <c r="G351" s="4">
        <v>1766736000000</v>
      </c>
      <c r="H351" s="4">
        <v>1735503780000</v>
      </c>
      <c r="I351" t="b">
        <v>1</v>
      </c>
      <c r="J351" t="s">
        <v>634</v>
      </c>
      <c r="K351">
        <v>1</v>
      </c>
      <c r="L351">
        <v>1E-4</v>
      </c>
      <c r="M351">
        <v>75000</v>
      </c>
      <c r="N351">
        <v>415468</v>
      </c>
      <c r="O351">
        <v>0.1</v>
      </c>
      <c r="P351">
        <v>2.9999999999999997E-4</v>
      </c>
      <c r="Q351">
        <v>25</v>
      </c>
      <c r="R351">
        <v>1E-4</v>
      </c>
      <c r="S351" t="s">
        <v>606</v>
      </c>
      <c r="T351" t="s">
        <v>610</v>
      </c>
      <c r="U351" t="s">
        <v>606</v>
      </c>
      <c r="V351" t="s">
        <v>608</v>
      </c>
      <c r="W351" t="s">
        <v>606</v>
      </c>
      <c r="X351">
        <v>1763521503481</v>
      </c>
      <c r="Y351" s="4" t="s">
        <v>569</v>
      </c>
      <c r="Z351">
        <v>92535.93</v>
      </c>
      <c r="AA351" s="48">
        <v>1.0500000000000001E-2</v>
      </c>
      <c r="AB351" s="18">
        <v>1.3238349999999999E-2</v>
      </c>
      <c r="AC351" s="40">
        <v>1E-4</v>
      </c>
      <c r="AD351" s="18">
        <v>3.4500000000000003E-2</v>
      </c>
      <c r="AE351" s="18">
        <v>3229.1</v>
      </c>
      <c r="AF351">
        <v>1.01E-2</v>
      </c>
      <c r="AG351" s="18">
        <v>0.01</v>
      </c>
      <c r="AH351" s="18">
        <v>1.0500000000000001E-2</v>
      </c>
      <c r="AI351" s="18">
        <v>0</v>
      </c>
      <c r="AJ351" s="48">
        <v>57.95</v>
      </c>
      <c r="AK351" s="41">
        <v>57.8</v>
      </c>
      <c r="AL351" s="41">
        <v>58.66</v>
      </c>
      <c r="AM351">
        <v>92954.22</v>
      </c>
      <c r="AN351" t="s">
        <v>572</v>
      </c>
      <c r="AO351">
        <v>92535.93</v>
      </c>
      <c r="AP351" s="18">
        <v>129.5</v>
      </c>
      <c r="AQ351" s="18">
        <v>0.3</v>
      </c>
      <c r="AR351" s="18">
        <v>1.55E-2</v>
      </c>
      <c r="AS351" s="41">
        <v>8.9999999999999993E-3</v>
      </c>
      <c r="AT351" s="5">
        <v>-22.7941</v>
      </c>
      <c r="AU351">
        <v>380.4</v>
      </c>
      <c r="AV351" s="1">
        <v>448289.69</v>
      </c>
      <c r="AW351" s="48">
        <v>-0.10519000000000001</v>
      </c>
      <c r="AX351" s="14">
        <v>1.0000000000000001E-5</v>
      </c>
      <c r="AY351" s="14">
        <v>54.032789999999999</v>
      </c>
      <c r="AZ351" s="14">
        <v>-42.079419999999999</v>
      </c>
      <c r="BA351" s="14">
        <v>-10.92182</v>
      </c>
      <c r="BB351">
        <v>5.0000000000000001E-4</v>
      </c>
      <c r="BC351">
        <v>5.0000000000000001E-3</v>
      </c>
      <c r="BK351" s="1"/>
      <c r="BL351" s="1"/>
      <c r="BM351" s="1"/>
      <c r="BN351" s="1"/>
      <c r="BP351" s="1"/>
      <c r="BV351" s="96"/>
    </row>
    <row r="352" spans="1:74" x14ac:dyDescent="0.3">
      <c r="A352" t="s">
        <v>603</v>
      </c>
      <c r="B352" t="s">
        <v>631</v>
      </c>
      <c r="C352" t="s">
        <v>171</v>
      </c>
      <c r="D352">
        <v>2.9999999999999997E-4</v>
      </c>
      <c r="E352">
        <v>2.9999999999999997E-4</v>
      </c>
      <c r="F352" t="s">
        <v>605</v>
      </c>
      <c r="G352" s="4">
        <v>1766736000000</v>
      </c>
      <c r="H352" s="4">
        <v>1735200060000</v>
      </c>
      <c r="I352" t="b">
        <v>1</v>
      </c>
      <c r="J352" t="s">
        <v>632</v>
      </c>
      <c r="K352">
        <v>1</v>
      </c>
      <c r="L352">
        <v>1E-4</v>
      </c>
      <c r="M352">
        <v>80000</v>
      </c>
      <c r="N352">
        <v>413930</v>
      </c>
      <c r="O352">
        <v>0.1</v>
      </c>
      <c r="P352">
        <v>2.9999999999999997E-4</v>
      </c>
      <c r="Q352">
        <v>25</v>
      </c>
      <c r="R352">
        <v>1E-4</v>
      </c>
      <c r="S352" t="s">
        <v>606</v>
      </c>
      <c r="T352" t="s">
        <v>610</v>
      </c>
      <c r="U352" t="s">
        <v>606</v>
      </c>
      <c r="V352" t="s">
        <v>608</v>
      </c>
      <c r="W352" t="s">
        <v>606</v>
      </c>
      <c r="X352">
        <v>1763521503481</v>
      </c>
      <c r="Y352" s="4" t="s">
        <v>569</v>
      </c>
      <c r="Z352">
        <v>92535.93</v>
      </c>
      <c r="AA352" s="48">
        <v>0.13750000000000001</v>
      </c>
      <c r="AB352" s="18">
        <v>0.14126311</v>
      </c>
      <c r="AC352" s="40">
        <v>0.11799999999999999</v>
      </c>
      <c r="AD352" s="18">
        <v>0.19950000000000001</v>
      </c>
      <c r="AE352" s="18">
        <v>552.20000000000005</v>
      </c>
      <c r="AF352">
        <v>0.15690000000000001</v>
      </c>
      <c r="AG352" s="18">
        <v>0.1555</v>
      </c>
      <c r="AH352" s="18">
        <v>0.158</v>
      </c>
      <c r="AI352" s="18">
        <v>0</v>
      </c>
      <c r="AJ352" s="48">
        <v>54.75</v>
      </c>
      <c r="AK352" s="41">
        <v>52.98</v>
      </c>
      <c r="AL352" s="41">
        <v>56.07</v>
      </c>
      <c r="AM352">
        <v>92959.73</v>
      </c>
      <c r="AN352" t="s">
        <v>572</v>
      </c>
      <c r="AO352">
        <v>92535.93</v>
      </c>
      <c r="AP352" s="18">
        <v>8.3000000000000007</v>
      </c>
      <c r="AQ352" s="18">
        <v>10</v>
      </c>
      <c r="AR352" s="18">
        <v>0.13750000000000001</v>
      </c>
      <c r="AS352" s="41">
        <v>0.13750000000000001</v>
      </c>
      <c r="AT352" s="5">
        <v>0</v>
      </c>
      <c r="AU352">
        <v>1</v>
      </c>
      <c r="AV352" s="1">
        <v>12359.64</v>
      </c>
      <c r="AW352" s="48">
        <v>0.82801999999999998</v>
      </c>
      <c r="AX352" s="14">
        <v>2.0000000000000002E-5</v>
      </c>
      <c r="AY352" s="14">
        <v>75.662360000000007</v>
      </c>
      <c r="AZ352" s="14">
        <v>-55.669179999999997</v>
      </c>
      <c r="BA352" s="14">
        <v>63.590069999999997</v>
      </c>
      <c r="BB352">
        <v>5.0000000000000001E-4</v>
      </c>
      <c r="BC352">
        <v>5.0000000000000001E-3</v>
      </c>
      <c r="BK352" s="1"/>
      <c r="BL352" s="1"/>
      <c r="BM352" s="1"/>
      <c r="BN352" s="1"/>
      <c r="BP352" s="1"/>
      <c r="BV352" s="96"/>
    </row>
    <row r="353" spans="1:74" x14ac:dyDescent="0.3">
      <c r="A353" t="s">
        <v>603</v>
      </c>
      <c r="B353" t="s">
        <v>631</v>
      </c>
      <c r="C353" t="s">
        <v>172</v>
      </c>
      <c r="D353">
        <v>2.9999999999999997E-4</v>
      </c>
      <c r="E353">
        <v>2.9999999999999997E-4</v>
      </c>
      <c r="F353" t="s">
        <v>605</v>
      </c>
      <c r="G353" s="4">
        <v>1766736000000</v>
      </c>
      <c r="H353" s="4">
        <v>1735200060000</v>
      </c>
      <c r="I353" t="b">
        <v>1</v>
      </c>
      <c r="J353" t="s">
        <v>634</v>
      </c>
      <c r="K353">
        <v>1</v>
      </c>
      <c r="L353">
        <v>1E-4</v>
      </c>
      <c r="M353">
        <v>80000</v>
      </c>
      <c r="N353">
        <v>413931</v>
      </c>
      <c r="O353">
        <v>0.1</v>
      </c>
      <c r="P353">
        <v>2.9999999999999997E-4</v>
      </c>
      <c r="Q353">
        <v>25</v>
      </c>
      <c r="R353">
        <v>1E-4</v>
      </c>
      <c r="S353" t="s">
        <v>606</v>
      </c>
      <c r="T353" t="s">
        <v>610</v>
      </c>
      <c r="U353" t="s">
        <v>606</v>
      </c>
      <c r="V353" t="s">
        <v>608</v>
      </c>
      <c r="W353" t="s">
        <v>606</v>
      </c>
      <c r="X353">
        <v>1763521503481</v>
      </c>
      <c r="Y353" s="4" t="s">
        <v>569</v>
      </c>
      <c r="Z353">
        <v>92535.93</v>
      </c>
      <c r="AA353" s="48">
        <v>1.7999999999999999E-2</v>
      </c>
      <c r="AB353" s="18">
        <v>2.2730340000000002E-2</v>
      </c>
      <c r="AC353" s="40">
        <v>2.5999999999999999E-3</v>
      </c>
      <c r="AD353" s="18">
        <v>4.8500000000000001E-2</v>
      </c>
      <c r="AE353" s="18">
        <v>5529.9</v>
      </c>
      <c r="AF353">
        <v>1.7500000000000002E-2</v>
      </c>
      <c r="AG353" s="18">
        <v>1.7000000000000001E-2</v>
      </c>
      <c r="AH353" s="18">
        <v>1.7999999999999999E-2</v>
      </c>
      <c r="AI353" s="18">
        <v>0</v>
      </c>
      <c r="AJ353" s="48">
        <v>54.75</v>
      </c>
      <c r="AK353" s="41">
        <v>54.11</v>
      </c>
      <c r="AL353" s="41">
        <v>55.34</v>
      </c>
      <c r="AM353">
        <v>92954.22</v>
      </c>
      <c r="AN353" t="s">
        <v>572</v>
      </c>
      <c r="AO353">
        <v>92535.93</v>
      </c>
      <c r="AP353" s="18">
        <v>161.1</v>
      </c>
      <c r="AQ353" s="18">
        <v>96.4</v>
      </c>
      <c r="AR353" s="18">
        <v>2.5499999999999998E-2</v>
      </c>
      <c r="AS353" s="41">
        <v>1.4999999999999999E-2</v>
      </c>
      <c r="AT353" s="5">
        <v>-20</v>
      </c>
      <c r="AU353">
        <v>448.2</v>
      </c>
      <c r="AV353" s="1">
        <v>866669.66</v>
      </c>
      <c r="AW353" s="48">
        <v>-0.17207</v>
      </c>
      <c r="AX353" s="14">
        <v>2.0000000000000002E-5</v>
      </c>
      <c r="AY353" s="14">
        <v>75.682159999999996</v>
      </c>
      <c r="AZ353" s="14">
        <v>-55.68374</v>
      </c>
      <c r="BA353" s="14">
        <v>-17.96302</v>
      </c>
      <c r="BB353">
        <v>5.0000000000000001E-4</v>
      </c>
      <c r="BC353">
        <v>5.0000000000000001E-3</v>
      </c>
      <c r="BK353" s="1"/>
      <c r="BL353" s="1"/>
      <c r="BM353" s="1"/>
      <c r="BN353" s="1"/>
      <c r="BP353" s="1"/>
      <c r="BV353" s="96"/>
    </row>
    <row r="354" spans="1:74" x14ac:dyDescent="0.3">
      <c r="A354" t="s">
        <v>603</v>
      </c>
      <c r="B354" t="s">
        <v>631</v>
      </c>
      <c r="C354" t="s">
        <v>173</v>
      </c>
      <c r="D354">
        <v>2.9999999999999997E-4</v>
      </c>
      <c r="E354">
        <v>2.9999999999999997E-4</v>
      </c>
      <c r="F354" t="s">
        <v>605</v>
      </c>
      <c r="G354" s="4">
        <v>1766736000000</v>
      </c>
      <c r="H354" s="4">
        <v>1735200060000</v>
      </c>
      <c r="I354" t="b">
        <v>1</v>
      </c>
      <c r="J354" t="s">
        <v>632</v>
      </c>
      <c r="K354">
        <v>1</v>
      </c>
      <c r="L354">
        <v>1E-4</v>
      </c>
      <c r="M354">
        <v>85000</v>
      </c>
      <c r="N354">
        <v>413932</v>
      </c>
      <c r="O354">
        <v>0.1</v>
      </c>
      <c r="P354">
        <v>2.9999999999999997E-4</v>
      </c>
      <c r="Q354">
        <v>25</v>
      </c>
      <c r="R354">
        <v>1E-4</v>
      </c>
      <c r="S354" t="s">
        <v>606</v>
      </c>
      <c r="T354" t="s">
        <v>610</v>
      </c>
      <c r="U354" t="s">
        <v>606</v>
      </c>
      <c r="V354" t="s">
        <v>608</v>
      </c>
      <c r="W354" t="s">
        <v>606</v>
      </c>
      <c r="X354">
        <v>1763521504488</v>
      </c>
      <c r="Y354" s="4" t="s">
        <v>569</v>
      </c>
      <c r="Z354">
        <v>92531.65</v>
      </c>
      <c r="AA354" s="48">
        <v>0.1075</v>
      </c>
      <c r="AB354" s="18">
        <v>0.10126992999999999</v>
      </c>
      <c r="AC354" s="40">
        <v>7.6499999999999999E-2</v>
      </c>
      <c r="AD354" s="18">
        <v>0.1595</v>
      </c>
      <c r="AE354" s="18">
        <v>360</v>
      </c>
      <c r="AF354">
        <v>0.1152</v>
      </c>
      <c r="AG354" s="18">
        <v>0.114</v>
      </c>
      <c r="AH354" s="18">
        <v>0.11600000000000001</v>
      </c>
      <c r="AI354" s="18">
        <v>0</v>
      </c>
      <c r="AJ354" s="48">
        <v>52.07</v>
      </c>
      <c r="AK354" s="41">
        <v>50.99</v>
      </c>
      <c r="AL354" s="41">
        <v>52.9</v>
      </c>
      <c r="AM354">
        <v>92953.84</v>
      </c>
      <c r="AN354" t="s">
        <v>572</v>
      </c>
      <c r="AO354">
        <v>92531.65</v>
      </c>
      <c r="AP354" s="18">
        <v>16.399999999999999</v>
      </c>
      <c r="AQ354" s="18">
        <v>3.2</v>
      </c>
      <c r="AR354" s="18">
        <v>0.1075</v>
      </c>
      <c r="AS354" s="41">
        <v>9.7500000000000003E-2</v>
      </c>
      <c r="AT354" s="5">
        <v>6.4356</v>
      </c>
      <c r="AU354">
        <v>20.7</v>
      </c>
      <c r="AV354" s="1">
        <v>190552.51</v>
      </c>
      <c r="AW354" s="48">
        <v>0.73275999999999997</v>
      </c>
      <c r="AX354" s="14">
        <v>2.0000000000000002E-5</v>
      </c>
      <c r="AY354" s="14">
        <v>97.619709999999998</v>
      </c>
      <c r="AZ354" s="14">
        <v>-68.312960000000004</v>
      </c>
      <c r="BA354" s="14">
        <v>58.51999</v>
      </c>
      <c r="BB354">
        <v>5.0000000000000001E-4</v>
      </c>
      <c r="BC354">
        <v>5.0000000000000001E-3</v>
      </c>
      <c r="BK354" s="1"/>
      <c r="BL354" s="1"/>
      <c r="BM354" s="1"/>
      <c r="BN354" s="1"/>
      <c r="BP354" s="1"/>
      <c r="BV354" s="96"/>
    </row>
    <row r="355" spans="1:74" x14ac:dyDescent="0.3">
      <c r="A355" t="s">
        <v>603</v>
      </c>
      <c r="B355" t="s">
        <v>631</v>
      </c>
      <c r="C355" t="s">
        <v>174</v>
      </c>
      <c r="D355">
        <v>2.9999999999999997E-4</v>
      </c>
      <c r="E355">
        <v>2.9999999999999997E-4</v>
      </c>
      <c r="F355" t="s">
        <v>605</v>
      </c>
      <c r="G355" s="4">
        <v>1766736000000</v>
      </c>
      <c r="H355" s="4">
        <v>1735200060000</v>
      </c>
      <c r="I355" t="b">
        <v>1</v>
      </c>
      <c r="J355" t="s">
        <v>634</v>
      </c>
      <c r="K355">
        <v>1</v>
      </c>
      <c r="L355">
        <v>1E-4</v>
      </c>
      <c r="M355">
        <v>85000</v>
      </c>
      <c r="N355">
        <v>413933</v>
      </c>
      <c r="O355">
        <v>0.1</v>
      </c>
      <c r="P355">
        <v>2.9999999999999997E-4</v>
      </c>
      <c r="Q355">
        <v>25</v>
      </c>
      <c r="R355">
        <v>1E-4</v>
      </c>
      <c r="S355" t="s">
        <v>606</v>
      </c>
      <c r="T355" t="s">
        <v>610</v>
      </c>
      <c r="U355" t="s">
        <v>606</v>
      </c>
      <c r="V355" t="s">
        <v>608</v>
      </c>
      <c r="W355" t="s">
        <v>606</v>
      </c>
      <c r="X355">
        <v>1763521504488</v>
      </c>
      <c r="Y355" s="4" t="s">
        <v>569</v>
      </c>
      <c r="Z355">
        <v>92531.65</v>
      </c>
      <c r="AA355" s="48">
        <v>2.9499999999999998E-2</v>
      </c>
      <c r="AB355" s="18">
        <v>3.7828859999999999E-2</v>
      </c>
      <c r="AC355" s="40">
        <v>9.4999999999999998E-3</v>
      </c>
      <c r="AD355" s="18">
        <v>6.7500000000000004E-2</v>
      </c>
      <c r="AE355" s="18">
        <v>13617.4</v>
      </c>
      <c r="AF355">
        <v>2.9499999999999998E-2</v>
      </c>
      <c r="AG355" s="18">
        <v>2.9000000000000001E-2</v>
      </c>
      <c r="AH355" s="18">
        <v>0.03</v>
      </c>
      <c r="AI355" s="18">
        <v>0</v>
      </c>
      <c r="AJ355" s="48">
        <v>52.07</v>
      </c>
      <c r="AK355" s="41">
        <v>51.53</v>
      </c>
      <c r="AL355" s="41">
        <v>52.49</v>
      </c>
      <c r="AM355">
        <v>92953.84</v>
      </c>
      <c r="AN355" t="s">
        <v>572</v>
      </c>
      <c r="AO355">
        <v>92531.65</v>
      </c>
      <c r="AP355" s="18">
        <v>130.69999999999999</v>
      </c>
      <c r="AQ355" s="18">
        <v>47.5</v>
      </c>
      <c r="AR355" s="18">
        <v>4.2500000000000003E-2</v>
      </c>
      <c r="AS355" s="41">
        <v>2.5999999999999999E-2</v>
      </c>
      <c r="AT355" s="5">
        <v>-22.368400000000001</v>
      </c>
      <c r="AU355">
        <v>1434.3</v>
      </c>
      <c r="AV355" s="1">
        <v>4861395.21</v>
      </c>
      <c r="AW355" s="48">
        <v>-0.26723999999999998</v>
      </c>
      <c r="AX355" s="14">
        <v>2.0000000000000002E-5</v>
      </c>
      <c r="AY355" s="14">
        <v>97.619709999999998</v>
      </c>
      <c r="AZ355" s="14">
        <v>-68.312960000000004</v>
      </c>
      <c r="BA355" s="14">
        <v>-28.121459999999999</v>
      </c>
      <c r="BB355">
        <v>5.0000000000000001E-4</v>
      </c>
      <c r="BC355">
        <v>5.0000000000000001E-3</v>
      </c>
      <c r="BK355" s="1"/>
      <c r="BL355" s="1"/>
      <c r="BM355" s="1"/>
      <c r="BN355" s="1"/>
      <c r="BP355" s="1"/>
      <c r="BV355" s="96"/>
    </row>
    <row r="356" spans="1:74" x14ac:dyDescent="0.3">
      <c r="A356" t="s">
        <v>603</v>
      </c>
      <c r="B356" t="s">
        <v>631</v>
      </c>
      <c r="C356" t="s">
        <v>824</v>
      </c>
      <c r="D356">
        <v>2.9999999999999997E-4</v>
      </c>
      <c r="E356">
        <v>2.9999999999999997E-4</v>
      </c>
      <c r="F356" t="s">
        <v>605</v>
      </c>
      <c r="G356" s="4">
        <v>1766736000000</v>
      </c>
      <c r="H356" s="4">
        <v>1763446740000</v>
      </c>
      <c r="I356" t="b">
        <v>1</v>
      </c>
      <c r="J356" t="s">
        <v>632</v>
      </c>
      <c r="K356">
        <v>1</v>
      </c>
      <c r="L356">
        <v>1E-4</v>
      </c>
      <c r="M356">
        <v>86000</v>
      </c>
      <c r="N356">
        <v>551992</v>
      </c>
      <c r="O356">
        <v>0.1</v>
      </c>
      <c r="P356">
        <v>2.9999999999999997E-4</v>
      </c>
      <c r="Q356">
        <v>25</v>
      </c>
      <c r="R356">
        <v>1E-4</v>
      </c>
      <c r="S356" t="s">
        <v>606</v>
      </c>
      <c r="T356" t="s">
        <v>610</v>
      </c>
      <c r="U356" t="s">
        <v>606</v>
      </c>
      <c r="V356" t="s">
        <v>608</v>
      </c>
      <c r="W356" t="s">
        <v>606</v>
      </c>
      <c r="X356">
        <v>1763521504488</v>
      </c>
      <c r="Y356" s="4" t="s">
        <v>569</v>
      </c>
      <c r="Z356">
        <v>92531.65</v>
      </c>
      <c r="AA356" s="48">
        <v>0.10100000000000001</v>
      </c>
      <c r="AB356" s="18">
        <v>9.389082E-2</v>
      </c>
      <c r="AC356" s="40">
        <v>6.9000000000000006E-2</v>
      </c>
      <c r="AD356" s="18">
        <v>0.152</v>
      </c>
      <c r="AE356" s="18">
        <v>0.3</v>
      </c>
      <c r="AF356">
        <v>0.1074</v>
      </c>
      <c r="AG356" s="18">
        <v>0.106</v>
      </c>
      <c r="AH356" s="18">
        <v>0.108</v>
      </c>
      <c r="AI356" s="18">
        <v>0</v>
      </c>
      <c r="AJ356" s="48">
        <v>51.49</v>
      </c>
      <c r="AK356" s="41">
        <v>50.26</v>
      </c>
      <c r="AL356" s="41">
        <v>52.09</v>
      </c>
      <c r="AM356">
        <v>92949.56</v>
      </c>
      <c r="AN356" t="s">
        <v>572</v>
      </c>
      <c r="AO356">
        <v>92531.65</v>
      </c>
      <c r="AP356" s="18">
        <v>2.4</v>
      </c>
      <c r="AQ356" s="18">
        <v>18</v>
      </c>
      <c r="AR356" s="18">
        <v>0.10100000000000001</v>
      </c>
      <c r="AS356" s="41">
        <v>0.10100000000000001</v>
      </c>
      <c r="AT356" s="5">
        <v>0</v>
      </c>
      <c r="AU356">
        <v>0.3</v>
      </c>
      <c r="AV356" s="1">
        <v>2770.28</v>
      </c>
      <c r="AW356" s="48">
        <v>0.71052000000000004</v>
      </c>
      <c r="AX356" s="14">
        <v>2.0000000000000002E-5</v>
      </c>
      <c r="AY356" s="14">
        <v>101.49524</v>
      </c>
      <c r="AZ356" s="14">
        <v>-70.232510000000005</v>
      </c>
      <c r="BA356" s="14">
        <v>57.148159999999997</v>
      </c>
      <c r="BB356">
        <v>5.0000000000000001E-4</v>
      </c>
      <c r="BC356">
        <v>5.0000000000000001E-3</v>
      </c>
      <c r="BK356" s="1"/>
      <c r="BL356" s="1"/>
      <c r="BM356" s="1"/>
      <c r="BN356" s="1"/>
      <c r="BP356" s="1"/>
      <c r="BV356" s="96"/>
    </row>
    <row r="357" spans="1:74" x14ac:dyDescent="0.3">
      <c r="A357" t="s">
        <v>603</v>
      </c>
      <c r="B357" t="s">
        <v>631</v>
      </c>
      <c r="C357" t="s">
        <v>825</v>
      </c>
      <c r="D357">
        <v>2.9999999999999997E-4</v>
      </c>
      <c r="E357">
        <v>2.9999999999999997E-4</v>
      </c>
      <c r="F357" t="s">
        <v>605</v>
      </c>
      <c r="G357" s="4">
        <v>1766736000000</v>
      </c>
      <c r="H357" s="4">
        <v>1763446740000</v>
      </c>
      <c r="I357" t="b">
        <v>1</v>
      </c>
      <c r="J357" t="s">
        <v>634</v>
      </c>
      <c r="K357">
        <v>1</v>
      </c>
      <c r="L357">
        <v>1E-4</v>
      </c>
      <c r="M357">
        <v>86000</v>
      </c>
      <c r="N357">
        <v>551993</v>
      </c>
      <c r="O357">
        <v>0.1</v>
      </c>
      <c r="P357">
        <v>2.9999999999999997E-4</v>
      </c>
      <c r="Q357">
        <v>25</v>
      </c>
      <c r="R357">
        <v>1E-4</v>
      </c>
      <c r="S357" t="s">
        <v>606</v>
      </c>
      <c r="T357" t="s">
        <v>610</v>
      </c>
      <c r="U357" t="s">
        <v>606</v>
      </c>
      <c r="V357" t="s">
        <v>608</v>
      </c>
      <c r="W357" t="s">
        <v>606</v>
      </c>
      <c r="X357">
        <v>1763521505491</v>
      </c>
      <c r="Y357" s="4" t="s">
        <v>569</v>
      </c>
      <c r="Z357">
        <v>92531.65</v>
      </c>
      <c r="AA357" s="48">
        <v>3.3000000000000002E-2</v>
      </c>
      <c r="AB357" s="18">
        <v>4.1468089999999999E-2</v>
      </c>
      <c r="AC357" s="40">
        <v>1.0999999999999999E-2</v>
      </c>
      <c r="AD357" s="18">
        <v>7.1999999999999995E-2</v>
      </c>
      <c r="AE357" s="18">
        <v>68</v>
      </c>
      <c r="AF357">
        <v>3.2500000000000001E-2</v>
      </c>
      <c r="AG357" s="18">
        <v>3.2000000000000001E-2</v>
      </c>
      <c r="AH357" s="18">
        <v>3.2500000000000001E-2</v>
      </c>
      <c r="AI357" s="18">
        <v>0</v>
      </c>
      <c r="AJ357" s="48">
        <v>51.49</v>
      </c>
      <c r="AK357" s="41">
        <v>50.96</v>
      </c>
      <c r="AL357" s="41">
        <v>51.42</v>
      </c>
      <c r="AM357">
        <v>92949.56</v>
      </c>
      <c r="AN357" t="s">
        <v>572</v>
      </c>
      <c r="AO357">
        <v>92531.65</v>
      </c>
      <c r="AP357" s="18">
        <v>0.1</v>
      </c>
      <c r="AQ357" s="18">
        <v>49.6</v>
      </c>
      <c r="AR357" s="18">
        <v>4.5999999999999999E-2</v>
      </c>
      <c r="AS357" s="41">
        <v>2.9000000000000001E-2</v>
      </c>
      <c r="AT357" s="5">
        <v>-25</v>
      </c>
      <c r="AU357">
        <v>68</v>
      </c>
      <c r="AV357" s="1">
        <v>234144.79</v>
      </c>
      <c r="AW357" s="48">
        <v>-0.28948000000000002</v>
      </c>
      <c r="AX357" s="14">
        <v>2.0000000000000002E-5</v>
      </c>
      <c r="AY357" s="14">
        <v>101.49524</v>
      </c>
      <c r="AZ357" s="14">
        <v>-70.232510000000005</v>
      </c>
      <c r="BA357" s="14">
        <v>-30.512609999999999</v>
      </c>
      <c r="BB357">
        <v>5.0000000000000001E-4</v>
      </c>
      <c r="BC357">
        <v>5.0000000000000001E-3</v>
      </c>
      <c r="BK357" s="1"/>
      <c r="BL357" s="1"/>
      <c r="BM357" s="1"/>
      <c r="BN357" s="1"/>
      <c r="BP357" s="1"/>
      <c r="BV357" s="96"/>
    </row>
    <row r="358" spans="1:74" x14ac:dyDescent="0.3">
      <c r="A358" t="s">
        <v>603</v>
      </c>
      <c r="B358" t="s">
        <v>631</v>
      </c>
      <c r="C358" t="s">
        <v>826</v>
      </c>
      <c r="D358">
        <v>2.9999999999999997E-4</v>
      </c>
      <c r="E358">
        <v>2.9999999999999997E-4</v>
      </c>
      <c r="F358" t="s">
        <v>605</v>
      </c>
      <c r="G358" s="4">
        <v>1766736000000</v>
      </c>
      <c r="H358" s="4">
        <v>1763415960000</v>
      </c>
      <c r="I358" t="b">
        <v>1</v>
      </c>
      <c r="J358" t="s">
        <v>632</v>
      </c>
      <c r="K358">
        <v>1</v>
      </c>
      <c r="L358">
        <v>1E-4</v>
      </c>
      <c r="M358">
        <v>88000</v>
      </c>
      <c r="N358">
        <v>551867</v>
      </c>
      <c r="O358">
        <v>0.1</v>
      </c>
      <c r="P358">
        <v>2.9999999999999997E-4</v>
      </c>
      <c r="Q358">
        <v>25</v>
      </c>
      <c r="R358">
        <v>1E-4</v>
      </c>
      <c r="S358" t="s">
        <v>606</v>
      </c>
      <c r="T358" t="s">
        <v>610</v>
      </c>
      <c r="U358" t="s">
        <v>606</v>
      </c>
      <c r="V358" t="s">
        <v>608</v>
      </c>
      <c r="W358" t="s">
        <v>606</v>
      </c>
      <c r="X358">
        <v>1763521505484</v>
      </c>
      <c r="Y358" s="4" t="s">
        <v>569</v>
      </c>
      <c r="Z358">
        <v>92531.65</v>
      </c>
      <c r="AA358" s="48">
        <v>9.4500000000000001E-2</v>
      </c>
      <c r="AB358" s="18">
        <v>8.0171450000000005E-2</v>
      </c>
      <c r="AC358" s="40">
        <v>5.6000000000000001E-2</v>
      </c>
      <c r="AD358" s="18">
        <v>0.13700000000000001</v>
      </c>
      <c r="AE358" s="18">
        <v>53.6</v>
      </c>
      <c r="AF358">
        <v>9.2799999999999994E-2</v>
      </c>
      <c r="AG358" s="18">
        <v>9.1499999999999998E-2</v>
      </c>
      <c r="AH358" s="18">
        <v>9.2999999999999999E-2</v>
      </c>
      <c r="AI358" s="18">
        <v>0</v>
      </c>
      <c r="AJ358" s="48">
        <v>50.5</v>
      </c>
      <c r="AK358" s="41">
        <v>49.43</v>
      </c>
      <c r="AL358" s="41">
        <v>50.71</v>
      </c>
      <c r="AM358">
        <v>92953.84</v>
      </c>
      <c r="AN358" t="s">
        <v>572</v>
      </c>
      <c r="AO358">
        <v>92531.65</v>
      </c>
      <c r="AP358" s="18">
        <v>4</v>
      </c>
      <c r="AQ358" s="18">
        <v>29.7</v>
      </c>
      <c r="AR358" s="18">
        <v>9.4500000000000001E-2</v>
      </c>
      <c r="AS358" s="41">
        <v>7.4999999999999997E-2</v>
      </c>
      <c r="AT358" s="5">
        <v>21.1538</v>
      </c>
      <c r="AU358">
        <v>62.2</v>
      </c>
      <c r="AV358" s="1">
        <v>442619.75</v>
      </c>
      <c r="AW358" s="48">
        <v>0.66286999999999996</v>
      </c>
      <c r="AX358" s="14">
        <v>2.0000000000000002E-5</v>
      </c>
      <c r="AY358" s="14">
        <v>108.38500000000001</v>
      </c>
      <c r="AZ358" s="14">
        <v>-73.55292</v>
      </c>
      <c r="BA358" s="14">
        <v>54.018630000000002</v>
      </c>
      <c r="BB358">
        <v>5.0000000000000001E-4</v>
      </c>
      <c r="BC358">
        <v>5.0000000000000001E-3</v>
      </c>
      <c r="BK358" s="1"/>
      <c r="BL358" s="1"/>
      <c r="BM358" s="1"/>
      <c r="BN358" s="1"/>
      <c r="BP358" s="1"/>
      <c r="BV358" s="96"/>
    </row>
    <row r="359" spans="1:74" x14ac:dyDescent="0.3">
      <c r="A359" t="s">
        <v>603</v>
      </c>
      <c r="B359" t="s">
        <v>631</v>
      </c>
      <c r="C359" t="s">
        <v>827</v>
      </c>
      <c r="D359">
        <v>2.9999999999999997E-4</v>
      </c>
      <c r="E359">
        <v>2.9999999999999997E-4</v>
      </c>
      <c r="F359" t="s">
        <v>605</v>
      </c>
      <c r="G359" s="4">
        <v>1766736000000</v>
      </c>
      <c r="H359" s="4">
        <v>1763415960000</v>
      </c>
      <c r="I359" t="b">
        <v>1</v>
      </c>
      <c r="J359" t="s">
        <v>634</v>
      </c>
      <c r="K359">
        <v>1</v>
      </c>
      <c r="L359">
        <v>1E-4</v>
      </c>
      <c r="M359">
        <v>88000</v>
      </c>
      <c r="N359">
        <v>551868</v>
      </c>
      <c r="O359">
        <v>0.1</v>
      </c>
      <c r="P359">
        <v>2.9999999999999997E-4</v>
      </c>
      <c r="Q359">
        <v>25</v>
      </c>
      <c r="R359">
        <v>1E-4</v>
      </c>
      <c r="S359" t="s">
        <v>606</v>
      </c>
      <c r="T359" t="s">
        <v>610</v>
      </c>
      <c r="U359" t="s">
        <v>606</v>
      </c>
      <c r="V359" t="s">
        <v>608</v>
      </c>
      <c r="W359" t="s">
        <v>606</v>
      </c>
      <c r="X359">
        <v>1763521505505</v>
      </c>
      <c r="Y359" s="4" t="s">
        <v>569</v>
      </c>
      <c r="Z359">
        <v>92531.65</v>
      </c>
      <c r="AA359" s="48">
        <v>3.85E-2</v>
      </c>
      <c r="AB359" s="18">
        <v>4.97854E-2</v>
      </c>
      <c r="AC359" s="40">
        <v>1.4999999999999999E-2</v>
      </c>
      <c r="AD359" s="18">
        <v>8.1500000000000003E-2</v>
      </c>
      <c r="AE359" s="18">
        <v>370.3</v>
      </c>
      <c r="AF359">
        <v>3.9399999999999998E-2</v>
      </c>
      <c r="AG359" s="18">
        <v>3.9E-2</v>
      </c>
      <c r="AH359" s="18">
        <v>3.95E-2</v>
      </c>
      <c r="AI359" s="18">
        <v>0</v>
      </c>
      <c r="AJ359" s="48">
        <v>50.5</v>
      </c>
      <c r="AK359" s="41">
        <v>50.11</v>
      </c>
      <c r="AL359" s="41">
        <v>50.54</v>
      </c>
      <c r="AM359">
        <v>92953.84</v>
      </c>
      <c r="AN359" t="s">
        <v>572</v>
      </c>
      <c r="AO359">
        <v>92531.65</v>
      </c>
      <c r="AP359" s="18">
        <v>0.1</v>
      </c>
      <c r="AQ359" s="18">
        <v>8.3000000000000007</v>
      </c>
      <c r="AR359" s="18">
        <v>5.5500000000000001E-2</v>
      </c>
      <c r="AS359" s="41">
        <v>3.5499999999999997E-2</v>
      </c>
      <c r="AT359" s="5">
        <v>-26.806100000000001</v>
      </c>
      <c r="AU359">
        <v>366.7</v>
      </c>
      <c r="AV359" s="1">
        <v>1720267.94</v>
      </c>
      <c r="AW359" s="48">
        <v>-0.33712999999999999</v>
      </c>
      <c r="AX359" s="14">
        <v>2.0000000000000002E-5</v>
      </c>
      <c r="AY359" s="14">
        <v>108.38500000000001</v>
      </c>
      <c r="AZ359" s="14">
        <v>-73.55292</v>
      </c>
      <c r="BA359" s="14">
        <v>-35.680759999999999</v>
      </c>
      <c r="BB359">
        <v>5.0000000000000001E-4</v>
      </c>
      <c r="BC359">
        <v>5.0000000000000001E-3</v>
      </c>
      <c r="BK359" s="1"/>
      <c r="BL359" s="1"/>
      <c r="BM359" s="1"/>
      <c r="BN359" s="1"/>
      <c r="BP359" s="1"/>
      <c r="BV359" s="96"/>
    </row>
    <row r="360" spans="1:74" x14ac:dyDescent="0.3">
      <c r="A360" t="s">
        <v>603</v>
      </c>
      <c r="B360" t="s">
        <v>631</v>
      </c>
      <c r="C360" t="s">
        <v>175</v>
      </c>
      <c r="D360">
        <v>2.9999999999999997E-4</v>
      </c>
      <c r="E360">
        <v>2.9999999999999997E-4</v>
      </c>
      <c r="F360" t="s">
        <v>605</v>
      </c>
      <c r="G360" s="4">
        <v>1766736000000</v>
      </c>
      <c r="H360" s="4">
        <v>1735200060000</v>
      </c>
      <c r="I360" t="b">
        <v>1</v>
      </c>
      <c r="J360" t="s">
        <v>632</v>
      </c>
      <c r="K360">
        <v>1</v>
      </c>
      <c r="L360">
        <v>1E-4</v>
      </c>
      <c r="M360">
        <v>90000</v>
      </c>
      <c r="N360">
        <v>413934</v>
      </c>
      <c r="O360">
        <v>0.1</v>
      </c>
      <c r="P360">
        <v>2.9999999999999997E-4</v>
      </c>
      <c r="Q360">
        <v>25</v>
      </c>
      <c r="R360">
        <v>1E-4</v>
      </c>
      <c r="S360" t="s">
        <v>606</v>
      </c>
      <c r="T360" t="s">
        <v>610</v>
      </c>
      <c r="U360" t="s">
        <v>606</v>
      </c>
      <c r="V360" t="s">
        <v>608</v>
      </c>
      <c r="W360" t="s">
        <v>606</v>
      </c>
      <c r="X360">
        <v>1763521504488</v>
      </c>
      <c r="Y360" s="4" t="s">
        <v>569</v>
      </c>
      <c r="Z360">
        <v>92531.65</v>
      </c>
      <c r="AA360" s="48">
        <v>7.9500000000000001E-2</v>
      </c>
      <c r="AB360" s="18">
        <v>6.7753530000000006E-2</v>
      </c>
      <c r="AC360" s="40">
        <v>4.3999999999999997E-2</v>
      </c>
      <c r="AD360" s="18">
        <v>0.123</v>
      </c>
      <c r="AE360" s="18">
        <v>946.3</v>
      </c>
      <c r="AF360">
        <v>7.9200000000000007E-2</v>
      </c>
      <c r="AG360" s="18">
        <v>7.8E-2</v>
      </c>
      <c r="AH360" s="18">
        <v>7.9500000000000001E-2</v>
      </c>
      <c r="AI360" s="18">
        <v>0</v>
      </c>
      <c r="AJ360" s="48">
        <v>49.53</v>
      </c>
      <c r="AK360" s="41">
        <v>48.57</v>
      </c>
      <c r="AL360" s="41">
        <v>49.8</v>
      </c>
      <c r="AM360">
        <v>92949.56</v>
      </c>
      <c r="AN360" t="s">
        <v>572</v>
      </c>
      <c r="AO360">
        <v>92531.65</v>
      </c>
      <c r="AP360" s="18">
        <v>13.4</v>
      </c>
      <c r="AQ360" s="18">
        <v>30.6</v>
      </c>
      <c r="AR360" s="18">
        <v>8.5000000000000006E-2</v>
      </c>
      <c r="AS360" s="41">
        <v>6.2E-2</v>
      </c>
      <c r="AT360" s="5">
        <v>16.228100000000001</v>
      </c>
      <c r="AU360">
        <v>76.599999999999994</v>
      </c>
      <c r="AV360" s="1">
        <v>478172.49</v>
      </c>
      <c r="AW360" s="48">
        <v>0.61141000000000001</v>
      </c>
      <c r="AX360" s="14">
        <v>3.0000000000000001E-5</v>
      </c>
      <c r="AY360" s="14">
        <v>113.74221</v>
      </c>
      <c r="AZ360" s="14">
        <v>-75.716059999999999</v>
      </c>
      <c r="BA360" s="14">
        <v>50.426130000000001</v>
      </c>
      <c r="BB360">
        <v>5.0000000000000001E-4</v>
      </c>
      <c r="BC360">
        <v>5.0000000000000001E-3</v>
      </c>
      <c r="BK360" s="1"/>
      <c r="BL360" s="1"/>
      <c r="BM360" s="1"/>
      <c r="BN360" s="1"/>
      <c r="BP360" s="1"/>
      <c r="BV360" s="96"/>
    </row>
    <row r="361" spans="1:74" x14ac:dyDescent="0.3">
      <c r="A361" t="s">
        <v>603</v>
      </c>
      <c r="B361" t="s">
        <v>631</v>
      </c>
      <c r="C361" t="s">
        <v>176</v>
      </c>
      <c r="D361">
        <v>2.9999999999999997E-4</v>
      </c>
      <c r="E361">
        <v>2.9999999999999997E-4</v>
      </c>
      <c r="F361" t="s">
        <v>605</v>
      </c>
      <c r="G361" s="4">
        <v>1766736000000</v>
      </c>
      <c r="H361" s="4">
        <v>1735200060000</v>
      </c>
      <c r="I361" t="b">
        <v>1</v>
      </c>
      <c r="J361" t="s">
        <v>634</v>
      </c>
      <c r="K361">
        <v>1</v>
      </c>
      <c r="L361">
        <v>1E-4</v>
      </c>
      <c r="M361">
        <v>90000</v>
      </c>
      <c r="N361">
        <v>413935</v>
      </c>
      <c r="O361">
        <v>0.1</v>
      </c>
      <c r="P361">
        <v>2.9999999999999997E-4</v>
      </c>
      <c r="Q361">
        <v>25</v>
      </c>
      <c r="R361">
        <v>1E-4</v>
      </c>
      <c r="S361" t="s">
        <v>606</v>
      </c>
      <c r="T361" t="s">
        <v>610</v>
      </c>
      <c r="U361" t="s">
        <v>606</v>
      </c>
      <c r="V361" t="s">
        <v>608</v>
      </c>
      <c r="W361" t="s">
        <v>606</v>
      </c>
      <c r="X361">
        <v>1763521505675</v>
      </c>
      <c r="Y361" s="4" t="s">
        <v>569</v>
      </c>
      <c r="Z361">
        <v>92531.65</v>
      </c>
      <c r="AA361" s="48">
        <v>4.7E-2</v>
      </c>
      <c r="AB361" s="18">
        <v>5.9404159999999998E-2</v>
      </c>
      <c r="AC361" s="40">
        <v>0.02</v>
      </c>
      <c r="AD361" s="18">
        <v>9.1999999999999998E-2</v>
      </c>
      <c r="AE361" s="18">
        <v>4847.3</v>
      </c>
      <c r="AF361">
        <v>4.7399999999999998E-2</v>
      </c>
      <c r="AG361" s="18">
        <v>4.7E-2</v>
      </c>
      <c r="AH361" s="18">
        <v>4.7500000000000001E-2</v>
      </c>
      <c r="AI361" s="18">
        <v>0</v>
      </c>
      <c r="AJ361" s="48">
        <v>49.53</v>
      </c>
      <c r="AK361" s="41">
        <v>49.17</v>
      </c>
      <c r="AL361" s="41">
        <v>49.58</v>
      </c>
      <c r="AM361">
        <v>92949.56</v>
      </c>
      <c r="AN361" t="s">
        <v>572</v>
      </c>
      <c r="AO361">
        <v>92531.65</v>
      </c>
      <c r="AP361" s="18">
        <v>0.1</v>
      </c>
      <c r="AQ361" s="18">
        <v>8.1999999999999993</v>
      </c>
      <c r="AR361" s="18">
        <v>6.6000000000000003E-2</v>
      </c>
      <c r="AS361" s="41">
        <v>4.2500000000000003E-2</v>
      </c>
      <c r="AT361" s="5">
        <v>-21.666699999999999</v>
      </c>
      <c r="AU361">
        <v>1287.8</v>
      </c>
      <c r="AV361" s="1">
        <v>7334312.2000000002</v>
      </c>
      <c r="AW361" s="48">
        <v>-0.38858999999999999</v>
      </c>
      <c r="AX361" s="14">
        <v>3.0000000000000001E-5</v>
      </c>
      <c r="AY361" s="14">
        <v>113.74221</v>
      </c>
      <c r="AZ361" s="14">
        <v>-75.716059999999999</v>
      </c>
      <c r="BA361" s="14">
        <v>-41.311889999999998</v>
      </c>
      <c r="BB361">
        <v>5.0000000000000001E-4</v>
      </c>
      <c r="BC361">
        <v>5.0000000000000001E-3</v>
      </c>
      <c r="BK361" s="1"/>
      <c r="BL361" s="1"/>
      <c r="BM361" s="1"/>
      <c r="BN361" s="1"/>
      <c r="BP361" s="1"/>
      <c r="BV361" s="96"/>
    </row>
    <row r="362" spans="1:74" x14ac:dyDescent="0.3">
      <c r="A362" t="s">
        <v>603</v>
      </c>
      <c r="B362" t="s">
        <v>631</v>
      </c>
      <c r="C362" t="s">
        <v>828</v>
      </c>
      <c r="D362">
        <v>2.9999999999999997E-4</v>
      </c>
      <c r="E362">
        <v>2.9999999999999997E-4</v>
      </c>
      <c r="F362" t="s">
        <v>605</v>
      </c>
      <c r="G362" s="4">
        <v>1766736000000</v>
      </c>
      <c r="H362" s="4">
        <v>1763109600000</v>
      </c>
      <c r="I362" t="b">
        <v>1</v>
      </c>
      <c r="J362" t="s">
        <v>632</v>
      </c>
      <c r="K362">
        <v>1</v>
      </c>
      <c r="L362">
        <v>1E-4</v>
      </c>
      <c r="M362">
        <v>92000</v>
      </c>
      <c r="N362">
        <v>550439</v>
      </c>
      <c r="O362">
        <v>0.1</v>
      </c>
      <c r="P362">
        <v>2.9999999999999997E-4</v>
      </c>
      <c r="Q362">
        <v>25</v>
      </c>
      <c r="R362">
        <v>1E-4</v>
      </c>
      <c r="S362" t="s">
        <v>606</v>
      </c>
      <c r="T362" t="s">
        <v>610</v>
      </c>
      <c r="U362" t="s">
        <v>606</v>
      </c>
      <c r="V362" t="s">
        <v>608</v>
      </c>
      <c r="W362" t="s">
        <v>606</v>
      </c>
      <c r="X362">
        <v>1763521506136</v>
      </c>
      <c r="Y362" s="4" t="s">
        <v>569</v>
      </c>
      <c r="Z362">
        <v>92530.81</v>
      </c>
      <c r="AA362" s="48">
        <v>6.7500000000000004E-2</v>
      </c>
      <c r="AB362" s="18">
        <v>5.6493630000000003E-2</v>
      </c>
      <c r="AC362" s="40">
        <v>3.4000000000000002E-2</v>
      </c>
      <c r="AD362" s="18">
        <v>0.11</v>
      </c>
      <c r="AE362" s="18">
        <v>204.4</v>
      </c>
      <c r="AF362">
        <v>6.6799999999999998E-2</v>
      </c>
      <c r="AG362" s="18">
        <v>6.6000000000000003E-2</v>
      </c>
      <c r="AH362" s="18">
        <v>6.7000000000000004E-2</v>
      </c>
      <c r="AI362" s="18">
        <v>0</v>
      </c>
      <c r="AJ362" s="48">
        <v>48.62</v>
      </c>
      <c r="AK362" s="41">
        <v>48</v>
      </c>
      <c r="AL362" s="41">
        <v>48.79</v>
      </c>
      <c r="AM362">
        <v>92948.52</v>
      </c>
      <c r="AN362" t="s">
        <v>572</v>
      </c>
      <c r="AO362">
        <v>92530.81</v>
      </c>
      <c r="AP362" s="18">
        <v>1.4</v>
      </c>
      <c r="AQ362" s="18">
        <v>43.9</v>
      </c>
      <c r="AR362" s="18">
        <v>6.9500000000000006E-2</v>
      </c>
      <c r="AS362" s="41">
        <v>5.2499999999999998E-2</v>
      </c>
      <c r="AT362" s="5">
        <v>18.421099999999999</v>
      </c>
      <c r="AU362">
        <v>156.9</v>
      </c>
      <c r="AV362" s="1">
        <v>845727.04</v>
      </c>
      <c r="AW362" s="48">
        <v>0.55713000000000001</v>
      </c>
      <c r="AX362" s="14">
        <v>3.0000000000000001E-5</v>
      </c>
      <c r="AY362" s="14">
        <v>117.17161</v>
      </c>
      <c r="AZ362" s="14">
        <v>-76.56165</v>
      </c>
      <c r="BA362" s="14">
        <v>46.456740000000003</v>
      </c>
      <c r="BB362">
        <v>5.0000000000000001E-4</v>
      </c>
      <c r="BC362">
        <v>5.0000000000000001E-3</v>
      </c>
      <c r="BK362" s="1"/>
      <c r="BL362" s="1"/>
      <c r="BM362" s="1"/>
      <c r="BN362" s="1"/>
      <c r="BP362" s="1"/>
      <c r="BV362" s="96"/>
    </row>
    <row r="363" spans="1:74" x14ac:dyDescent="0.3">
      <c r="A363" t="s">
        <v>603</v>
      </c>
      <c r="B363" t="s">
        <v>631</v>
      </c>
      <c r="C363" t="s">
        <v>829</v>
      </c>
      <c r="D363">
        <v>2.9999999999999997E-4</v>
      </c>
      <c r="E363">
        <v>2.9999999999999997E-4</v>
      </c>
      <c r="F363" t="s">
        <v>605</v>
      </c>
      <c r="G363" s="4">
        <v>1766736000000</v>
      </c>
      <c r="H363" s="4">
        <v>1763109600000</v>
      </c>
      <c r="I363" t="b">
        <v>1</v>
      </c>
      <c r="J363" t="s">
        <v>634</v>
      </c>
      <c r="K363">
        <v>1</v>
      </c>
      <c r="L363">
        <v>1E-4</v>
      </c>
      <c r="M363">
        <v>92000</v>
      </c>
      <c r="N363">
        <v>550440</v>
      </c>
      <c r="O363">
        <v>0.1</v>
      </c>
      <c r="P363">
        <v>2.9999999999999997E-4</v>
      </c>
      <c r="Q363">
        <v>25</v>
      </c>
      <c r="R363">
        <v>1E-4</v>
      </c>
      <c r="S363" t="s">
        <v>606</v>
      </c>
      <c r="T363" t="s">
        <v>610</v>
      </c>
      <c r="U363" t="s">
        <v>606</v>
      </c>
      <c r="V363" t="s">
        <v>608</v>
      </c>
      <c r="W363" t="s">
        <v>606</v>
      </c>
      <c r="X363">
        <v>1763521506136</v>
      </c>
      <c r="Y363" s="4" t="s">
        <v>569</v>
      </c>
      <c r="Z363">
        <v>92530.81</v>
      </c>
      <c r="AA363" s="48">
        <v>5.8999999999999997E-2</v>
      </c>
      <c r="AB363" s="18">
        <v>7.0180939999999997E-2</v>
      </c>
      <c r="AC363" s="40">
        <v>2.5999999999999999E-2</v>
      </c>
      <c r="AD363" s="18">
        <v>0.10349999999999999</v>
      </c>
      <c r="AE363" s="18">
        <v>178.1</v>
      </c>
      <c r="AF363">
        <v>5.6599999999999998E-2</v>
      </c>
      <c r="AG363" s="18">
        <v>5.6500000000000002E-2</v>
      </c>
      <c r="AH363" s="18">
        <v>5.7000000000000002E-2</v>
      </c>
      <c r="AI363" s="18">
        <v>0</v>
      </c>
      <c r="AJ363" s="48">
        <v>48.62</v>
      </c>
      <c r="AK363" s="41">
        <v>48.56</v>
      </c>
      <c r="AL363" s="41">
        <v>48.95</v>
      </c>
      <c r="AM363">
        <v>92948.52</v>
      </c>
      <c r="AN363" t="s">
        <v>572</v>
      </c>
      <c r="AO363">
        <v>92530.81</v>
      </c>
      <c r="AP363" s="18">
        <v>0.6</v>
      </c>
      <c r="AQ363" s="18">
        <v>0.2</v>
      </c>
      <c r="AR363" s="18">
        <v>7.7499999999999999E-2</v>
      </c>
      <c r="AS363" s="41">
        <v>5.0999999999999997E-2</v>
      </c>
      <c r="AT363" s="5">
        <v>-20.270299999999999</v>
      </c>
      <c r="AU363">
        <v>33.6</v>
      </c>
      <c r="AV363" s="1">
        <v>210266.06</v>
      </c>
      <c r="AW363" s="48">
        <v>-0.44286999999999999</v>
      </c>
      <c r="AX363" s="14">
        <v>3.0000000000000001E-5</v>
      </c>
      <c r="AY363" s="14">
        <v>117.17161</v>
      </c>
      <c r="AZ363" s="14">
        <v>-76.56165</v>
      </c>
      <c r="BA363" s="14">
        <v>-47.319899999999997</v>
      </c>
      <c r="BB363">
        <v>5.0000000000000001E-4</v>
      </c>
      <c r="BC363">
        <v>5.0000000000000001E-3</v>
      </c>
      <c r="BK363" s="1"/>
      <c r="BL363" s="1"/>
      <c r="BM363" s="1"/>
      <c r="BN363" s="1"/>
      <c r="BP363" s="1"/>
      <c r="BV363" s="96"/>
    </row>
    <row r="364" spans="1:74" x14ac:dyDescent="0.3">
      <c r="A364" t="s">
        <v>603</v>
      </c>
      <c r="B364" t="s">
        <v>631</v>
      </c>
      <c r="C364" t="s">
        <v>830</v>
      </c>
      <c r="D364">
        <v>2.9999999999999997E-4</v>
      </c>
      <c r="E364">
        <v>2.9999999999999997E-4</v>
      </c>
      <c r="F364" t="s">
        <v>605</v>
      </c>
      <c r="G364" s="4">
        <v>1766736000000</v>
      </c>
      <c r="H364" s="4">
        <v>1763071800000</v>
      </c>
      <c r="I364" t="b">
        <v>1</v>
      </c>
      <c r="J364" t="s">
        <v>632</v>
      </c>
      <c r="K364">
        <v>1</v>
      </c>
      <c r="L364">
        <v>1E-4</v>
      </c>
      <c r="M364">
        <v>94000</v>
      </c>
      <c r="N364">
        <v>550024</v>
      </c>
      <c r="O364">
        <v>0.1</v>
      </c>
      <c r="P364">
        <v>2.9999999999999997E-4</v>
      </c>
      <c r="Q364">
        <v>25</v>
      </c>
      <c r="R364">
        <v>1E-4</v>
      </c>
      <c r="S364" t="s">
        <v>606</v>
      </c>
      <c r="T364" t="s">
        <v>610</v>
      </c>
      <c r="U364" t="s">
        <v>606</v>
      </c>
      <c r="V364" t="s">
        <v>608</v>
      </c>
      <c r="W364" t="s">
        <v>606</v>
      </c>
      <c r="X364">
        <v>1763521506627</v>
      </c>
      <c r="Y364" s="4" t="s">
        <v>569</v>
      </c>
      <c r="Z364">
        <v>92530.81</v>
      </c>
      <c r="AA364" s="48">
        <v>5.8999999999999997E-2</v>
      </c>
      <c r="AB364" s="18">
        <v>4.7042390000000003E-2</v>
      </c>
      <c r="AC364" s="40">
        <v>2.5499999999999998E-2</v>
      </c>
      <c r="AD364" s="18">
        <v>9.7500000000000003E-2</v>
      </c>
      <c r="AE364" s="18">
        <v>402.5</v>
      </c>
      <c r="AF364">
        <v>5.5899999999999998E-2</v>
      </c>
      <c r="AG364" s="18">
        <v>5.5500000000000001E-2</v>
      </c>
      <c r="AH364" s="18">
        <v>5.6000000000000001E-2</v>
      </c>
      <c r="AI364" s="18">
        <v>0</v>
      </c>
      <c r="AJ364" s="48">
        <v>47.95</v>
      </c>
      <c r="AK364" s="41">
        <v>47.66</v>
      </c>
      <c r="AL364" s="41">
        <v>48.05</v>
      </c>
      <c r="AM364">
        <v>92948.52</v>
      </c>
      <c r="AN364" t="s">
        <v>572</v>
      </c>
      <c r="AO364">
        <v>92530.81</v>
      </c>
      <c r="AP364" s="18">
        <v>0.4</v>
      </c>
      <c r="AQ364" s="18">
        <v>10</v>
      </c>
      <c r="AR364" s="18">
        <v>6.0499999999999998E-2</v>
      </c>
      <c r="AS364" s="41">
        <v>4.2999999999999997E-2</v>
      </c>
      <c r="AT364" s="5">
        <v>24.2105</v>
      </c>
      <c r="AU364">
        <v>337.7</v>
      </c>
      <c r="AV364" s="1">
        <v>1420147.93</v>
      </c>
      <c r="AW364" s="48">
        <v>0.50122</v>
      </c>
      <c r="AX364" s="14">
        <v>3.0000000000000001E-5</v>
      </c>
      <c r="AY364" s="14">
        <v>118.38697000000001</v>
      </c>
      <c r="AZ364" s="14">
        <v>-76.289119999999997</v>
      </c>
      <c r="BA364" s="14">
        <v>42.194420000000001</v>
      </c>
      <c r="BB364">
        <v>5.0000000000000001E-4</v>
      </c>
      <c r="BC364">
        <v>5.0000000000000001E-3</v>
      </c>
      <c r="BK364" s="1"/>
      <c r="BL364" s="1"/>
      <c r="BM364" s="1"/>
      <c r="BN364" s="1"/>
      <c r="BP364" s="1"/>
      <c r="BV364" s="96"/>
    </row>
    <row r="365" spans="1:74" x14ac:dyDescent="0.3">
      <c r="A365" t="s">
        <v>603</v>
      </c>
      <c r="B365" t="s">
        <v>631</v>
      </c>
      <c r="C365" t="s">
        <v>831</v>
      </c>
      <c r="D365">
        <v>2.9999999999999997E-4</v>
      </c>
      <c r="E365">
        <v>2.9999999999999997E-4</v>
      </c>
      <c r="F365" t="s">
        <v>605</v>
      </c>
      <c r="G365" s="4">
        <v>1766736000000</v>
      </c>
      <c r="H365" s="4">
        <v>1763071800000</v>
      </c>
      <c r="I365" t="b">
        <v>1</v>
      </c>
      <c r="J365" t="s">
        <v>634</v>
      </c>
      <c r="K365">
        <v>1</v>
      </c>
      <c r="L365">
        <v>1E-4</v>
      </c>
      <c r="M365">
        <v>94000</v>
      </c>
      <c r="N365">
        <v>550025</v>
      </c>
      <c r="O365">
        <v>0.1</v>
      </c>
      <c r="P365">
        <v>2.9999999999999997E-4</v>
      </c>
      <c r="Q365">
        <v>25</v>
      </c>
      <c r="R365">
        <v>1E-4</v>
      </c>
      <c r="S365" t="s">
        <v>606</v>
      </c>
      <c r="T365" t="s">
        <v>610</v>
      </c>
      <c r="U365" t="s">
        <v>606</v>
      </c>
      <c r="V365" t="s">
        <v>608</v>
      </c>
      <c r="W365" t="s">
        <v>606</v>
      </c>
      <c r="X365">
        <v>1763521505614</v>
      </c>
      <c r="Y365" s="4" t="s">
        <v>569</v>
      </c>
      <c r="Z365">
        <v>92530.81</v>
      </c>
      <c r="AA365" s="48">
        <v>6.6000000000000003E-2</v>
      </c>
      <c r="AB365" s="18">
        <v>8.2766380000000001E-2</v>
      </c>
      <c r="AC365" s="40">
        <v>3.3500000000000002E-2</v>
      </c>
      <c r="AD365" s="18">
        <v>0.11600000000000001</v>
      </c>
      <c r="AE365" s="18">
        <v>482.8</v>
      </c>
      <c r="AF365">
        <v>6.7199999999999996E-2</v>
      </c>
      <c r="AG365" s="18">
        <v>6.7000000000000004E-2</v>
      </c>
      <c r="AH365" s="18">
        <v>6.7500000000000004E-2</v>
      </c>
      <c r="AI365" s="18">
        <v>0</v>
      </c>
      <c r="AJ365" s="48">
        <v>47.95</v>
      </c>
      <c r="AK365" s="41">
        <v>47.81</v>
      </c>
      <c r="AL365" s="41">
        <v>48.2</v>
      </c>
      <c r="AM365">
        <v>92948.52</v>
      </c>
      <c r="AN365" t="s">
        <v>572</v>
      </c>
      <c r="AO365">
        <v>92530.81</v>
      </c>
      <c r="AP365" s="18">
        <v>0.5</v>
      </c>
      <c r="AQ365" s="18">
        <v>0.3</v>
      </c>
      <c r="AR365" s="18">
        <v>8.7999999999999995E-2</v>
      </c>
      <c r="AS365" s="41">
        <v>6.0999999999999999E-2</v>
      </c>
      <c r="AT365" s="5">
        <v>-23.255800000000001</v>
      </c>
      <c r="AU365">
        <v>8.5</v>
      </c>
      <c r="AV365" s="1">
        <v>59016.68</v>
      </c>
      <c r="AW365" s="48">
        <v>-0.49878</v>
      </c>
      <c r="AX365" s="14">
        <v>3.0000000000000001E-5</v>
      </c>
      <c r="AY365" s="14">
        <v>118.38697000000001</v>
      </c>
      <c r="AZ365" s="14">
        <v>-76.289119999999997</v>
      </c>
      <c r="BA365" s="14">
        <v>-53.620840000000001</v>
      </c>
      <c r="BB365">
        <v>5.0000000000000001E-4</v>
      </c>
      <c r="BC365">
        <v>5.0000000000000001E-3</v>
      </c>
      <c r="BK365" s="1"/>
      <c r="BL365" s="1"/>
      <c r="BM365" s="1"/>
      <c r="BN365" s="1"/>
      <c r="BP365" s="1"/>
      <c r="BV365" s="96"/>
    </row>
    <row r="366" spans="1:74" x14ac:dyDescent="0.3">
      <c r="A366" t="s">
        <v>603</v>
      </c>
      <c r="B366" t="s">
        <v>631</v>
      </c>
      <c r="C366" t="s">
        <v>177</v>
      </c>
      <c r="D366">
        <v>2.9999999999999997E-4</v>
      </c>
      <c r="E366">
        <v>2.9999999999999997E-4</v>
      </c>
      <c r="F366" t="s">
        <v>605</v>
      </c>
      <c r="G366" s="4">
        <v>1766736000000</v>
      </c>
      <c r="H366" s="4">
        <v>1735200060000</v>
      </c>
      <c r="I366" t="b">
        <v>1</v>
      </c>
      <c r="J366" t="s">
        <v>632</v>
      </c>
      <c r="K366">
        <v>1</v>
      </c>
      <c r="L366">
        <v>1E-4</v>
      </c>
      <c r="M366">
        <v>95000</v>
      </c>
      <c r="N366">
        <v>413936</v>
      </c>
      <c r="O366">
        <v>0.1</v>
      </c>
      <c r="P366">
        <v>2.9999999999999997E-4</v>
      </c>
      <c r="Q366">
        <v>25</v>
      </c>
      <c r="R366">
        <v>1E-4</v>
      </c>
      <c r="S366" t="s">
        <v>606</v>
      </c>
      <c r="T366" t="s">
        <v>610</v>
      </c>
      <c r="U366" t="s">
        <v>606</v>
      </c>
      <c r="V366" t="s">
        <v>608</v>
      </c>
      <c r="W366" t="s">
        <v>606</v>
      </c>
      <c r="X366">
        <v>1763521505721</v>
      </c>
      <c r="Y366" s="4" t="s">
        <v>569</v>
      </c>
      <c r="Z366">
        <v>92530.81</v>
      </c>
      <c r="AA366" s="48">
        <v>5.1499999999999997E-2</v>
      </c>
      <c r="AB366" s="18">
        <v>4.2904390000000001E-2</v>
      </c>
      <c r="AC366" s="40">
        <v>2.1999999999999999E-2</v>
      </c>
      <c r="AD366" s="18">
        <v>9.1999999999999998E-2</v>
      </c>
      <c r="AE366" s="18">
        <v>1438</v>
      </c>
      <c r="AF366">
        <v>5.0900000000000001E-2</v>
      </c>
      <c r="AG366" s="18">
        <v>5.0500000000000003E-2</v>
      </c>
      <c r="AH366" s="18">
        <v>5.0999999999999997E-2</v>
      </c>
      <c r="AI366" s="18">
        <v>0</v>
      </c>
      <c r="AJ366" s="48">
        <v>47.68</v>
      </c>
      <c r="AK366" s="41">
        <v>47.34</v>
      </c>
      <c r="AL366" s="41">
        <v>47.73</v>
      </c>
      <c r="AM366">
        <v>92948.52</v>
      </c>
      <c r="AN366" t="s">
        <v>572</v>
      </c>
      <c r="AO366">
        <v>92530.81</v>
      </c>
      <c r="AP366" s="18">
        <v>0.1</v>
      </c>
      <c r="AQ366" s="18">
        <v>23.9</v>
      </c>
      <c r="AR366" s="18">
        <v>5.6500000000000002E-2</v>
      </c>
      <c r="AS366" s="41">
        <v>0.04</v>
      </c>
      <c r="AT366" s="5">
        <v>24.096399999999999</v>
      </c>
      <c r="AU366">
        <v>165.3</v>
      </c>
      <c r="AV366" s="1">
        <v>693435.65</v>
      </c>
      <c r="AW366" s="48">
        <v>0.47317999999999999</v>
      </c>
      <c r="AX366" s="14">
        <v>3.0000000000000001E-5</v>
      </c>
      <c r="AY366" s="14">
        <v>118.11982</v>
      </c>
      <c r="AZ366" s="14">
        <v>-75.692059999999998</v>
      </c>
      <c r="BA366" s="14">
        <v>40.004460000000002</v>
      </c>
      <c r="BB366">
        <v>5.0000000000000001E-4</v>
      </c>
      <c r="BC366">
        <v>5.0000000000000001E-3</v>
      </c>
      <c r="BK366" s="1"/>
      <c r="BL366" s="1"/>
      <c r="BM366" s="1"/>
      <c r="BN366" s="1"/>
      <c r="BP366" s="1"/>
      <c r="BV366" s="96"/>
    </row>
    <row r="367" spans="1:74" x14ac:dyDescent="0.3">
      <c r="A367" t="s">
        <v>603</v>
      </c>
      <c r="B367" t="s">
        <v>631</v>
      </c>
      <c r="C367" t="s">
        <v>178</v>
      </c>
      <c r="D367">
        <v>2.9999999999999997E-4</v>
      </c>
      <c r="E367">
        <v>2.9999999999999997E-4</v>
      </c>
      <c r="F367" t="s">
        <v>605</v>
      </c>
      <c r="G367" s="4">
        <v>1766736000000</v>
      </c>
      <c r="H367" s="4">
        <v>1735200060000</v>
      </c>
      <c r="I367" t="b">
        <v>1</v>
      </c>
      <c r="J367" t="s">
        <v>634</v>
      </c>
      <c r="K367">
        <v>1</v>
      </c>
      <c r="L367">
        <v>1E-4</v>
      </c>
      <c r="M367">
        <v>95000</v>
      </c>
      <c r="N367">
        <v>413937</v>
      </c>
      <c r="O367">
        <v>0.1</v>
      </c>
      <c r="P367">
        <v>2.9999999999999997E-4</v>
      </c>
      <c r="Q367">
        <v>25</v>
      </c>
      <c r="R367">
        <v>1E-4</v>
      </c>
      <c r="S367" t="s">
        <v>606</v>
      </c>
      <c r="T367" t="s">
        <v>610</v>
      </c>
      <c r="U367" t="s">
        <v>606</v>
      </c>
      <c r="V367" t="s">
        <v>608</v>
      </c>
      <c r="W367" t="s">
        <v>606</v>
      </c>
      <c r="X367">
        <v>1763521506476</v>
      </c>
      <c r="Y367" s="4" t="s">
        <v>569</v>
      </c>
      <c r="Z367">
        <v>92530.81</v>
      </c>
      <c r="AA367" s="48">
        <v>7.7499999999999999E-2</v>
      </c>
      <c r="AB367" s="18">
        <v>8.9646719999999999E-2</v>
      </c>
      <c r="AC367" s="40">
        <v>3.7499999999999999E-2</v>
      </c>
      <c r="AD367" s="18">
        <v>0.123</v>
      </c>
      <c r="AE367" s="18">
        <v>3569.4</v>
      </c>
      <c r="AF367">
        <v>7.2999999999999995E-2</v>
      </c>
      <c r="AG367" s="18">
        <v>7.2499999999999995E-2</v>
      </c>
      <c r="AH367" s="18">
        <v>7.3499999999999996E-2</v>
      </c>
      <c r="AI367" s="18">
        <v>0</v>
      </c>
      <c r="AJ367" s="48">
        <v>47.68</v>
      </c>
      <c r="AK367" s="41">
        <v>47.28</v>
      </c>
      <c r="AL367" s="41">
        <v>48.07</v>
      </c>
      <c r="AM367">
        <v>92948.52</v>
      </c>
      <c r="AN367" t="s">
        <v>572</v>
      </c>
      <c r="AO367">
        <v>92530.81</v>
      </c>
      <c r="AP367" s="18">
        <v>1.6</v>
      </c>
      <c r="AQ367" s="18">
        <v>11.2</v>
      </c>
      <c r="AR367" s="18">
        <v>9.8000000000000004E-2</v>
      </c>
      <c r="AS367" s="41">
        <v>6.6000000000000003E-2</v>
      </c>
      <c r="AT367" s="5">
        <v>-14.364599999999999</v>
      </c>
      <c r="AU367">
        <v>47.2</v>
      </c>
      <c r="AV367" s="1">
        <v>370444.93</v>
      </c>
      <c r="AW367" s="48">
        <v>-0.52681999999999995</v>
      </c>
      <c r="AX367" s="14">
        <v>3.0000000000000001E-5</v>
      </c>
      <c r="AY367" s="14">
        <v>118.11982</v>
      </c>
      <c r="AZ367" s="14">
        <v>-75.692059999999998</v>
      </c>
      <c r="BA367" s="14">
        <v>-56.830109999999998</v>
      </c>
      <c r="BB367">
        <v>5.0000000000000001E-4</v>
      </c>
      <c r="BC367">
        <v>5.0000000000000001E-3</v>
      </c>
      <c r="BK367" s="1"/>
      <c r="BL367" s="1"/>
      <c r="BM367" s="1"/>
      <c r="BN367" s="1"/>
      <c r="BP367" s="1"/>
      <c r="BV367" s="96"/>
    </row>
    <row r="368" spans="1:74" x14ac:dyDescent="0.3">
      <c r="A368" t="s">
        <v>603</v>
      </c>
      <c r="B368" t="s">
        <v>631</v>
      </c>
      <c r="C368" t="s">
        <v>179</v>
      </c>
      <c r="D368">
        <v>2.9999999999999997E-4</v>
      </c>
      <c r="E368">
        <v>2.9999999999999997E-4</v>
      </c>
      <c r="F368" t="s">
        <v>605</v>
      </c>
      <c r="G368" s="4">
        <v>1766736000000</v>
      </c>
      <c r="H368" s="4">
        <v>1760553861000</v>
      </c>
      <c r="I368" t="b">
        <v>1</v>
      </c>
      <c r="J368" t="s">
        <v>632</v>
      </c>
      <c r="K368">
        <v>1</v>
      </c>
      <c r="L368">
        <v>1E-4</v>
      </c>
      <c r="M368">
        <v>96000</v>
      </c>
      <c r="N368">
        <v>535055</v>
      </c>
      <c r="O368">
        <v>0.1</v>
      </c>
      <c r="P368">
        <v>2.9999999999999997E-4</v>
      </c>
      <c r="Q368">
        <v>25</v>
      </c>
      <c r="R368">
        <v>1E-4</v>
      </c>
      <c r="S368" t="s">
        <v>606</v>
      </c>
      <c r="T368" t="s">
        <v>610</v>
      </c>
      <c r="U368" t="s">
        <v>606</v>
      </c>
      <c r="V368" t="s">
        <v>608</v>
      </c>
      <c r="W368" t="s">
        <v>606</v>
      </c>
      <c r="X368">
        <v>1763521507040</v>
      </c>
      <c r="Y368" s="4" t="s">
        <v>569</v>
      </c>
      <c r="Z368">
        <v>92524.82</v>
      </c>
      <c r="AA368" s="48">
        <v>4.6899999999999997E-2</v>
      </c>
      <c r="AB368" s="18">
        <v>3.9038740000000002E-2</v>
      </c>
      <c r="AC368" s="40">
        <v>1.9E-2</v>
      </c>
      <c r="AD368" s="18">
        <v>8.6999999999999994E-2</v>
      </c>
      <c r="AE368" s="18">
        <v>319.60000000000002</v>
      </c>
      <c r="AF368">
        <v>4.6399999999999997E-2</v>
      </c>
      <c r="AG368" s="18">
        <v>4.5499999999999999E-2</v>
      </c>
      <c r="AH368" s="18">
        <v>4.65E-2</v>
      </c>
      <c r="AI368" s="18">
        <v>0</v>
      </c>
      <c r="AJ368" s="48">
        <v>47.5</v>
      </c>
      <c r="AK368" s="41">
        <v>46.81</v>
      </c>
      <c r="AL368" s="41">
        <v>47.6</v>
      </c>
      <c r="AM368">
        <v>92941.82</v>
      </c>
      <c r="AN368" t="s">
        <v>572</v>
      </c>
      <c r="AO368">
        <v>92524.82</v>
      </c>
      <c r="AP368" s="18">
        <v>1</v>
      </c>
      <c r="AQ368" s="18">
        <v>123.7</v>
      </c>
      <c r="AR368" s="18">
        <v>5.0200000000000002E-2</v>
      </c>
      <c r="AS368" s="41">
        <v>3.5000000000000003E-2</v>
      </c>
      <c r="AT368" s="5">
        <v>20.256399999999999</v>
      </c>
      <c r="AU368">
        <v>142.19999999999999</v>
      </c>
      <c r="AV368" s="1">
        <v>536963.09</v>
      </c>
      <c r="AW368" s="48">
        <v>0.44524999999999998</v>
      </c>
      <c r="AX368" s="14">
        <v>3.0000000000000001E-5</v>
      </c>
      <c r="AY368" s="14">
        <v>117.26249</v>
      </c>
      <c r="AZ368" s="14">
        <v>-74.851410000000001</v>
      </c>
      <c r="BA368" s="14">
        <v>37.788339999999998</v>
      </c>
      <c r="BB368">
        <v>5.0000000000000001E-4</v>
      </c>
      <c r="BC368">
        <v>5.0000000000000001E-3</v>
      </c>
      <c r="BK368" s="1"/>
      <c r="BL368" s="1"/>
      <c r="BM368" s="1"/>
      <c r="BN368" s="1"/>
      <c r="BP368" s="1"/>
      <c r="BV368" s="96"/>
    </row>
    <row r="369" spans="1:74" x14ac:dyDescent="0.3">
      <c r="A369" t="s">
        <v>603</v>
      </c>
      <c r="B369" t="s">
        <v>631</v>
      </c>
      <c r="C369" t="s">
        <v>180</v>
      </c>
      <c r="D369">
        <v>2.9999999999999997E-4</v>
      </c>
      <c r="E369">
        <v>2.9999999999999997E-4</v>
      </c>
      <c r="F369" t="s">
        <v>605</v>
      </c>
      <c r="G369" s="4">
        <v>1766736000000</v>
      </c>
      <c r="H369" s="4">
        <v>1760553861000</v>
      </c>
      <c r="I369" t="b">
        <v>1</v>
      </c>
      <c r="J369" t="s">
        <v>634</v>
      </c>
      <c r="K369">
        <v>1</v>
      </c>
      <c r="L369">
        <v>1E-4</v>
      </c>
      <c r="M369">
        <v>96000</v>
      </c>
      <c r="N369">
        <v>535056</v>
      </c>
      <c r="O369">
        <v>0.1</v>
      </c>
      <c r="P369">
        <v>2.9999999999999997E-4</v>
      </c>
      <c r="Q369">
        <v>25</v>
      </c>
      <c r="R369">
        <v>1E-4</v>
      </c>
      <c r="S369" t="s">
        <v>606</v>
      </c>
      <c r="T369" t="s">
        <v>610</v>
      </c>
      <c r="U369" t="s">
        <v>606</v>
      </c>
      <c r="V369" t="s">
        <v>608</v>
      </c>
      <c r="W369" t="s">
        <v>606</v>
      </c>
      <c r="X369">
        <v>1763521506502</v>
      </c>
      <c r="Y369" s="4" t="s">
        <v>569</v>
      </c>
      <c r="Z369">
        <v>92524.82</v>
      </c>
      <c r="AA369" s="48">
        <v>7.8799999999999995E-2</v>
      </c>
      <c r="AB369" s="18">
        <v>9.6799419999999997E-2</v>
      </c>
      <c r="AC369" s="40">
        <v>4.2500000000000003E-2</v>
      </c>
      <c r="AD369" s="18">
        <v>0.13</v>
      </c>
      <c r="AE369" s="18">
        <v>1010.2</v>
      </c>
      <c r="AF369">
        <v>7.9200000000000007E-2</v>
      </c>
      <c r="AG369" s="18">
        <v>7.85E-2</v>
      </c>
      <c r="AH369" s="18">
        <v>7.9500000000000001E-2</v>
      </c>
      <c r="AI369" s="18">
        <v>0</v>
      </c>
      <c r="AJ369" s="48">
        <v>47.5</v>
      </c>
      <c r="AK369" s="41">
        <v>46.88</v>
      </c>
      <c r="AL369" s="41">
        <v>47.67</v>
      </c>
      <c r="AM369">
        <v>92941.82</v>
      </c>
      <c r="AN369" t="s">
        <v>572</v>
      </c>
      <c r="AO369">
        <v>92524.82</v>
      </c>
      <c r="AP369" s="18">
        <v>1.2</v>
      </c>
      <c r="AQ369" s="18">
        <v>33</v>
      </c>
      <c r="AR369" s="18">
        <v>0.1055</v>
      </c>
      <c r="AS369" s="41">
        <v>7.8E-2</v>
      </c>
      <c r="AT369" s="5">
        <v>-17.486899999999999</v>
      </c>
      <c r="AU369">
        <v>34.700000000000003</v>
      </c>
      <c r="AV369" s="1">
        <v>275824.89</v>
      </c>
      <c r="AW369" s="48">
        <v>-0.55474999999999997</v>
      </c>
      <c r="AX369" s="14">
        <v>3.0000000000000001E-5</v>
      </c>
      <c r="AY369" s="14">
        <v>117.26251000000001</v>
      </c>
      <c r="AZ369" s="14">
        <v>-74.851749999999996</v>
      </c>
      <c r="BA369" s="14">
        <v>-60.065510000000003</v>
      </c>
      <c r="BB369">
        <v>5.0000000000000001E-4</v>
      </c>
      <c r="BC369">
        <v>5.0000000000000001E-3</v>
      </c>
      <c r="BK369" s="1"/>
      <c r="BL369" s="1"/>
      <c r="BM369" s="1"/>
      <c r="BN369" s="1"/>
      <c r="BP369" s="1"/>
      <c r="BV369" s="96"/>
    </row>
    <row r="370" spans="1:74" x14ac:dyDescent="0.3">
      <c r="A370" t="s">
        <v>603</v>
      </c>
      <c r="B370" t="s">
        <v>631</v>
      </c>
      <c r="C370" t="s">
        <v>181</v>
      </c>
      <c r="D370">
        <v>2.9999999999999997E-4</v>
      </c>
      <c r="E370">
        <v>2.9999999999999997E-4</v>
      </c>
      <c r="F370" t="s">
        <v>605</v>
      </c>
      <c r="G370" s="4">
        <v>1766736000000</v>
      </c>
      <c r="H370" s="4">
        <v>1760598608000</v>
      </c>
      <c r="I370" t="b">
        <v>1</v>
      </c>
      <c r="J370" t="s">
        <v>632</v>
      </c>
      <c r="K370">
        <v>1</v>
      </c>
      <c r="L370">
        <v>1E-4</v>
      </c>
      <c r="M370">
        <v>98000</v>
      </c>
      <c r="N370">
        <v>535124</v>
      </c>
      <c r="O370">
        <v>0.1</v>
      </c>
      <c r="P370">
        <v>2.9999999999999997E-4</v>
      </c>
      <c r="Q370">
        <v>25</v>
      </c>
      <c r="R370">
        <v>1E-4</v>
      </c>
      <c r="S370" t="s">
        <v>606</v>
      </c>
      <c r="T370" t="s">
        <v>610</v>
      </c>
      <c r="U370" t="s">
        <v>606</v>
      </c>
      <c r="V370" t="s">
        <v>608</v>
      </c>
      <c r="W370" t="s">
        <v>606</v>
      </c>
      <c r="X370">
        <v>1763521506502</v>
      </c>
      <c r="Y370" s="4" t="s">
        <v>569</v>
      </c>
      <c r="Z370">
        <v>92524.82</v>
      </c>
      <c r="AA370" s="48">
        <v>3.7999999999999999E-2</v>
      </c>
      <c r="AB370" s="18">
        <v>3.2030830000000003E-2</v>
      </c>
      <c r="AC370" s="40">
        <v>1.4E-2</v>
      </c>
      <c r="AD370" s="18">
        <v>7.6999999999999999E-2</v>
      </c>
      <c r="AE370" s="18">
        <v>256.5</v>
      </c>
      <c r="AF370">
        <v>3.8399999999999997E-2</v>
      </c>
      <c r="AG370" s="18">
        <v>3.7499999999999999E-2</v>
      </c>
      <c r="AH370" s="18">
        <v>3.85E-2</v>
      </c>
      <c r="AI370" s="18">
        <v>0</v>
      </c>
      <c r="AJ370" s="48">
        <v>47.3</v>
      </c>
      <c r="AK370" s="41">
        <v>46.57</v>
      </c>
      <c r="AL370" s="41">
        <v>47.38</v>
      </c>
      <c r="AM370">
        <v>92947.81</v>
      </c>
      <c r="AN370" t="s">
        <v>572</v>
      </c>
      <c r="AO370">
        <v>92524.82</v>
      </c>
      <c r="AP370" s="18">
        <v>36.200000000000003</v>
      </c>
      <c r="AQ370" s="18">
        <v>59.3</v>
      </c>
      <c r="AR370" s="18">
        <v>4.2000000000000003E-2</v>
      </c>
      <c r="AS370" s="41">
        <v>2.8500000000000001E-2</v>
      </c>
      <c r="AT370" s="5">
        <v>18.75</v>
      </c>
      <c r="AU370">
        <v>159.80000000000001</v>
      </c>
      <c r="AV370" s="1">
        <v>496106.27</v>
      </c>
      <c r="AW370" s="48">
        <v>0.39165</v>
      </c>
      <c r="AX370" s="14">
        <v>3.0000000000000001E-5</v>
      </c>
      <c r="AY370" s="14">
        <v>113.99281000000001</v>
      </c>
      <c r="AZ370" s="14">
        <v>-72.454920000000001</v>
      </c>
      <c r="BA370" s="14">
        <v>33.46837</v>
      </c>
      <c r="BB370">
        <v>5.0000000000000001E-4</v>
      </c>
      <c r="BC370">
        <v>5.0000000000000001E-3</v>
      </c>
      <c r="BK370" s="1"/>
      <c r="BL370" s="1"/>
      <c r="BM370" s="1"/>
      <c r="BN370" s="1"/>
      <c r="BP370" s="1"/>
      <c r="BV370" s="96"/>
    </row>
    <row r="371" spans="1:74" x14ac:dyDescent="0.3">
      <c r="A371" t="s">
        <v>603</v>
      </c>
      <c r="B371" t="s">
        <v>631</v>
      </c>
      <c r="C371" t="s">
        <v>182</v>
      </c>
      <c r="D371">
        <v>2.9999999999999997E-4</v>
      </c>
      <c r="E371">
        <v>2.9999999999999997E-4</v>
      </c>
      <c r="F371" t="s">
        <v>605</v>
      </c>
      <c r="G371" s="4">
        <v>1766736000000</v>
      </c>
      <c r="H371" s="4">
        <v>1760598608000</v>
      </c>
      <c r="I371" t="b">
        <v>1</v>
      </c>
      <c r="J371" t="s">
        <v>634</v>
      </c>
      <c r="K371">
        <v>1</v>
      </c>
      <c r="L371">
        <v>1E-4</v>
      </c>
      <c r="M371">
        <v>98000</v>
      </c>
      <c r="N371">
        <v>535125</v>
      </c>
      <c r="O371">
        <v>0.1</v>
      </c>
      <c r="P371">
        <v>2.9999999999999997E-4</v>
      </c>
      <c r="Q371">
        <v>25</v>
      </c>
      <c r="R371">
        <v>1E-4</v>
      </c>
      <c r="S371" t="s">
        <v>606</v>
      </c>
      <c r="T371" t="s">
        <v>610</v>
      </c>
      <c r="U371" t="s">
        <v>606</v>
      </c>
      <c r="V371" t="s">
        <v>608</v>
      </c>
      <c r="W371" t="s">
        <v>606</v>
      </c>
      <c r="X371">
        <v>1763521506502</v>
      </c>
      <c r="Y371" s="4" t="s">
        <v>569</v>
      </c>
      <c r="Z371">
        <v>92524.82</v>
      </c>
      <c r="AA371" s="48">
        <v>9.5000000000000001E-2</v>
      </c>
      <c r="AB371" s="18">
        <v>0.11182818</v>
      </c>
      <c r="AC371" s="40">
        <v>5.3499999999999999E-2</v>
      </c>
      <c r="AD371" s="18">
        <v>0.14499999999999999</v>
      </c>
      <c r="AE371" s="18">
        <v>1196.0999999999999</v>
      </c>
      <c r="AF371">
        <v>9.2700000000000005E-2</v>
      </c>
      <c r="AG371" s="18">
        <v>9.1499999999999998E-2</v>
      </c>
      <c r="AH371" s="18">
        <v>9.35E-2</v>
      </c>
      <c r="AI371" s="18">
        <v>0</v>
      </c>
      <c r="AJ371" s="48">
        <v>47.3</v>
      </c>
      <c r="AK371" s="41">
        <v>46.24</v>
      </c>
      <c r="AL371" s="41">
        <v>47.87</v>
      </c>
      <c r="AM371">
        <v>92941.82</v>
      </c>
      <c r="AN371" t="s">
        <v>572</v>
      </c>
      <c r="AO371">
        <v>92524.82</v>
      </c>
      <c r="AP371" s="18">
        <v>15.9</v>
      </c>
      <c r="AQ371" s="18">
        <v>11.4</v>
      </c>
      <c r="AR371" s="18">
        <v>0.1215</v>
      </c>
      <c r="AS371" s="41">
        <v>8.4000000000000005E-2</v>
      </c>
      <c r="AT371" s="5">
        <v>-18.454899999999999</v>
      </c>
      <c r="AU371">
        <v>33.700000000000003</v>
      </c>
      <c r="AV371" s="1">
        <v>324957.44</v>
      </c>
      <c r="AW371" s="48">
        <v>-0.60851999999999995</v>
      </c>
      <c r="AX371" s="14">
        <v>3.0000000000000001E-5</v>
      </c>
      <c r="AY371" s="14">
        <v>113.97207</v>
      </c>
      <c r="AZ371" s="14">
        <v>-72.441739999999996</v>
      </c>
      <c r="BA371" s="14">
        <v>-66.439660000000003</v>
      </c>
      <c r="BB371">
        <v>5.0000000000000001E-4</v>
      </c>
      <c r="BC371">
        <v>5.0000000000000001E-3</v>
      </c>
      <c r="BK371" s="1"/>
      <c r="BL371" s="1"/>
      <c r="BM371" s="1"/>
      <c r="BN371" s="1"/>
      <c r="BP371" s="1"/>
      <c r="BV371" s="96"/>
    </row>
    <row r="372" spans="1:74" x14ac:dyDescent="0.3">
      <c r="A372" t="s">
        <v>603</v>
      </c>
      <c r="B372" t="s">
        <v>631</v>
      </c>
      <c r="C372" t="s">
        <v>429</v>
      </c>
      <c r="D372">
        <v>2.9999999999999997E-4</v>
      </c>
      <c r="E372">
        <v>2.9999999999999997E-4</v>
      </c>
      <c r="F372" t="s">
        <v>605</v>
      </c>
      <c r="G372" s="4">
        <v>1782460800000</v>
      </c>
      <c r="H372" s="4">
        <v>1750924810000</v>
      </c>
      <c r="I372" t="b">
        <v>1</v>
      </c>
      <c r="J372" t="s">
        <v>632</v>
      </c>
      <c r="K372">
        <v>1</v>
      </c>
      <c r="L372">
        <v>1E-4</v>
      </c>
      <c r="M372">
        <v>100000</v>
      </c>
      <c r="N372">
        <v>479190</v>
      </c>
      <c r="O372">
        <v>0.1</v>
      </c>
      <c r="P372">
        <v>2.9999999999999997E-4</v>
      </c>
      <c r="Q372">
        <v>25</v>
      </c>
      <c r="R372">
        <v>1E-4</v>
      </c>
      <c r="S372" t="s">
        <v>606</v>
      </c>
      <c r="T372" t="s">
        <v>610</v>
      </c>
      <c r="U372" t="s">
        <v>606</v>
      </c>
      <c r="V372" t="s">
        <v>608</v>
      </c>
      <c r="W372" t="s">
        <v>606</v>
      </c>
      <c r="X372">
        <v>1763521550526</v>
      </c>
      <c r="Y372" s="4" t="s">
        <v>569</v>
      </c>
      <c r="Z372">
        <v>92524.43</v>
      </c>
      <c r="AA372" s="48">
        <v>0.13150000000000001</v>
      </c>
      <c r="AB372" s="18">
        <v>0.12360185999999999</v>
      </c>
      <c r="AC372" s="40">
        <v>8.6499999999999994E-2</v>
      </c>
      <c r="AD372" s="18">
        <v>0.192</v>
      </c>
      <c r="AE372" s="18">
        <v>98.2</v>
      </c>
      <c r="AF372">
        <v>0.13070000000000001</v>
      </c>
      <c r="AG372" s="18">
        <v>0.13</v>
      </c>
      <c r="AH372" s="18">
        <v>0.13100000000000001</v>
      </c>
      <c r="AI372" s="18">
        <v>0</v>
      </c>
      <c r="AJ372" s="48">
        <v>48.73</v>
      </c>
      <c r="AK372" s="41">
        <v>48.51</v>
      </c>
      <c r="AL372" s="41">
        <v>48.84</v>
      </c>
      <c r="AM372">
        <v>95454.55</v>
      </c>
      <c r="AN372" t="s">
        <v>575</v>
      </c>
      <c r="AO372">
        <v>92524.43</v>
      </c>
      <c r="AP372" s="18">
        <v>0.1</v>
      </c>
      <c r="AQ372" s="18">
        <v>1.8</v>
      </c>
      <c r="AR372" s="18">
        <v>0.13250000000000001</v>
      </c>
      <c r="AS372" s="41">
        <v>0.121</v>
      </c>
      <c r="AT372" s="5">
        <v>8.6776999999999997</v>
      </c>
      <c r="AU372">
        <v>40.1</v>
      </c>
      <c r="AV372" s="1">
        <v>486651.87</v>
      </c>
      <c r="AW372" s="48">
        <v>0.52617000000000003</v>
      </c>
      <c r="AX372" s="14">
        <v>1.0000000000000001E-5</v>
      </c>
      <c r="AY372" s="14">
        <v>294.47514999999999</v>
      </c>
      <c r="AZ372" s="14">
        <v>-32.733939999999997</v>
      </c>
      <c r="BA372" s="14">
        <v>226.72096999999999</v>
      </c>
      <c r="BB372">
        <v>5.0000000000000001E-4</v>
      </c>
      <c r="BC372">
        <v>5.0000000000000001E-3</v>
      </c>
      <c r="BK372" s="1"/>
      <c r="BL372" s="1"/>
      <c r="BM372" s="1"/>
      <c r="BN372" s="1"/>
      <c r="BP372" s="1"/>
      <c r="BV372" s="96"/>
    </row>
    <row r="373" spans="1:74" x14ac:dyDescent="0.3">
      <c r="A373" t="s">
        <v>603</v>
      </c>
      <c r="B373" t="s">
        <v>631</v>
      </c>
      <c r="C373" t="s">
        <v>430</v>
      </c>
      <c r="D373">
        <v>2.9999999999999997E-4</v>
      </c>
      <c r="E373">
        <v>2.9999999999999997E-4</v>
      </c>
      <c r="F373" t="s">
        <v>605</v>
      </c>
      <c r="G373" s="4">
        <v>1782460800000</v>
      </c>
      <c r="H373" s="4">
        <v>1750924810000</v>
      </c>
      <c r="I373" t="b">
        <v>1</v>
      </c>
      <c r="J373" t="s">
        <v>634</v>
      </c>
      <c r="K373">
        <v>1</v>
      </c>
      <c r="L373">
        <v>1E-4</v>
      </c>
      <c r="M373">
        <v>100000</v>
      </c>
      <c r="N373">
        <v>479191</v>
      </c>
      <c r="O373">
        <v>0.1</v>
      </c>
      <c r="P373">
        <v>2.9999999999999997E-4</v>
      </c>
      <c r="Q373">
        <v>25</v>
      </c>
      <c r="R373">
        <v>1E-4</v>
      </c>
      <c r="S373" t="s">
        <v>606</v>
      </c>
      <c r="T373" t="s">
        <v>610</v>
      </c>
      <c r="U373" t="s">
        <v>606</v>
      </c>
      <c r="V373" t="s">
        <v>608</v>
      </c>
      <c r="W373" t="s">
        <v>606</v>
      </c>
      <c r="X373">
        <v>1763521549810</v>
      </c>
      <c r="Y373" s="4" t="s">
        <v>569</v>
      </c>
      <c r="Z373">
        <v>92524.43</v>
      </c>
      <c r="AA373" s="48">
        <v>0.17849999999999999</v>
      </c>
      <c r="AB373" s="18">
        <v>0.19780422</v>
      </c>
      <c r="AC373" s="40">
        <v>0.1255</v>
      </c>
      <c r="AD373" s="18">
        <v>0.2525</v>
      </c>
      <c r="AE373" s="18">
        <v>443</v>
      </c>
      <c r="AF373">
        <v>0.17829999999999999</v>
      </c>
      <c r="AG373" s="18">
        <v>0.17699999999999999</v>
      </c>
      <c r="AH373" s="18">
        <v>0.17949999999999999</v>
      </c>
      <c r="AI373" s="18">
        <v>0</v>
      </c>
      <c r="AJ373" s="48">
        <v>48.73</v>
      </c>
      <c r="AK373" s="41">
        <v>48.31</v>
      </c>
      <c r="AL373" s="41">
        <v>49.12</v>
      </c>
      <c r="AM373">
        <v>95454.55</v>
      </c>
      <c r="AN373" t="s">
        <v>575</v>
      </c>
      <c r="AO373">
        <v>92524.43</v>
      </c>
      <c r="AP373" s="18">
        <v>7.6</v>
      </c>
      <c r="AQ373" s="18">
        <v>6.3</v>
      </c>
      <c r="AR373" s="18">
        <v>0.20549999999999999</v>
      </c>
      <c r="AS373" s="41">
        <v>0.17849999999999999</v>
      </c>
      <c r="AT373" s="5">
        <v>-13.1387</v>
      </c>
      <c r="AU373">
        <v>1.6</v>
      </c>
      <c r="AV373" s="1">
        <v>28965.56</v>
      </c>
      <c r="AW373" s="48">
        <v>-0.47382999999999997</v>
      </c>
      <c r="AX373" s="14">
        <v>1.0000000000000001E-5</v>
      </c>
      <c r="AY373" s="14">
        <v>294.47514999999999</v>
      </c>
      <c r="AZ373" s="14">
        <v>-32.733939999999997</v>
      </c>
      <c r="BA373" s="14">
        <v>-373.83839</v>
      </c>
      <c r="BB373">
        <v>5.0000000000000001E-4</v>
      </c>
      <c r="BC373">
        <v>5.0000000000000001E-3</v>
      </c>
      <c r="BK373" s="1"/>
      <c r="BL373" s="1"/>
      <c r="BM373" s="1"/>
      <c r="BN373" s="1"/>
      <c r="BP373" s="1"/>
      <c r="BV373" s="96"/>
    </row>
    <row r="374" spans="1:74" x14ac:dyDescent="0.3">
      <c r="A374" t="s">
        <v>603</v>
      </c>
      <c r="B374" t="s">
        <v>631</v>
      </c>
      <c r="C374" t="s">
        <v>431</v>
      </c>
      <c r="D374">
        <v>2.9999999999999997E-4</v>
      </c>
      <c r="E374">
        <v>2.9999999999999997E-4</v>
      </c>
      <c r="F374" t="s">
        <v>605</v>
      </c>
      <c r="G374" s="4">
        <v>1782460800000</v>
      </c>
      <c r="H374" s="4">
        <v>1750924810000</v>
      </c>
      <c r="I374" t="b">
        <v>1</v>
      </c>
      <c r="J374" t="s">
        <v>632</v>
      </c>
      <c r="K374">
        <v>1</v>
      </c>
      <c r="L374">
        <v>1E-4</v>
      </c>
      <c r="M374">
        <v>105000</v>
      </c>
      <c r="N374">
        <v>479192</v>
      </c>
      <c r="O374">
        <v>0.1</v>
      </c>
      <c r="P374">
        <v>2.9999999999999997E-4</v>
      </c>
      <c r="Q374">
        <v>25</v>
      </c>
      <c r="R374">
        <v>1E-4</v>
      </c>
      <c r="S374" t="s">
        <v>606</v>
      </c>
      <c r="T374" t="s">
        <v>610</v>
      </c>
      <c r="U374" t="s">
        <v>606</v>
      </c>
      <c r="V374" t="s">
        <v>608</v>
      </c>
      <c r="W374" t="s">
        <v>606</v>
      </c>
      <c r="X374">
        <v>1763521549810</v>
      </c>
      <c r="Y374" s="4" t="s">
        <v>569</v>
      </c>
      <c r="Z374">
        <v>92524.43</v>
      </c>
      <c r="AA374" s="48">
        <v>0.1125</v>
      </c>
      <c r="AB374" s="18">
        <v>0.10541961</v>
      </c>
      <c r="AC374" s="40">
        <v>6.9500000000000006E-2</v>
      </c>
      <c r="AD374" s="18">
        <v>0.17199999999999999</v>
      </c>
      <c r="AE374" s="18">
        <v>150</v>
      </c>
      <c r="AF374">
        <v>0.1115</v>
      </c>
      <c r="AG374" s="18">
        <v>0.1105</v>
      </c>
      <c r="AH374" s="18">
        <v>0.112</v>
      </c>
      <c r="AI374" s="18">
        <v>0</v>
      </c>
      <c r="AJ374" s="48">
        <v>48.51</v>
      </c>
      <c r="AK374" s="41">
        <v>48.19</v>
      </c>
      <c r="AL374" s="41">
        <v>48.67</v>
      </c>
      <c r="AM374">
        <v>95454.63</v>
      </c>
      <c r="AN374" t="s">
        <v>575</v>
      </c>
      <c r="AO374">
        <v>92524.43</v>
      </c>
      <c r="AP374" s="18">
        <v>0.1</v>
      </c>
      <c r="AQ374" s="18">
        <v>7</v>
      </c>
      <c r="AR374" s="18">
        <v>0.1135</v>
      </c>
      <c r="AS374" s="41">
        <v>0.1085</v>
      </c>
      <c r="AT374" s="5">
        <v>3.6865999999999999</v>
      </c>
      <c r="AU374">
        <v>0.5</v>
      </c>
      <c r="AV374" s="1">
        <v>5101.97</v>
      </c>
      <c r="AW374" s="48">
        <v>0.47387000000000001</v>
      </c>
      <c r="AX374" s="14">
        <v>1.0000000000000001E-5</v>
      </c>
      <c r="AY374" s="14">
        <v>294.47741000000002</v>
      </c>
      <c r="AZ374" s="14">
        <v>-32.584879999999998</v>
      </c>
      <c r="BA374" s="14">
        <v>207.73333</v>
      </c>
      <c r="BB374">
        <v>5.0000000000000001E-4</v>
      </c>
      <c r="BC374">
        <v>5.0000000000000001E-3</v>
      </c>
      <c r="BK374" s="1"/>
      <c r="BL374" s="1"/>
      <c r="BM374" s="1"/>
      <c r="BN374" s="1"/>
      <c r="BP374" s="1"/>
      <c r="BV374" s="96"/>
    </row>
    <row r="375" spans="1:74" x14ac:dyDescent="0.3">
      <c r="A375" t="s">
        <v>603</v>
      </c>
      <c r="B375" t="s">
        <v>631</v>
      </c>
      <c r="C375" t="s">
        <v>432</v>
      </c>
      <c r="D375">
        <v>2.9999999999999997E-4</v>
      </c>
      <c r="E375">
        <v>2.9999999999999997E-4</v>
      </c>
      <c r="F375" t="s">
        <v>605</v>
      </c>
      <c r="G375" s="4">
        <v>1782460800000</v>
      </c>
      <c r="H375" s="4">
        <v>1750924810000</v>
      </c>
      <c r="I375" t="b">
        <v>1</v>
      </c>
      <c r="J375" t="s">
        <v>634</v>
      </c>
      <c r="K375">
        <v>1</v>
      </c>
      <c r="L375">
        <v>1E-4</v>
      </c>
      <c r="M375">
        <v>105000</v>
      </c>
      <c r="N375">
        <v>479193</v>
      </c>
      <c r="O375">
        <v>0.1</v>
      </c>
      <c r="P375">
        <v>2.9999999999999997E-4</v>
      </c>
      <c r="Q375">
        <v>25</v>
      </c>
      <c r="R375">
        <v>1E-4</v>
      </c>
      <c r="S375" t="s">
        <v>606</v>
      </c>
      <c r="T375" t="s">
        <v>610</v>
      </c>
      <c r="U375" t="s">
        <v>606</v>
      </c>
      <c r="V375" t="s">
        <v>608</v>
      </c>
      <c r="W375" t="s">
        <v>606</v>
      </c>
      <c r="X375">
        <v>1763521549810</v>
      </c>
      <c r="Y375" s="4" t="s">
        <v>569</v>
      </c>
      <c r="Z375">
        <v>92524.43</v>
      </c>
      <c r="AA375" s="48">
        <v>0.21049999999999999</v>
      </c>
      <c r="AB375" s="18">
        <v>0.23333208999999999</v>
      </c>
      <c r="AC375" s="40">
        <v>0.155</v>
      </c>
      <c r="AD375" s="18">
        <v>0.28899999999999998</v>
      </c>
      <c r="AE375" s="18">
        <v>296.2</v>
      </c>
      <c r="AF375">
        <v>0.21149999999999999</v>
      </c>
      <c r="AG375" s="18">
        <v>0.21</v>
      </c>
      <c r="AH375" s="18">
        <v>0.21299999999999999</v>
      </c>
      <c r="AI375" s="18">
        <v>0</v>
      </c>
      <c r="AJ375" s="48">
        <v>48.51</v>
      </c>
      <c r="AK375" s="41">
        <v>48.03</v>
      </c>
      <c r="AL375" s="41">
        <v>49</v>
      </c>
      <c r="AM375">
        <v>95454.55</v>
      </c>
      <c r="AN375" t="s">
        <v>575</v>
      </c>
      <c r="AO375">
        <v>92524.43</v>
      </c>
      <c r="AP375" s="18">
        <v>7.6</v>
      </c>
      <c r="AQ375" s="18">
        <v>8.9</v>
      </c>
      <c r="AR375" s="18">
        <v>0.23150000000000001</v>
      </c>
      <c r="AS375" s="41">
        <v>0.21049999999999999</v>
      </c>
      <c r="AT375" s="5">
        <v>-9.0713000000000008</v>
      </c>
      <c r="AU375">
        <v>0.3</v>
      </c>
      <c r="AV375" s="1">
        <v>6154.65</v>
      </c>
      <c r="AW375" s="48">
        <v>-0.52612999999999999</v>
      </c>
      <c r="AX375" s="14">
        <v>1.0000000000000001E-5</v>
      </c>
      <c r="AY375" s="14">
        <v>294.47712000000001</v>
      </c>
      <c r="AZ375" s="14">
        <v>-32.584850000000003</v>
      </c>
      <c r="BA375" s="14">
        <v>-422.85451</v>
      </c>
      <c r="BB375">
        <v>5.0000000000000001E-4</v>
      </c>
      <c r="BC375">
        <v>5.0000000000000001E-3</v>
      </c>
      <c r="BK375" s="1"/>
      <c r="BL375" s="1"/>
      <c r="BM375" s="1"/>
      <c r="BN375" s="1"/>
      <c r="BP375" s="1"/>
      <c r="BV375" s="96"/>
    </row>
    <row r="376" spans="1:74" x14ac:dyDescent="0.3">
      <c r="A376" t="s">
        <v>603</v>
      </c>
      <c r="B376" t="s">
        <v>631</v>
      </c>
      <c r="C376" t="s">
        <v>433</v>
      </c>
      <c r="D376">
        <v>2.9999999999999997E-4</v>
      </c>
      <c r="E376">
        <v>2.9999999999999997E-4</v>
      </c>
      <c r="F376" t="s">
        <v>605</v>
      </c>
      <c r="G376" s="4">
        <v>1782460800000</v>
      </c>
      <c r="H376" s="4">
        <v>1750924810000</v>
      </c>
      <c r="I376" t="b">
        <v>1</v>
      </c>
      <c r="J376" t="s">
        <v>632</v>
      </c>
      <c r="K376">
        <v>1</v>
      </c>
      <c r="L376">
        <v>1E-4</v>
      </c>
      <c r="M376">
        <v>110000</v>
      </c>
      <c r="N376">
        <v>479194</v>
      </c>
      <c r="O376">
        <v>0.1</v>
      </c>
      <c r="P376">
        <v>2.9999999999999997E-4</v>
      </c>
      <c r="Q376">
        <v>25</v>
      </c>
      <c r="R376">
        <v>1E-4</v>
      </c>
      <c r="S376" t="s">
        <v>606</v>
      </c>
      <c r="T376" t="s">
        <v>610</v>
      </c>
      <c r="U376" t="s">
        <v>606</v>
      </c>
      <c r="V376" t="s">
        <v>608</v>
      </c>
      <c r="W376" t="s">
        <v>606</v>
      </c>
      <c r="X376">
        <v>1763521550810</v>
      </c>
      <c r="Y376" s="4" t="s">
        <v>569</v>
      </c>
      <c r="Z376">
        <v>92524.43</v>
      </c>
      <c r="AA376" s="48">
        <v>9.35E-2</v>
      </c>
      <c r="AB376" s="18">
        <v>8.989374E-2</v>
      </c>
      <c r="AC376" s="40">
        <v>5.5500000000000001E-2</v>
      </c>
      <c r="AD376" s="18">
        <v>0.1545</v>
      </c>
      <c r="AE376" s="18">
        <v>147.80000000000001</v>
      </c>
      <c r="AF376">
        <v>9.5200000000000007E-2</v>
      </c>
      <c r="AG376" s="18">
        <v>9.4500000000000001E-2</v>
      </c>
      <c r="AH376" s="18">
        <v>9.5500000000000002E-2</v>
      </c>
      <c r="AI376" s="18">
        <v>0</v>
      </c>
      <c r="AJ376" s="48">
        <v>48.46</v>
      </c>
      <c r="AK376" s="41">
        <v>48.21</v>
      </c>
      <c r="AL376" s="41">
        <v>48.54</v>
      </c>
      <c r="AM376">
        <v>95454.63</v>
      </c>
      <c r="AN376" t="s">
        <v>575</v>
      </c>
      <c r="AO376">
        <v>92524.43</v>
      </c>
      <c r="AP376" s="18">
        <v>0.1</v>
      </c>
      <c r="AQ376" s="18">
        <v>2.1</v>
      </c>
      <c r="AR376" s="18">
        <v>9.8000000000000004E-2</v>
      </c>
      <c r="AS376" s="41">
        <v>8.8499999999999995E-2</v>
      </c>
      <c r="AT376" s="5">
        <v>5.6497000000000002</v>
      </c>
      <c r="AU376">
        <v>1.9</v>
      </c>
      <c r="AV376" s="1">
        <v>16052.02</v>
      </c>
      <c r="AW376" s="48">
        <v>0.42468</v>
      </c>
      <c r="AX376" s="14">
        <v>1.0000000000000001E-5</v>
      </c>
      <c r="AY376" s="14">
        <v>289.83470999999997</v>
      </c>
      <c r="AZ376" s="14">
        <v>-32.034059999999997</v>
      </c>
      <c r="BA376" s="14">
        <v>188.85830000000001</v>
      </c>
      <c r="BB376">
        <v>5.0000000000000001E-4</v>
      </c>
      <c r="BC376">
        <v>5.0000000000000001E-3</v>
      </c>
      <c r="BK376" s="1"/>
      <c r="BL376" s="1"/>
      <c r="BM376" s="1"/>
      <c r="BN376" s="1"/>
      <c r="BP376" s="1"/>
      <c r="BV376" s="96"/>
    </row>
    <row r="377" spans="1:74" x14ac:dyDescent="0.3">
      <c r="A377" t="s">
        <v>603</v>
      </c>
      <c r="B377" t="s">
        <v>631</v>
      </c>
      <c r="C377" t="s">
        <v>434</v>
      </c>
      <c r="D377">
        <v>2.9999999999999997E-4</v>
      </c>
      <c r="E377">
        <v>2.9999999999999997E-4</v>
      </c>
      <c r="F377" t="s">
        <v>605</v>
      </c>
      <c r="G377" s="4">
        <v>1782460800000</v>
      </c>
      <c r="H377" s="4">
        <v>1750924810000</v>
      </c>
      <c r="I377" t="b">
        <v>1</v>
      </c>
      <c r="J377" t="s">
        <v>634</v>
      </c>
      <c r="K377">
        <v>1</v>
      </c>
      <c r="L377">
        <v>1E-4</v>
      </c>
      <c r="M377">
        <v>110000</v>
      </c>
      <c r="N377">
        <v>479195</v>
      </c>
      <c r="O377">
        <v>0.1</v>
      </c>
      <c r="P377">
        <v>2.9999999999999997E-4</v>
      </c>
      <c r="Q377">
        <v>25</v>
      </c>
      <c r="R377">
        <v>1E-4</v>
      </c>
      <c r="S377" t="s">
        <v>606</v>
      </c>
      <c r="T377" t="s">
        <v>610</v>
      </c>
      <c r="U377" t="s">
        <v>606</v>
      </c>
      <c r="V377" t="s">
        <v>608</v>
      </c>
      <c r="W377" t="s">
        <v>606</v>
      </c>
      <c r="X377">
        <v>1763521549810</v>
      </c>
      <c r="Y377" s="4" t="s">
        <v>569</v>
      </c>
      <c r="Z377">
        <v>92524.43</v>
      </c>
      <c r="AA377" s="48">
        <v>0.28199999999999997</v>
      </c>
      <c r="AB377" s="18">
        <v>0.27151632999999997</v>
      </c>
      <c r="AC377" s="40">
        <v>0.1885</v>
      </c>
      <c r="AD377" s="18">
        <v>0.32800000000000001</v>
      </c>
      <c r="AE377" s="18">
        <v>737.3</v>
      </c>
      <c r="AF377">
        <v>0.24759999999999999</v>
      </c>
      <c r="AG377" s="18">
        <v>0.245</v>
      </c>
      <c r="AH377" s="18">
        <v>0.25</v>
      </c>
      <c r="AI377" s="18">
        <v>0</v>
      </c>
      <c r="AJ377" s="48">
        <v>48.46</v>
      </c>
      <c r="AK377" s="41">
        <v>47.59</v>
      </c>
      <c r="AL377" s="41">
        <v>49.24</v>
      </c>
      <c r="AM377">
        <v>95454.55</v>
      </c>
      <c r="AN377" t="s">
        <v>575</v>
      </c>
      <c r="AO377">
        <v>92524.43</v>
      </c>
      <c r="AP377" s="18">
        <v>9.8000000000000007</v>
      </c>
      <c r="AQ377" s="18">
        <v>11</v>
      </c>
      <c r="AR377" s="18">
        <v>0.28199999999999997</v>
      </c>
      <c r="AS377" s="41">
        <v>0.27639999999999998</v>
      </c>
      <c r="AT377" s="5">
        <v>2.0259999999999998</v>
      </c>
      <c r="AU377">
        <v>1.2</v>
      </c>
      <c r="AV377" s="1">
        <v>29865.54</v>
      </c>
      <c r="AW377" s="48">
        <v>-0.57533000000000001</v>
      </c>
      <c r="AX377" s="14">
        <v>1.0000000000000001E-5</v>
      </c>
      <c r="AY377" s="14">
        <v>289.83434</v>
      </c>
      <c r="AZ377" s="14">
        <v>-32.034019999999998</v>
      </c>
      <c r="BA377" s="14">
        <v>-471.75749000000002</v>
      </c>
      <c r="BB377">
        <v>5.0000000000000001E-4</v>
      </c>
      <c r="BC377">
        <v>5.0000000000000001E-3</v>
      </c>
      <c r="BK377" s="1"/>
      <c r="BL377" s="1"/>
      <c r="BM377" s="1"/>
      <c r="BN377" s="1"/>
      <c r="BP377" s="1"/>
      <c r="BV377" s="96"/>
    </row>
    <row r="378" spans="1:74" x14ac:dyDescent="0.3">
      <c r="A378" t="s">
        <v>603</v>
      </c>
      <c r="B378" t="s">
        <v>631</v>
      </c>
      <c r="C378" t="s">
        <v>435</v>
      </c>
      <c r="D378">
        <v>2.9999999999999997E-4</v>
      </c>
      <c r="E378">
        <v>2.9999999999999997E-4</v>
      </c>
      <c r="F378" t="s">
        <v>605</v>
      </c>
      <c r="G378" s="4">
        <v>1782460800000</v>
      </c>
      <c r="H378" s="4">
        <v>1750924810000</v>
      </c>
      <c r="I378" t="b">
        <v>1</v>
      </c>
      <c r="J378" t="s">
        <v>632</v>
      </c>
      <c r="K378">
        <v>1</v>
      </c>
      <c r="L378">
        <v>1E-4</v>
      </c>
      <c r="M378">
        <v>115000</v>
      </c>
      <c r="N378">
        <v>479196</v>
      </c>
      <c r="O378">
        <v>0.1</v>
      </c>
      <c r="P378">
        <v>2.9999999999999997E-4</v>
      </c>
      <c r="Q378">
        <v>25</v>
      </c>
      <c r="R378">
        <v>1E-4</v>
      </c>
      <c r="S378" t="s">
        <v>606</v>
      </c>
      <c r="T378" t="s">
        <v>610</v>
      </c>
      <c r="U378" t="s">
        <v>606</v>
      </c>
      <c r="V378" t="s">
        <v>608</v>
      </c>
      <c r="W378" t="s">
        <v>606</v>
      </c>
      <c r="X378">
        <v>1763521551561</v>
      </c>
      <c r="Y378" s="4" t="s">
        <v>569</v>
      </c>
      <c r="Z378">
        <v>92517.9</v>
      </c>
      <c r="AA378" s="48">
        <v>8.1000000000000003E-2</v>
      </c>
      <c r="AB378" s="18">
        <v>7.6847390000000002E-2</v>
      </c>
      <c r="AC378" s="40">
        <v>4.4499999999999998E-2</v>
      </c>
      <c r="AD378" s="18">
        <v>0.13900000000000001</v>
      </c>
      <c r="AE378" s="18">
        <v>884</v>
      </c>
      <c r="AF378">
        <v>8.1299999999999997E-2</v>
      </c>
      <c r="AG378" s="18">
        <v>8.0500000000000002E-2</v>
      </c>
      <c r="AH378" s="18">
        <v>8.1500000000000003E-2</v>
      </c>
      <c r="AI378" s="18">
        <v>0</v>
      </c>
      <c r="AJ378" s="48">
        <v>48.47</v>
      </c>
      <c r="AK378" s="41">
        <v>48.19</v>
      </c>
      <c r="AL378" s="41">
        <v>48.53</v>
      </c>
      <c r="AM378">
        <v>95447.49</v>
      </c>
      <c r="AN378" t="s">
        <v>575</v>
      </c>
      <c r="AO378">
        <v>92517.9</v>
      </c>
      <c r="AP378" s="18">
        <v>0.1</v>
      </c>
      <c r="AQ378" s="18">
        <v>7.5</v>
      </c>
      <c r="AR378" s="18">
        <v>8.4000000000000005E-2</v>
      </c>
      <c r="AS378" s="41">
        <v>7.4499999999999997E-2</v>
      </c>
      <c r="AT378" s="5">
        <v>5.8823999999999996</v>
      </c>
      <c r="AU378">
        <v>1.8</v>
      </c>
      <c r="AV378" s="1">
        <v>13082.12</v>
      </c>
      <c r="AW378" s="48">
        <v>0.37892999999999999</v>
      </c>
      <c r="AX378" s="14">
        <v>1.0000000000000001E-5</v>
      </c>
      <c r="AY378" s="14">
        <v>281.39260000000002</v>
      </c>
      <c r="AZ378" s="14">
        <v>-31.111090000000001</v>
      </c>
      <c r="BA378" s="14">
        <v>170.59531000000001</v>
      </c>
      <c r="BB378">
        <v>5.0000000000000001E-4</v>
      </c>
      <c r="BC378">
        <v>5.0000000000000001E-3</v>
      </c>
      <c r="BK378" s="1"/>
      <c r="BL378" s="1"/>
      <c r="BM378" s="1"/>
      <c r="BN378" s="1"/>
      <c r="BP378" s="1"/>
      <c r="BV378" s="96"/>
    </row>
    <row r="379" spans="1:74" x14ac:dyDescent="0.3">
      <c r="A379" t="s">
        <v>603</v>
      </c>
      <c r="B379" t="s">
        <v>631</v>
      </c>
      <c r="C379" t="s">
        <v>436</v>
      </c>
      <c r="D379">
        <v>2.9999999999999997E-4</v>
      </c>
      <c r="E379">
        <v>2.9999999999999997E-4</v>
      </c>
      <c r="F379" t="s">
        <v>605</v>
      </c>
      <c r="G379" s="4">
        <v>1782460800000</v>
      </c>
      <c r="H379" s="4">
        <v>1750924810000</v>
      </c>
      <c r="I379" t="b">
        <v>1</v>
      </c>
      <c r="J379" t="s">
        <v>634</v>
      </c>
      <c r="K379">
        <v>1</v>
      </c>
      <c r="L379">
        <v>1E-4</v>
      </c>
      <c r="M379">
        <v>115000</v>
      </c>
      <c r="N379">
        <v>479197</v>
      </c>
      <c r="O379">
        <v>0.1</v>
      </c>
      <c r="P379">
        <v>2.9999999999999997E-4</v>
      </c>
      <c r="Q379">
        <v>25</v>
      </c>
      <c r="R379">
        <v>1E-4</v>
      </c>
      <c r="S379" t="s">
        <v>606</v>
      </c>
      <c r="T379" t="s">
        <v>610</v>
      </c>
      <c r="U379" t="s">
        <v>606</v>
      </c>
      <c r="V379" t="s">
        <v>608</v>
      </c>
      <c r="W379" t="s">
        <v>606</v>
      </c>
      <c r="X379">
        <v>1763521550817</v>
      </c>
      <c r="Y379" s="4" t="s">
        <v>569</v>
      </c>
      <c r="Z379">
        <v>92517.9</v>
      </c>
      <c r="AA379" s="48">
        <v>0.26500000000000001</v>
      </c>
      <c r="AB379" s="18">
        <v>0.31218010000000002</v>
      </c>
      <c r="AC379" s="40">
        <v>0.22450000000000001</v>
      </c>
      <c r="AD379" s="18">
        <v>0.36849999999999999</v>
      </c>
      <c r="AE379" s="18">
        <v>112.3</v>
      </c>
      <c r="AF379">
        <v>0.28610000000000002</v>
      </c>
      <c r="AG379" s="18">
        <v>0.28199999999999997</v>
      </c>
      <c r="AH379" s="18">
        <v>0.28899999999999998</v>
      </c>
      <c r="AI379" s="18">
        <v>0</v>
      </c>
      <c r="AJ379" s="48">
        <v>48.47</v>
      </c>
      <c r="AK379" s="41">
        <v>47.05</v>
      </c>
      <c r="AL379" s="41">
        <v>49.43</v>
      </c>
      <c r="AM379">
        <v>95447.49</v>
      </c>
      <c r="AN379" t="s">
        <v>575</v>
      </c>
      <c r="AO379">
        <v>92517.9</v>
      </c>
      <c r="AP379" s="18">
        <v>7</v>
      </c>
      <c r="AQ379" s="18">
        <v>7</v>
      </c>
      <c r="AU379">
        <v>0</v>
      </c>
      <c r="AV379" s="1">
        <v>0</v>
      </c>
      <c r="AW379" s="48">
        <v>-0.62107000000000001</v>
      </c>
      <c r="AX379" s="14">
        <v>1.0000000000000001E-5</v>
      </c>
      <c r="AY379" s="14">
        <v>281.39260000000002</v>
      </c>
      <c r="AZ379" s="14">
        <v>-31.111090000000001</v>
      </c>
      <c r="BA379" s="14">
        <v>-520.04795999999999</v>
      </c>
      <c r="BB379">
        <v>5.0000000000000001E-4</v>
      </c>
      <c r="BC379">
        <v>5.0000000000000001E-3</v>
      </c>
      <c r="BK379" s="1"/>
      <c r="BL379" s="1"/>
      <c r="BM379" s="1"/>
      <c r="BN379" s="1"/>
      <c r="BP379" s="1"/>
      <c r="BV379" s="96"/>
    </row>
    <row r="380" spans="1:74" x14ac:dyDescent="0.3">
      <c r="A380" t="s">
        <v>603</v>
      </c>
      <c r="B380" t="s">
        <v>631</v>
      </c>
      <c r="C380" t="s">
        <v>437</v>
      </c>
      <c r="D380">
        <v>2.9999999999999997E-4</v>
      </c>
      <c r="E380">
        <v>2.9999999999999997E-4</v>
      </c>
      <c r="F380" t="s">
        <v>605</v>
      </c>
      <c r="G380" s="4">
        <v>1782460800000</v>
      </c>
      <c r="H380" s="4">
        <v>1750924810000</v>
      </c>
      <c r="I380" t="b">
        <v>1</v>
      </c>
      <c r="J380" t="s">
        <v>632</v>
      </c>
      <c r="K380">
        <v>1</v>
      </c>
      <c r="L380">
        <v>1E-4</v>
      </c>
      <c r="M380">
        <v>120000</v>
      </c>
      <c r="N380">
        <v>479198</v>
      </c>
      <c r="O380">
        <v>0.1</v>
      </c>
      <c r="P380">
        <v>2.9999999999999997E-4</v>
      </c>
      <c r="Q380">
        <v>25</v>
      </c>
      <c r="R380">
        <v>1E-4</v>
      </c>
      <c r="S380" t="s">
        <v>606</v>
      </c>
      <c r="T380" t="s">
        <v>610</v>
      </c>
      <c r="U380" t="s">
        <v>606</v>
      </c>
      <c r="V380" t="s">
        <v>608</v>
      </c>
      <c r="W380" t="s">
        <v>606</v>
      </c>
      <c r="X380">
        <v>1763521551176</v>
      </c>
      <c r="Y380" s="4" t="s">
        <v>569</v>
      </c>
      <c r="Z380">
        <v>92517.9</v>
      </c>
      <c r="AA380" s="48">
        <v>6.9000000000000006E-2</v>
      </c>
      <c r="AB380" s="18">
        <v>6.5823909999999999E-2</v>
      </c>
      <c r="AC380" s="40">
        <v>3.5499999999999997E-2</v>
      </c>
      <c r="AD380" s="18">
        <v>0.1255</v>
      </c>
      <c r="AE380" s="18">
        <v>845.1</v>
      </c>
      <c r="AF380">
        <v>6.9599999999999995E-2</v>
      </c>
      <c r="AG380" s="18">
        <v>6.9000000000000006E-2</v>
      </c>
      <c r="AH380" s="18">
        <v>7.0000000000000007E-2</v>
      </c>
      <c r="AI380" s="18">
        <v>0</v>
      </c>
      <c r="AJ380" s="48">
        <v>48.58</v>
      </c>
      <c r="AK380" s="41">
        <v>48.37</v>
      </c>
      <c r="AL380" s="41">
        <v>48.72</v>
      </c>
      <c r="AM380">
        <v>95447.49</v>
      </c>
      <c r="AN380" t="s">
        <v>575</v>
      </c>
      <c r="AO380">
        <v>92517.9</v>
      </c>
      <c r="AP380" s="18">
        <v>2.4</v>
      </c>
      <c r="AQ380" s="18">
        <v>0.2</v>
      </c>
      <c r="AR380" s="18">
        <v>7.1499999999999994E-2</v>
      </c>
      <c r="AS380" s="41">
        <v>6.4000000000000001E-2</v>
      </c>
      <c r="AT380" s="5">
        <v>5.3434999999999997</v>
      </c>
      <c r="AU380">
        <v>2.7</v>
      </c>
      <c r="AV380" s="1">
        <v>15986.61</v>
      </c>
      <c r="AW380" s="48">
        <v>0.33733000000000002</v>
      </c>
      <c r="AX380" s="14">
        <v>1.0000000000000001E-5</v>
      </c>
      <c r="AY380" s="14">
        <v>270.20256999999998</v>
      </c>
      <c r="AZ380" s="14">
        <v>-29.942710000000002</v>
      </c>
      <c r="BA380" s="14">
        <v>153.45889</v>
      </c>
      <c r="BB380">
        <v>5.0000000000000001E-4</v>
      </c>
      <c r="BC380">
        <v>5.0000000000000001E-3</v>
      </c>
      <c r="BK380" s="1"/>
      <c r="BL380" s="1"/>
      <c r="BM380" s="1"/>
      <c r="BN380" s="1"/>
      <c r="BP380" s="1"/>
      <c r="BV380" s="96"/>
    </row>
    <row r="381" spans="1:74" x14ac:dyDescent="0.3">
      <c r="A381" t="s">
        <v>603</v>
      </c>
      <c r="B381" t="s">
        <v>631</v>
      </c>
      <c r="C381" t="s">
        <v>438</v>
      </c>
      <c r="D381">
        <v>2.9999999999999997E-4</v>
      </c>
      <c r="E381">
        <v>2.9999999999999997E-4</v>
      </c>
      <c r="F381" t="s">
        <v>605</v>
      </c>
      <c r="G381" s="4">
        <v>1782460800000</v>
      </c>
      <c r="H381" s="4">
        <v>1750924810000</v>
      </c>
      <c r="I381" t="b">
        <v>1</v>
      </c>
      <c r="J381" t="s">
        <v>634</v>
      </c>
      <c r="K381">
        <v>1</v>
      </c>
      <c r="L381">
        <v>1E-4</v>
      </c>
      <c r="M381">
        <v>120000</v>
      </c>
      <c r="N381">
        <v>479199</v>
      </c>
      <c r="O381">
        <v>0.1</v>
      </c>
      <c r="P381">
        <v>2.9999999999999997E-4</v>
      </c>
      <c r="Q381">
        <v>25</v>
      </c>
      <c r="R381">
        <v>1E-4</v>
      </c>
      <c r="S381" t="s">
        <v>606</v>
      </c>
      <c r="T381" t="s">
        <v>610</v>
      </c>
      <c r="U381" t="s">
        <v>606</v>
      </c>
      <c r="V381" t="s">
        <v>608</v>
      </c>
      <c r="W381" t="s">
        <v>606</v>
      </c>
      <c r="X381">
        <v>1763521550817</v>
      </c>
      <c r="Y381" s="4" t="s">
        <v>569</v>
      </c>
      <c r="Z381">
        <v>92517.9</v>
      </c>
      <c r="AA381" s="48">
        <v>0.32300000000000001</v>
      </c>
      <c r="AB381" s="18">
        <v>0.35486673000000002</v>
      </c>
      <c r="AC381" s="40">
        <v>0.26300000000000001</v>
      </c>
      <c r="AD381" s="18">
        <v>0.41099999999999998</v>
      </c>
      <c r="AE381" s="18">
        <v>193.5</v>
      </c>
      <c r="AF381">
        <v>0.32679999999999998</v>
      </c>
      <c r="AG381" s="18">
        <v>0.32250000000000001</v>
      </c>
      <c r="AH381" s="18">
        <v>0.34300000000000003</v>
      </c>
      <c r="AI381" s="18">
        <v>0</v>
      </c>
      <c r="AJ381" s="48">
        <v>48.58</v>
      </c>
      <c r="AK381" s="41">
        <v>47.04</v>
      </c>
      <c r="AL381" s="41">
        <v>54.19</v>
      </c>
      <c r="AM381">
        <v>95447.49</v>
      </c>
      <c r="AN381" t="s">
        <v>575</v>
      </c>
      <c r="AO381">
        <v>92517.9</v>
      </c>
      <c r="AP381" s="18">
        <v>6</v>
      </c>
      <c r="AQ381" s="18">
        <v>6</v>
      </c>
      <c r="AU381">
        <v>0</v>
      </c>
      <c r="AV381" s="1">
        <v>0</v>
      </c>
      <c r="AW381" s="48">
        <v>-0.66266999999999998</v>
      </c>
      <c r="AX381" s="14">
        <v>1.0000000000000001E-5</v>
      </c>
      <c r="AY381" s="14">
        <v>270.20256999999998</v>
      </c>
      <c r="AZ381" s="14">
        <v>-29.942710000000002</v>
      </c>
      <c r="BA381" s="14">
        <v>-567.21234000000004</v>
      </c>
      <c r="BB381">
        <v>5.0000000000000001E-4</v>
      </c>
      <c r="BC381">
        <v>5.0000000000000001E-3</v>
      </c>
      <c r="BK381" s="1"/>
      <c r="BL381" s="1"/>
      <c r="BM381" s="1"/>
      <c r="BN381" s="1"/>
      <c r="BP381" s="1"/>
      <c r="BV381" s="96"/>
    </row>
    <row r="382" spans="1:74" x14ac:dyDescent="0.3">
      <c r="A382" t="s">
        <v>603</v>
      </c>
      <c r="B382" t="s">
        <v>631</v>
      </c>
      <c r="C382" t="s">
        <v>439</v>
      </c>
      <c r="D382">
        <v>2.9999999999999997E-4</v>
      </c>
      <c r="E382">
        <v>2.9999999999999997E-4</v>
      </c>
      <c r="F382" t="s">
        <v>605</v>
      </c>
      <c r="G382" s="4">
        <v>1782460800000</v>
      </c>
      <c r="H382" s="4">
        <v>1750924810000</v>
      </c>
      <c r="I382" t="b">
        <v>1</v>
      </c>
      <c r="J382" t="s">
        <v>632</v>
      </c>
      <c r="K382">
        <v>1</v>
      </c>
      <c r="L382">
        <v>1E-4</v>
      </c>
      <c r="M382">
        <v>125000</v>
      </c>
      <c r="N382">
        <v>479200</v>
      </c>
      <c r="O382">
        <v>0.1</v>
      </c>
      <c r="P382">
        <v>2.9999999999999997E-4</v>
      </c>
      <c r="Q382">
        <v>25</v>
      </c>
      <c r="R382">
        <v>1E-4</v>
      </c>
      <c r="S382" t="s">
        <v>606</v>
      </c>
      <c r="T382" t="s">
        <v>610</v>
      </c>
      <c r="U382" t="s">
        <v>606</v>
      </c>
      <c r="V382" t="s">
        <v>608</v>
      </c>
      <c r="W382" t="s">
        <v>606</v>
      </c>
      <c r="X382">
        <v>1763521551988</v>
      </c>
      <c r="Y382" s="4" t="s">
        <v>569</v>
      </c>
      <c r="Z382">
        <v>92517.9</v>
      </c>
      <c r="AA382" s="48">
        <v>5.8500000000000003E-2</v>
      </c>
      <c r="AB382" s="18">
        <v>5.655719E-2</v>
      </c>
      <c r="AC382" s="40">
        <v>2.8500000000000001E-2</v>
      </c>
      <c r="AD382" s="18">
        <v>0.1135</v>
      </c>
      <c r="AE382" s="18">
        <v>197.6</v>
      </c>
      <c r="AF382">
        <v>5.9799999999999999E-2</v>
      </c>
      <c r="AG382" s="18">
        <v>5.8999999999999997E-2</v>
      </c>
      <c r="AH382" s="18">
        <v>0.06</v>
      </c>
      <c r="AI382" s="18">
        <v>0</v>
      </c>
      <c r="AJ382" s="48">
        <v>48.76</v>
      </c>
      <c r="AK382" s="41">
        <v>48.48</v>
      </c>
      <c r="AL382" s="41">
        <v>48.86</v>
      </c>
      <c r="AM382">
        <v>95447.49</v>
      </c>
      <c r="AN382" t="s">
        <v>575</v>
      </c>
      <c r="AO382">
        <v>92517.9</v>
      </c>
      <c r="AP382" s="18">
        <v>0.1</v>
      </c>
      <c r="AQ382" s="18">
        <v>2.2999999999999998</v>
      </c>
      <c r="AR382" s="18">
        <v>6.2E-2</v>
      </c>
      <c r="AS382" s="41">
        <v>5.5500000000000001E-2</v>
      </c>
      <c r="AT382" s="5">
        <v>4.4642999999999997</v>
      </c>
      <c r="AU382">
        <v>2.7</v>
      </c>
      <c r="AV382" s="1">
        <v>14093.38</v>
      </c>
      <c r="AW382" s="48">
        <v>0.29981000000000002</v>
      </c>
      <c r="AX382" s="14">
        <v>1.0000000000000001E-5</v>
      </c>
      <c r="AY382" s="14">
        <v>257.10798</v>
      </c>
      <c r="AZ382" s="14">
        <v>-28.59459</v>
      </c>
      <c r="BA382" s="14">
        <v>137.61666</v>
      </c>
      <c r="BB382">
        <v>5.0000000000000001E-4</v>
      </c>
      <c r="BC382">
        <v>5.0000000000000001E-3</v>
      </c>
      <c r="BK382" s="1"/>
      <c r="BL382" s="1"/>
      <c r="BM382" s="1"/>
      <c r="BN382" s="1"/>
      <c r="BP382" s="1"/>
      <c r="BV382" s="96"/>
    </row>
    <row r="383" spans="1:74" x14ac:dyDescent="0.3">
      <c r="A383" t="s">
        <v>603</v>
      </c>
      <c r="B383" t="s">
        <v>631</v>
      </c>
      <c r="C383" t="s">
        <v>440</v>
      </c>
      <c r="D383">
        <v>2.9999999999999997E-4</v>
      </c>
      <c r="E383">
        <v>2.9999999999999997E-4</v>
      </c>
      <c r="F383" t="s">
        <v>605</v>
      </c>
      <c r="G383" s="4">
        <v>1782460800000</v>
      </c>
      <c r="H383" s="4">
        <v>1750924810000</v>
      </c>
      <c r="I383" t="b">
        <v>1</v>
      </c>
      <c r="J383" t="s">
        <v>634</v>
      </c>
      <c r="K383">
        <v>1</v>
      </c>
      <c r="L383">
        <v>1E-4</v>
      </c>
      <c r="M383">
        <v>125000</v>
      </c>
      <c r="N383">
        <v>479201</v>
      </c>
      <c r="O383">
        <v>0.1</v>
      </c>
      <c r="P383">
        <v>2.9999999999999997E-4</v>
      </c>
      <c r="Q383">
        <v>25</v>
      </c>
      <c r="R383">
        <v>1E-4</v>
      </c>
      <c r="S383" t="s">
        <v>606</v>
      </c>
      <c r="T383" t="s">
        <v>610</v>
      </c>
      <c r="U383" t="s">
        <v>606</v>
      </c>
      <c r="V383" t="s">
        <v>608</v>
      </c>
      <c r="W383" t="s">
        <v>606</v>
      </c>
      <c r="X383">
        <v>1763521550817</v>
      </c>
      <c r="Y383" s="4" t="s">
        <v>569</v>
      </c>
      <c r="Z383">
        <v>92517.9</v>
      </c>
      <c r="AA383" s="48">
        <v>0.33989999999999998</v>
      </c>
      <c r="AB383" s="18">
        <v>0.39931013999999998</v>
      </c>
      <c r="AC383" s="40">
        <v>0.30349999999999999</v>
      </c>
      <c r="AD383" s="18">
        <v>0.45550000000000002</v>
      </c>
      <c r="AE383" s="18">
        <v>73.3</v>
      </c>
      <c r="AF383">
        <v>0.36930000000000002</v>
      </c>
      <c r="AG383" s="18">
        <v>0.36449999999999999</v>
      </c>
      <c r="AH383" s="18">
        <v>0.38200000000000001</v>
      </c>
      <c r="AI383" s="18">
        <v>0</v>
      </c>
      <c r="AJ383" s="48">
        <v>48.76</v>
      </c>
      <c r="AK383" s="41">
        <v>46.94</v>
      </c>
      <c r="AL383" s="41">
        <v>53.36</v>
      </c>
      <c r="AM383">
        <v>95447.49</v>
      </c>
      <c r="AN383" t="s">
        <v>575</v>
      </c>
      <c r="AO383">
        <v>92517.9</v>
      </c>
      <c r="AP383" s="18">
        <v>6</v>
      </c>
      <c r="AQ383" s="18">
        <v>6</v>
      </c>
      <c r="AU383">
        <v>0</v>
      </c>
      <c r="AV383" s="1">
        <v>0</v>
      </c>
      <c r="AW383" s="48">
        <v>-0.70018999999999998</v>
      </c>
      <c r="AX383" s="14">
        <v>1.0000000000000001E-5</v>
      </c>
      <c r="AY383" s="14">
        <v>257.10798</v>
      </c>
      <c r="AZ383" s="14">
        <v>-28.59459</v>
      </c>
      <c r="BA383" s="14">
        <v>-613.08253999999999</v>
      </c>
      <c r="BB383">
        <v>5.0000000000000001E-4</v>
      </c>
      <c r="BC383">
        <v>5.0000000000000001E-3</v>
      </c>
      <c r="BK383" s="1"/>
      <c r="BL383" s="1"/>
      <c r="BM383" s="1"/>
      <c r="BN383" s="1"/>
      <c r="BP383" s="1"/>
      <c r="BV383" s="96"/>
    </row>
    <row r="384" spans="1:74" x14ac:dyDescent="0.3">
      <c r="A384" t="s">
        <v>603</v>
      </c>
      <c r="B384" t="s">
        <v>631</v>
      </c>
      <c r="C384" t="s">
        <v>441</v>
      </c>
      <c r="D384">
        <v>2.9999999999999997E-4</v>
      </c>
      <c r="E384">
        <v>2.9999999999999997E-4</v>
      </c>
      <c r="F384" t="s">
        <v>605</v>
      </c>
      <c r="G384" s="4">
        <v>1782460800000</v>
      </c>
      <c r="H384" s="4">
        <v>1750924810000</v>
      </c>
      <c r="I384" t="b">
        <v>1</v>
      </c>
      <c r="J384" t="s">
        <v>632</v>
      </c>
      <c r="K384">
        <v>1</v>
      </c>
      <c r="L384">
        <v>1E-4</v>
      </c>
      <c r="M384">
        <v>130000</v>
      </c>
      <c r="N384">
        <v>479202</v>
      </c>
      <c r="O384">
        <v>0.1</v>
      </c>
      <c r="P384">
        <v>2.9999999999999997E-4</v>
      </c>
      <c r="Q384">
        <v>25</v>
      </c>
      <c r="R384">
        <v>1E-4</v>
      </c>
      <c r="S384" t="s">
        <v>606</v>
      </c>
      <c r="T384" t="s">
        <v>610</v>
      </c>
      <c r="U384" t="s">
        <v>606</v>
      </c>
      <c r="V384" t="s">
        <v>608</v>
      </c>
      <c r="W384" t="s">
        <v>606</v>
      </c>
      <c r="X384">
        <v>1763521551824</v>
      </c>
      <c r="Y384" s="4" t="s">
        <v>569</v>
      </c>
      <c r="Z384">
        <v>92512.09</v>
      </c>
      <c r="AA384" s="48">
        <v>5.0500000000000003E-2</v>
      </c>
      <c r="AB384" s="18">
        <v>4.8762750000000001E-2</v>
      </c>
      <c r="AC384" s="40">
        <v>2.3E-2</v>
      </c>
      <c r="AD384" s="18">
        <v>0.10299999999999999</v>
      </c>
      <c r="AE384" s="18">
        <v>895.3</v>
      </c>
      <c r="AF384">
        <v>5.1400000000000001E-2</v>
      </c>
      <c r="AG384" s="18">
        <v>5.0500000000000003E-2</v>
      </c>
      <c r="AH384" s="18">
        <v>5.1999999999999998E-2</v>
      </c>
      <c r="AI384" s="18">
        <v>0</v>
      </c>
      <c r="AJ384" s="48">
        <v>48.98</v>
      </c>
      <c r="AK384" s="41">
        <v>48.63</v>
      </c>
      <c r="AL384" s="41">
        <v>49.22</v>
      </c>
      <c r="AM384">
        <v>95441.27</v>
      </c>
      <c r="AN384" t="s">
        <v>575</v>
      </c>
      <c r="AO384">
        <v>92512.09</v>
      </c>
      <c r="AP384" s="18">
        <v>1.8</v>
      </c>
      <c r="AQ384" s="18">
        <v>40.1</v>
      </c>
      <c r="AR384" s="18">
        <v>5.0500000000000003E-2</v>
      </c>
      <c r="AS384" s="41">
        <v>4.9000000000000002E-2</v>
      </c>
      <c r="AT384" s="5">
        <v>3.0611999999999999</v>
      </c>
      <c r="AU384">
        <v>4</v>
      </c>
      <c r="AV384" s="1">
        <v>18195.82</v>
      </c>
      <c r="AW384" s="48">
        <v>0.26623000000000002</v>
      </c>
      <c r="AX384" s="14">
        <v>1.0000000000000001E-5</v>
      </c>
      <c r="AY384" s="14">
        <v>242.83068</v>
      </c>
      <c r="AZ384" s="14">
        <v>-27.132059999999999</v>
      </c>
      <c r="BA384" s="14">
        <v>123.13825</v>
      </c>
      <c r="BB384">
        <v>5.0000000000000001E-4</v>
      </c>
      <c r="BC384">
        <v>5.0000000000000001E-3</v>
      </c>
      <c r="BK384" s="1"/>
      <c r="BL384" s="1"/>
      <c r="BM384" s="1"/>
      <c r="BN384" s="1"/>
      <c r="BP384" s="1"/>
      <c r="BV384" s="96"/>
    </row>
    <row r="385" spans="1:74" x14ac:dyDescent="0.3">
      <c r="A385" t="s">
        <v>603</v>
      </c>
      <c r="B385" t="s">
        <v>631</v>
      </c>
      <c r="C385" t="s">
        <v>442</v>
      </c>
      <c r="D385">
        <v>2.9999999999999997E-4</v>
      </c>
      <c r="E385">
        <v>2.9999999999999997E-4</v>
      </c>
      <c r="F385" t="s">
        <v>605</v>
      </c>
      <c r="G385" s="4">
        <v>1782460800000</v>
      </c>
      <c r="H385" s="4">
        <v>1750924810000</v>
      </c>
      <c r="I385" t="b">
        <v>1</v>
      </c>
      <c r="J385" t="s">
        <v>634</v>
      </c>
      <c r="K385">
        <v>1</v>
      </c>
      <c r="L385">
        <v>1E-4</v>
      </c>
      <c r="M385">
        <v>130000</v>
      </c>
      <c r="N385">
        <v>479203</v>
      </c>
      <c r="O385">
        <v>0.1</v>
      </c>
      <c r="P385">
        <v>2.9999999999999997E-4</v>
      </c>
      <c r="Q385">
        <v>25</v>
      </c>
      <c r="R385">
        <v>1E-4</v>
      </c>
      <c r="S385" t="s">
        <v>606</v>
      </c>
      <c r="T385" t="s">
        <v>610</v>
      </c>
      <c r="U385" t="s">
        <v>606</v>
      </c>
      <c r="V385" t="s">
        <v>608</v>
      </c>
      <c r="W385" t="s">
        <v>606</v>
      </c>
      <c r="X385">
        <v>1763521551824</v>
      </c>
      <c r="Y385" s="4" t="s">
        <v>569</v>
      </c>
      <c r="Z385">
        <v>92512.09</v>
      </c>
      <c r="AA385" s="48">
        <v>0.3821</v>
      </c>
      <c r="AB385" s="18">
        <v>0.44522581</v>
      </c>
      <c r="AC385" s="40">
        <v>0.34599999999999997</v>
      </c>
      <c r="AD385" s="18">
        <v>0.501</v>
      </c>
      <c r="AE385" s="18">
        <v>22.8</v>
      </c>
      <c r="AF385">
        <v>0.4133</v>
      </c>
      <c r="AG385" s="18">
        <v>0.34699999999999998</v>
      </c>
      <c r="AH385" s="18">
        <v>0.50049999999999994</v>
      </c>
      <c r="AI385" s="18">
        <v>0</v>
      </c>
      <c r="AJ385" s="48">
        <v>48.98</v>
      </c>
      <c r="AK385" s="41">
        <v>0</v>
      </c>
      <c r="AL385" s="41">
        <v>79.47</v>
      </c>
      <c r="AM385">
        <v>95441.27</v>
      </c>
      <c r="AN385" t="s">
        <v>575</v>
      </c>
      <c r="AO385">
        <v>92512.09</v>
      </c>
      <c r="AP385" s="18">
        <v>7.6</v>
      </c>
      <c r="AQ385" s="18">
        <v>7.6</v>
      </c>
      <c r="AU385">
        <v>0</v>
      </c>
      <c r="AV385" s="1">
        <v>0</v>
      </c>
      <c r="AW385" s="48">
        <v>-0.73377000000000003</v>
      </c>
      <c r="AX385" s="14">
        <v>1.0000000000000001E-5</v>
      </c>
      <c r="AY385" s="14">
        <v>242.83068</v>
      </c>
      <c r="AZ385" s="14">
        <v>-27.132059999999999</v>
      </c>
      <c r="BA385" s="14">
        <v>-657.58892000000003</v>
      </c>
      <c r="BB385">
        <v>5.0000000000000001E-4</v>
      </c>
      <c r="BC385">
        <v>5.0000000000000001E-3</v>
      </c>
      <c r="BK385" s="1"/>
      <c r="BL385" s="1"/>
      <c r="BM385" s="1"/>
      <c r="BN385" s="1"/>
      <c r="BP385" s="1"/>
      <c r="BV385" s="96"/>
    </row>
    <row r="386" spans="1:74" x14ac:dyDescent="0.3">
      <c r="A386" t="s">
        <v>603</v>
      </c>
      <c r="B386" t="s">
        <v>631</v>
      </c>
      <c r="C386" t="s">
        <v>443</v>
      </c>
      <c r="D386">
        <v>2.9999999999999997E-4</v>
      </c>
      <c r="E386">
        <v>2.9999999999999997E-4</v>
      </c>
      <c r="F386" t="s">
        <v>605</v>
      </c>
      <c r="G386" s="4">
        <v>1782460800000</v>
      </c>
      <c r="H386" s="4">
        <v>1751486760000</v>
      </c>
      <c r="I386" t="b">
        <v>1</v>
      </c>
      <c r="J386" t="s">
        <v>632</v>
      </c>
      <c r="K386">
        <v>1</v>
      </c>
      <c r="L386">
        <v>1E-4</v>
      </c>
      <c r="M386">
        <v>135000</v>
      </c>
      <c r="N386">
        <v>481588</v>
      </c>
      <c r="O386">
        <v>0.1</v>
      </c>
      <c r="P386">
        <v>2.9999999999999997E-4</v>
      </c>
      <c r="Q386">
        <v>25</v>
      </c>
      <c r="R386">
        <v>1E-4</v>
      </c>
      <c r="S386" t="s">
        <v>606</v>
      </c>
      <c r="T386" t="s">
        <v>610</v>
      </c>
      <c r="U386" t="s">
        <v>606</v>
      </c>
      <c r="V386" t="s">
        <v>608</v>
      </c>
      <c r="W386" t="s">
        <v>606</v>
      </c>
      <c r="X386">
        <v>1763521551824</v>
      </c>
      <c r="Y386" s="4" t="s">
        <v>569</v>
      </c>
      <c r="Z386">
        <v>92512.09</v>
      </c>
      <c r="AA386" s="48">
        <v>4.3999999999999997E-2</v>
      </c>
      <c r="AB386" s="18">
        <v>4.230772E-2</v>
      </c>
      <c r="AC386" s="40">
        <v>1.9E-2</v>
      </c>
      <c r="AD386" s="18">
        <v>9.4500000000000001E-2</v>
      </c>
      <c r="AE386" s="18">
        <v>488.9</v>
      </c>
      <c r="AF386">
        <v>4.4600000000000001E-2</v>
      </c>
      <c r="AG386" s="18">
        <v>4.3999999999999997E-2</v>
      </c>
      <c r="AH386" s="18">
        <v>4.4999999999999998E-2</v>
      </c>
      <c r="AI386" s="18">
        <v>0</v>
      </c>
      <c r="AJ386" s="48">
        <v>49.34</v>
      </c>
      <c r="AK386" s="41">
        <v>49.09</v>
      </c>
      <c r="AL386" s="41">
        <v>49.51</v>
      </c>
      <c r="AM386">
        <v>95441.27</v>
      </c>
      <c r="AN386" t="s">
        <v>575</v>
      </c>
      <c r="AO386">
        <v>92512.09</v>
      </c>
      <c r="AP386" s="18">
        <v>1.7</v>
      </c>
      <c r="AQ386" s="18">
        <v>1.8</v>
      </c>
      <c r="AR386" s="18">
        <v>4.3999999999999997E-2</v>
      </c>
      <c r="AS386" s="41">
        <v>4.3499999999999997E-2</v>
      </c>
      <c r="AT386" s="5">
        <v>1.1494</v>
      </c>
      <c r="AU386">
        <v>0.3</v>
      </c>
      <c r="AV386" s="1">
        <v>1200.46</v>
      </c>
      <c r="AW386" s="48">
        <v>0.23707</v>
      </c>
      <c r="AX386" s="14">
        <v>1.0000000000000001E-5</v>
      </c>
      <c r="AY386" s="14">
        <v>228.39187999999999</v>
      </c>
      <c r="AZ386" s="14">
        <v>-25.70316</v>
      </c>
      <c r="BA386" s="14">
        <v>110.32794</v>
      </c>
      <c r="BB386">
        <v>5.0000000000000001E-4</v>
      </c>
      <c r="BC386">
        <v>5.0000000000000001E-3</v>
      </c>
      <c r="BK386" s="1"/>
      <c r="BL386" s="1"/>
      <c r="BM386" s="1"/>
      <c r="BN386" s="1"/>
      <c r="BP386" s="1"/>
      <c r="BV386" s="96"/>
    </row>
    <row r="387" spans="1:74" x14ac:dyDescent="0.3">
      <c r="A387" t="s">
        <v>603</v>
      </c>
      <c r="B387" t="s">
        <v>631</v>
      </c>
      <c r="C387" t="s">
        <v>444</v>
      </c>
      <c r="D387">
        <v>2.9999999999999997E-4</v>
      </c>
      <c r="E387">
        <v>2.9999999999999997E-4</v>
      </c>
      <c r="F387" t="s">
        <v>605</v>
      </c>
      <c r="G387" s="4">
        <v>1782460800000</v>
      </c>
      <c r="H387" s="4">
        <v>1751486760000</v>
      </c>
      <c r="I387" t="b">
        <v>1</v>
      </c>
      <c r="J387" t="s">
        <v>634</v>
      </c>
      <c r="K387">
        <v>1</v>
      </c>
      <c r="L387">
        <v>1E-4</v>
      </c>
      <c r="M387">
        <v>135000</v>
      </c>
      <c r="N387">
        <v>481589</v>
      </c>
      <c r="O387">
        <v>0.1</v>
      </c>
      <c r="P387">
        <v>2.9999999999999997E-4</v>
      </c>
      <c r="Q387">
        <v>25</v>
      </c>
      <c r="R387">
        <v>1E-4</v>
      </c>
      <c r="S387" t="s">
        <v>606</v>
      </c>
      <c r="T387" t="s">
        <v>610</v>
      </c>
      <c r="U387" t="s">
        <v>606</v>
      </c>
      <c r="V387" t="s">
        <v>608</v>
      </c>
      <c r="W387" t="s">
        <v>606</v>
      </c>
      <c r="X387">
        <v>1763521551824</v>
      </c>
      <c r="Y387" s="4" t="s">
        <v>569</v>
      </c>
      <c r="Z387">
        <v>92512.09</v>
      </c>
      <c r="AA387" s="48">
        <v>0.26500000000000001</v>
      </c>
      <c r="AB387" s="18">
        <v>0.4924809</v>
      </c>
      <c r="AC387" s="40">
        <v>0.39</v>
      </c>
      <c r="AD387" s="18">
        <v>0.54800000000000004</v>
      </c>
      <c r="AE387" s="18">
        <v>12.5</v>
      </c>
      <c r="AF387">
        <v>0.45889999999999997</v>
      </c>
      <c r="AG387" s="18">
        <v>0.39150000000000001</v>
      </c>
      <c r="AH387" s="18">
        <v>0.54700000000000004</v>
      </c>
      <c r="AI387" s="18">
        <v>0</v>
      </c>
      <c r="AJ387" s="48">
        <v>49.34</v>
      </c>
      <c r="AK387" s="41">
        <v>0</v>
      </c>
      <c r="AL387" s="41">
        <v>81.010000000000005</v>
      </c>
      <c r="AM387">
        <v>95441.27</v>
      </c>
      <c r="AN387" t="s">
        <v>575</v>
      </c>
      <c r="AO387">
        <v>92512.09</v>
      </c>
      <c r="AP387" s="18">
        <v>7.1</v>
      </c>
      <c r="AQ387" s="18">
        <v>7.1</v>
      </c>
      <c r="AU387">
        <v>0</v>
      </c>
      <c r="AV387" s="1">
        <v>0</v>
      </c>
      <c r="AW387" s="48">
        <v>-0.76293</v>
      </c>
      <c r="AX387" s="14">
        <v>1.0000000000000001E-5</v>
      </c>
      <c r="AY387" s="14">
        <v>228.39187999999999</v>
      </c>
      <c r="AZ387" s="14">
        <v>-25.70316</v>
      </c>
      <c r="BA387" s="14">
        <v>-700.42719999999997</v>
      </c>
      <c r="BB387">
        <v>5.0000000000000001E-4</v>
      </c>
      <c r="BC387">
        <v>5.0000000000000001E-3</v>
      </c>
      <c r="BK387" s="1"/>
      <c r="BL387" s="1"/>
      <c r="BM387" s="1"/>
      <c r="BN387" s="1"/>
      <c r="BP387" s="1"/>
      <c r="BV387" s="96"/>
    </row>
    <row r="388" spans="1:74" x14ac:dyDescent="0.3">
      <c r="A388" t="s">
        <v>603</v>
      </c>
      <c r="B388" t="s">
        <v>631</v>
      </c>
      <c r="C388" t="s">
        <v>445</v>
      </c>
      <c r="D388">
        <v>2.9999999999999997E-4</v>
      </c>
      <c r="E388">
        <v>2.9999999999999997E-4</v>
      </c>
      <c r="F388" t="s">
        <v>605</v>
      </c>
      <c r="G388" s="4">
        <v>1782460800000</v>
      </c>
      <c r="H388" s="4">
        <v>1750924810000</v>
      </c>
      <c r="I388" t="b">
        <v>1</v>
      </c>
      <c r="J388" t="s">
        <v>632</v>
      </c>
      <c r="K388">
        <v>1</v>
      </c>
      <c r="L388">
        <v>1E-4</v>
      </c>
      <c r="M388">
        <v>140000</v>
      </c>
      <c r="N388">
        <v>479204</v>
      </c>
      <c r="O388">
        <v>0.1</v>
      </c>
      <c r="P388">
        <v>2.9999999999999997E-4</v>
      </c>
      <c r="Q388">
        <v>25</v>
      </c>
      <c r="R388">
        <v>1E-4</v>
      </c>
      <c r="S388" t="s">
        <v>606</v>
      </c>
      <c r="T388" t="s">
        <v>610</v>
      </c>
      <c r="U388" t="s">
        <v>606</v>
      </c>
      <c r="V388" t="s">
        <v>608</v>
      </c>
      <c r="W388" t="s">
        <v>606</v>
      </c>
      <c r="X388">
        <v>1763521551862</v>
      </c>
      <c r="Y388" s="4" t="s">
        <v>569</v>
      </c>
      <c r="Z388">
        <v>92512.09</v>
      </c>
      <c r="AA388" s="48">
        <v>3.95E-2</v>
      </c>
      <c r="AB388" s="18">
        <v>3.6826089999999999E-2</v>
      </c>
      <c r="AC388" s="40">
        <v>1.55E-2</v>
      </c>
      <c r="AD388" s="18">
        <v>8.6499999999999994E-2</v>
      </c>
      <c r="AE388" s="18">
        <v>497.5</v>
      </c>
      <c r="AF388">
        <v>3.8800000000000001E-2</v>
      </c>
      <c r="AG388" s="18">
        <v>3.7999999999999999E-2</v>
      </c>
      <c r="AH388" s="18">
        <v>3.95E-2</v>
      </c>
      <c r="AI388" s="18">
        <v>0</v>
      </c>
      <c r="AJ388" s="48">
        <v>49.68</v>
      </c>
      <c r="AK388" s="41">
        <v>49.34</v>
      </c>
      <c r="AL388" s="41">
        <v>50.01</v>
      </c>
      <c r="AM388">
        <v>95441.27</v>
      </c>
      <c r="AN388" t="s">
        <v>575</v>
      </c>
      <c r="AO388">
        <v>92512.09</v>
      </c>
      <c r="AP388" s="18">
        <v>7.1</v>
      </c>
      <c r="AQ388" s="18">
        <v>31.9</v>
      </c>
      <c r="AR388" s="18">
        <v>3.95E-2</v>
      </c>
      <c r="AS388" s="41">
        <v>3.7999999999999999E-2</v>
      </c>
      <c r="AT388" s="5">
        <v>3.9474</v>
      </c>
      <c r="AU388">
        <v>0.5</v>
      </c>
      <c r="AV388" s="1">
        <v>1762.75</v>
      </c>
      <c r="AW388" s="48">
        <v>0.21107000000000001</v>
      </c>
      <c r="AX388" s="14">
        <v>1.0000000000000001E-5</v>
      </c>
      <c r="AY388" s="14">
        <v>213.80153999999999</v>
      </c>
      <c r="AZ388" s="14">
        <v>-24.226780000000002</v>
      </c>
      <c r="BA388" s="14">
        <v>98.774709999999999</v>
      </c>
      <c r="BB388">
        <v>5.0000000000000001E-4</v>
      </c>
      <c r="BC388">
        <v>5.0000000000000001E-3</v>
      </c>
      <c r="BK388" s="1"/>
      <c r="BL388" s="1"/>
      <c r="BM388" s="1"/>
      <c r="BN388" s="1"/>
      <c r="BP388" s="1"/>
      <c r="BV388" s="96"/>
    </row>
    <row r="389" spans="1:74" x14ac:dyDescent="0.3">
      <c r="A389" t="s">
        <v>603</v>
      </c>
      <c r="B389" t="s">
        <v>631</v>
      </c>
      <c r="C389" t="s">
        <v>446</v>
      </c>
      <c r="D389">
        <v>2.9999999999999997E-4</v>
      </c>
      <c r="E389">
        <v>2.9999999999999997E-4</v>
      </c>
      <c r="F389" t="s">
        <v>605</v>
      </c>
      <c r="G389" s="4">
        <v>1782460800000</v>
      </c>
      <c r="H389" s="4">
        <v>1750924810000</v>
      </c>
      <c r="I389" t="b">
        <v>1</v>
      </c>
      <c r="J389" t="s">
        <v>634</v>
      </c>
      <c r="K389">
        <v>1</v>
      </c>
      <c r="L389">
        <v>1E-4</v>
      </c>
      <c r="M389">
        <v>140000</v>
      </c>
      <c r="N389">
        <v>479205</v>
      </c>
      <c r="O389">
        <v>0.1</v>
      </c>
      <c r="P389">
        <v>2.9999999999999997E-4</v>
      </c>
      <c r="Q389">
        <v>25</v>
      </c>
      <c r="R389">
        <v>1E-4</v>
      </c>
      <c r="S389" t="s">
        <v>606</v>
      </c>
      <c r="T389" t="s">
        <v>610</v>
      </c>
      <c r="U389" t="s">
        <v>606</v>
      </c>
      <c r="V389" t="s">
        <v>608</v>
      </c>
      <c r="W389" t="s">
        <v>606</v>
      </c>
      <c r="X389">
        <v>1763521551824</v>
      </c>
      <c r="Y389" s="4" t="s">
        <v>569</v>
      </c>
      <c r="Z389">
        <v>92512.09</v>
      </c>
      <c r="AA389" s="48">
        <v>0.46550000000000002</v>
      </c>
      <c r="AB389" s="18">
        <v>0.54070938000000002</v>
      </c>
      <c r="AC389" s="40">
        <v>0.4355</v>
      </c>
      <c r="AD389" s="18">
        <v>0.59599999999999997</v>
      </c>
      <c r="AE389" s="18">
        <v>17.100000000000001</v>
      </c>
      <c r="AF389">
        <v>0.50539999999999996</v>
      </c>
      <c r="AG389" s="18">
        <v>0.4365</v>
      </c>
      <c r="AH389" s="18">
        <v>0.59499999999999997</v>
      </c>
      <c r="AI389" s="18">
        <v>0</v>
      </c>
      <c r="AJ389" s="48">
        <v>49.68</v>
      </c>
      <c r="AK389" s="41">
        <v>0</v>
      </c>
      <c r="AL389" s="41">
        <v>82.83</v>
      </c>
      <c r="AM389">
        <v>95447.08</v>
      </c>
      <c r="AN389" t="s">
        <v>575</v>
      </c>
      <c r="AO389">
        <v>92512.09</v>
      </c>
      <c r="AP389" s="18">
        <v>6.7</v>
      </c>
      <c r="AQ389" s="18">
        <v>6.7</v>
      </c>
      <c r="AU389">
        <v>0</v>
      </c>
      <c r="AV389" s="1">
        <v>0</v>
      </c>
      <c r="AW389" s="48">
        <v>-0.78888000000000003</v>
      </c>
      <c r="AX389" s="14">
        <v>1.0000000000000001E-5</v>
      </c>
      <c r="AY389" s="14">
        <v>213.84169</v>
      </c>
      <c r="AZ389" s="14">
        <v>-24.23133</v>
      </c>
      <c r="BA389" s="14">
        <v>-741.98218999999995</v>
      </c>
      <c r="BB389">
        <v>5.0000000000000001E-4</v>
      </c>
      <c r="BC389">
        <v>5.0000000000000001E-3</v>
      </c>
      <c r="BK389" s="1"/>
      <c r="BL389" s="1"/>
      <c r="BM389" s="1"/>
      <c r="BN389" s="1"/>
      <c r="BP389" s="1"/>
      <c r="BV389" s="96"/>
    </row>
    <row r="390" spans="1:74" x14ac:dyDescent="0.3">
      <c r="A390" t="s">
        <v>603</v>
      </c>
      <c r="B390" t="s">
        <v>631</v>
      </c>
      <c r="C390" t="s">
        <v>447</v>
      </c>
      <c r="D390">
        <v>2.9999999999999997E-4</v>
      </c>
      <c r="E390">
        <v>2.9999999999999997E-4</v>
      </c>
      <c r="F390" t="s">
        <v>605</v>
      </c>
      <c r="G390" s="4">
        <v>1782460800000</v>
      </c>
      <c r="H390" s="4">
        <v>1752225000000</v>
      </c>
      <c r="I390" t="b">
        <v>1</v>
      </c>
      <c r="J390" t="s">
        <v>632</v>
      </c>
      <c r="K390">
        <v>1</v>
      </c>
      <c r="L390">
        <v>1E-4</v>
      </c>
      <c r="M390">
        <v>145000</v>
      </c>
      <c r="N390">
        <v>484992</v>
      </c>
      <c r="O390">
        <v>0.1</v>
      </c>
      <c r="P390">
        <v>2.9999999999999997E-4</v>
      </c>
      <c r="Q390">
        <v>25</v>
      </c>
      <c r="R390">
        <v>1E-4</v>
      </c>
      <c r="S390" t="s">
        <v>606</v>
      </c>
      <c r="T390" t="s">
        <v>610</v>
      </c>
      <c r="U390" t="s">
        <v>606</v>
      </c>
      <c r="V390" t="s">
        <v>608</v>
      </c>
      <c r="W390" t="s">
        <v>606</v>
      </c>
      <c r="X390">
        <v>1763521553598</v>
      </c>
      <c r="Y390" s="4" t="s">
        <v>569</v>
      </c>
      <c r="Z390">
        <v>92506.64</v>
      </c>
      <c r="AA390" s="48">
        <v>3.5000000000000003E-2</v>
      </c>
      <c r="AB390" s="18">
        <v>3.2341309999999998E-2</v>
      </c>
      <c r="AC390" s="40">
        <v>1.2500000000000001E-2</v>
      </c>
      <c r="AD390" s="18">
        <v>7.9500000000000001E-2</v>
      </c>
      <c r="AE390" s="18">
        <v>90.8</v>
      </c>
      <c r="AF390">
        <v>3.4000000000000002E-2</v>
      </c>
      <c r="AG390" s="18">
        <v>3.3500000000000002E-2</v>
      </c>
      <c r="AH390" s="18">
        <v>3.4500000000000003E-2</v>
      </c>
      <c r="AI390" s="18">
        <v>0</v>
      </c>
      <c r="AJ390" s="48">
        <v>50.13</v>
      </c>
      <c r="AK390" s="41">
        <v>49.9</v>
      </c>
      <c r="AL390" s="41">
        <v>50.38</v>
      </c>
      <c r="AM390">
        <v>95435.41</v>
      </c>
      <c r="AN390" t="s">
        <v>575</v>
      </c>
      <c r="AO390">
        <v>92506.64</v>
      </c>
      <c r="AP390" s="18">
        <v>2.6</v>
      </c>
      <c r="AQ390" s="18">
        <v>1.9</v>
      </c>
      <c r="AR390" s="18">
        <v>3.5000000000000003E-2</v>
      </c>
      <c r="AS390" s="41">
        <v>3.2000000000000001E-2</v>
      </c>
      <c r="AT390" s="5">
        <v>9.375</v>
      </c>
      <c r="AU390">
        <v>0.7</v>
      </c>
      <c r="AV390" s="1">
        <v>2108.3000000000002</v>
      </c>
      <c r="AW390" s="48">
        <v>0.18876000000000001</v>
      </c>
      <c r="AX390" s="14">
        <v>1.0000000000000001E-5</v>
      </c>
      <c r="AY390" s="14">
        <v>199.88820000000001</v>
      </c>
      <c r="AZ390" s="14">
        <v>-22.855820000000001</v>
      </c>
      <c r="BA390" s="14">
        <v>88.710099999999997</v>
      </c>
      <c r="BB390">
        <v>5.0000000000000001E-4</v>
      </c>
      <c r="BC390">
        <v>5.0000000000000001E-3</v>
      </c>
      <c r="BK390" s="1"/>
      <c r="BL390" s="1"/>
      <c r="BM390" s="1"/>
      <c r="BN390" s="1"/>
      <c r="BP390" s="1"/>
      <c r="BV390" s="96"/>
    </row>
    <row r="391" spans="1:74" x14ac:dyDescent="0.3">
      <c r="A391" t="s">
        <v>603</v>
      </c>
      <c r="B391" t="s">
        <v>631</v>
      </c>
      <c r="C391" t="s">
        <v>448</v>
      </c>
      <c r="D391">
        <v>2.9999999999999997E-4</v>
      </c>
      <c r="E391">
        <v>2.9999999999999997E-4</v>
      </c>
      <c r="F391" t="s">
        <v>605</v>
      </c>
      <c r="G391" s="4">
        <v>1782460800000</v>
      </c>
      <c r="H391" s="4">
        <v>1752225000000</v>
      </c>
      <c r="I391" t="b">
        <v>1</v>
      </c>
      <c r="J391" t="s">
        <v>634</v>
      </c>
      <c r="K391">
        <v>1</v>
      </c>
      <c r="L391">
        <v>1E-4</v>
      </c>
      <c r="M391">
        <v>145000</v>
      </c>
      <c r="N391">
        <v>484993</v>
      </c>
      <c r="O391">
        <v>0.1</v>
      </c>
      <c r="P391">
        <v>2.9999999999999997E-4</v>
      </c>
      <c r="Q391">
        <v>25</v>
      </c>
      <c r="R391">
        <v>1E-4</v>
      </c>
      <c r="S391" t="s">
        <v>606</v>
      </c>
      <c r="T391" t="s">
        <v>610</v>
      </c>
      <c r="U391" t="s">
        <v>606</v>
      </c>
      <c r="V391" t="s">
        <v>608</v>
      </c>
      <c r="W391" t="s">
        <v>606</v>
      </c>
      <c r="X391">
        <v>1763521552831</v>
      </c>
      <c r="Y391" s="4" t="s">
        <v>569</v>
      </c>
      <c r="Z391">
        <v>92506.64</v>
      </c>
      <c r="AA391" s="48">
        <v>0.35049999999999998</v>
      </c>
      <c r="AB391" s="18">
        <v>0.58993472000000002</v>
      </c>
      <c r="AC391" s="40">
        <v>0.48199999999999998</v>
      </c>
      <c r="AD391" s="18">
        <v>0.64500000000000002</v>
      </c>
      <c r="AE391" s="18">
        <v>5.0999999999999996</v>
      </c>
      <c r="AF391">
        <v>0.55320000000000003</v>
      </c>
      <c r="AG391" s="18">
        <v>0.48299999999999998</v>
      </c>
      <c r="AH391" s="18">
        <v>0.64400000000000002</v>
      </c>
      <c r="AI391" s="18">
        <v>0</v>
      </c>
      <c r="AJ391" s="48">
        <v>50.13</v>
      </c>
      <c r="AK391" s="41">
        <v>0</v>
      </c>
      <c r="AL391" s="41">
        <v>84.69</v>
      </c>
      <c r="AM391">
        <v>95435.41</v>
      </c>
      <c r="AN391" t="s">
        <v>575</v>
      </c>
      <c r="AO391">
        <v>92506.64</v>
      </c>
      <c r="AP391" s="18">
        <v>6.4</v>
      </c>
      <c r="AQ391" s="18">
        <v>6.4</v>
      </c>
      <c r="AU391">
        <v>0</v>
      </c>
      <c r="AV391" s="1">
        <v>0</v>
      </c>
      <c r="AW391" s="48">
        <v>-0.81123999999999996</v>
      </c>
      <c r="AX391" s="14">
        <v>1.0000000000000001E-5</v>
      </c>
      <c r="AY391" s="14">
        <v>199.88820000000001</v>
      </c>
      <c r="AZ391" s="14">
        <v>-22.855820000000001</v>
      </c>
      <c r="BA391" s="14">
        <v>-782.10096999999996</v>
      </c>
      <c r="BB391">
        <v>5.0000000000000001E-4</v>
      </c>
      <c r="BC391">
        <v>5.0000000000000001E-3</v>
      </c>
      <c r="BK391" s="1"/>
      <c r="BL391" s="1"/>
      <c r="BM391" s="1"/>
      <c r="BN391" s="1"/>
      <c r="BP391" s="1"/>
      <c r="BV391" s="96"/>
    </row>
    <row r="392" spans="1:74" x14ac:dyDescent="0.3">
      <c r="A392" t="s">
        <v>603</v>
      </c>
      <c r="B392" t="s">
        <v>631</v>
      </c>
      <c r="C392" t="s">
        <v>449</v>
      </c>
      <c r="D392">
        <v>2.9999999999999997E-4</v>
      </c>
      <c r="E392">
        <v>2.9999999999999997E-4</v>
      </c>
      <c r="F392" t="s">
        <v>605</v>
      </c>
      <c r="G392" s="4">
        <v>1782460800000</v>
      </c>
      <c r="H392" s="4">
        <v>1750924810000</v>
      </c>
      <c r="I392" t="b">
        <v>1</v>
      </c>
      <c r="J392" t="s">
        <v>632</v>
      </c>
      <c r="K392">
        <v>1</v>
      </c>
      <c r="L392">
        <v>1E-4</v>
      </c>
      <c r="M392">
        <v>150000</v>
      </c>
      <c r="N392">
        <v>479206</v>
      </c>
      <c r="O392">
        <v>0.1</v>
      </c>
      <c r="P392">
        <v>2.9999999999999997E-4</v>
      </c>
      <c r="Q392">
        <v>25</v>
      </c>
      <c r="R392">
        <v>1E-4</v>
      </c>
      <c r="S392" t="s">
        <v>606</v>
      </c>
      <c r="T392" t="s">
        <v>610</v>
      </c>
      <c r="U392" t="s">
        <v>606</v>
      </c>
      <c r="V392" t="s">
        <v>608</v>
      </c>
      <c r="W392" t="s">
        <v>606</v>
      </c>
      <c r="X392">
        <v>1763521553628</v>
      </c>
      <c r="Y392" s="4" t="s">
        <v>569</v>
      </c>
      <c r="Z392">
        <v>92506.64</v>
      </c>
      <c r="AA392" s="48">
        <v>0.03</v>
      </c>
      <c r="AB392" s="18">
        <v>2.8743319999999999E-2</v>
      </c>
      <c r="AC392" s="40">
        <v>1.0500000000000001E-2</v>
      </c>
      <c r="AD392" s="18">
        <v>7.3499999999999996E-2</v>
      </c>
      <c r="AE392" s="18">
        <v>507.9</v>
      </c>
      <c r="AF392">
        <v>0.03</v>
      </c>
      <c r="AG392" s="18">
        <v>2.9499999999999998E-2</v>
      </c>
      <c r="AH392" s="18">
        <v>3.0499999999999999E-2</v>
      </c>
      <c r="AI392" s="18">
        <v>0</v>
      </c>
      <c r="AJ392" s="48">
        <v>50.61</v>
      </c>
      <c r="AK392" s="41">
        <v>50.37</v>
      </c>
      <c r="AL392" s="41">
        <v>50.88</v>
      </c>
      <c r="AM392">
        <v>95435.41</v>
      </c>
      <c r="AN392" t="s">
        <v>575</v>
      </c>
      <c r="AO392">
        <v>92506.64</v>
      </c>
      <c r="AP392" s="18">
        <v>2.2000000000000002</v>
      </c>
      <c r="AQ392" s="18">
        <v>11.8</v>
      </c>
      <c r="AR392" s="18">
        <v>0.03</v>
      </c>
      <c r="AS392" s="41">
        <v>2.9499999999999998E-2</v>
      </c>
      <c r="AT392" s="5">
        <v>0</v>
      </c>
      <c r="AU392">
        <v>10.7</v>
      </c>
      <c r="AV392" s="1">
        <v>29150.959999999999</v>
      </c>
      <c r="AW392" s="48">
        <v>0.16933999999999999</v>
      </c>
      <c r="AX392" s="14">
        <v>1.0000000000000001E-5</v>
      </c>
      <c r="AY392" s="14">
        <v>186.68885</v>
      </c>
      <c r="AZ392" s="14">
        <v>-21.55228</v>
      </c>
      <c r="BA392" s="14">
        <v>79.876980000000003</v>
      </c>
      <c r="BB392">
        <v>5.0000000000000001E-4</v>
      </c>
      <c r="BC392">
        <v>5.0000000000000001E-3</v>
      </c>
      <c r="BK392" s="1"/>
      <c r="BL392" s="1"/>
      <c r="BM392" s="1"/>
      <c r="BN392" s="1"/>
      <c r="BP392" s="1"/>
      <c r="BV392" s="96"/>
    </row>
    <row r="393" spans="1:74" x14ac:dyDescent="0.3">
      <c r="A393" t="s">
        <v>603</v>
      </c>
      <c r="B393" t="s">
        <v>631</v>
      </c>
      <c r="C393" t="s">
        <v>450</v>
      </c>
      <c r="D393">
        <v>2.9999999999999997E-4</v>
      </c>
      <c r="E393">
        <v>2.9999999999999997E-4</v>
      </c>
      <c r="F393" t="s">
        <v>605</v>
      </c>
      <c r="G393" s="4">
        <v>1782460800000</v>
      </c>
      <c r="H393" s="4">
        <v>1750924810000</v>
      </c>
      <c r="I393" t="b">
        <v>1</v>
      </c>
      <c r="J393" t="s">
        <v>634</v>
      </c>
      <c r="K393">
        <v>1</v>
      </c>
      <c r="L393">
        <v>1E-4</v>
      </c>
      <c r="M393">
        <v>150000</v>
      </c>
      <c r="N393">
        <v>479207</v>
      </c>
      <c r="O393">
        <v>0.1</v>
      </c>
      <c r="P393">
        <v>2.9999999999999997E-4</v>
      </c>
      <c r="Q393">
        <v>25</v>
      </c>
      <c r="R393">
        <v>1E-4</v>
      </c>
      <c r="S393" t="s">
        <v>606</v>
      </c>
      <c r="T393" t="s">
        <v>610</v>
      </c>
      <c r="U393" t="s">
        <v>606</v>
      </c>
      <c r="V393" t="s">
        <v>608</v>
      </c>
      <c r="W393" t="s">
        <v>606</v>
      </c>
      <c r="X393">
        <v>1763521552831</v>
      </c>
      <c r="Y393" s="4" t="s">
        <v>569</v>
      </c>
      <c r="Z393">
        <v>92506.64</v>
      </c>
      <c r="AA393" s="48">
        <v>0.35849999999999999</v>
      </c>
      <c r="AB393" s="18">
        <v>0.64004684999999994</v>
      </c>
      <c r="AC393" s="40">
        <v>0.52900000000000003</v>
      </c>
      <c r="AD393" s="18">
        <v>0.69499999999999995</v>
      </c>
      <c r="AE393" s="18">
        <v>1</v>
      </c>
      <c r="AF393">
        <v>0.60150000000000003</v>
      </c>
      <c r="AG393" s="18">
        <v>0.53</v>
      </c>
      <c r="AH393" s="18">
        <v>0.69399999999999995</v>
      </c>
      <c r="AI393" s="18">
        <v>0</v>
      </c>
      <c r="AJ393" s="48">
        <v>50.61</v>
      </c>
      <c r="AK393" s="41">
        <v>0</v>
      </c>
      <c r="AL393" s="41">
        <v>86.77</v>
      </c>
      <c r="AM393">
        <v>95435.41</v>
      </c>
      <c r="AN393" t="s">
        <v>575</v>
      </c>
      <c r="AO393">
        <v>92506.64</v>
      </c>
      <c r="AP393" s="18">
        <v>6.1</v>
      </c>
      <c r="AQ393" s="18">
        <v>6.1</v>
      </c>
      <c r="AU393">
        <v>0</v>
      </c>
      <c r="AV393" s="1">
        <v>0</v>
      </c>
      <c r="AW393" s="48">
        <v>-0.83065999999999995</v>
      </c>
      <c r="AX393" s="14">
        <v>1.0000000000000001E-5</v>
      </c>
      <c r="AY393" s="14">
        <v>186.68885</v>
      </c>
      <c r="AZ393" s="14">
        <v>-21.55228</v>
      </c>
      <c r="BA393" s="14">
        <v>-820.96205999999995</v>
      </c>
      <c r="BB393">
        <v>5.0000000000000001E-4</v>
      </c>
      <c r="BC393">
        <v>5.0000000000000001E-3</v>
      </c>
      <c r="BK393" s="1"/>
      <c r="BL393" s="1"/>
      <c r="BM393" s="1"/>
      <c r="BN393" s="1"/>
      <c r="BP393" s="1"/>
      <c r="BV393" s="96"/>
    </row>
    <row r="394" spans="1:74" x14ac:dyDescent="0.3">
      <c r="A394" t="s">
        <v>603</v>
      </c>
      <c r="B394" t="s">
        <v>631</v>
      </c>
      <c r="C394" t="s">
        <v>451</v>
      </c>
      <c r="D394">
        <v>2.9999999999999997E-4</v>
      </c>
      <c r="E394">
        <v>2.9999999999999997E-4</v>
      </c>
      <c r="F394" t="s">
        <v>605</v>
      </c>
      <c r="G394" s="4">
        <v>1782460800000</v>
      </c>
      <c r="H394" s="4">
        <v>1754404380000</v>
      </c>
      <c r="I394" t="b">
        <v>1</v>
      </c>
      <c r="J394" t="s">
        <v>632</v>
      </c>
      <c r="K394">
        <v>1</v>
      </c>
      <c r="L394">
        <v>1E-4</v>
      </c>
      <c r="M394">
        <v>155000</v>
      </c>
      <c r="N394">
        <v>494956</v>
      </c>
      <c r="O394">
        <v>0.1</v>
      </c>
      <c r="P394">
        <v>2.9999999999999997E-4</v>
      </c>
      <c r="Q394">
        <v>25</v>
      </c>
      <c r="R394">
        <v>1E-4</v>
      </c>
      <c r="S394" t="s">
        <v>606</v>
      </c>
      <c r="T394" t="s">
        <v>610</v>
      </c>
      <c r="U394" t="s">
        <v>606</v>
      </c>
      <c r="V394" t="s">
        <v>608</v>
      </c>
      <c r="W394" t="s">
        <v>606</v>
      </c>
      <c r="X394">
        <v>1763521553763</v>
      </c>
      <c r="Y394" s="4" t="s">
        <v>569</v>
      </c>
      <c r="Z394">
        <v>92506.64</v>
      </c>
      <c r="AA394" s="48">
        <v>2.7E-2</v>
      </c>
      <c r="AB394" s="18">
        <v>2.5326319999999999E-2</v>
      </c>
      <c r="AC394" s="40">
        <v>8.9999999999999993E-3</v>
      </c>
      <c r="AD394" s="18">
        <v>6.8000000000000005E-2</v>
      </c>
      <c r="AE394" s="18">
        <v>89.5</v>
      </c>
      <c r="AF394">
        <v>2.6499999999999999E-2</v>
      </c>
      <c r="AG394" s="18">
        <v>2.5999999999999999E-2</v>
      </c>
      <c r="AH394" s="18">
        <v>2.7E-2</v>
      </c>
      <c r="AI394" s="18">
        <v>0</v>
      </c>
      <c r="AJ394" s="48">
        <v>51.06</v>
      </c>
      <c r="AK394" s="41">
        <v>50.79</v>
      </c>
      <c r="AL394" s="41">
        <v>51.34</v>
      </c>
      <c r="AM394">
        <v>95435.41</v>
      </c>
      <c r="AN394" t="s">
        <v>575</v>
      </c>
      <c r="AO394">
        <v>92506.64</v>
      </c>
      <c r="AP394" s="18">
        <v>2.2000000000000002</v>
      </c>
      <c r="AQ394" s="18">
        <v>1.7</v>
      </c>
      <c r="AR394" s="18">
        <v>2.7E-2</v>
      </c>
      <c r="AS394" s="41">
        <v>2.7E-2</v>
      </c>
      <c r="AT394" s="5">
        <v>0</v>
      </c>
      <c r="AU394">
        <v>0.1</v>
      </c>
      <c r="AV394" s="1">
        <v>250.9</v>
      </c>
      <c r="AW394" s="48">
        <v>0.15204999999999999</v>
      </c>
      <c r="AX394" s="14">
        <v>1.0000000000000001E-5</v>
      </c>
      <c r="AY394" s="14">
        <v>174.00214</v>
      </c>
      <c r="AZ394" s="14">
        <v>-20.266739999999999</v>
      </c>
      <c r="BA394" s="14">
        <v>71.963220000000007</v>
      </c>
      <c r="BB394">
        <v>5.0000000000000001E-4</v>
      </c>
      <c r="BC394">
        <v>5.0000000000000001E-3</v>
      </c>
      <c r="BK394" s="1"/>
      <c r="BL394" s="1"/>
      <c r="BM394" s="1"/>
      <c r="BN394" s="1"/>
      <c r="BP394" s="1"/>
      <c r="BV394" s="96"/>
    </row>
    <row r="395" spans="1:74" x14ac:dyDescent="0.3">
      <c r="A395" t="s">
        <v>603</v>
      </c>
      <c r="B395" t="s">
        <v>631</v>
      </c>
      <c r="C395" t="s">
        <v>452</v>
      </c>
      <c r="D395">
        <v>2.9999999999999997E-4</v>
      </c>
      <c r="E395">
        <v>2.9999999999999997E-4</v>
      </c>
      <c r="F395" t="s">
        <v>605</v>
      </c>
      <c r="G395" s="4">
        <v>1782460800000</v>
      </c>
      <c r="H395" s="4">
        <v>1754404380000</v>
      </c>
      <c r="I395" t="b">
        <v>1</v>
      </c>
      <c r="J395" t="s">
        <v>634</v>
      </c>
      <c r="K395">
        <v>1</v>
      </c>
      <c r="L395">
        <v>1E-4</v>
      </c>
      <c r="M395">
        <v>155000</v>
      </c>
      <c r="N395">
        <v>494957</v>
      </c>
      <c r="O395">
        <v>0.1</v>
      </c>
      <c r="P395">
        <v>2.9999999999999997E-4</v>
      </c>
      <c r="Q395">
        <v>25</v>
      </c>
      <c r="R395">
        <v>1E-4</v>
      </c>
      <c r="S395" t="s">
        <v>606</v>
      </c>
      <c r="T395" t="s">
        <v>610</v>
      </c>
      <c r="U395" t="s">
        <v>606</v>
      </c>
      <c r="V395" t="s">
        <v>608</v>
      </c>
      <c r="W395" t="s">
        <v>606</v>
      </c>
      <c r="X395">
        <v>1763521552831</v>
      </c>
      <c r="Y395" s="4" t="s">
        <v>569</v>
      </c>
      <c r="Z395">
        <v>92506.64</v>
      </c>
      <c r="AA395" s="48">
        <v>0.40949999999999998</v>
      </c>
      <c r="AB395" s="18">
        <v>0.69033997000000002</v>
      </c>
      <c r="AC395" s="40">
        <v>0.57650000000000001</v>
      </c>
      <c r="AD395" s="18">
        <v>0.745</v>
      </c>
      <c r="AE395" s="18">
        <v>1.1000000000000001</v>
      </c>
      <c r="AF395">
        <v>0.65039999999999998</v>
      </c>
      <c r="AG395" s="18">
        <v>0.57799999999999996</v>
      </c>
      <c r="AH395" s="18">
        <v>0.74350000000000005</v>
      </c>
      <c r="AI395" s="18">
        <v>0</v>
      </c>
      <c r="AJ395" s="48">
        <v>51.06</v>
      </c>
      <c r="AK395" s="41">
        <v>0</v>
      </c>
      <c r="AL395" s="41">
        <v>88.51</v>
      </c>
      <c r="AM395">
        <v>95435.41</v>
      </c>
      <c r="AN395" t="s">
        <v>575</v>
      </c>
      <c r="AO395">
        <v>92506.64</v>
      </c>
      <c r="AP395" s="18">
        <v>5.8</v>
      </c>
      <c r="AQ395" s="18">
        <v>5.8</v>
      </c>
      <c r="AU395">
        <v>0</v>
      </c>
      <c r="AV395" s="1">
        <v>0</v>
      </c>
      <c r="AW395" s="48">
        <v>-0.84794999999999998</v>
      </c>
      <c r="AX395" s="14">
        <v>1.0000000000000001E-5</v>
      </c>
      <c r="AY395" s="14">
        <v>174.00214</v>
      </c>
      <c r="AZ395" s="14">
        <v>-20.266739999999999</v>
      </c>
      <c r="BA395" s="14">
        <v>-858.90378999999996</v>
      </c>
      <c r="BB395">
        <v>5.0000000000000001E-4</v>
      </c>
      <c r="BC395">
        <v>5.0000000000000001E-3</v>
      </c>
      <c r="BK395" s="1"/>
      <c r="BL395" s="1"/>
      <c r="BM395" s="1"/>
      <c r="BN395" s="1"/>
      <c r="BP395" s="1"/>
      <c r="BV395" s="96"/>
    </row>
    <row r="396" spans="1:74" x14ac:dyDescent="0.3">
      <c r="A396" t="s">
        <v>603</v>
      </c>
      <c r="B396" t="s">
        <v>631</v>
      </c>
      <c r="C396" t="s">
        <v>453</v>
      </c>
      <c r="D396">
        <v>2.9999999999999997E-4</v>
      </c>
      <c r="E396">
        <v>2.9999999999999997E-4</v>
      </c>
      <c r="F396" t="s">
        <v>605</v>
      </c>
      <c r="G396" s="4">
        <v>1782460800000</v>
      </c>
      <c r="H396" s="4">
        <v>1750924810000</v>
      </c>
      <c r="I396" t="b">
        <v>1</v>
      </c>
      <c r="J396" t="s">
        <v>632</v>
      </c>
      <c r="K396">
        <v>1</v>
      </c>
      <c r="L396">
        <v>1E-4</v>
      </c>
      <c r="M396">
        <v>160000</v>
      </c>
      <c r="N396">
        <v>479208</v>
      </c>
      <c r="O396">
        <v>0.1</v>
      </c>
      <c r="P396">
        <v>2.9999999999999997E-4</v>
      </c>
      <c r="Q396">
        <v>25</v>
      </c>
      <c r="R396">
        <v>1E-4</v>
      </c>
      <c r="S396" t="s">
        <v>606</v>
      </c>
      <c r="T396" t="s">
        <v>610</v>
      </c>
      <c r="U396" t="s">
        <v>606</v>
      </c>
      <c r="V396" t="s">
        <v>608</v>
      </c>
      <c r="W396" t="s">
        <v>606</v>
      </c>
      <c r="X396">
        <v>1763521553838</v>
      </c>
      <c r="Y396" s="4" t="s">
        <v>569</v>
      </c>
      <c r="Z396">
        <v>92493.41</v>
      </c>
      <c r="AA396" s="48">
        <v>2.35E-2</v>
      </c>
      <c r="AB396" s="18">
        <v>2.2772239999999999E-2</v>
      </c>
      <c r="AC396" s="40">
        <v>7.4999999999999997E-3</v>
      </c>
      <c r="AD396" s="18">
        <v>6.3500000000000001E-2</v>
      </c>
      <c r="AE396" s="18">
        <v>536.29999999999995</v>
      </c>
      <c r="AF396">
        <v>2.35E-2</v>
      </c>
      <c r="AG396" s="18">
        <v>2.3E-2</v>
      </c>
      <c r="AH396" s="18">
        <v>2.4E-2</v>
      </c>
      <c r="AI396" s="18">
        <v>0</v>
      </c>
      <c r="AJ396" s="48">
        <v>51.53</v>
      </c>
      <c r="AK396" s="41">
        <v>51.22</v>
      </c>
      <c r="AL396" s="41">
        <v>51.81</v>
      </c>
      <c r="AM396">
        <v>95434.79</v>
      </c>
      <c r="AN396" t="s">
        <v>575</v>
      </c>
      <c r="AO396">
        <v>92493.41</v>
      </c>
      <c r="AP396" s="18">
        <v>2.6</v>
      </c>
      <c r="AQ396" s="18">
        <v>7.1</v>
      </c>
      <c r="AR396" s="18">
        <v>2.35E-2</v>
      </c>
      <c r="AS396" s="41">
        <v>2.3E-2</v>
      </c>
      <c r="AT396" s="5">
        <v>2.1739000000000002</v>
      </c>
      <c r="AU396">
        <v>1.6</v>
      </c>
      <c r="AV396" s="1">
        <v>3320.11</v>
      </c>
      <c r="AW396" s="48">
        <v>0.13693</v>
      </c>
      <c r="AX396" s="14">
        <v>1.0000000000000001E-5</v>
      </c>
      <c r="AY396" s="14">
        <v>162.14536000000001</v>
      </c>
      <c r="AZ396" s="14">
        <v>-19.0596</v>
      </c>
      <c r="BA396" s="14">
        <v>64.998419999999996</v>
      </c>
      <c r="BB396">
        <v>5.0000000000000001E-4</v>
      </c>
      <c r="BC396">
        <v>5.0000000000000001E-3</v>
      </c>
      <c r="BK396" s="1"/>
      <c r="BL396" s="1"/>
      <c r="BM396" s="1"/>
      <c r="BN396" s="1"/>
      <c r="BP396" s="1"/>
      <c r="BV396" s="96"/>
    </row>
    <row r="397" spans="1:74" x14ac:dyDescent="0.3">
      <c r="A397" t="s">
        <v>603</v>
      </c>
      <c r="B397" t="s">
        <v>631</v>
      </c>
      <c r="C397" t="s">
        <v>454</v>
      </c>
      <c r="D397">
        <v>2.9999999999999997E-4</v>
      </c>
      <c r="E397">
        <v>2.9999999999999997E-4</v>
      </c>
      <c r="F397" t="s">
        <v>605</v>
      </c>
      <c r="G397" s="4">
        <v>1782460800000</v>
      </c>
      <c r="H397" s="4">
        <v>1750924810000</v>
      </c>
      <c r="I397" t="b">
        <v>1</v>
      </c>
      <c r="J397" t="s">
        <v>634</v>
      </c>
      <c r="K397">
        <v>1</v>
      </c>
      <c r="L397">
        <v>1E-4</v>
      </c>
      <c r="M397">
        <v>160000</v>
      </c>
      <c r="N397">
        <v>479209</v>
      </c>
      <c r="O397">
        <v>0.1</v>
      </c>
      <c r="P397">
        <v>2.9999999999999997E-4</v>
      </c>
      <c r="Q397">
        <v>25</v>
      </c>
      <c r="R397">
        <v>1E-4</v>
      </c>
      <c r="S397" t="s">
        <v>606</v>
      </c>
      <c r="T397" t="s">
        <v>610</v>
      </c>
      <c r="U397" t="s">
        <v>606</v>
      </c>
      <c r="V397" t="s">
        <v>608</v>
      </c>
      <c r="W397" t="s">
        <v>606</v>
      </c>
      <c r="X397">
        <v>1763521553838</v>
      </c>
      <c r="Y397" s="4" t="s">
        <v>569</v>
      </c>
      <c r="Z397">
        <v>92493.41</v>
      </c>
      <c r="AA397" s="48">
        <v>0.3785</v>
      </c>
      <c r="AB397" s="18">
        <v>0.74149600999999998</v>
      </c>
      <c r="AC397" s="40">
        <v>0.625</v>
      </c>
      <c r="AD397" s="18">
        <v>0.79549999999999998</v>
      </c>
      <c r="AE397" s="18">
        <v>1</v>
      </c>
      <c r="AF397">
        <v>0.7</v>
      </c>
      <c r="AG397" s="18">
        <v>0.626</v>
      </c>
      <c r="AH397" s="18">
        <v>0.79400000000000004</v>
      </c>
      <c r="AI397" s="18">
        <v>0</v>
      </c>
      <c r="AJ397" s="48">
        <v>51.53</v>
      </c>
      <c r="AK397" s="41">
        <v>0</v>
      </c>
      <c r="AL397" s="41">
        <v>90.37</v>
      </c>
      <c r="AM397">
        <v>95421.56</v>
      </c>
      <c r="AN397" t="s">
        <v>575</v>
      </c>
      <c r="AO397">
        <v>92493.41</v>
      </c>
      <c r="AP397" s="18">
        <v>5.6</v>
      </c>
      <c r="AQ397" s="18">
        <v>5.6</v>
      </c>
      <c r="AU397">
        <v>0</v>
      </c>
      <c r="AV397" s="1">
        <v>0</v>
      </c>
      <c r="AW397" s="48">
        <v>-0.86314999999999997</v>
      </c>
      <c r="AX397" s="14">
        <v>1.0000000000000001E-5</v>
      </c>
      <c r="AY397" s="14">
        <v>162.06129999999999</v>
      </c>
      <c r="AZ397" s="14">
        <v>-19.049720000000001</v>
      </c>
      <c r="BA397" s="14">
        <v>-895.94016999999997</v>
      </c>
      <c r="BB397">
        <v>5.0000000000000001E-4</v>
      </c>
      <c r="BC397">
        <v>5.0000000000000001E-3</v>
      </c>
      <c r="BK397" s="1"/>
      <c r="BL397" s="1"/>
      <c r="BM397" s="1"/>
      <c r="BN397" s="1"/>
      <c r="BP397" s="1"/>
      <c r="BV397" s="96"/>
    </row>
    <row r="398" spans="1:74" x14ac:dyDescent="0.3">
      <c r="A398" t="s">
        <v>603</v>
      </c>
      <c r="B398" t="s">
        <v>631</v>
      </c>
      <c r="C398" t="s">
        <v>455</v>
      </c>
      <c r="D398">
        <v>2.9999999999999997E-4</v>
      </c>
      <c r="E398">
        <v>2.9999999999999997E-4</v>
      </c>
      <c r="F398" t="s">
        <v>605</v>
      </c>
      <c r="G398" s="4">
        <v>1782460800000</v>
      </c>
      <c r="H398" s="4">
        <v>1754892060000</v>
      </c>
      <c r="I398" t="b">
        <v>1</v>
      </c>
      <c r="J398" t="s">
        <v>632</v>
      </c>
      <c r="K398">
        <v>1</v>
      </c>
      <c r="L398">
        <v>1E-4</v>
      </c>
      <c r="M398">
        <v>165000</v>
      </c>
      <c r="N398">
        <v>498238</v>
      </c>
      <c r="O398">
        <v>0.1</v>
      </c>
      <c r="P398">
        <v>2.9999999999999997E-4</v>
      </c>
      <c r="Q398">
        <v>25</v>
      </c>
      <c r="R398">
        <v>1E-4</v>
      </c>
      <c r="S398" t="s">
        <v>606</v>
      </c>
      <c r="T398" t="s">
        <v>610</v>
      </c>
      <c r="U398" t="s">
        <v>606</v>
      </c>
      <c r="V398" t="s">
        <v>608</v>
      </c>
      <c r="W398" t="s">
        <v>606</v>
      </c>
      <c r="X398">
        <v>1763521553838</v>
      </c>
      <c r="Y398" s="4" t="s">
        <v>569</v>
      </c>
      <c r="Z398">
        <v>92493.41</v>
      </c>
      <c r="AA398" s="48">
        <v>2.1000000000000001E-2</v>
      </c>
      <c r="AB398" s="18">
        <v>2.0314430000000001E-2</v>
      </c>
      <c r="AC398" s="40">
        <v>6.0000000000000001E-3</v>
      </c>
      <c r="AD398" s="18">
        <v>5.8999999999999997E-2</v>
      </c>
      <c r="AE398" s="18">
        <v>107.6</v>
      </c>
      <c r="AF398">
        <v>2.1000000000000001E-2</v>
      </c>
      <c r="AG398" s="18">
        <v>2.0500000000000001E-2</v>
      </c>
      <c r="AH398" s="18">
        <v>2.1499999999999998E-2</v>
      </c>
      <c r="AI398" s="18">
        <v>0</v>
      </c>
      <c r="AJ398" s="48">
        <v>51.99</v>
      </c>
      <c r="AK398" s="41">
        <v>51.71</v>
      </c>
      <c r="AL398" s="41">
        <v>52.34</v>
      </c>
      <c r="AM398">
        <v>95421.56</v>
      </c>
      <c r="AN398" t="s">
        <v>575</v>
      </c>
      <c r="AO398">
        <v>92493.41</v>
      </c>
      <c r="AP398" s="18">
        <v>2.1</v>
      </c>
      <c r="AQ398" s="18">
        <v>8</v>
      </c>
      <c r="AR398" s="18">
        <v>2.1000000000000001E-2</v>
      </c>
      <c r="AS398" s="41">
        <v>2.1000000000000001E-2</v>
      </c>
      <c r="AT398" s="5">
        <v>0</v>
      </c>
      <c r="AU398">
        <v>0.1</v>
      </c>
      <c r="AV398" s="1">
        <v>193.46</v>
      </c>
      <c r="AW398" s="48">
        <v>0.1235</v>
      </c>
      <c r="AX398" s="14">
        <v>1.0000000000000001E-5</v>
      </c>
      <c r="AY398" s="14">
        <v>150.94278</v>
      </c>
      <c r="AZ398" s="14">
        <v>-17.901420000000002</v>
      </c>
      <c r="BA398" s="14">
        <v>58.770119999999999</v>
      </c>
      <c r="BB398">
        <v>5.0000000000000001E-4</v>
      </c>
      <c r="BC398">
        <v>5.0000000000000001E-3</v>
      </c>
      <c r="BK398" s="1"/>
      <c r="BL398" s="1"/>
      <c r="BM398" s="1"/>
      <c r="BN398" s="1"/>
      <c r="BP398" s="1"/>
      <c r="BV398" s="96"/>
    </row>
    <row r="399" spans="1:74" x14ac:dyDescent="0.3">
      <c r="A399" t="s">
        <v>603</v>
      </c>
      <c r="B399" t="s">
        <v>631</v>
      </c>
      <c r="C399" t="s">
        <v>456</v>
      </c>
      <c r="D399">
        <v>2.9999999999999997E-4</v>
      </c>
      <c r="E399">
        <v>2.9999999999999997E-4</v>
      </c>
      <c r="F399" t="s">
        <v>605</v>
      </c>
      <c r="G399" s="4">
        <v>1782460800000</v>
      </c>
      <c r="H399" s="4">
        <v>1754892060000</v>
      </c>
      <c r="I399" t="b">
        <v>1</v>
      </c>
      <c r="J399" t="s">
        <v>634</v>
      </c>
      <c r="K399">
        <v>1</v>
      </c>
      <c r="L399">
        <v>1E-4</v>
      </c>
      <c r="M399">
        <v>165000</v>
      </c>
      <c r="N399">
        <v>498239</v>
      </c>
      <c r="O399">
        <v>0.1</v>
      </c>
      <c r="P399">
        <v>2.9999999999999997E-4</v>
      </c>
      <c r="Q399">
        <v>25</v>
      </c>
      <c r="R399">
        <v>1E-4</v>
      </c>
      <c r="S399" t="s">
        <v>606</v>
      </c>
      <c r="T399" t="s">
        <v>610</v>
      </c>
      <c r="U399" t="s">
        <v>606</v>
      </c>
      <c r="V399" t="s">
        <v>608</v>
      </c>
      <c r="W399" t="s">
        <v>606</v>
      </c>
      <c r="X399">
        <v>1763521553838</v>
      </c>
      <c r="Y399" s="4" t="s">
        <v>569</v>
      </c>
      <c r="Z399">
        <v>92493.41</v>
      </c>
      <c r="AA399" s="48">
        <v>0.47699999999999998</v>
      </c>
      <c r="AB399" s="18">
        <v>0.79274831000000001</v>
      </c>
      <c r="AC399" s="40">
        <v>0.67349999999999999</v>
      </c>
      <c r="AD399" s="18">
        <v>0.84699999999999998</v>
      </c>
      <c r="AE399" s="18">
        <v>0.5</v>
      </c>
      <c r="AF399">
        <v>0.74980000000000002</v>
      </c>
      <c r="AG399" s="18">
        <v>0.67449999999999999</v>
      </c>
      <c r="AH399" s="18">
        <v>0.84599999999999997</v>
      </c>
      <c r="AI399" s="18">
        <v>0</v>
      </c>
      <c r="AJ399" s="48">
        <v>51.99</v>
      </c>
      <c r="AK399" s="41">
        <v>0</v>
      </c>
      <c r="AL399" s="41">
        <v>92.69</v>
      </c>
      <c r="AM399">
        <v>95421.56</v>
      </c>
      <c r="AN399" t="s">
        <v>575</v>
      </c>
      <c r="AO399">
        <v>92493.41</v>
      </c>
      <c r="AP399" s="18">
        <v>5.4</v>
      </c>
      <c r="AQ399" s="18">
        <v>5.4</v>
      </c>
      <c r="AU399">
        <v>0</v>
      </c>
      <c r="AV399" s="1">
        <v>0</v>
      </c>
      <c r="AW399" s="48">
        <v>-0.87649999999999995</v>
      </c>
      <c r="AX399" s="14">
        <v>1.0000000000000001E-5</v>
      </c>
      <c r="AY399" s="14">
        <v>150.94278</v>
      </c>
      <c r="AZ399" s="14">
        <v>-17.901420000000002</v>
      </c>
      <c r="BA399" s="14">
        <v>-932.15282999999999</v>
      </c>
      <c r="BB399">
        <v>5.0000000000000001E-4</v>
      </c>
      <c r="BC399">
        <v>5.0000000000000001E-3</v>
      </c>
      <c r="BK399" s="1"/>
      <c r="BL399" s="1"/>
      <c r="BM399" s="1"/>
      <c r="BN399" s="1"/>
      <c r="BP399" s="1"/>
      <c r="BV399" s="96"/>
    </row>
    <row r="400" spans="1:74" x14ac:dyDescent="0.3">
      <c r="A400" t="s">
        <v>603</v>
      </c>
      <c r="B400" t="s">
        <v>631</v>
      </c>
      <c r="C400" t="s">
        <v>457</v>
      </c>
      <c r="D400">
        <v>2.9999999999999997E-4</v>
      </c>
      <c r="E400">
        <v>2.9999999999999997E-4</v>
      </c>
      <c r="F400" t="s">
        <v>605</v>
      </c>
      <c r="G400" s="4">
        <v>1782460800000</v>
      </c>
      <c r="H400" s="4">
        <v>1750924810000</v>
      </c>
      <c r="I400" t="b">
        <v>1</v>
      </c>
      <c r="J400" t="s">
        <v>632</v>
      </c>
      <c r="K400">
        <v>1</v>
      </c>
      <c r="L400">
        <v>1E-4</v>
      </c>
      <c r="M400">
        <v>170000</v>
      </c>
      <c r="N400">
        <v>479210</v>
      </c>
      <c r="O400">
        <v>0.1</v>
      </c>
      <c r="P400">
        <v>2.9999999999999997E-4</v>
      </c>
      <c r="Q400">
        <v>25</v>
      </c>
      <c r="R400">
        <v>1E-4</v>
      </c>
      <c r="S400" t="s">
        <v>606</v>
      </c>
      <c r="T400" t="s">
        <v>610</v>
      </c>
      <c r="U400" t="s">
        <v>606</v>
      </c>
      <c r="V400" t="s">
        <v>608</v>
      </c>
      <c r="W400" t="s">
        <v>606</v>
      </c>
      <c r="X400">
        <v>1763521555304</v>
      </c>
      <c r="Y400" s="4" t="s">
        <v>569</v>
      </c>
      <c r="Z400">
        <v>92493.41</v>
      </c>
      <c r="AA400" s="48">
        <v>2.0500000000000001E-2</v>
      </c>
      <c r="AB400" s="18">
        <v>1.830555E-2</v>
      </c>
      <c r="AC400" s="40">
        <v>3.8999999999999998E-3</v>
      </c>
      <c r="AD400" s="18">
        <v>5.5500000000000001E-2</v>
      </c>
      <c r="AE400" s="18">
        <v>477</v>
      </c>
      <c r="AF400">
        <v>1.89E-2</v>
      </c>
      <c r="AG400" s="18">
        <v>1.7999999999999999E-2</v>
      </c>
      <c r="AH400" s="18">
        <v>1.9E-2</v>
      </c>
      <c r="AI400" s="18">
        <v>0</v>
      </c>
      <c r="AJ400" s="48">
        <v>52.53</v>
      </c>
      <c r="AK400" s="41">
        <v>51.95</v>
      </c>
      <c r="AL400" s="41">
        <v>52.64</v>
      </c>
      <c r="AM400">
        <v>95421.56</v>
      </c>
      <c r="AN400" t="s">
        <v>575</v>
      </c>
      <c r="AO400">
        <v>92493.41</v>
      </c>
      <c r="AP400" s="18">
        <v>0.1</v>
      </c>
      <c r="AQ400" s="18">
        <v>43.7</v>
      </c>
      <c r="AU400">
        <v>0</v>
      </c>
      <c r="AV400" s="1">
        <v>0</v>
      </c>
      <c r="AW400" s="48">
        <v>0.11219</v>
      </c>
      <c r="AX400" s="14">
        <v>0</v>
      </c>
      <c r="AY400" s="14">
        <v>141.02287000000001</v>
      </c>
      <c r="AZ400" s="14">
        <v>-16.898260000000001</v>
      </c>
      <c r="BA400" s="14">
        <v>53.49051</v>
      </c>
      <c r="BB400">
        <v>5.0000000000000001E-4</v>
      </c>
      <c r="BC400">
        <v>5.0000000000000001E-3</v>
      </c>
      <c r="BK400" s="1"/>
      <c r="BL400" s="1"/>
      <c r="BM400" s="1"/>
      <c r="BN400" s="1"/>
      <c r="BP400" s="1"/>
      <c r="BV400" s="96"/>
    </row>
    <row r="401" spans="1:74" x14ac:dyDescent="0.3">
      <c r="A401" t="s">
        <v>603</v>
      </c>
      <c r="B401" t="s">
        <v>631</v>
      </c>
      <c r="C401" t="s">
        <v>458</v>
      </c>
      <c r="D401">
        <v>2.9999999999999997E-4</v>
      </c>
      <c r="E401">
        <v>2.9999999999999997E-4</v>
      </c>
      <c r="F401" t="s">
        <v>605</v>
      </c>
      <c r="G401" s="4">
        <v>1782460800000</v>
      </c>
      <c r="H401" s="4">
        <v>1750924810000</v>
      </c>
      <c r="I401" t="b">
        <v>1</v>
      </c>
      <c r="J401" t="s">
        <v>634</v>
      </c>
      <c r="K401">
        <v>1</v>
      </c>
      <c r="L401">
        <v>1E-4</v>
      </c>
      <c r="M401">
        <v>170000</v>
      </c>
      <c r="N401">
        <v>479211</v>
      </c>
      <c r="O401">
        <v>0.1</v>
      </c>
      <c r="P401">
        <v>2.9999999999999997E-4</v>
      </c>
      <c r="Q401">
        <v>25</v>
      </c>
      <c r="R401">
        <v>1E-4</v>
      </c>
      <c r="S401" t="s">
        <v>606</v>
      </c>
      <c r="T401" t="s">
        <v>610</v>
      </c>
      <c r="U401" t="s">
        <v>606</v>
      </c>
      <c r="V401" t="s">
        <v>608</v>
      </c>
      <c r="W401" t="s">
        <v>606</v>
      </c>
      <c r="X401">
        <v>1763521553838</v>
      </c>
      <c r="Y401" s="4" t="s">
        <v>569</v>
      </c>
      <c r="Z401">
        <v>92493.41</v>
      </c>
      <c r="AA401" s="48">
        <v>0.44900000000000001</v>
      </c>
      <c r="AB401" s="18">
        <v>0.84444956000000004</v>
      </c>
      <c r="AC401" s="40">
        <v>0.72199999999999998</v>
      </c>
      <c r="AD401" s="18">
        <v>0.89849999999999997</v>
      </c>
      <c r="AE401" s="18">
        <v>0.8</v>
      </c>
      <c r="AF401">
        <v>0.80010000000000003</v>
      </c>
      <c r="AG401" s="18">
        <v>0.72350000000000003</v>
      </c>
      <c r="AH401" s="18">
        <v>0.89700000000000002</v>
      </c>
      <c r="AI401" s="18">
        <v>0</v>
      </c>
      <c r="AJ401" s="48">
        <v>52.53</v>
      </c>
      <c r="AK401" s="41">
        <v>0</v>
      </c>
      <c r="AL401" s="41">
        <v>94.56</v>
      </c>
      <c r="AM401">
        <v>95421.56</v>
      </c>
      <c r="AN401" t="s">
        <v>575</v>
      </c>
      <c r="AO401">
        <v>92493.41</v>
      </c>
      <c r="AP401" s="18">
        <v>5.2</v>
      </c>
      <c r="AQ401" s="18">
        <v>5.2</v>
      </c>
      <c r="AU401">
        <v>0</v>
      </c>
      <c r="AV401" s="1">
        <v>0</v>
      </c>
      <c r="AW401" s="48">
        <v>-0.88780999999999999</v>
      </c>
      <c r="AX401" s="14">
        <v>0</v>
      </c>
      <c r="AY401" s="14">
        <v>141.02287000000001</v>
      </c>
      <c r="AZ401" s="14">
        <v>-16.898260000000001</v>
      </c>
      <c r="BA401" s="14">
        <v>-967.46041000000002</v>
      </c>
      <c r="BB401">
        <v>5.0000000000000001E-4</v>
      </c>
      <c r="BC401">
        <v>5.0000000000000001E-3</v>
      </c>
      <c r="BK401" s="1"/>
      <c r="BL401" s="1"/>
      <c r="BM401" s="1"/>
      <c r="BN401" s="1"/>
      <c r="BP401" s="1"/>
      <c r="BV401" s="96"/>
    </row>
    <row r="402" spans="1:74" x14ac:dyDescent="0.3">
      <c r="A402" t="s">
        <v>603</v>
      </c>
      <c r="B402" t="s">
        <v>631</v>
      </c>
      <c r="C402" t="s">
        <v>459</v>
      </c>
      <c r="D402">
        <v>2.9999999999999997E-4</v>
      </c>
      <c r="E402">
        <v>2.9999999999999997E-4</v>
      </c>
      <c r="F402" t="s">
        <v>605</v>
      </c>
      <c r="G402" s="4">
        <v>1782460800000</v>
      </c>
      <c r="H402" s="4">
        <v>1750924810000</v>
      </c>
      <c r="I402" t="b">
        <v>1</v>
      </c>
      <c r="J402" t="s">
        <v>632</v>
      </c>
      <c r="K402">
        <v>1</v>
      </c>
      <c r="L402">
        <v>1E-4</v>
      </c>
      <c r="M402">
        <v>180000</v>
      </c>
      <c r="N402">
        <v>479212</v>
      </c>
      <c r="O402">
        <v>0.1</v>
      </c>
      <c r="P402">
        <v>2.9999999999999997E-4</v>
      </c>
      <c r="Q402">
        <v>25</v>
      </c>
      <c r="R402">
        <v>1E-4</v>
      </c>
      <c r="S402" t="s">
        <v>606</v>
      </c>
      <c r="T402" t="s">
        <v>610</v>
      </c>
      <c r="U402" t="s">
        <v>606</v>
      </c>
      <c r="V402" t="s">
        <v>608</v>
      </c>
      <c r="W402" t="s">
        <v>606</v>
      </c>
      <c r="X402">
        <v>1763521553838</v>
      </c>
      <c r="Y402" s="4" t="s">
        <v>569</v>
      </c>
      <c r="Z402">
        <v>92493.41</v>
      </c>
      <c r="AA402" s="48">
        <v>1.55E-2</v>
      </c>
      <c r="AB402" s="18">
        <v>1.505311E-2</v>
      </c>
      <c r="AC402" s="40">
        <v>5.0000000000000001E-4</v>
      </c>
      <c r="AD402" s="18">
        <v>4.9500000000000002E-2</v>
      </c>
      <c r="AE402" s="18">
        <v>852.3</v>
      </c>
      <c r="AF402">
        <v>1.54E-2</v>
      </c>
      <c r="AG402" s="18">
        <v>1.4999999999999999E-2</v>
      </c>
      <c r="AH402" s="18">
        <v>1.55E-2</v>
      </c>
      <c r="AI402" s="18">
        <v>0</v>
      </c>
      <c r="AJ402" s="48">
        <v>53.59</v>
      </c>
      <c r="AK402" s="41">
        <v>53.26</v>
      </c>
      <c r="AL402" s="41">
        <v>53.65</v>
      </c>
      <c r="AM402">
        <v>95421.56</v>
      </c>
      <c r="AN402" t="s">
        <v>575</v>
      </c>
      <c r="AO402">
        <v>92493.41</v>
      </c>
      <c r="AP402" s="18">
        <v>0.1</v>
      </c>
      <c r="AQ402" s="18">
        <v>5.6</v>
      </c>
      <c r="AR402" s="18">
        <v>1.5699999999999999E-2</v>
      </c>
      <c r="AS402" s="41">
        <v>1.4999999999999999E-2</v>
      </c>
      <c r="AT402" s="5">
        <v>3.3332999999999999</v>
      </c>
      <c r="AU402">
        <v>1001.1</v>
      </c>
      <c r="AV402" s="1">
        <v>1407547.12</v>
      </c>
      <c r="AW402" s="48">
        <v>9.3350000000000002E-2</v>
      </c>
      <c r="AX402" s="14">
        <v>0</v>
      </c>
      <c r="AY402" s="14">
        <v>123.38225</v>
      </c>
      <c r="AZ402" s="14">
        <v>-15.08315</v>
      </c>
      <c r="BA402" s="14">
        <v>44.6524</v>
      </c>
      <c r="BB402">
        <v>5.0000000000000001E-4</v>
      </c>
      <c r="BC402">
        <v>5.0000000000000001E-3</v>
      </c>
      <c r="BK402" s="1"/>
      <c r="BL402" s="1"/>
      <c r="BM402" s="1"/>
      <c r="BN402" s="1"/>
      <c r="BP402" s="1"/>
      <c r="BV402" s="96"/>
    </row>
    <row r="403" spans="1:74" x14ac:dyDescent="0.3">
      <c r="A403" t="s">
        <v>603</v>
      </c>
      <c r="B403" t="s">
        <v>631</v>
      </c>
      <c r="C403" t="s">
        <v>460</v>
      </c>
      <c r="D403">
        <v>2.9999999999999997E-4</v>
      </c>
      <c r="E403">
        <v>2.9999999999999997E-4</v>
      </c>
      <c r="F403" t="s">
        <v>605</v>
      </c>
      <c r="G403" s="4">
        <v>1782460800000</v>
      </c>
      <c r="H403" s="4">
        <v>1750924810000</v>
      </c>
      <c r="I403" t="b">
        <v>1</v>
      </c>
      <c r="J403" t="s">
        <v>634</v>
      </c>
      <c r="K403">
        <v>1</v>
      </c>
      <c r="L403">
        <v>1E-4</v>
      </c>
      <c r="M403">
        <v>180000</v>
      </c>
      <c r="N403">
        <v>479213</v>
      </c>
      <c r="O403">
        <v>0.1</v>
      </c>
      <c r="P403">
        <v>2.9999999999999997E-4</v>
      </c>
      <c r="Q403">
        <v>25</v>
      </c>
      <c r="R403">
        <v>1E-4</v>
      </c>
      <c r="S403" t="s">
        <v>606</v>
      </c>
      <c r="T403" t="s">
        <v>610</v>
      </c>
      <c r="U403" t="s">
        <v>606</v>
      </c>
      <c r="V403" t="s">
        <v>608</v>
      </c>
      <c r="W403" t="s">
        <v>606</v>
      </c>
      <c r="X403">
        <v>1763521554845</v>
      </c>
      <c r="Y403" s="4" t="s">
        <v>569</v>
      </c>
      <c r="Z403">
        <v>92477.85</v>
      </c>
      <c r="AA403" s="48">
        <v>0.85150000000000003</v>
      </c>
      <c r="AB403" s="18">
        <v>0.94861735000000003</v>
      </c>
      <c r="AC403" s="40">
        <v>0.82099999999999995</v>
      </c>
      <c r="AD403" s="18">
        <v>1.0029999999999999</v>
      </c>
      <c r="AE403" s="18">
        <v>1.4</v>
      </c>
      <c r="AF403">
        <v>0.90149999999999997</v>
      </c>
      <c r="AG403" s="18">
        <v>0.82199999999999995</v>
      </c>
      <c r="AH403" s="18">
        <v>1.0009999999999999</v>
      </c>
      <c r="AI403" s="18">
        <v>0</v>
      </c>
      <c r="AJ403" s="48">
        <v>53.59</v>
      </c>
      <c r="AK403" s="41">
        <v>0</v>
      </c>
      <c r="AL403" s="41">
        <v>98.58</v>
      </c>
      <c r="AM403">
        <v>95405.64</v>
      </c>
      <c r="AN403" t="s">
        <v>575</v>
      </c>
      <c r="AO403">
        <v>92477.85</v>
      </c>
      <c r="AP403" s="18">
        <v>4.9000000000000004</v>
      </c>
      <c r="AQ403" s="18">
        <v>4.9000000000000004</v>
      </c>
      <c r="AU403">
        <v>0</v>
      </c>
      <c r="AV403" s="1">
        <v>0</v>
      </c>
      <c r="AW403" s="48">
        <v>-0.90671000000000002</v>
      </c>
      <c r="AX403" s="14">
        <v>0</v>
      </c>
      <c r="AY403" s="14">
        <v>123.29655</v>
      </c>
      <c r="AZ403" s="14">
        <v>-15.07269</v>
      </c>
      <c r="BA403" s="14">
        <v>-1036.3927100000001</v>
      </c>
      <c r="BB403">
        <v>5.0000000000000001E-4</v>
      </c>
      <c r="BC403">
        <v>5.0000000000000001E-3</v>
      </c>
      <c r="BK403" s="1"/>
      <c r="BL403" s="1"/>
      <c r="BM403" s="1"/>
      <c r="BN403" s="1"/>
      <c r="BP403" s="1"/>
      <c r="BV403" s="96"/>
    </row>
    <row r="404" spans="1:74" x14ac:dyDescent="0.3">
      <c r="A404" t="s">
        <v>603</v>
      </c>
      <c r="B404" t="s">
        <v>631</v>
      </c>
      <c r="C404" t="s">
        <v>461</v>
      </c>
      <c r="D404">
        <v>2.9999999999999997E-4</v>
      </c>
      <c r="E404">
        <v>2.9999999999999997E-4</v>
      </c>
      <c r="F404" t="s">
        <v>605</v>
      </c>
      <c r="G404" s="4">
        <v>1782460800000</v>
      </c>
      <c r="H404" s="4">
        <v>1750924810000</v>
      </c>
      <c r="I404" t="b">
        <v>1</v>
      </c>
      <c r="J404" t="s">
        <v>632</v>
      </c>
      <c r="K404">
        <v>1</v>
      </c>
      <c r="L404">
        <v>1E-4</v>
      </c>
      <c r="M404">
        <v>190000</v>
      </c>
      <c r="N404">
        <v>479214</v>
      </c>
      <c r="O404">
        <v>0.1</v>
      </c>
      <c r="P404">
        <v>2.9999999999999997E-4</v>
      </c>
      <c r="Q404">
        <v>25</v>
      </c>
      <c r="R404">
        <v>1E-4</v>
      </c>
      <c r="S404" t="s">
        <v>606</v>
      </c>
      <c r="T404" t="s">
        <v>610</v>
      </c>
      <c r="U404" t="s">
        <v>606</v>
      </c>
      <c r="V404" t="s">
        <v>608</v>
      </c>
      <c r="W404" t="s">
        <v>606</v>
      </c>
      <c r="X404">
        <v>1763521554845</v>
      </c>
      <c r="Y404" s="4" t="s">
        <v>569</v>
      </c>
      <c r="Z404">
        <v>92477.85</v>
      </c>
      <c r="AA404" s="48">
        <v>1.2999999999999999E-2</v>
      </c>
      <c r="AB404" s="18">
        <v>1.2478019999999999E-2</v>
      </c>
      <c r="AC404" s="40">
        <v>1E-4</v>
      </c>
      <c r="AD404" s="18">
        <v>4.3999999999999997E-2</v>
      </c>
      <c r="AE404" s="18">
        <v>499.4</v>
      </c>
      <c r="AF404">
        <v>1.2800000000000001E-2</v>
      </c>
      <c r="AG404" s="18">
        <v>1.2E-2</v>
      </c>
      <c r="AH404" s="18">
        <v>1.2999999999999999E-2</v>
      </c>
      <c r="AI404" s="18">
        <v>0</v>
      </c>
      <c r="AJ404" s="48">
        <v>54.57</v>
      </c>
      <c r="AK404" s="41">
        <v>53.91</v>
      </c>
      <c r="AL404" s="41">
        <v>54.8</v>
      </c>
      <c r="AM404">
        <v>95405.64</v>
      </c>
      <c r="AN404" t="s">
        <v>575</v>
      </c>
      <c r="AO404">
        <v>92477.85</v>
      </c>
      <c r="AP404" s="18">
        <v>0.1</v>
      </c>
      <c r="AQ404" s="18">
        <v>45.2</v>
      </c>
      <c r="AU404">
        <v>0</v>
      </c>
      <c r="AV404" s="1">
        <v>0</v>
      </c>
      <c r="AW404" s="48">
        <v>7.8149999999999997E-2</v>
      </c>
      <c r="AX404" s="14">
        <v>0</v>
      </c>
      <c r="AY404" s="14">
        <v>107.98987</v>
      </c>
      <c r="AZ404" s="14">
        <v>-13.4413</v>
      </c>
      <c r="BA404" s="14">
        <v>37.482520000000001</v>
      </c>
      <c r="BB404">
        <v>5.0000000000000001E-4</v>
      </c>
      <c r="BC404">
        <v>5.0000000000000001E-3</v>
      </c>
      <c r="BK404" s="1"/>
      <c r="BL404" s="1"/>
      <c r="BM404" s="1"/>
      <c r="BN404" s="1"/>
      <c r="BP404" s="1"/>
      <c r="BV404" s="96"/>
    </row>
    <row r="405" spans="1:74" x14ac:dyDescent="0.3">
      <c r="A405" t="s">
        <v>603</v>
      </c>
      <c r="B405" t="s">
        <v>631</v>
      </c>
      <c r="C405" t="s">
        <v>462</v>
      </c>
      <c r="D405">
        <v>2.9999999999999997E-4</v>
      </c>
      <c r="E405">
        <v>2.9999999999999997E-4</v>
      </c>
      <c r="F405" t="s">
        <v>605</v>
      </c>
      <c r="G405" s="4">
        <v>1782460800000</v>
      </c>
      <c r="H405" s="4">
        <v>1750924810000</v>
      </c>
      <c r="I405" t="b">
        <v>1</v>
      </c>
      <c r="J405" t="s">
        <v>634</v>
      </c>
      <c r="K405">
        <v>1</v>
      </c>
      <c r="L405">
        <v>1E-4</v>
      </c>
      <c r="M405">
        <v>190000</v>
      </c>
      <c r="N405">
        <v>479215</v>
      </c>
      <c r="O405">
        <v>0.1</v>
      </c>
      <c r="P405">
        <v>2.9999999999999997E-4</v>
      </c>
      <c r="Q405">
        <v>25</v>
      </c>
      <c r="R405">
        <v>1E-4</v>
      </c>
      <c r="S405" t="s">
        <v>606</v>
      </c>
      <c r="T405" t="s">
        <v>610</v>
      </c>
      <c r="U405" t="s">
        <v>606</v>
      </c>
      <c r="V405" t="s">
        <v>608</v>
      </c>
      <c r="W405" t="s">
        <v>606</v>
      </c>
      <c r="X405">
        <v>1763521554845</v>
      </c>
      <c r="Y405" s="4" t="s">
        <v>569</v>
      </c>
      <c r="Z405">
        <v>92477.85</v>
      </c>
      <c r="AA405" s="48">
        <v>0.59750000000000003</v>
      </c>
      <c r="AB405" s="18">
        <v>1.0534625</v>
      </c>
      <c r="AC405" s="40">
        <v>0.92</v>
      </c>
      <c r="AD405" s="18">
        <v>1.1080000000000001</v>
      </c>
      <c r="AE405" s="18">
        <v>0.4</v>
      </c>
      <c r="AF405">
        <v>1.0036</v>
      </c>
      <c r="AG405" s="18">
        <v>0.92149999999999999</v>
      </c>
      <c r="AH405" s="18">
        <v>1.1060000000000001</v>
      </c>
      <c r="AI405" s="18">
        <v>0</v>
      </c>
      <c r="AJ405" s="48">
        <v>54.57</v>
      </c>
      <c r="AK405" s="41">
        <v>0</v>
      </c>
      <c r="AL405" s="41">
        <v>102.7</v>
      </c>
      <c r="AM405">
        <v>95405.64</v>
      </c>
      <c r="AN405" t="s">
        <v>575</v>
      </c>
      <c r="AO405">
        <v>92477.85</v>
      </c>
      <c r="AP405" s="18">
        <v>4.5999999999999996</v>
      </c>
      <c r="AQ405" s="18">
        <v>4.5999999999999996</v>
      </c>
      <c r="AU405">
        <v>0</v>
      </c>
      <c r="AV405" s="1">
        <v>0</v>
      </c>
      <c r="AW405" s="48">
        <v>-0.92184999999999995</v>
      </c>
      <c r="AX405" s="14">
        <v>0</v>
      </c>
      <c r="AY405" s="14">
        <v>107.98987</v>
      </c>
      <c r="AZ405" s="14">
        <v>-13.4413</v>
      </c>
      <c r="BA405" s="14">
        <v>-1103.5802699999999</v>
      </c>
      <c r="BB405">
        <v>5.0000000000000001E-4</v>
      </c>
      <c r="BC405">
        <v>5.0000000000000001E-3</v>
      </c>
      <c r="BK405" s="1"/>
      <c r="BL405" s="1"/>
      <c r="BM405" s="1"/>
      <c r="BN405" s="1"/>
      <c r="BP405" s="1"/>
      <c r="BV405" s="96"/>
    </row>
    <row r="406" spans="1:74" x14ac:dyDescent="0.3">
      <c r="A406" t="s">
        <v>603</v>
      </c>
      <c r="B406" t="s">
        <v>631</v>
      </c>
      <c r="C406" t="s">
        <v>409</v>
      </c>
      <c r="D406">
        <v>2.9999999999999997E-4</v>
      </c>
      <c r="E406">
        <v>2.9999999999999997E-4</v>
      </c>
      <c r="F406" t="s">
        <v>605</v>
      </c>
      <c r="G406" s="4">
        <v>1782460800000</v>
      </c>
      <c r="H406" s="4">
        <v>1750924810000</v>
      </c>
      <c r="I406" t="b">
        <v>1</v>
      </c>
      <c r="J406" t="s">
        <v>632</v>
      </c>
      <c r="K406">
        <v>1</v>
      </c>
      <c r="L406">
        <v>1E-4</v>
      </c>
      <c r="M406">
        <v>20000</v>
      </c>
      <c r="N406">
        <v>479172</v>
      </c>
      <c r="O406">
        <v>0.1</v>
      </c>
      <c r="P406">
        <v>2.9999999999999997E-4</v>
      </c>
      <c r="Q406">
        <v>25</v>
      </c>
      <c r="R406">
        <v>1E-4</v>
      </c>
      <c r="S406" t="s">
        <v>606</v>
      </c>
      <c r="T406" t="s">
        <v>610</v>
      </c>
      <c r="U406" t="s">
        <v>606</v>
      </c>
      <c r="V406" t="s">
        <v>608</v>
      </c>
      <c r="W406" t="s">
        <v>606</v>
      </c>
      <c r="X406">
        <v>1763521545782</v>
      </c>
      <c r="Y406" s="4" t="s">
        <v>569</v>
      </c>
      <c r="Z406">
        <v>92525.1</v>
      </c>
      <c r="AA406" s="48">
        <v>0.79749999999999999</v>
      </c>
      <c r="AB406" s="18">
        <v>0.78567814999999996</v>
      </c>
      <c r="AC406" s="40">
        <v>0.77600000000000002</v>
      </c>
      <c r="AD406" s="18">
        <v>0.80549999999999999</v>
      </c>
      <c r="AE406" s="18">
        <v>4.5</v>
      </c>
      <c r="AF406">
        <v>0.79100000000000004</v>
      </c>
      <c r="AG406" s="18">
        <v>0.79</v>
      </c>
      <c r="AH406" s="18">
        <v>0.79200000000000004</v>
      </c>
      <c r="AI406" s="18">
        <v>0</v>
      </c>
      <c r="AJ406" s="48">
        <v>79.680000000000007</v>
      </c>
      <c r="AK406" s="41">
        <v>0</v>
      </c>
      <c r="AL406" s="41">
        <v>91.77</v>
      </c>
      <c r="AM406">
        <v>95455.57</v>
      </c>
      <c r="AN406" t="s">
        <v>575</v>
      </c>
      <c r="AO406">
        <v>92525.1</v>
      </c>
      <c r="AP406" s="18">
        <v>1.2</v>
      </c>
      <c r="AQ406" s="18">
        <v>10.6</v>
      </c>
      <c r="AU406">
        <v>0</v>
      </c>
      <c r="AV406" s="1">
        <v>0</v>
      </c>
      <c r="AW406" s="48">
        <v>0.99773999999999996</v>
      </c>
      <c r="AX406" s="14">
        <v>0</v>
      </c>
      <c r="AY406" s="14">
        <v>5.2348999999999997</v>
      </c>
      <c r="AZ406" s="14">
        <v>-0.95148999999999995</v>
      </c>
      <c r="BA406" s="14">
        <v>118.53421</v>
      </c>
      <c r="BB406">
        <v>5.0000000000000001E-4</v>
      </c>
      <c r="BC406">
        <v>5.0000000000000001E-3</v>
      </c>
      <c r="BK406" s="1"/>
      <c r="BL406" s="1"/>
      <c r="BM406" s="1"/>
      <c r="BN406" s="1"/>
      <c r="BP406" s="1"/>
      <c r="BV406" s="96"/>
    </row>
    <row r="407" spans="1:74" x14ac:dyDescent="0.3">
      <c r="A407" t="s">
        <v>603</v>
      </c>
      <c r="B407" t="s">
        <v>631</v>
      </c>
      <c r="C407" t="s">
        <v>410</v>
      </c>
      <c r="D407">
        <v>2.9999999999999997E-4</v>
      </c>
      <c r="E407">
        <v>2.9999999999999997E-4</v>
      </c>
      <c r="F407" t="s">
        <v>605</v>
      </c>
      <c r="G407" s="4">
        <v>1782460800000</v>
      </c>
      <c r="H407" s="4">
        <v>1750924810000</v>
      </c>
      <c r="I407" t="b">
        <v>1</v>
      </c>
      <c r="J407" t="s">
        <v>634</v>
      </c>
      <c r="K407">
        <v>1</v>
      </c>
      <c r="L407">
        <v>1E-4</v>
      </c>
      <c r="M407">
        <v>20000</v>
      </c>
      <c r="N407">
        <v>479173</v>
      </c>
      <c r="O407">
        <v>0.1</v>
      </c>
      <c r="P407">
        <v>2.9999999999999997E-4</v>
      </c>
      <c r="Q407">
        <v>25</v>
      </c>
      <c r="R407">
        <v>1E-4</v>
      </c>
      <c r="S407" t="s">
        <v>606</v>
      </c>
      <c r="T407" t="s">
        <v>610</v>
      </c>
      <c r="U407" t="s">
        <v>606</v>
      </c>
      <c r="V407" t="s">
        <v>608</v>
      </c>
      <c r="W407" t="s">
        <v>606</v>
      </c>
      <c r="X407">
        <v>1763521545782</v>
      </c>
      <c r="Y407" s="4" t="s">
        <v>569</v>
      </c>
      <c r="Z407">
        <v>92525.1</v>
      </c>
      <c r="AA407" s="48">
        <v>5.0000000000000001E-4</v>
      </c>
      <c r="AB407" s="18">
        <v>5.1862000000000002E-4</v>
      </c>
      <c r="AC407" s="40">
        <v>1E-4</v>
      </c>
      <c r="AD407" s="18">
        <v>1.4999999999999999E-2</v>
      </c>
      <c r="AE407" s="18">
        <v>1851.9</v>
      </c>
      <c r="AF407">
        <v>5.0000000000000001E-4</v>
      </c>
      <c r="AG407" s="18">
        <v>5.0000000000000001E-4</v>
      </c>
      <c r="AH407" s="18">
        <v>5.9999999999999995E-4</v>
      </c>
      <c r="AI407" s="18">
        <v>0</v>
      </c>
      <c r="AJ407" s="48">
        <v>79.680000000000007</v>
      </c>
      <c r="AK407" s="41">
        <v>79.790000000000006</v>
      </c>
      <c r="AL407" s="41">
        <v>81.48</v>
      </c>
      <c r="AM407">
        <v>95455.57</v>
      </c>
      <c r="AN407" t="s">
        <v>575</v>
      </c>
      <c r="AO407">
        <v>92525.1</v>
      </c>
      <c r="AP407" s="18">
        <v>2</v>
      </c>
      <c r="AQ407" s="18">
        <v>0.1</v>
      </c>
      <c r="AR407" s="18">
        <v>5.0000000000000001E-4</v>
      </c>
      <c r="AS407" s="41">
        <v>5.0000000000000001E-4</v>
      </c>
      <c r="AT407" s="5">
        <v>0</v>
      </c>
      <c r="AU407">
        <v>0.1</v>
      </c>
      <c r="AV407" s="1">
        <v>4.6399999999999997</v>
      </c>
      <c r="AW407" s="48">
        <v>-2.2599999999999999E-3</v>
      </c>
      <c r="AX407" s="14">
        <v>0</v>
      </c>
      <c r="AY407" s="14">
        <v>5.2348999999999997</v>
      </c>
      <c r="AZ407" s="14">
        <v>-0.95148999999999995</v>
      </c>
      <c r="BA407" s="14">
        <v>-1.5776600000000001</v>
      </c>
      <c r="BB407">
        <v>5.0000000000000001E-4</v>
      </c>
      <c r="BC407">
        <v>5.0000000000000001E-3</v>
      </c>
      <c r="BK407" s="1"/>
      <c r="BL407" s="1"/>
      <c r="BM407" s="1"/>
      <c r="BN407" s="1"/>
      <c r="BP407" s="1"/>
      <c r="BV407" s="96"/>
    </row>
    <row r="408" spans="1:74" x14ac:dyDescent="0.3">
      <c r="A408" t="s">
        <v>603</v>
      </c>
      <c r="B408" t="s">
        <v>631</v>
      </c>
      <c r="C408" t="s">
        <v>463</v>
      </c>
      <c r="D408">
        <v>2.9999999999999997E-4</v>
      </c>
      <c r="E408">
        <v>2.9999999999999997E-4</v>
      </c>
      <c r="F408" t="s">
        <v>605</v>
      </c>
      <c r="G408" s="4">
        <v>1782460800000</v>
      </c>
      <c r="H408" s="4">
        <v>1750924810000</v>
      </c>
      <c r="I408" t="b">
        <v>1</v>
      </c>
      <c r="J408" t="s">
        <v>632</v>
      </c>
      <c r="K408">
        <v>1</v>
      </c>
      <c r="L408">
        <v>1E-4</v>
      </c>
      <c r="M408">
        <v>200000</v>
      </c>
      <c r="N408">
        <v>479216</v>
      </c>
      <c r="O408">
        <v>0.1</v>
      </c>
      <c r="P408">
        <v>2.9999999999999997E-4</v>
      </c>
      <c r="Q408">
        <v>25</v>
      </c>
      <c r="R408">
        <v>1E-4</v>
      </c>
      <c r="S408" t="s">
        <v>606</v>
      </c>
      <c r="T408" t="s">
        <v>610</v>
      </c>
      <c r="U408" t="s">
        <v>606</v>
      </c>
      <c r="V408" t="s">
        <v>608</v>
      </c>
      <c r="W408" t="s">
        <v>606</v>
      </c>
      <c r="X408">
        <v>1763521554845</v>
      </c>
      <c r="Y408" s="4" t="s">
        <v>569</v>
      </c>
      <c r="Z408">
        <v>92477.85</v>
      </c>
      <c r="AA408" s="48">
        <v>1.0999999999999999E-2</v>
      </c>
      <c r="AB408" s="18">
        <v>1.054598E-2</v>
      </c>
      <c r="AC408" s="40">
        <v>1E-4</v>
      </c>
      <c r="AD408" s="18">
        <v>0.04</v>
      </c>
      <c r="AE408" s="18">
        <v>1000.1</v>
      </c>
      <c r="AF408">
        <v>1.0800000000000001E-2</v>
      </c>
      <c r="AG408" s="18">
        <v>1.0500000000000001E-2</v>
      </c>
      <c r="AH408" s="18">
        <v>1.0999999999999999E-2</v>
      </c>
      <c r="AI408" s="18">
        <v>0</v>
      </c>
      <c r="AJ408" s="48">
        <v>55.67</v>
      </c>
      <c r="AK408" s="41">
        <v>55.37</v>
      </c>
      <c r="AL408" s="41">
        <v>55.87</v>
      </c>
      <c r="AM408">
        <v>95405.64</v>
      </c>
      <c r="AN408" t="s">
        <v>575</v>
      </c>
      <c r="AO408">
        <v>92477.85</v>
      </c>
      <c r="AP408" s="18">
        <v>0.1</v>
      </c>
      <c r="AQ408" s="18">
        <v>1</v>
      </c>
      <c r="AR408" s="18">
        <v>1.0999999999999999E-2</v>
      </c>
      <c r="AS408" s="41">
        <v>1.0500000000000001E-2</v>
      </c>
      <c r="AT408" s="5">
        <v>4.7618999999999998</v>
      </c>
      <c r="AU408">
        <v>1.3</v>
      </c>
      <c r="AV408" s="1">
        <v>1282.97</v>
      </c>
      <c r="AW408" s="48">
        <v>6.6790000000000002E-2</v>
      </c>
      <c r="AX408" s="14">
        <v>0</v>
      </c>
      <c r="AY408" s="14">
        <v>95.74409</v>
      </c>
      <c r="AZ408" s="14">
        <v>-12.156980000000001</v>
      </c>
      <c r="BA408" s="14">
        <v>32.082940000000001</v>
      </c>
      <c r="BB408">
        <v>5.0000000000000001E-4</v>
      </c>
      <c r="BC408">
        <v>5.0000000000000001E-3</v>
      </c>
      <c r="BK408" s="1"/>
      <c r="BL408" s="1"/>
      <c r="BM408" s="1"/>
      <c r="BN408" s="1"/>
      <c r="BP408" s="1"/>
      <c r="BV408" s="96"/>
    </row>
    <row r="409" spans="1:74" x14ac:dyDescent="0.3">
      <c r="A409" t="s">
        <v>603</v>
      </c>
      <c r="B409" t="s">
        <v>631</v>
      </c>
      <c r="C409" t="s">
        <v>464</v>
      </c>
      <c r="D409">
        <v>2.9999999999999997E-4</v>
      </c>
      <c r="E409">
        <v>2.9999999999999997E-4</v>
      </c>
      <c r="F409" t="s">
        <v>605</v>
      </c>
      <c r="G409" s="4">
        <v>1782460800000</v>
      </c>
      <c r="H409" s="4">
        <v>1750924810000</v>
      </c>
      <c r="I409" t="b">
        <v>1</v>
      </c>
      <c r="J409" t="s">
        <v>634</v>
      </c>
      <c r="K409">
        <v>1</v>
      </c>
      <c r="L409">
        <v>1E-4</v>
      </c>
      <c r="M409">
        <v>200000</v>
      </c>
      <c r="N409">
        <v>479217</v>
      </c>
      <c r="O409">
        <v>0.1</v>
      </c>
      <c r="P409">
        <v>2.9999999999999997E-4</v>
      </c>
      <c r="Q409">
        <v>25</v>
      </c>
      <c r="R409">
        <v>1E-4</v>
      </c>
      <c r="S409" t="s">
        <v>606</v>
      </c>
      <c r="T409" t="s">
        <v>610</v>
      </c>
      <c r="U409" t="s">
        <v>606</v>
      </c>
      <c r="V409" t="s">
        <v>608</v>
      </c>
      <c r="W409" t="s">
        <v>606</v>
      </c>
      <c r="X409">
        <v>1763521554845</v>
      </c>
      <c r="Y409" s="4" t="s">
        <v>569</v>
      </c>
      <c r="Z409">
        <v>92477.85</v>
      </c>
      <c r="AA409" s="48">
        <v>0.67449999999999999</v>
      </c>
      <c r="AB409" s="18">
        <v>1.15895068</v>
      </c>
      <c r="AC409" s="40">
        <v>1.0195000000000001</v>
      </c>
      <c r="AD409" s="18">
        <v>1.214</v>
      </c>
      <c r="AE409" s="18">
        <v>0.6</v>
      </c>
      <c r="AF409">
        <v>1.1065</v>
      </c>
      <c r="AG409" s="18">
        <v>1.0209999999999999</v>
      </c>
      <c r="AH409" s="18">
        <v>1.2115</v>
      </c>
      <c r="AI409" s="18">
        <v>0</v>
      </c>
      <c r="AJ409" s="48">
        <v>55.67</v>
      </c>
      <c r="AK409" s="41">
        <v>0</v>
      </c>
      <c r="AL409" s="41">
        <v>106.71</v>
      </c>
      <c r="AM409">
        <v>95405.64</v>
      </c>
      <c r="AN409" t="s">
        <v>575</v>
      </c>
      <c r="AO409">
        <v>92477.85</v>
      </c>
      <c r="AP409" s="18">
        <v>4.3</v>
      </c>
      <c r="AQ409" s="18">
        <v>4.3</v>
      </c>
      <c r="AU409">
        <v>0</v>
      </c>
      <c r="AV409" s="1">
        <v>0</v>
      </c>
      <c r="AW409" s="48">
        <v>-0.93320999999999998</v>
      </c>
      <c r="AX409" s="14">
        <v>0</v>
      </c>
      <c r="AY409" s="14">
        <v>95.74409</v>
      </c>
      <c r="AZ409" s="14">
        <v>-12.156980000000001</v>
      </c>
      <c r="BA409" s="14">
        <v>-1169.0357799999999</v>
      </c>
      <c r="BB409">
        <v>5.0000000000000001E-4</v>
      </c>
      <c r="BC409">
        <v>5.0000000000000001E-3</v>
      </c>
      <c r="BK409" s="1"/>
      <c r="BL409" s="1"/>
      <c r="BM409" s="1"/>
      <c r="BN409" s="1"/>
      <c r="BP409" s="1"/>
      <c r="BV409" s="96"/>
    </row>
    <row r="410" spans="1:74" x14ac:dyDescent="0.3">
      <c r="A410" t="s">
        <v>603</v>
      </c>
      <c r="B410" t="s">
        <v>631</v>
      </c>
      <c r="C410" t="s">
        <v>465</v>
      </c>
      <c r="D410">
        <v>2.9999999999999997E-4</v>
      </c>
      <c r="E410">
        <v>2.9999999999999997E-4</v>
      </c>
      <c r="F410" t="s">
        <v>605</v>
      </c>
      <c r="G410" s="4">
        <v>1782460800000</v>
      </c>
      <c r="H410" s="4">
        <v>1750924810000</v>
      </c>
      <c r="I410" t="b">
        <v>1</v>
      </c>
      <c r="J410" t="s">
        <v>632</v>
      </c>
      <c r="K410">
        <v>1</v>
      </c>
      <c r="L410">
        <v>1E-4</v>
      </c>
      <c r="M410">
        <v>210000</v>
      </c>
      <c r="N410">
        <v>479218</v>
      </c>
      <c r="O410">
        <v>0.1</v>
      </c>
      <c r="P410">
        <v>2.9999999999999997E-4</v>
      </c>
      <c r="Q410">
        <v>25</v>
      </c>
      <c r="R410">
        <v>1E-4</v>
      </c>
      <c r="S410" t="s">
        <v>606</v>
      </c>
      <c r="T410" t="s">
        <v>610</v>
      </c>
      <c r="U410" t="s">
        <v>606</v>
      </c>
      <c r="V410" t="s">
        <v>608</v>
      </c>
      <c r="W410" t="s">
        <v>606</v>
      </c>
      <c r="X410">
        <v>1763521554845</v>
      </c>
      <c r="Y410" s="4" t="s">
        <v>569</v>
      </c>
      <c r="Z410">
        <v>92477.85</v>
      </c>
      <c r="AA410" s="48">
        <v>9.4999999999999998E-3</v>
      </c>
      <c r="AB410" s="18">
        <v>8.9974300000000007E-3</v>
      </c>
      <c r="AC410" s="40">
        <v>1E-4</v>
      </c>
      <c r="AD410" s="18">
        <v>3.5999999999999997E-2</v>
      </c>
      <c r="AE410" s="18">
        <v>142.80000000000001</v>
      </c>
      <c r="AF410">
        <v>8.9999999999999993E-3</v>
      </c>
      <c r="AG410" s="18">
        <v>8.5000000000000006E-3</v>
      </c>
      <c r="AH410" s="18">
        <v>9.4999999999999998E-3</v>
      </c>
      <c r="AI410" s="18">
        <v>0</v>
      </c>
      <c r="AJ410" s="48">
        <v>56.39</v>
      </c>
      <c r="AK410" s="41">
        <v>55.85</v>
      </c>
      <c r="AL410" s="41">
        <v>56.99</v>
      </c>
      <c r="AM410">
        <v>95405.64</v>
      </c>
      <c r="AN410" t="s">
        <v>575</v>
      </c>
      <c r="AO410">
        <v>92477.85</v>
      </c>
      <c r="AP410" s="18">
        <v>3.8</v>
      </c>
      <c r="AQ410" s="18">
        <v>46.9</v>
      </c>
      <c r="AR410" s="18">
        <v>9.4999999999999998E-3</v>
      </c>
      <c r="AS410" s="41">
        <v>9.4999999999999998E-3</v>
      </c>
      <c r="AT410" s="5">
        <v>0</v>
      </c>
      <c r="AU410">
        <v>0.4</v>
      </c>
      <c r="AV410" s="1">
        <v>343.27</v>
      </c>
      <c r="AW410" s="48">
        <v>5.6270000000000001E-2</v>
      </c>
      <c r="AX410" s="14">
        <v>0</v>
      </c>
      <c r="AY410" s="14">
        <v>83.745750000000001</v>
      </c>
      <c r="AZ410" s="14">
        <v>-10.77215</v>
      </c>
      <c r="BA410" s="14">
        <v>27.104970000000002</v>
      </c>
      <c r="BB410">
        <v>5.0000000000000001E-4</v>
      </c>
      <c r="BC410">
        <v>5.0000000000000001E-3</v>
      </c>
      <c r="BK410" s="1"/>
      <c r="BL410" s="1"/>
      <c r="BM410" s="1"/>
      <c r="BN410" s="1"/>
      <c r="BP410" s="1"/>
      <c r="BV410" s="96"/>
    </row>
    <row r="411" spans="1:74" x14ac:dyDescent="0.3">
      <c r="A411" t="s">
        <v>603</v>
      </c>
      <c r="B411" t="s">
        <v>631</v>
      </c>
      <c r="C411" t="s">
        <v>466</v>
      </c>
      <c r="D411">
        <v>2.9999999999999997E-4</v>
      </c>
      <c r="E411">
        <v>2.9999999999999997E-4</v>
      </c>
      <c r="F411" t="s">
        <v>605</v>
      </c>
      <c r="G411" s="4">
        <v>1782460800000</v>
      </c>
      <c r="H411" s="4">
        <v>1750924810000</v>
      </c>
      <c r="I411" t="b">
        <v>1</v>
      </c>
      <c r="J411" t="s">
        <v>634</v>
      </c>
      <c r="K411">
        <v>1</v>
      </c>
      <c r="L411">
        <v>1E-4</v>
      </c>
      <c r="M411">
        <v>210000</v>
      </c>
      <c r="N411">
        <v>479219</v>
      </c>
      <c r="O411">
        <v>0.1</v>
      </c>
      <c r="P411">
        <v>2.9999999999999997E-4</v>
      </c>
      <c r="Q411">
        <v>25</v>
      </c>
      <c r="R411">
        <v>1E-4</v>
      </c>
      <c r="S411" t="s">
        <v>606</v>
      </c>
      <c r="T411" t="s">
        <v>610</v>
      </c>
      <c r="U411" t="s">
        <v>606</v>
      </c>
      <c r="V411" t="s">
        <v>608</v>
      </c>
      <c r="W411" t="s">
        <v>606</v>
      </c>
      <c r="X411">
        <v>1763521555852</v>
      </c>
      <c r="Y411" s="4" t="s">
        <v>569</v>
      </c>
      <c r="Z411">
        <v>92475.26</v>
      </c>
      <c r="AA411" s="48"/>
      <c r="AB411" s="18">
        <v>1.26482238</v>
      </c>
      <c r="AC411" s="40">
        <v>1.1200000000000001</v>
      </c>
      <c r="AD411" s="18">
        <v>1.3205</v>
      </c>
      <c r="AE411" s="18">
        <v>0</v>
      </c>
      <c r="AF411">
        <v>1.2097</v>
      </c>
      <c r="AG411" s="18">
        <v>1.121</v>
      </c>
      <c r="AH411" s="18">
        <v>1.3174999999999999</v>
      </c>
      <c r="AI411" s="18">
        <v>0</v>
      </c>
      <c r="AJ411" s="48">
        <v>56.39</v>
      </c>
      <c r="AK411" s="41">
        <v>0</v>
      </c>
      <c r="AL411" s="41">
        <v>110.63</v>
      </c>
      <c r="AM411">
        <v>95403.16</v>
      </c>
      <c r="AN411" t="s">
        <v>575</v>
      </c>
      <c r="AO411">
        <v>92475.26</v>
      </c>
      <c r="AP411" s="18">
        <v>4.0999999999999996</v>
      </c>
      <c r="AQ411" s="18">
        <v>4.0999999999999996</v>
      </c>
      <c r="AU411">
        <v>0</v>
      </c>
      <c r="AV411" s="1">
        <v>0</v>
      </c>
      <c r="AW411" s="48">
        <v>-0.94372999999999996</v>
      </c>
      <c r="AX411" s="14">
        <v>0</v>
      </c>
      <c r="AY411" s="14">
        <v>83.735849999999999</v>
      </c>
      <c r="AZ411" s="14">
        <v>-10.77088</v>
      </c>
      <c r="BA411" s="14">
        <v>-1234.07348</v>
      </c>
      <c r="BB411">
        <v>5.0000000000000001E-4</v>
      </c>
      <c r="BC411">
        <v>5.0000000000000001E-3</v>
      </c>
      <c r="BK411" s="1"/>
      <c r="BL411" s="1"/>
      <c r="BM411" s="1"/>
      <c r="BN411" s="1"/>
      <c r="BP411" s="1"/>
      <c r="BV411" s="96"/>
    </row>
    <row r="412" spans="1:74" x14ac:dyDescent="0.3">
      <c r="A412" t="s">
        <v>603</v>
      </c>
      <c r="B412" t="s">
        <v>631</v>
      </c>
      <c r="C412" t="s">
        <v>467</v>
      </c>
      <c r="D412">
        <v>2.9999999999999997E-4</v>
      </c>
      <c r="E412">
        <v>2.9999999999999997E-4</v>
      </c>
      <c r="F412" t="s">
        <v>605</v>
      </c>
      <c r="G412" s="4">
        <v>1782460800000</v>
      </c>
      <c r="H412" s="4">
        <v>1750924810000</v>
      </c>
      <c r="I412" t="b">
        <v>1</v>
      </c>
      <c r="J412" t="s">
        <v>632</v>
      </c>
      <c r="K412">
        <v>1</v>
      </c>
      <c r="L412">
        <v>1E-4</v>
      </c>
      <c r="M412">
        <v>220000</v>
      </c>
      <c r="N412">
        <v>479220</v>
      </c>
      <c r="O412">
        <v>0.1</v>
      </c>
      <c r="P412">
        <v>2.9999999999999997E-4</v>
      </c>
      <c r="Q412">
        <v>25</v>
      </c>
      <c r="R412">
        <v>1E-4</v>
      </c>
      <c r="S412" t="s">
        <v>606</v>
      </c>
      <c r="T412" t="s">
        <v>610</v>
      </c>
      <c r="U412" t="s">
        <v>606</v>
      </c>
      <c r="V412" t="s">
        <v>608</v>
      </c>
      <c r="W412" t="s">
        <v>606</v>
      </c>
      <c r="X412">
        <v>1763521555852</v>
      </c>
      <c r="Y412" s="4" t="s">
        <v>569</v>
      </c>
      <c r="Z412">
        <v>92475.26</v>
      </c>
      <c r="AA412" s="48">
        <v>8.0000000000000002E-3</v>
      </c>
      <c r="AB412" s="18">
        <v>7.5716999999999998E-3</v>
      </c>
      <c r="AC412" s="40">
        <v>1E-4</v>
      </c>
      <c r="AD412" s="18">
        <v>3.3500000000000002E-2</v>
      </c>
      <c r="AE412" s="18">
        <v>114.7</v>
      </c>
      <c r="AF412">
        <v>7.9000000000000008E-3</v>
      </c>
      <c r="AG412" s="18">
        <v>7.4999999999999997E-3</v>
      </c>
      <c r="AH412" s="18">
        <v>8.0000000000000002E-3</v>
      </c>
      <c r="AI412" s="18">
        <v>0</v>
      </c>
      <c r="AJ412" s="48">
        <v>57.64</v>
      </c>
      <c r="AK412" s="41">
        <v>57.08</v>
      </c>
      <c r="AL412" s="41">
        <v>57.72</v>
      </c>
      <c r="AM412">
        <v>95403.16</v>
      </c>
      <c r="AN412" t="s">
        <v>575</v>
      </c>
      <c r="AO412">
        <v>92475.26</v>
      </c>
      <c r="AP412" s="18">
        <v>0.1</v>
      </c>
      <c r="AQ412" s="18">
        <v>13.3</v>
      </c>
      <c r="AR412" s="18">
        <v>8.0000000000000002E-3</v>
      </c>
      <c r="AS412" s="41">
        <v>8.0000000000000002E-3</v>
      </c>
      <c r="AT412" s="5">
        <v>0</v>
      </c>
      <c r="AU412">
        <v>6</v>
      </c>
      <c r="AV412" s="1">
        <v>4340.72</v>
      </c>
      <c r="AW412" s="48">
        <v>4.9750000000000003E-2</v>
      </c>
      <c r="AX412" s="14">
        <v>0</v>
      </c>
      <c r="AY412" s="14">
        <v>75.949969999999993</v>
      </c>
      <c r="AZ412" s="14">
        <v>-9.9849599999999992</v>
      </c>
      <c r="BA412" s="14">
        <v>23.958549999999999</v>
      </c>
      <c r="BB412">
        <v>5.0000000000000001E-4</v>
      </c>
      <c r="BC412">
        <v>5.0000000000000001E-3</v>
      </c>
      <c r="BK412" s="1"/>
      <c r="BL412" s="1"/>
      <c r="BM412" s="1"/>
      <c r="BN412" s="1"/>
      <c r="BP412" s="1"/>
      <c r="BV412" s="96"/>
    </row>
    <row r="413" spans="1:74" x14ac:dyDescent="0.3">
      <c r="A413" t="s">
        <v>603</v>
      </c>
      <c r="B413" t="s">
        <v>631</v>
      </c>
      <c r="C413" t="s">
        <v>468</v>
      </c>
      <c r="D413">
        <v>2.9999999999999997E-4</v>
      </c>
      <c r="E413">
        <v>2.9999999999999997E-4</v>
      </c>
      <c r="F413" t="s">
        <v>605</v>
      </c>
      <c r="G413" s="4">
        <v>1782460800000</v>
      </c>
      <c r="H413" s="4">
        <v>1750924810000</v>
      </c>
      <c r="I413" t="b">
        <v>1</v>
      </c>
      <c r="J413" t="s">
        <v>634</v>
      </c>
      <c r="K413">
        <v>1</v>
      </c>
      <c r="L413">
        <v>1E-4</v>
      </c>
      <c r="M413">
        <v>220000</v>
      </c>
      <c r="N413">
        <v>479221</v>
      </c>
      <c r="O413">
        <v>0.1</v>
      </c>
      <c r="P413">
        <v>2.9999999999999997E-4</v>
      </c>
      <c r="Q413">
        <v>25</v>
      </c>
      <c r="R413">
        <v>1E-4</v>
      </c>
      <c r="S413" t="s">
        <v>606</v>
      </c>
      <c r="T413" t="s">
        <v>610</v>
      </c>
      <c r="U413" t="s">
        <v>606</v>
      </c>
      <c r="V413" t="s">
        <v>608</v>
      </c>
      <c r="W413" t="s">
        <v>606</v>
      </c>
      <c r="X413">
        <v>1763521555852</v>
      </c>
      <c r="Y413" s="4" t="s">
        <v>569</v>
      </c>
      <c r="Z413">
        <v>92475.26</v>
      </c>
      <c r="AA413" s="48">
        <v>0.83199999999999996</v>
      </c>
      <c r="AB413" s="18">
        <v>1.37081688</v>
      </c>
      <c r="AC413" s="40">
        <v>1.2204999999999999</v>
      </c>
      <c r="AD413" s="18">
        <v>1.4279999999999999</v>
      </c>
      <c r="AE413" s="18">
        <v>0.2</v>
      </c>
      <c r="AF413">
        <v>1.3134999999999999</v>
      </c>
      <c r="AG413" s="18">
        <v>1.2215</v>
      </c>
      <c r="AH413" s="18">
        <v>1.425</v>
      </c>
      <c r="AI413" s="18">
        <v>0</v>
      </c>
      <c r="AJ413" s="48">
        <v>57.64</v>
      </c>
      <c r="AK413" s="41">
        <v>0</v>
      </c>
      <c r="AL413" s="41">
        <v>114.9</v>
      </c>
      <c r="AM413">
        <v>95403.16</v>
      </c>
      <c r="AN413" t="s">
        <v>575</v>
      </c>
      <c r="AO413">
        <v>92475.26</v>
      </c>
      <c r="AP413" s="18">
        <v>3.9</v>
      </c>
      <c r="AQ413" s="18">
        <v>3.9</v>
      </c>
      <c r="AU413">
        <v>0</v>
      </c>
      <c r="AV413" s="1">
        <v>0</v>
      </c>
      <c r="AW413" s="48">
        <v>-0.95025000000000004</v>
      </c>
      <c r="AX413" s="14">
        <v>0</v>
      </c>
      <c r="AY413" s="14">
        <v>75.949969999999993</v>
      </c>
      <c r="AZ413" s="14">
        <v>-9.9849599999999992</v>
      </c>
      <c r="BA413" s="14">
        <v>-1297.2720400000001</v>
      </c>
      <c r="BB413">
        <v>5.0000000000000001E-4</v>
      </c>
      <c r="BC413">
        <v>5.0000000000000001E-3</v>
      </c>
      <c r="BK413" s="1"/>
      <c r="BL413" s="1"/>
      <c r="BM413" s="1"/>
      <c r="BN413" s="1"/>
      <c r="BP413" s="1"/>
      <c r="BV413" s="96"/>
    </row>
    <row r="414" spans="1:74" x14ac:dyDescent="0.3">
      <c r="A414" t="s">
        <v>603</v>
      </c>
      <c r="B414" t="s">
        <v>631</v>
      </c>
      <c r="C414" t="s">
        <v>469</v>
      </c>
      <c r="D414">
        <v>2.9999999999999997E-4</v>
      </c>
      <c r="E414">
        <v>2.9999999999999997E-4</v>
      </c>
      <c r="F414" t="s">
        <v>605</v>
      </c>
      <c r="G414" s="4">
        <v>1782460800000</v>
      </c>
      <c r="H414" s="4">
        <v>1750924810000</v>
      </c>
      <c r="I414" t="b">
        <v>1</v>
      </c>
      <c r="J414" t="s">
        <v>632</v>
      </c>
      <c r="K414">
        <v>1</v>
      </c>
      <c r="L414">
        <v>1E-4</v>
      </c>
      <c r="M414">
        <v>230000</v>
      </c>
      <c r="N414">
        <v>479222</v>
      </c>
      <c r="O414">
        <v>0.1</v>
      </c>
      <c r="P414">
        <v>2.9999999999999997E-4</v>
      </c>
      <c r="Q414">
        <v>25</v>
      </c>
      <c r="R414">
        <v>1E-4</v>
      </c>
      <c r="S414" t="s">
        <v>606</v>
      </c>
      <c r="T414" t="s">
        <v>610</v>
      </c>
      <c r="U414" t="s">
        <v>606</v>
      </c>
      <c r="V414" t="s">
        <v>608</v>
      </c>
      <c r="W414" t="s">
        <v>606</v>
      </c>
      <c r="X414">
        <v>1763521555852</v>
      </c>
      <c r="Y414" s="4" t="s">
        <v>569</v>
      </c>
      <c r="Z414">
        <v>92475.26</v>
      </c>
      <c r="AA414" s="48">
        <v>8.0000000000000002E-3</v>
      </c>
      <c r="AB414" s="18">
        <v>6.5663300000000004E-3</v>
      </c>
      <c r="AC414" s="40">
        <v>1E-4</v>
      </c>
      <c r="AD414" s="18">
        <v>0.03</v>
      </c>
      <c r="AE414" s="18">
        <v>120.1</v>
      </c>
      <c r="AF414">
        <v>6.7000000000000002E-3</v>
      </c>
      <c r="AG414" s="18">
        <v>6.0000000000000001E-3</v>
      </c>
      <c r="AH414" s="18">
        <v>7.0000000000000001E-3</v>
      </c>
      <c r="AI414" s="18">
        <v>0</v>
      </c>
      <c r="AJ414" s="48">
        <v>58.25</v>
      </c>
      <c r="AK414" s="41">
        <v>57.25</v>
      </c>
      <c r="AL414" s="41">
        <v>58.71</v>
      </c>
      <c r="AM414">
        <v>95403.16</v>
      </c>
      <c r="AN414" t="s">
        <v>575</v>
      </c>
      <c r="AO414">
        <v>92475.26</v>
      </c>
      <c r="AP414" s="18">
        <v>0.1</v>
      </c>
      <c r="AQ414" s="18">
        <v>49.2</v>
      </c>
      <c r="AU414">
        <v>0</v>
      </c>
      <c r="AV414" s="1">
        <v>0</v>
      </c>
      <c r="AW414" s="48">
        <v>4.24E-2</v>
      </c>
      <c r="AX414" s="14">
        <v>0</v>
      </c>
      <c r="AY414" s="14">
        <v>66.787390000000002</v>
      </c>
      <c r="AZ414" s="14">
        <v>-8.8743099999999995</v>
      </c>
      <c r="BA414" s="14">
        <v>20.464980000000001</v>
      </c>
      <c r="BB414">
        <v>5.0000000000000001E-4</v>
      </c>
      <c r="BC414">
        <v>5.0000000000000001E-3</v>
      </c>
      <c r="BK414" s="1"/>
      <c r="BL414" s="1"/>
      <c r="BM414" s="1"/>
      <c r="BN414" s="1"/>
      <c r="BP414" s="1"/>
      <c r="BV414" s="96"/>
    </row>
    <row r="415" spans="1:74" x14ac:dyDescent="0.3">
      <c r="A415" t="s">
        <v>603</v>
      </c>
      <c r="B415" t="s">
        <v>631</v>
      </c>
      <c r="C415" t="s">
        <v>470</v>
      </c>
      <c r="D415">
        <v>2.9999999999999997E-4</v>
      </c>
      <c r="E415">
        <v>2.9999999999999997E-4</v>
      </c>
      <c r="F415" t="s">
        <v>605</v>
      </c>
      <c r="G415" s="4">
        <v>1782460800000</v>
      </c>
      <c r="H415" s="4">
        <v>1750924810000</v>
      </c>
      <c r="I415" t="b">
        <v>1</v>
      </c>
      <c r="J415" t="s">
        <v>634</v>
      </c>
      <c r="K415">
        <v>1</v>
      </c>
      <c r="L415">
        <v>1E-4</v>
      </c>
      <c r="M415">
        <v>230000</v>
      </c>
      <c r="N415">
        <v>479223</v>
      </c>
      <c r="O415">
        <v>0.1</v>
      </c>
      <c r="P415">
        <v>2.9999999999999997E-4</v>
      </c>
      <c r="Q415">
        <v>25</v>
      </c>
      <c r="R415">
        <v>1E-4</v>
      </c>
      <c r="S415" t="s">
        <v>606</v>
      </c>
      <c r="T415" t="s">
        <v>610</v>
      </c>
      <c r="U415" t="s">
        <v>606</v>
      </c>
      <c r="V415" t="s">
        <v>608</v>
      </c>
      <c r="W415" t="s">
        <v>606</v>
      </c>
      <c r="X415">
        <v>1763521555852</v>
      </c>
      <c r="Y415" s="4" t="s">
        <v>569</v>
      </c>
      <c r="Z415">
        <v>92475.26</v>
      </c>
      <c r="AA415" s="48">
        <v>0.91200000000000003</v>
      </c>
      <c r="AB415" s="18">
        <v>1.4772317399999999</v>
      </c>
      <c r="AC415" s="40">
        <v>1.3205</v>
      </c>
      <c r="AD415" s="18">
        <v>1.5345</v>
      </c>
      <c r="AE415" s="18">
        <v>0.1</v>
      </c>
      <c r="AF415">
        <v>1.417</v>
      </c>
      <c r="AG415" s="18">
        <v>1.3214999999999999</v>
      </c>
      <c r="AH415" s="18">
        <v>1.5315000000000001</v>
      </c>
      <c r="AI415" s="18">
        <v>0</v>
      </c>
      <c r="AJ415" s="48">
        <v>58.25</v>
      </c>
      <c r="AK415" s="41">
        <v>0</v>
      </c>
      <c r="AL415" s="41">
        <v>118.61</v>
      </c>
      <c r="AM415">
        <v>95403.16</v>
      </c>
      <c r="AN415" t="s">
        <v>575</v>
      </c>
      <c r="AO415">
        <v>92475.26</v>
      </c>
      <c r="AP415" s="18">
        <v>3.7</v>
      </c>
      <c r="AQ415" s="18">
        <v>3.7</v>
      </c>
      <c r="AU415">
        <v>0</v>
      </c>
      <c r="AV415" s="1">
        <v>0</v>
      </c>
      <c r="AW415" s="48">
        <v>-0.95760000000000001</v>
      </c>
      <c r="AX415" s="14">
        <v>0</v>
      </c>
      <c r="AY415" s="14">
        <v>66.787390000000002</v>
      </c>
      <c r="AZ415" s="14">
        <v>-8.8743099999999995</v>
      </c>
      <c r="BA415" s="14">
        <v>-1360.8215499999999</v>
      </c>
      <c r="BB415">
        <v>5.0000000000000001E-4</v>
      </c>
      <c r="BC415">
        <v>5.0000000000000001E-3</v>
      </c>
      <c r="BK415" s="1"/>
      <c r="BL415" s="1"/>
      <c r="BM415" s="1"/>
      <c r="BN415" s="1"/>
      <c r="BP415" s="1"/>
      <c r="BV415" s="96"/>
    </row>
    <row r="416" spans="1:74" x14ac:dyDescent="0.3">
      <c r="A416" t="s">
        <v>603</v>
      </c>
      <c r="B416" t="s">
        <v>631</v>
      </c>
      <c r="C416" t="s">
        <v>471</v>
      </c>
      <c r="D416">
        <v>2.9999999999999997E-4</v>
      </c>
      <c r="E416">
        <v>2.9999999999999997E-4</v>
      </c>
      <c r="F416" t="s">
        <v>605</v>
      </c>
      <c r="G416" s="4">
        <v>1782460800000</v>
      </c>
      <c r="H416" s="4">
        <v>1750924810000</v>
      </c>
      <c r="I416" t="b">
        <v>1</v>
      </c>
      <c r="J416" t="s">
        <v>632</v>
      </c>
      <c r="K416">
        <v>1</v>
      </c>
      <c r="L416">
        <v>1E-4</v>
      </c>
      <c r="M416">
        <v>240000</v>
      </c>
      <c r="N416">
        <v>479224</v>
      </c>
      <c r="O416">
        <v>0.1</v>
      </c>
      <c r="P416">
        <v>2.9999999999999997E-4</v>
      </c>
      <c r="Q416">
        <v>25</v>
      </c>
      <c r="R416">
        <v>1E-4</v>
      </c>
      <c r="S416" t="s">
        <v>606</v>
      </c>
      <c r="T416" t="s">
        <v>610</v>
      </c>
      <c r="U416" t="s">
        <v>606</v>
      </c>
      <c r="V416" t="s">
        <v>608</v>
      </c>
      <c r="W416" t="s">
        <v>606</v>
      </c>
      <c r="X416">
        <v>1763521555852</v>
      </c>
      <c r="Y416" s="4" t="s">
        <v>569</v>
      </c>
      <c r="Z416">
        <v>92475.26</v>
      </c>
      <c r="AA416" s="48">
        <v>6.0000000000000001E-3</v>
      </c>
      <c r="AB416" s="18">
        <v>5.8035300000000003E-3</v>
      </c>
      <c r="AC416" s="40">
        <v>1E-4</v>
      </c>
      <c r="AD416" s="18">
        <v>2.8500000000000001E-2</v>
      </c>
      <c r="AE416" s="18">
        <v>515.29999999999995</v>
      </c>
      <c r="AF416">
        <v>6.0000000000000001E-3</v>
      </c>
      <c r="AG416" s="18">
        <v>5.4999999999999997E-3</v>
      </c>
      <c r="AH416" s="18">
        <v>6.4999999999999997E-3</v>
      </c>
      <c r="AI416" s="18">
        <v>0</v>
      </c>
      <c r="AJ416" s="48">
        <v>59.32</v>
      </c>
      <c r="AK416" s="41">
        <v>58.59</v>
      </c>
      <c r="AL416" s="41">
        <v>60.15</v>
      </c>
      <c r="AM416">
        <v>95403.16</v>
      </c>
      <c r="AN416" t="s">
        <v>575</v>
      </c>
      <c r="AO416">
        <v>92475.26</v>
      </c>
      <c r="AP416" s="18">
        <v>3.4</v>
      </c>
      <c r="AQ416" s="18">
        <v>29.6</v>
      </c>
      <c r="AU416">
        <v>0</v>
      </c>
      <c r="AV416" s="1">
        <v>0</v>
      </c>
      <c r="AW416" s="48">
        <v>3.7780000000000001E-2</v>
      </c>
      <c r="AX416" s="14">
        <v>0</v>
      </c>
      <c r="AY416" s="14">
        <v>60.814630000000001</v>
      </c>
      <c r="AZ416" s="14">
        <v>-8.22818</v>
      </c>
      <c r="BA416" s="14">
        <v>18.235279999999999</v>
      </c>
      <c r="BB416">
        <v>5.0000000000000001E-4</v>
      </c>
      <c r="BC416">
        <v>5.0000000000000001E-3</v>
      </c>
      <c r="BK416" s="1"/>
      <c r="BL416" s="1"/>
      <c r="BM416" s="1"/>
      <c r="BN416" s="1"/>
      <c r="BP416" s="1"/>
      <c r="BV416" s="96"/>
    </row>
    <row r="417" spans="1:74" x14ac:dyDescent="0.3">
      <c r="A417" t="s">
        <v>603</v>
      </c>
      <c r="B417" t="s">
        <v>631</v>
      </c>
      <c r="C417" t="s">
        <v>472</v>
      </c>
      <c r="D417">
        <v>2.9999999999999997E-4</v>
      </c>
      <c r="E417">
        <v>2.9999999999999997E-4</v>
      </c>
      <c r="F417" t="s">
        <v>605</v>
      </c>
      <c r="G417" s="4">
        <v>1782460800000</v>
      </c>
      <c r="H417" s="4">
        <v>1750924810000</v>
      </c>
      <c r="I417" t="b">
        <v>1</v>
      </c>
      <c r="J417" t="s">
        <v>634</v>
      </c>
      <c r="K417">
        <v>1</v>
      </c>
      <c r="L417">
        <v>1E-4</v>
      </c>
      <c r="M417">
        <v>240000</v>
      </c>
      <c r="N417">
        <v>479225</v>
      </c>
      <c r="O417">
        <v>0.1</v>
      </c>
      <c r="P417">
        <v>2.9999999999999997E-4</v>
      </c>
      <c r="Q417">
        <v>25</v>
      </c>
      <c r="R417">
        <v>1E-4</v>
      </c>
      <c r="S417" t="s">
        <v>606</v>
      </c>
      <c r="T417" t="s">
        <v>610</v>
      </c>
      <c r="U417" t="s">
        <v>606</v>
      </c>
      <c r="V417" t="s">
        <v>608</v>
      </c>
      <c r="W417" t="s">
        <v>606</v>
      </c>
      <c r="X417">
        <v>1763521556859</v>
      </c>
      <c r="Y417" s="4" t="s">
        <v>569</v>
      </c>
      <c r="Z417">
        <v>92463.2</v>
      </c>
      <c r="AA417" s="48">
        <v>0.99250000000000005</v>
      </c>
      <c r="AB417" s="18">
        <v>1.5838891799999999</v>
      </c>
      <c r="AC417" s="40">
        <v>1.421</v>
      </c>
      <c r="AD417" s="18">
        <v>1.6425000000000001</v>
      </c>
      <c r="AE417" s="18">
        <v>0.1</v>
      </c>
      <c r="AF417">
        <v>1.5215000000000001</v>
      </c>
      <c r="AG417" s="18">
        <v>1.4219999999999999</v>
      </c>
      <c r="AH417" s="18">
        <v>1.6395</v>
      </c>
      <c r="AI417" s="18">
        <v>0</v>
      </c>
      <c r="AJ417" s="48">
        <v>59.32</v>
      </c>
      <c r="AK417" s="41">
        <v>0</v>
      </c>
      <c r="AL417" s="41">
        <v>122.58</v>
      </c>
      <c r="AM417">
        <v>95390.63</v>
      </c>
      <c r="AN417" t="s">
        <v>575</v>
      </c>
      <c r="AO417">
        <v>92463.2</v>
      </c>
      <c r="AP417" s="18">
        <v>3.6</v>
      </c>
      <c r="AQ417" s="18">
        <v>3.6</v>
      </c>
      <c r="AU417">
        <v>0</v>
      </c>
      <c r="AV417" s="1">
        <v>0</v>
      </c>
      <c r="AW417" s="48">
        <v>-0.96223999999999998</v>
      </c>
      <c r="AX417" s="14">
        <v>0</v>
      </c>
      <c r="AY417" s="14">
        <v>60.776209999999999</v>
      </c>
      <c r="AZ417" s="14">
        <v>-8.2230000000000008</v>
      </c>
      <c r="BA417" s="14">
        <v>-1423.1205</v>
      </c>
      <c r="BB417">
        <v>5.0000000000000001E-4</v>
      </c>
      <c r="BC417">
        <v>5.0000000000000001E-3</v>
      </c>
      <c r="BK417" s="1"/>
      <c r="BL417" s="1"/>
      <c r="BM417" s="1"/>
      <c r="BN417" s="1"/>
      <c r="BP417" s="1"/>
      <c r="BV417" s="96"/>
    </row>
    <row r="418" spans="1:74" x14ac:dyDescent="0.3">
      <c r="A418" t="s">
        <v>603</v>
      </c>
      <c r="B418" t="s">
        <v>631</v>
      </c>
      <c r="C418" t="s">
        <v>473</v>
      </c>
      <c r="D418">
        <v>2.9999999999999997E-4</v>
      </c>
      <c r="E418">
        <v>2.9999999999999997E-4</v>
      </c>
      <c r="F418" t="s">
        <v>605</v>
      </c>
      <c r="G418" s="4">
        <v>1782460800000</v>
      </c>
      <c r="H418" s="4">
        <v>1752196740000</v>
      </c>
      <c r="I418" t="b">
        <v>1</v>
      </c>
      <c r="J418" t="s">
        <v>632</v>
      </c>
      <c r="K418">
        <v>1</v>
      </c>
      <c r="L418">
        <v>1E-4</v>
      </c>
      <c r="M418">
        <v>250000</v>
      </c>
      <c r="N418">
        <v>484598</v>
      </c>
      <c r="O418">
        <v>0.1</v>
      </c>
      <c r="P418">
        <v>2.9999999999999997E-4</v>
      </c>
      <c r="Q418">
        <v>25</v>
      </c>
      <c r="R418">
        <v>1E-4</v>
      </c>
      <c r="S418" t="s">
        <v>606</v>
      </c>
      <c r="T418" t="s">
        <v>610</v>
      </c>
      <c r="U418" t="s">
        <v>606</v>
      </c>
      <c r="V418" t="s">
        <v>608</v>
      </c>
      <c r="W418" t="s">
        <v>606</v>
      </c>
      <c r="X418">
        <v>1763521556859</v>
      </c>
      <c r="Y418" s="4" t="s">
        <v>569</v>
      </c>
      <c r="Z418">
        <v>92463.2</v>
      </c>
      <c r="AA418" s="48">
        <v>5.0000000000000001E-3</v>
      </c>
      <c r="AB418" s="18">
        <v>5.18973E-3</v>
      </c>
      <c r="AC418" s="40">
        <v>1E-4</v>
      </c>
      <c r="AD418" s="18">
        <v>2.6499999999999999E-2</v>
      </c>
      <c r="AE418" s="18">
        <v>151.5</v>
      </c>
      <c r="AF418">
        <v>5.4000000000000003E-3</v>
      </c>
      <c r="AG418" s="18">
        <v>4.8999999999999998E-3</v>
      </c>
      <c r="AH418" s="18">
        <v>5.4999999999999997E-3</v>
      </c>
      <c r="AI418" s="18">
        <v>0</v>
      </c>
      <c r="AJ418" s="48">
        <v>60.39</v>
      </c>
      <c r="AK418" s="41">
        <v>59.56</v>
      </c>
      <c r="AL418" s="41">
        <v>60.61</v>
      </c>
      <c r="AM418">
        <v>95390.63</v>
      </c>
      <c r="AN418" t="s">
        <v>575</v>
      </c>
      <c r="AO418">
        <v>92463.2</v>
      </c>
      <c r="AP418" s="18">
        <v>0.1</v>
      </c>
      <c r="AQ418" s="18">
        <v>25</v>
      </c>
      <c r="AR418" s="18">
        <v>5.0000000000000001E-3</v>
      </c>
      <c r="AS418" s="41">
        <v>5.0000000000000001E-3</v>
      </c>
      <c r="AT418" s="5">
        <v>0</v>
      </c>
      <c r="AU418">
        <v>0.5</v>
      </c>
      <c r="AV418" s="1">
        <v>228.31</v>
      </c>
      <c r="AW418" s="48">
        <v>3.4009999999999999E-2</v>
      </c>
      <c r="AX418" s="14">
        <v>0</v>
      </c>
      <c r="AY418" s="14">
        <v>55.785870000000003</v>
      </c>
      <c r="AZ418" s="14">
        <v>-7.6837999999999997</v>
      </c>
      <c r="BA418" s="14">
        <v>16.406639999999999</v>
      </c>
      <c r="BB418">
        <v>5.0000000000000001E-4</v>
      </c>
      <c r="BC418">
        <v>5.0000000000000001E-3</v>
      </c>
      <c r="BK418" s="1"/>
      <c r="BL418" s="1"/>
      <c r="BM418" s="1"/>
      <c r="BN418" s="1"/>
      <c r="BP418" s="1"/>
      <c r="BV418" s="96"/>
    </row>
    <row r="419" spans="1:74" x14ac:dyDescent="0.3">
      <c r="A419" t="s">
        <v>603</v>
      </c>
      <c r="B419" t="s">
        <v>631</v>
      </c>
      <c r="C419" t="s">
        <v>474</v>
      </c>
      <c r="D419">
        <v>2.9999999999999997E-4</v>
      </c>
      <c r="E419">
        <v>2.9999999999999997E-4</v>
      </c>
      <c r="F419" t="s">
        <v>605</v>
      </c>
      <c r="G419" s="4">
        <v>1782460800000</v>
      </c>
      <c r="H419" s="4">
        <v>1752196740000</v>
      </c>
      <c r="I419" t="b">
        <v>1</v>
      </c>
      <c r="J419" t="s">
        <v>634</v>
      </c>
      <c r="K419">
        <v>1</v>
      </c>
      <c r="L419">
        <v>1E-4</v>
      </c>
      <c r="M419">
        <v>250000</v>
      </c>
      <c r="N419">
        <v>484599</v>
      </c>
      <c r="O419">
        <v>0.1</v>
      </c>
      <c r="P419">
        <v>2.9999999999999997E-4</v>
      </c>
      <c r="Q419">
        <v>25</v>
      </c>
      <c r="R419">
        <v>1E-4</v>
      </c>
      <c r="S419" t="s">
        <v>606</v>
      </c>
      <c r="T419" t="s">
        <v>610</v>
      </c>
      <c r="U419" t="s">
        <v>606</v>
      </c>
      <c r="V419" t="s">
        <v>608</v>
      </c>
      <c r="W419" t="s">
        <v>606</v>
      </c>
      <c r="X419">
        <v>1763521556859</v>
      </c>
      <c r="Y419" s="4" t="s">
        <v>569</v>
      </c>
      <c r="Z419">
        <v>92463.2</v>
      </c>
      <c r="AA419" s="48"/>
      <c r="AB419" s="18">
        <v>1.6906956200000001</v>
      </c>
      <c r="AC419" s="40">
        <v>1.5215000000000001</v>
      </c>
      <c r="AD419" s="18">
        <v>1.7504999999999999</v>
      </c>
      <c r="AE419" s="18">
        <v>0</v>
      </c>
      <c r="AF419">
        <v>1.6257999999999999</v>
      </c>
      <c r="AG419" s="18">
        <v>1.5225</v>
      </c>
      <c r="AH419" s="18">
        <v>1.7470000000000001</v>
      </c>
      <c r="AI419" s="18">
        <v>0</v>
      </c>
      <c r="AJ419" s="48">
        <v>60.39</v>
      </c>
      <c r="AK419" s="41">
        <v>0</v>
      </c>
      <c r="AL419" s="41">
        <v>126.32</v>
      </c>
      <c r="AM419">
        <v>95390.63</v>
      </c>
      <c r="AN419" t="s">
        <v>575</v>
      </c>
      <c r="AO419">
        <v>92463.2</v>
      </c>
      <c r="AP419" s="18">
        <v>3.4</v>
      </c>
      <c r="AQ419" s="18">
        <v>3.4</v>
      </c>
      <c r="AU419">
        <v>0</v>
      </c>
      <c r="AV419" s="1">
        <v>0</v>
      </c>
      <c r="AW419" s="48">
        <v>-0.96599000000000002</v>
      </c>
      <c r="AX419" s="14">
        <v>0</v>
      </c>
      <c r="AY419" s="14">
        <v>55.785870000000003</v>
      </c>
      <c r="AZ419" s="14">
        <v>-7.6837999999999997</v>
      </c>
      <c r="BA419" s="14">
        <v>-1484.9917600000001</v>
      </c>
      <c r="BB419">
        <v>5.0000000000000001E-4</v>
      </c>
      <c r="BC419">
        <v>5.0000000000000001E-3</v>
      </c>
      <c r="BK419" s="1"/>
      <c r="BL419" s="1"/>
      <c r="BM419" s="1"/>
      <c r="BN419" s="1"/>
      <c r="BP419" s="1"/>
      <c r="BV419" s="96"/>
    </row>
    <row r="420" spans="1:74" x14ac:dyDescent="0.3">
      <c r="A420" t="s">
        <v>603</v>
      </c>
      <c r="B420" t="s">
        <v>631</v>
      </c>
      <c r="C420" t="s">
        <v>475</v>
      </c>
      <c r="D420">
        <v>2.9999999999999997E-4</v>
      </c>
      <c r="E420">
        <v>2.9999999999999997E-4</v>
      </c>
      <c r="F420" t="s">
        <v>605</v>
      </c>
      <c r="G420" s="4">
        <v>1782460800000</v>
      </c>
      <c r="H420" s="4">
        <v>1750924810000</v>
      </c>
      <c r="I420" t="b">
        <v>1</v>
      </c>
      <c r="J420" t="s">
        <v>632</v>
      </c>
      <c r="K420">
        <v>1</v>
      </c>
      <c r="L420">
        <v>1E-4</v>
      </c>
      <c r="M420">
        <v>260000</v>
      </c>
      <c r="N420">
        <v>479226</v>
      </c>
      <c r="O420">
        <v>0.1</v>
      </c>
      <c r="P420">
        <v>2.9999999999999997E-4</v>
      </c>
      <c r="Q420">
        <v>25</v>
      </c>
      <c r="R420">
        <v>1E-4</v>
      </c>
      <c r="S420" t="s">
        <v>606</v>
      </c>
      <c r="T420" t="s">
        <v>610</v>
      </c>
      <c r="U420" t="s">
        <v>606</v>
      </c>
      <c r="V420" t="s">
        <v>608</v>
      </c>
      <c r="W420" t="s">
        <v>606</v>
      </c>
      <c r="X420">
        <v>1763521556859</v>
      </c>
      <c r="Y420" s="4" t="s">
        <v>569</v>
      </c>
      <c r="Z420">
        <v>92463.2</v>
      </c>
      <c r="AA420" s="48">
        <v>4.4000000000000003E-3</v>
      </c>
      <c r="AB420" s="18">
        <v>4.5547599999999997E-3</v>
      </c>
      <c r="AC420" s="40">
        <v>1E-4</v>
      </c>
      <c r="AD420" s="18">
        <v>2.4500000000000001E-2</v>
      </c>
      <c r="AE420" s="18">
        <v>91.3</v>
      </c>
      <c r="AF420">
        <v>4.5999999999999999E-3</v>
      </c>
      <c r="AG420" s="18">
        <v>4.3E-3</v>
      </c>
      <c r="AH420" s="18">
        <v>4.8999999999999998E-3</v>
      </c>
      <c r="AI420" s="18">
        <v>0</v>
      </c>
      <c r="AJ420" s="48">
        <v>60.91</v>
      </c>
      <c r="AK420" s="41">
        <v>60.3</v>
      </c>
      <c r="AL420" s="41">
        <v>61.46</v>
      </c>
      <c r="AM420">
        <v>95390.63</v>
      </c>
      <c r="AN420" t="s">
        <v>575</v>
      </c>
      <c r="AO420">
        <v>92463.2</v>
      </c>
      <c r="AP420" s="18">
        <v>0.1</v>
      </c>
      <c r="AQ420" s="18">
        <v>25</v>
      </c>
      <c r="AR420" s="18">
        <v>4.5999999999999999E-3</v>
      </c>
      <c r="AS420" s="41">
        <v>4.4000000000000003E-3</v>
      </c>
      <c r="AT420" s="5">
        <v>-4.3478000000000003</v>
      </c>
      <c r="AU420">
        <v>3.4</v>
      </c>
      <c r="AV420" s="1">
        <v>1385.67</v>
      </c>
      <c r="AW420" s="48">
        <v>2.9489999999999999E-2</v>
      </c>
      <c r="AX420" s="14">
        <v>0</v>
      </c>
      <c r="AY420" s="14">
        <v>49.591560000000001</v>
      </c>
      <c r="AZ420" s="14">
        <v>-6.8897500000000003</v>
      </c>
      <c r="BA420" s="14">
        <v>14.25535</v>
      </c>
      <c r="BB420">
        <v>5.0000000000000001E-4</v>
      </c>
      <c r="BC420">
        <v>5.0000000000000001E-3</v>
      </c>
      <c r="BK420" s="1"/>
      <c r="BL420" s="1"/>
      <c r="BM420" s="1"/>
      <c r="BN420" s="1"/>
      <c r="BP420" s="1"/>
      <c r="BV420" s="96"/>
    </row>
    <row r="421" spans="1:74" x14ac:dyDescent="0.3">
      <c r="A421" t="s">
        <v>603</v>
      </c>
      <c r="B421" t="s">
        <v>631</v>
      </c>
      <c r="C421" t="s">
        <v>476</v>
      </c>
      <c r="D421">
        <v>2.9999999999999997E-4</v>
      </c>
      <c r="E421">
        <v>2.9999999999999997E-4</v>
      </c>
      <c r="F421" t="s">
        <v>605</v>
      </c>
      <c r="G421" s="4">
        <v>1782460800000</v>
      </c>
      <c r="H421" s="4">
        <v>1750924810000</v>
      </c>
      <c r="I421" t="b">
        <v>1</v>
      </c>
      <c r="J421" t="s">
        <v>634</v>
      </c>
      <c r="K421">
        <v>1</v>
      </c>
      <c r="L421">
        <v>1E-4</v>
      </c>
      <c r="M421">
        <v>260000</v>
      </c>
      <c r="N421">
        <v>479227</v>
      </c>
      <c r="O421">
        <v>0.1</v>
      </c>
      <c r="P421">
        <v>2.9999999999999997E-4</v>
      </c>
      <c r="Q421">
        <v>25</v>
      </c>
      <c r="R421">
        <v>1E-4</v>
      </c>
      <c r="S421" t="s">
        <v>606</v>
      </c>
      <c r="T421" t="s">
        <v>610</v>
      </c>
      <c r="U421" t="s">
        <v>606</v>
      </c>
      <c r="V421" t="s">
        <v>608</v>
      </c>
      <c r="W421" t="s">
        <v>606</v>
      </c>
      <c r="X421">
        <v>1763521556859</v>
      </c>
      <c r="Y421" s="4" t="s">
        <v>569</v>
      </c>
      <c r="Z421">
        <v>92463.2</v>
      </c>
      <c r="AA421" s="48"/>
      <c r="AB421" s="18">
        <v>1.7974808799999999</v>
      </c>
      <c r="AC421" s="40">
        <v>1.6225000000000001</v>
      </c>
      <c r="AD421" s="18">
        <v>1.8580000000000001</v>
      </c>
      <c r="AE421" s="18">
        <v>0</v>
      </c>
      <c r="AF421">
        <v>1.7298</v>
      </c>
      <c r="AG421" s="18">
        <v>1.623</v>
      </c>
      <c r="AH421" s="18">
        <v>1.8545</v>
      </c>
      <c r="AI421" s="18">
        <v>0</v>
      </c>
      <c r="AJ421" s="48">
        <v>60.91</v>
      </c>
      <c r="AK421" s="41">
        <v>0</v>
      </c>
      <c r="AL421" s="41">
        <v>129.91999999999999</v>
      </c>
      <c r="AM421">
        <v>95390.63</v>
      </c>
      <c r="AN421" t="s">
        <v>575</v>
      </c>
      <c r="AO421">
        <v>92463.2</v>
      </c>
      <c r="AP421" s="18">
        <v>3.3</v>
      </c>
      <c r="AQ421" s="18">
        <v>3.3</v>
      </c>
      <c r="AU421">
        <v>0</v>
      </c>
      <c r="AV421" s="1">
        <v>0</v>
      </c>
      <c r="AW421" s="48">
        <v>-0.97050999999999998</v>
      </c>
      <c r="AX421" s="14">
        <v>0</v>
      </c>
      <c r="AY421" s="14">
        <v>49.591560000000001</v>
      </c>
      <c r="AZ421" s="14">
        <v>-6.8897500000000003</v>
      </c>
      <c r="BA421" s="14">
        <v>-1547.1989900000001</v>
      </c>
      <c r="BB421">
        <v>5.0000000000000001E-4</v>
      </c>
      <c r="BC421">
        <v>5.0000000000000001E-3</v>
      </c>
      <c r="BK421" s="1"/>
      <c r="BL421" s="1"/>
      <c r="BM421" s="1"/>
      <c r="BN421" s="1"/>
      <c r="BP421" s="1"/>
      <c r="BV421" s="96"/>
    </row>
    <row r="422" spans="1:74" x14ac:dyDescent="0.3">
      <c r="A422" t="s">
        <v>603</v>
      </c>
      <c r="B422" t="s">
        <v>631</v>
      </c>
      <c r="C422" t="s">
        <v>477</v>
      </c>
      <c r="D422">
        <v>2.9999999999999997E-4</v>
      </c>
      <c r="E422">
        <v>2.9999999999999997E-4</v>
      </c>
      <c r="F422" t="s">
        <v>605</v>
      </c>
      <c r="G422" s="4">
        <v>1782460800000</v>
      </c>
      <c r="H422" s="4">
        <v>1750924810000</v>
      </c>
      <c r="I422" t="b">
        <v>1</v>
      </c>
      <c r="J422" t="s">
        <v>632</v>
      </c>
      <c r="K422">
        <v>1</v>
      </c>
      <c r="L422">
        <v>1E-4</v>
      </c>
      <c r="M422">
        <v>280000</v>
      </c>
      <c r="N422">
        <v>479228</v>
      </c>
      <c r="O422">
        <v>0.1</v>
      </c>
      <c r="P422">
        <v>2.9999999999999997E-4</v>
      </c>
      <c r="Q422">
        <v>25</v>
      </c>
      <c r="R422">
        <v>1E-4</v>
      </c>
      <c r="S422" t="s">
        <v>606</v>
      </c>
      <c r="T422" t="s">
        <v>610</v>
      </c>
      <c r="U422" t="s">
        <v>606</v>
      </c>
      <c r="V422" t="s">
        <v>608</v>
      </c>
      <c r="W422" t="s">
        <v>606</v>
      </c>
      <c r="X422">
        <v>1763521557866</v>
      </c>
      <c r="Y422" s="4" t="s">
        <v>569</v>
      </c>
      <c r="Z422">
        <v>92458.97</v>
      </c>
      <c r="AA422" s="48">
        <v>3.5000000000000001E-3</v>
      </c>
      <c r="AB422" s="18">
        <v>3.6353599999999998E-3</v>
      </c>
      <c r="AC422" s="40">
        <v>1E-4</v>
      </c>
      <c r="AD422" s="18">
        <v>2.1499999999999998E-2</v>
      </c>
      <c r="AE422" s="18">
        <v>117.8</v>
      </c>
      <c r="AF422">
        <v>3.7000000000000002E-3</v>
      </c>
      <c r="AG422" s="18">
        <v>3.3999999999999998E-3</v>
      </c>
      <c r="AH422" s="18">
        <v>4.1000000000000003E-3</v>
      </c>
      <c r="AI422" s="18">
        <v>0</v>
      </c>
      <c r="AJ422" s="48">
        <v>62.52</v>
      </c>
      <c r="AK422" s="41">
        <v>61.78</v>
      </c>
      <c r="AL422" s="41">
        <v>63.38</v>
      </c>
      <c r="AM422">
        <v>95386.23</v>
      </c>
      <c r="AN422" t="s">
        <v>575</v>
      </c>
      <c r="AO422">
        <v>92458.97</v>
      </c>
      <c r="AP422" s="18">
        <v>3.7</v>
      </c>
      <c r="AQ422" s="18">
        <v>25</v>
      </c>
      <c r="AR422" s="18">
        <v>3.5000000000000001E-3</v>
      </c>
      <c r="AS422" s="41">
        <v>3.5000000000000001E-3</v>
      </c>
      <c r="AT422" s="5">
        <v>0</v>
      </c>
      <c r="AU422">
        <v>1</v>
      </c>
      <c r="AV422" s="1">
        <v>319.68</v>
      </c>
      <c r="AW422" s="48">
        <v>2.383E-2</v>
      </c>
      <c r="AX422" s="14">
        <v>0</v>
      </c>
      <c r="AY422" s="14">
        <v>41.495869999999996</v>
      </c>
      <c r="AZ422" s="14">
        <v>-5.9173999999999998</v>
      </c>
      <c r="BA422" s="14">
        <v>11.522679999999999</v>
      </c>
      <c r="BB422">
        <v>5.0000000000000001E-4</v>
      </c>
      <c r="BC422">
        <v>5.0000000000000001E-3</v>
      </c>
      <c r="BK422" s="1"/>
      <c r="BL422" s="1"/>
      <c r="BM422" s="1"/>
      <c r="BN422" s="1"/>
      <c r="BP422" s="1"/>
      <c r="BV422" s="96"/>
    </row>
    <row r="423" spans="1:74" x14ac:dyDescent="0.3">
      <c r="A423" t="s">
        <v>603</v>
      </c>
      <c r="B423" t="s">
        <v>631</v>
      </c>
      <c r="C423" t="s">
        <v>478</v>
      </c>
      <c r="D423">
        <v>2.9999999999999997E-4</v>
      </c>
      <c r="E423">
        <v>2.9999999999999997E-4</v>
      </c>
      <c r="F423" t="s">
        <v>605</v>
      </c>
      <c r="G423" s="4">
        <v>1782460800000</v>
      </c>
      <c r="H423" s="4">
        <v>1750924810000</v>
      </c>
      <c r="I423" t="b">
        <v>1</v>
      </c>
      <c r="J423" t="s">
        <v>634</v>
      </c>
      <c r="K423">
        <v>1</v>
      </c>
      <c r="L423">
        <v>1E-4</v>
      </c>
      <c r="M423">
        <v>280000</v>
      </c>
      <c r="N423">
        <v>479229</v>
      </c>
      <c r="O423">
        <v>0.1</v>
      </c>
      <c r="P423">
        <v>2.9999999999999997E-4</v>
      </c>
      <c r="Q423">
        <v>25</v>
      </c>
      <c r="R423">
        <v>1E-4</v>
      </c>
      <c r="S423" t="s">
        <v>606</v>
      </c>
      <c r="T423" t="s">
        <v>610</v>
      </c>
      <c r="U423" t="s">
        <v>606</v>
      </c>
      <c r="V423" t="s">
        <v>608</v>
      </c>
      <c r="W423" t="s">
        <v>606</v>
      </c>
      <c r="X423">
        <v>1763521557866</v>
      </c>
      <c r="Y423" s="4" t="s">
        <v>569</v>
      </c>
      <c r="Z423">
        <v>92458.97</v>
      </c>
      <c r="AA423" s="48"/>
      <c r="AB423" s="18">
        <v>2.0114019500000002</v>
      </c>
      <c r="AC423" s="40">
        <v>1.8234999999999999</v>
      </c>
      <c r="AD423" s="18">
        <v>2.0739999999999998</v>
      </c>
      <c r="AE423" s="18">
        <v>0</v>
      </c>
      <c r="AF423">
        <v>1.9386000000000001</v>
      </c>
      <c r="AG423" s="18">
        <v>1.8245</v>
      </c>
      <c r="AH423" s="18">
        <v>2.0705</v>
      </c>
      <c r="AI423" s="18">
        <v>0</v>
      </c>
      <c r="AJ423" s="48">
        <v>62.52</v>
      </c>
      <c r="AK423" s="41">
        <v>0</v>
      </c>
      <c r="AL423" s="41">
        <v>137.07</v>
      </c>
      <c r="AM423">
        <v>95386.23</v>
      </c>
      <c r="AN423" t="s">
        <v>575</v>
      </c>
      <c r="AO423">
        <v>92458.97</v>
      </c>
      <c r="AP423" s="18">
        <v>3</v>
      </c>
      <c r="AQ423" s="18">
        <v>3</v>
      </c>
      <c r="AU423">
        <v>0</v>
      </c>
      <c r="AV423" s="1">
        <v>0</v>
      </c>
      <c r="AW423" s="48">
        <v>-0.97616999999999998</v>
      </c>
      <c r="AX423" s="14">
        <v>0</v>
      </c>
      <c r="AY423" s="14">
        <v>41.495869999999996</v>
      </c>
      <c r="AZ423" s="14">
        <v>-5.9173999999999998</v>
      </c>
      <c r="BA423" s="14">
        <v>-1670.0435299999999</v>
      </c>
      <c r="BB423">
        <v>5.0000000000000001E-4</v>
      </c>
      <c r="BC423">
        <v>5.0000000000000001E-3</v>
      </c>
      <c r="BK423" s="1"/>
      <c r="BL423" s="1"/>
      <c r="BM423" s="1"/>
      <c r="BN423" s="1"/>
      <c r="BP423" s="1"/>
      <c r="BV423" s="96"/>
    </row>
    <row r="424" spans="1:74" x14ac:dyDescent="0.3">
      <c r="A424" t="s">
        <v>603</v>
      </c>
      <c r="B424" t="s">
        <v>631</v>
      </c>
      <c r="C424" t="s">
        <v>411</v>
      </c>
      <c r="D424">
        <v>2.9999999999999997E-4</v>
      </c>
      <c r="E424">
        <v>2.9999999999999997E-4</v>
      </c>
      <c r="F424" t="s">
        <v>605</v>
      </c>
      <c r="G424" s="4">
        <v>1782460800000</v>
      </c>
      <c r="H424" s="4">
        <v>1750924810000</v>
      </c>
      <c r="I424" t="b">
        <v>1</v>
      </c>
      <c r="J424" t="s">
        <v>632</v>
      </c>
      <c r="K424">
        <v>1</v>
      </c>
      <c r="L424">
        <v>1E-4</v>
      </c>
      <c r="M424">
        <v>30000</v>
      </c>
      <c r="N424">
        <v>479174</v>
      </c>
      <c r="O424">
        <v>0.1</v>
      </c>
      <c r="P424">
        <v>2.9999999999999997E-4</v>
      </c>
      <c r="Q424">
        <v>25</v>
      </c>
      <c r="R424">
        <v>1E-4</v>
      </c>
      <c r="S424" t="s">
        <v>606</v>
      </c>
      <c r="T424" t="s">
        <v>610</v>
      </c>
      <c r="U424" t="s">
        <v>606</v>
      </c>
      <c r="V424" t="s">
        <v>608</v>
      </c>
      <c r="W424" t="s">
        <v>606</v>
      </c>
      <c r="X424">
        <v>1763521545782</v>
      </c>
      <c r="Y424" s="4" t="s">
        <v>569</v>
      </c>
      <c r="Z424">
        <v>92525.1</v>
      </c>
      <c r="AA424" s="48">
        <v>0.753</v>
      </c>
      <c r="AB424" s="18">
        <v>0.68006316</v>
      </c>
      <c r="AC424" s="40">
        <v>0.67300000000000004</v>
      </c>
      <c r="AD424" s="18">
        <v>0.70550000000000002</v>
      </c>
      <c r="AE424" s="18">
        <v>0.5</v>
      </c>
      <c r="AF424">
        <v>0.68779999999999997</v>
      </c>
      <c r="AG424" s="18">
        <v>0.68700000000000006</v>
      </c>
      <c r="AH424" s="18">
        <v>0.68899999999999995</v>
      </c>
      <c r="AI424" s="18">
        <v>0</v>
      </c>
      <c r="AJ424" s="48">
        <v>71.95</v>
      </c>
      <c r="AK424" s="41">
        <v>67.06</v>
      </c>
      <c r="AL424" s="41">
        <v>77.25</v>
      </c>
      <c r="AM424">
        <v>95455.57</v>
      </c>
      <c r="AN424" t="s">
        <v>575</v>
      </c>
      <c r="AO424">
        <v>92525.1</v>
      </c>
      <c r="AP424" s="18">
        <v>2.4</v>
      </c>
      <c r="AQ424" s="18">
        <v>2</v>
      </c>
      <c r="AU424">
        <v>0</v>
      </c>
      <c r="AV424" s="1">
        <v>0</v>
      </c>
      <c r="AW424" s="48">
        <v>0.99073</v>
      </c>
      <c r="AX424" s="14">
        <v>0</v>
      </c>
      <c r="AY424" s="14">
        <v>18.453289999999999</v>
      </c>
      <c r="AZ424" s="14">
        <v>-3.02854</v>
      </c>
      <c r="BA424" s="14">
        <v>173.65192999999999</v>
      </c>
      <c r="BB424">
        <v>5.0000000000000001E-4</v>
      </c>
      <c r="BC424">
        <v>5.0000000000000001E-3</v>
      </c>
      <c r="BK424" s="1"/>
      <c r="BL424" s="1"/>
      <c r="BM424" s="1"/>
      <c r="BN424" s="1"/>
      <c r="BP424" s="1"/>
      <c r="BV424" s="96"/>
    </row>
    <row r="425" spans="1:74" x14ac:dyDescent="0.3">
      <c r="A425" t="s">
        <v>603</v>
      </c>
      <c r="B425" t="s">
        <v>631</v>
      </c>
      <c r="C425" t="s">
        <v>412</v>
      </c>
      <c r="D425">
        <v>2.9999999999999997E-4</v>
      </c>
      <c r="E425">
        <v>2.9999999999999997E-4</v>
      </c>
      <c r="F425" t="s">
        <v>605</v>
      </c>
      <c r="G425" s="4">
        <v>1782460800000</v>
      </c>
      <c r="H425" s="4">
        <v>1750924810000</v>
      </c>
      <c r="I425" t="b">
        <v>1</v>
      </c>
      <c r="J425" t="s">
        <v>634</v>
      </c>
      <c r="K425">
        <v>1</v>
      </c>
      <c r="L425">
        <v>1E-4</v>
      </c>
      <c r="M425">
        <v>30000</v>
      </c>
      <c r="N425">
        <v>479175</v>
      </c>
      <c r="O425">
        <v>0.1</v>
      </c>
      <c r="P425">
        <v>2.9999999999999997E-4</v>
      </c>
      <c r="Q425">
        <v>25</v>
      </c>
      <c r="R425">
        <v>1E-4</v>
      </c>
      <c r="S425" t="s">
        <v>606</v>
      </c>
      <c r="T425" t="s">
        <v>610</v>
      </c>
      <c r="U425" t="s">
        <v>606</v>
      </c>
      <c r="V425" t="s">
        <v>608</v>
      </c>
      <c r="W425" t="s">
        <v>606</v>
      </c>
      <c r="X425">
        <v>1763521546789</v>
      </c>
      <c r="Y425" s="4" t="s">
        <v>569</v>
      </c>
      <c r="Z425">
        <v>92525.18</v>
      </c>
      <c r="AA425" s="48">
        <v>2.0999999999999999E-3</v>
      </c>
      <c r="AB425" s="18">
        <v>2.3238600000000001E-3</v>
      </c>
      <c r="AC425" s="40">
        <v>1E-4</v>
      </c>
      <c r="AD425" s="18">
        <v>1.7000000000000001E-2</v>
      </c>
      <c r="AE425" s="18">
        <v>308.10000000000002</v>
      </c>
      <c r="AF425">
        <v>2.0999999999999999E-3</v>
      </c>
      <c r="AG425" s="18">
        <v>1.9E-3</v>
      </c>
      <c r="AH425" s="18">
        <v>2.3999999999999998E-3</v>
      </c>
      <c r="AI425" s="18">
        <v>0</v>
      </c>
      <c r="AJ425" s="48">
        <v>71.95</v>
      </c>
      <c r="AK425" s="41">
        <v>70.91</v>
      </c>
      <c r="AL425" s="41">
        <v>73.459999999999994</v>
      </c>
      <c r="AM425">
        <v>95455.7</v>
      </c>
      <c r="AN425" t="s">
        <v>575</v>
      </c>
      <c r="AO425">
        <v>92525.18</v>
      </c>
      <c r="AP425" s="18">
        <v>25</v>
      </c>
      <c r="AQ425" s="18">
        <v>0.1</v>
      </c>
      <c r="AR425" s="18">
        <v>2.0999999999999999E-3</v>
      </c>
      <c r="AS425" s="41">
        <v>2.0999999999999999E-3</v>
      </c>
      <c r="AT425" s="5">
        <v>0</v>
      </c>
      <c r="AU425">
        <v>0.3</v>
      </c>
      <c r="AV425" s="1">
        <v>56.62</v>
      </c>
      <c r="AW425" s="48">
        <v>-9.2700000000000005E-3</v>
      </c>
      <c r="AX425" s="14">
        <v>0</v>
      </c>
      <c r="AY425" s="14">
        <v>18.453130000000002</v>
      </c>
      <c r="AZ425" s="14">
        <v>-3.0285199999999999</v>
      </c>
      <c r="BA425" s="14">
        <v>-6.5158100000000001</v>
      </c>
      <c r="BB425">
        <v>5.0000000000000001E-4</v>
      </c>
      <c r="BC425">
        <v>5.0000000000000001E-3</v>
      </c>
      <c r="BK425" s="1"/>
      <c r="BL425" s="1"/>
      <c r="BM425" s="1"/>
      <c r="BN425" s="1"/>
      <c r="BP425" s="1"/>
      <c r="BV425" s="96"/>
    </row>
    <row r="426" spans="1:74" x14ac:dyDescent="0.3">
      <c r="A426" t="s">
        <v>603</v>
      </c>
      <c r="B426" t="s">
        <v>631</v>
      </c>
      <c r="C426" t="s">
        <v>479</v>
      </c>
      <c r="D426">
        <v>2.9999999999999997E-4</v>
      </c>
      <c r="E426">
        <v>2.9999999999999997E-4</v>
      </c>
      <c r="F426" t="s">
        <v>605</v>
      </c>
      <c r="G426" s="4">
        <v>1782460800000</v>
      </c>
      <c r="H426" s="4">
        <v>1750924810000</v>
      </c>
      <c r="I426" t="b">
        <v>1</v>
      </c>
      <c r="J426" t="s">
        <v>632</v>
      </c>
      <c r="K426">
        <v>1</v>
      </c>
      <c r="L426">
        <v>1E-4</v>
      </c>
      <c r="M426">
        <v>300000</v>
      </c>
      <c r="N426">
        <v>479230</v>
      </c>
      <c r="O426">
        <v>0.1</v>
      </c>
      <c r="P426">
        <v>2.9999999999999997E-4</v>
      </c>
      <c r="Q426">
        <v>25</v>
      </c>
      <c r="R426">
        <v>1E-4</v>
      </c>
      <c r="S426" t="s">
        <v>606</v>
      </c>
      <c r="T426" t="s">
        <v>610</v>
      </c>
      <c r="U426" t="s">
        <v>606</v>
      </c>
      <c r="V426" t="s">
        <v>608</v>
      </c>
      <c r="W426" t="s">
        <v>606</v>
      </c>
      <c r="X426">
        <v>1763521557866</v>
      </c>
      <c r="Y426" s="4" t="s">
        <v>569</v>
      </c>
      <c r="Z426">
        <v>92458.97</v>
      </c>
      <c r="AA426" s="48">
        <v>2.8E-3</v>
      </c>
      <c r="AB426" s="18">
        <v>3.00205E-3</v>
      </c>
      <c r="AC426" s="40">
        <v>1E-4</v>
      </c>
      <c r="AD426" s="18">
        <v>1.95E-2</v>
      </c>
      <c r="AE426" s="18">
        <v>466.9</v>
      </c>
      <c r="AF426">
        <v>3.0999999999999999E-3</v>
      </c>
      <c r="AG426" s="18">
        <v>2.8E-3</v>
      </c>
      <c r="AH426" s="18">
        <v>3.3999999999999998E-3</v>
      </c>
      <c r="AI426" s="18">
        <v>0</v>
      </c>
      <c r="AJ426" s="48">
        <v>64.05</v>
      </c>
      <c r="AK426" s="41">
        <v>63.31</v>
      </c>
      <c r="AL426" s="41">
        <v>64.92</v>
      </c>
      <c r="AM426">
        <v>95386.23</v>
      </c>
      <c r="AN426" t="s">
        <v>575</v>
      </c>
      <c r="AO426">
        <v>92458.97</v>
      </c>
      <c r="AP426" s="18">
        <v>3.3</v>
      </c>
      <c r="AQ426" s="18">
        <v>25</v>
      </c>
      <c r="AR426" s="18">
        <v>2.8E-3</v>
      </c>
      <c r="AS426" s="41">
        <v>2.8E-3</v>
      </c>
      <c r="AT426" s="5">
        <v>0</v>
      </c>
      <c r="AU426">
        <v>5</v>
      </c>
      <c r="AV426" s="1">
        <v>1277.33</v>
      </c>
      <c r="AW426" s="48">
        <v>1.9689999999999999E-2</v>
      </c>
      <c r="AX426" s="14">
        <v>0</v>
      </c>
      <c r="AY426" s="14">
        <v>35.323999999999998</v>
      </c>
      <c r="AZ426" s="14">
        <v>-5.1611000000000002</v>
      </c>
      <c r="BA426" s="14">
        <v>9.5238800000000001</v>
      </c>
      <c r="BB426">
        <v>5.0000000000000001E-4</v>
      </c>
      <c r="BC426">
        <v>5.0000000000000001E-3</v>
      </c>
      <c r="BK426" s="1"/>
      <c r="BL426" s="1"/>
      <c r="BM426" s="1"/>
      <c r="BN426" s="1"/>
      <c r="BP426" s="1"/>
      <c r="BV426" s="96"/>
    </row>
    <row r="427" spans="1:74" x14ac:dyDescent="0.3">
      <c r="A427" t="s">
        <v>603</v>
      </c>
      <c r="B427" t="s">
        <v>631</v>
      </c>
      <c r="C427" t="s">
        <v>480</v>
      </c>
      <c r="D427">
        <v>2.9999999999999997E-4</v>
      </c>
      <c r="E427">
        <v>2.9999999999999997E-4</v>
      </c>
      <c r="F427" t="s">
        <v>605</v>
      </c>
      <c r="G427" s="4">
        <v>1782460800000</v>
      </c>
      <c r="H427" s="4">
        <v>1750924810000</v>
      </c>
      <c r="I427" t="b">
        <v>1</v>
      </c>
      <c r="J427" t="s">
        <v>634</v>
      </c>
      <c r="K427">
        <v>1</v>
      </c>
      <c r="L427">
        <v>1E-4</v>
      </c>
      <c r="M427">
        <v>300000</v>
      </c>
      <c r="N427">
        <v>479231</v>
      </c>
      <c r="O427">
        <v>0.1</v>
      </c>
      <c r="P427">
        <v>2.9999999999999997E-4</v>
      </c>
      <c r="Q427">
        <v>25</v>
      </c>
      <c r="R427">
        <v>1E-4</v>
      </c>
      <c r="S427" t="s">
        <v>606</v>
      </c>
      <c r="T427" t="s">
        <v>610</v>
      </c>
      <c r="U427" t="s">
        <v>606</v>
      </c>
      <c r="V427" t="s">
        <v>608</v>
      </c>
      <c r="W427" t="s">
        <v>606</v>
      </c>
      <c r="X427">
        <v>1763521557866</v>
      </c>
      <c r="Y427" s="4" t="s">
        <v>569</v>
      </c>
      <c r="Z427">
        <v>92458.97</v>
      </c>
      <c r="AA427" s="48"/>
      <c r="AB427" s="18">
        <v>2.2256091100000002</v>
      </c>
      <c r="AC427" s="40">
        <v>2.0249999999999999</v>
      </c>
      <c r="AD427" s="18">
        <v>2.2909999999999999</v>
      </c>
      <c r="AE427" s="18">
        <v>0</v>
      </c>
      <c r="AF427">
        <v>2.1476000000000002</v>
      </c>
      <c r="AG427" s="18">
        <v>2.0259999999999998</v>
      </c>
      <c r="AH427" s="18">
        <v>2.2865000000000002</v>
      </c>
      <c r="AI427" s="18">
        <v>0</v>
      </c>
      <c r="AJ427" s="48">
        <v>64.05</v>
      </c>
      <c r="AK427" s="41">
        <v>0</v>
      </c>
      <c r="AL427" s="41">
        <v>143.83000000000001</v>
      </c>
      <c r="AM427">
        <v>95386.23</v>
      </c>
      <c r="AN427" t="s">
        <v>575</v>
      </c>
      <c r="AO427">
        <v>92458.97</v>
      </c>
      <c r="AP427" s="18">
        <v>2.8</v>
      </c>
      <c r="AQ427" s="18">
        <v>2.8</v>
      </c>
      <c r="AU427">
        <v>0</v>
      </c>
      <c r="AV427" s="1">
        <v>0</v>
      </c>
      <c r="AW427" s="48">
        <v>-0.98031000000000001</v>
      </c>
      <c r="AX427" s="14">
        <v>0</v>
      </c>
      <c r="AY427" s="14">
        <v>35.323999999999998</v>
      </c>
      <c r="AZ427" s="14">
        <v>-5.1611000000000002</v>
      </c>
      <c r="BA427" s="14">
        <v>-1792.1541999999999</v>
      </c>
      <c r="BB427">
        <v>5.0000000000000001E-4</v>
      </c>
      <c r="BC427">
        <v>5.0000000000000001E-3</v>
      </c>
      <c r="BK427" s="1"/>
      <c r="BL427" s="1"/>
      <c r="BM427" s="1"/>
      <c r="BN427" s="1"/>
      <c r="BP427" s="1"/>
      <c r="BV427" s="96"/>
    </row>
    <row r="428" spans="1:74" x14ac:dyDescent="0.3">
      <c r="A428" t="s">
        <v>603</v>
      </c>
      <c r="B428" t="s">
        <v>631</v>
      </c>
      <c r="C428" t="s">
        <v>481</v>
      </c>
      <c r="D428">
        <v>2.9999999999999997E-4</v>
      </c>
      <c r="E428">
        <v>2.9999999999999997E-4</v>
      </c>
      <c r="F428" t="s">
        <v>605</v>
      </c>
      <c r="G428" s="4">
        <v>1782460800000</v>
      </c>
      <c r="H428" s="4">
        <v>1750924810000</v>
      </c>
      <c r="I428" t="b">
        <v>1</v>
      </c>
      <c r="J428" t="s">
        <v>632</v>
      </c>
      <c r="K428">
        <v>1</v>
      </c>
      <c r="L428">
        <v>1E-4</v>
      </c>
      <c r="M428">
        <v>320000</v>
      </c>
      <c r="N428">
        <v>479232</v>
      </c>
      <c r="O428">
        <v>0.1</v>
      </c>
      <c r="P428">
        <v>2.9999999999999997E-4</v>
      </c>
      <c r="Q428">
        <v>25</v>
      </c>
      <c r="R428">
        <v>1E-4</v>
      </c>
      <c r="S428" t="s">
        <v>606</v>
      </c>
      <c r="T428" t="s">
        <v>610</v>
      </c>
      <c r="U428" t="s">
        <v>606</v>
      </c>
      <c r="V428" t="s">
        <v>608</v>
      </c>
      <c r="W428" t="s">
        <v>606</v>
      </c>
      <c r="X428">
        <v>1763521557866</v>
      </c>
      <c r="Y428" s="4" t="s">
        <v>569</v>
      </c>
      <c r="Z428">
        <v>92458.97</v>
      </c>
      <c r="AA428" s="48">
        <v>3.0999999999999999E-3</v>
      </c>
      <c r="AB428" s="18">
        <v>2.4973500000000002E-3</v>
      </c>
      <c r="AC428" s="40">
        <v>1E-4</v>
      </c>
      <c r="AD428" s="18">
        <v>1.7500000000000002E-2</v>
      </c>
      <c r="AE428" s="18">
        <v>138.9</v>
      </c>
      <c r="AF428">
        <v>2.5000000000000001E-3</v>
      </c>
      <c r="AG428" s="18">
        <v>2.2000000000000001E-3</v>
      </c>
      <c r="AH428" s="18">
        <v>2.8999999999999998E-3</v>
      </c>
      <c r="AI428" s="18">
        <v>0</v>
      </c>
      <c r="AJ428" s="48">
        <v>65.290000000000006</v>
      </c>
      <c r="AK428" s="41">
        <v>64.239999999999995</v>
      </c>
      <c r="AL428" s="41">
        <v>66.459999999999994</v>
      </c>
      <c r="AM428">
        <v>95386.23</v>
      </c>
      <c r="AN428" t="s">
        <v>575</v>
      </c>
      <c r="AO428">
        <v>92458.97</v>
      </c>
      <c r="AP428" s="18">
        <v>3.3</v>
      </c>
      <c r="AQ428" s="18">
        <v>25</v>
      </c>
      <c r="AU428">
        <v>0</v>
      </c>
      <c r="AV428" s="1">
        <v>0</v>
      </c>
      <c r="AW428" s="48">
        <v>1.6209999999999999E-2</v>
      </c>
      <c r="AX428" s="14">
        <v>0</v>
      </c>
      <c r="AY428" s="14">
        <v>29.922450000000001</v>
      </c>
      <c r="AZ428" s="14">
        <v>-4.4562999999999997</v>
      </c>
      <c r="BA428" s="14">
        <v>7.8461400000000001</v>
      </c>
      <c r="BB428">
        <v>5.0000000000000001E-4</v>
      </c>
      <c r="BC428">
        <v>5.0000000000000001E-3</v>
      </c>
      <c r="BK428" s="1"/>
      <c r="BL428" s="1"/>
      <c r="BM428" s="1"/>
      <c r="BN428" s="1"/>
      <c r="BP428" s="1"/>
      <c r="BV428" s="96"/>
    </row>
    <row r="429" spans="1:74" x14ac:dyDescent="0.3">
      <c r="A429" t="s">
        <v>603</v>
      </c>
      <c r="B429" t="s">
        <v>631</v>
      </c>
      <c r="C429" t="s">
        <v>482</v>
      </c>
      <c r="D429">
        <v>2.9999999999999997E-4</v>
      </c>
      <c r="E429">
        <v>2.9999999999999997E-4</v>
      </c>
      <c r="F429" t="s">
        <v>605</v>
      </c>
      <c r="G429" s="4">
        <v>1782460800000</v>
      </c>
      <c r="H429" s="4">
        <v>1750924810000</v>
      </c>
      <c r="I429" t="b">
        <v>1</v>
      </c>
      <c r="J429" t="s">
        <v>634</v>
      </c>
      <c r="K429">
        <v>1</v>
      </c>
      <c r="L429">
        <v>1E-4</v>
      </c>
      <c r="M429">
        <v>320000</v>
      </c>
      <c r="N429">
        <v>479233</v>
      </c>
      <c r="O429">
        <v>0.1</v>
      </c>
      <c r="P429">
        <v>2.9999999999999997E-4</v>
      </c>
      <c r="Q429">
        <v>25</v>
      </c>
      <c r="R429">
        <v>1E-4</v>
      </c>
      <c r="S429" t="s">
        <v>606</v>
      </c>
      <c r="T429" t="s">
        <v>610</v>
      </c>
      <c r="U429" t="s">
        <v>606</v>
      </c>
      <c r="V429" t="s">
        <v>608</v>
      </c>
      <c r="W429" t="s">
        <v>606</v>
      </c>
      <c r="X429">
        <v>1763521558873</v>
      </c>
      <c r="Y429" s="4" t="s">
        <v>569</v>
      </c>
      <c r="Z429">
        <v>92457.17</v>
      </c>
      <c r="AA429" s="48"/>
      <c r="AB429" s="18">
        <v>2.4399448800000001</v>
      </c>
      <c r="AC429" s="40">
        <v>2.2269999999999999</v>
      </c>
      <c r="AD429" s="18">
        <v>2.508</v>
      </c>
      <c r="AE429" s="18">
        <v>0</v>
      </c>
      <c r="AF429">
        <v>2.3571</v>
      </c>
      <c r="AG429" s="18">
        <v>2.2275</v>
      </c>
      <c r="AH429" s="18">
        <v>2.5030000000000001</v>
      </c>
      <c r="AI429" s="18">
        <v>0</v>
      </c>
      <c r="AJ429" s="48">
        <v>65.290000000000006</v>
      </c>
      <c r="AK429" s="41">
        <v>0</v>
      </c>
      <c r="AL429" s="41">
        <v>150.37</v>
      </c>
      <c r="AM429">
        <v>95384.38</v>
      </c>
      <c r="AN429" t="s">
        <v>575</v>
      </c>
      <c r="AO429">
        <v>92457.17</v>
      </c>
      <c r="AP429" s="18">
        <v>2.6</v>
      </c>
      <c r="AQ429" s="18">
        <v>2.6</v>
      </c>
      <c r="AU429">
        <v>0</v>
      </c>
      <c r="AV429" s="1">
        <v>0</v>
      </c>
      <c r="AW429" s="48">
        <v>-0.98379000000000005</v>
      </c>
      <c r="AX429" s="14">
        <v>0</v>
      </c>
      <c r="AY429" s="14">
        <v>29.919720000000002</v>
      </c>
      <c r="AZ429" s="14">
        <v>-4.4558999999999997</v>
      </c>
      <c r="BA429" s="14">
        <v>-1913.94461</v>
      </c>
      <c r="BB429">
        <v>5.0000000000000001E-4</v>
      </c>
      <c r="BC429">
        <v>5.0000000000000001E-3</v>
      </c>
      <c r="BK429" s="1"/>
      <c r="BL429" s="1"/>
      <c r="BM429" s="1"/>
      <c r="BN429" s="1"/>
      <c r="BP429" s="1"/>
      <c r="BV429" s="96"/>
    </row>
    <row r="430" spans="1:74" x14ac:dyDescent="0.3">
      <c r="A430" t="s">
        <v>603</v>
      </c>
      <c r="B430" t="s">
        <v>631</v>
      </c>
      <c r="C430" t="s">
        <v>483</v>
      </c>
      <c r="D430">
        <v>2.9999999999999997E-4</v>
      </c>
      <c r="E430">
        <v>2.9999999999999997E-4</v>
      </c>
      <c r="F430" t="s">
        <v>605</v>
      </c>
      <c r="G430" s="4">
        <v>1782460800000</v>
      </c>
      <c r="H430" s="4">
        <v>1750924810000</v>
      </c>
      <c r="I430" t="b">
        <v>1</v>
      </c>
      <c r="J430" t="s">
        <v>632</v>
      </c>
      <c r="K430">
        <v>1</v>
      </c>
      <c r="L430">
        <v>1E-4</v>
      </c>
      <c r="M430">
        <v>340000</v>
      </c>
      <c r="N430">
        <v>479234</v>
      </c>
      <c r="O430">
        <v>0.1</v>
      </c>
      <c r="P430">
        <v>2.9999999999999997E-4</v>
      </c>
      <c r="Q430">
        <v>25</v>
      </c>
      <c r="R430">
        <v>1E-4</v>
      </c>
      <c r="S430" t="s">
        <v>606</v>
      </c>
      <c r="T430" t="s">
        <v>610</v>
      </c>
      <c r="U430" t="s">
        <v>606</v>
      </c>
      <c r="V430" t="s">
        <v>608</v>
      </c>
      <c r="W430" t="s">
        <v>606</v>
      </c>
      <c r="X430">
        <v>1763521558873</v>
      </c>
      <c r="Y430" s="4" t="s">
        <v>569</v>
      </c>
      <c r="Z430">
        <v>92457.17</v>
      </c>
      <c r="AA430" s="48">
        <v>2.3999999999999998E-3</v>
      </c>
      <c r="AB430" s="18">
        <v>2.0934299999999999E-3</v>
      </c>
      <c r="AC430" s="40">
        <v>1E-4</v>
      </c>
      <c r="AD430" s="18">
        <v>1.7000000000000001E-2</v>
      </c>
      <c r="AE430" s="18">
        <v>222.1</v>
      </c>
      <c r="AF430">
        <v>2.2000000000000001E-3</v>
      </c>
      <c r="AG430" s="18">
        <v>1.9E-3</v>
      </c>
      <c r="AH430" s="18">
        <v>2.5000000000000001E-3</v>
      </c>
      <c r="AI430" s="18">
        <v>0</v>
      </c>
      <c r="AJ430" s="48">
        <v>66.739999999999995</v>
      </c>
      <c r="AK430" s="41">
        <v>65.709999999999994</v>
      </c>
      <c r="AL430" s="41">
        <v>67.88</v>
      </c>
      <c r="AM430">
        <v>95384.38</v>
      </c>
      <c r="AN430" t="s">
        <v>575</v>
      </c>
      <c r="AO430">
        <v>92457.17</v>
      </c>
      <c r="AP430" s="18">
        <v>3.3</v>
      </c>
      <c r="AQ430" s="18">
        <v>25</v>
      </c>
      <c r="AU430">
        <v>0</v>
      </c>
      <c r="AV430" s="1">
        <v>0</v>
      </c>
      <c r="AW430" s="48">
        <v>1.3939999999999999E-2</v>
      </c>
      <c r="AX430" s="14">
        <v>0</v>
      </c>
      <c r="AY430" s="14">
        <v>26.28276</v>
      </c>
      <c r="AZ430" s="14">
        <v>-4.0009899999999998</v>
      </c>
      <c r="BA430" s="14">
        <v>6.7430000000000003</v>
      </c>
      <c r="BB430">
        <v>5.0000000000000001E-4</v>
      </c>
      <c r="BC430">
        <v>5.0000000000000001E-3</v>
      </c>
      <c r="BK430" s="1"/>
      <c r="BL430" s="1"/>
      <c r="BM430" s="1"/>
      <c r="BN430" s="1"/>
      <c r="BP430" s="1"/>
      <c r="BV430" s="96"/>
    </row>
    <row r="431" spans="1:74" x14ac:dyDescent="0.3">
      <c r="A431" t="s">
        <v>603</v>
      </c>
      <c r="B431" t="s">
        <v>631</v>
      </c>
      <c r="C431" t="s">
        <v>484</v>
      </c>
      <c r="D431">
        <v>2.9999999999999997E-4</v>
      </c>
      <c r="E431">
        <v>2.9999999999999997E-4</v>
      </c>
      <c r="F431" t="s">
        <v>605</v>
      </c>
      <c r="G431" s="4">
        <v>1782460800000</v>
      </c>
      <c r="H431" s="4">
        <v>1750924810000</v>
      </c>
      <c r="I431" t="b">
        <v>1</v>
      </c>
      <c r="J431" t="s">
        <v>634</v>
      </c>
      <c r="K431">
        <v>1</v>
      </c>
      <c r="L431">
        <v>1E-4</v>
      </c>
      <c r="M431">
        <v>340000</v>
      </c>
      <c r="N431">
        <v>479235</v>
      </c>
      <c r="O431">
        <v>0.1</v>
      </c>
      <c r="P431">
        <v>2.9999999999999997E-4</v>
      </c>
      <c r="Q431">
        <v>25</v>
      </c>
      <c r="R431">
        <v>1E-4</v>
      </c>
      <c r="S431" t="s">
        <v>606</v>
      </c>
      <c r="T431" t="s">
        <v>610</v>
      </c>
      <c r="U431" t="s">
        <v>606</v>
      </c>
      <c r="V431" t="s">
        <v>608</v>
      </c>
      <c r="W431" t="s">
        <v>606</v>
      </c>
      <c r="X431">
        <v>1763521558873</v>
      </c>
      <c r="Y431" s="4" t="s">
        <v>569</v>
      </c>
      <c r="Z431">
        <v>92457.17</v>
      </c>
      <c r="AA431" s="48"/>
      <c r="AB431" s="18">
        <v>2.6543814299999999</v>
      </c>
      <c r="AC431" s="40">
        <v>2.4285000000000001</v>
      </c>
      <c r="AD431" s="18">
        <v>2.7254999999999998</v>
      </c>
      <c r="AE431" s="18">
        <v>0</v>
      </c>
      <c r="AF431">
        <v>2.5665</v>
      </c>
      <c r="AG431" s="18">
        <v>2.4289999999999998</v>
      </c>
      <c r="AH431" s="18">
        <v>2.7204999999999999</v>
      </c>
      <c r="AI431" s="18">
        <v>0</v>
      </c>
      <c r="AJ431" s="48">
        <v>66.739999999999995</v>
      </c>
      <c r="AK431" s="41">
        <v>0</v>
      </c>
      <c r="AL431" s="41">
        <v>156.97</v>
      </c>
      <c r="AM431">
        <v>95384.38</v>
      </c>
      <c r="AN431" t="s">
        <v>575</v>
      </c>
      <c r="AO431">
        <v>92457.17</v>
      </c>
      <c r="AP431" s="18">
        <v>2.5</v>
      </c>
      <c r="AQ431" s="18">
        <v>2.5</v>
      </c>
      <c r="AU431">
        <v>0</v>
      </c>
      <c r="AV431" s="1">
        <v>0</v>
      </c>
      <c r="AW431" s="48">
        <v>-0.98606000000000005</v>
      </c>
      <c r="AX431" s="14">
        <v>0</v>
      </c>
      <c r="AY431" s="14">
        <v>26.28276</v>
      </c>
      <c r="AZ431" s="14">
        <v>-4.0009899999999998</v>
      </c>
      <c r="BA431" s="14">
        <v>-2035.1588300000001</v>
      </c>
      <c r="BB431">
        <v>5.0000000000000001E-4</v>
      </c>
      <c r="BC431">
        <v>5.0000000000000001E-3</v>
      </c>
      <c r="BK431" s="1"/>
      <c r="BL431" s="1"/>
      <c r="BM431" s="1"/>
      <c r="BN431" s="1"/>
      <c r="BP431" s="1"/>
      <c r="BV431" s="96"/>
    </row>
    <row r="432" spans="1:74" x14ac:dyDescent="0.3">
      <c r="A432" t="s">
        <v>603</v>
      </c>
      <c r="B432" t="s">
        <v>631</v>
      </c>
      <c r="C432" t="s">
        <v>485</v>
      </c>
      <c r="D432">
        <v>2.9999999999999997E-4</v>
      </c>
      <c r="E432">
        <v>2.9999999999999997E-4</v>
      </c>
      <c r="F432" t="s">
        <v>605</v>
      </c>
      <c r="G432" s="4">
        <v>1782460800000</v>
      </c>
      <c r="H432" s="4">
        <v>1752168720000</v>
      </c>
      <c r="I432" t="b">
        <v>1</v>
      </c>
      <c r="J432" t="s">
        <v>632</v>
      </c>
      <c r="K432">
        <v>1</v>
      </c>
      <c r="L432">
        <v>1E-4</v>
      </c>
      <c r="M432">
        <v>360000</v>
      </c>
      <c r="N432">
        <v>484417</v>
      </c>
      <c r="O432">
        <v>0.1</v>
      </c>
      <c r="P432">
        <v>2.9999999999999997E-4</v>
      </c>
      <c r="Q432">
        <v>25</v>
      </c>
      <c r="R432">
        <v>1E-4</v>
      </c>
      <c r="S432" t="s">
        <v>606</v>
      </c>
      <c r="T432" t="s">
        <v>610</v>
      </c>
      <c r="U432" t="s">
        <v>606</v>
      </c>
      <c r="V432" t="s">
        <v>608</v>
      </c>
      <c r="W432" t="s">
        <v>606</v>
      </c>
      <c r="X432">
        <v>1763521558873</v>
      </c>
      <c r="Y432" s="4" t="s">
        <v>569</v>
      </c>
      <c r="Z432">
        <v>92457.17</v>
      </c>
      <c r="AA432" s="48">
        <v>2E-3</v>
      </c>
      <c r="AB432" s="18">
        <v>1.7888699999999999E-3</v>
      </c>
      <c r="AC432" s="40">
        <v>1E-4</v>
      </c>
      <c r="AD432" s="18">
        <v>1.6500000000000001E-2</v>
      </c>
      <c r="AE432" s="18">
        <v>148.19999999999999</v>
      </c>
      <c r="AF432">
        <v>1.9E-3</v>
      </c>
      <c r="AG432" s="18">
        <v>1.6999999999999999E-3</v>
      </c>
      <c r="AH432" s="18">
        <v>2.2000000000000001E-3</v>
      </c>
      <c r="AI432" s="18">
        <v>0</v>
      </c>
      <c r="AJ432" s="48">
        <v>68.22</v>
      </c>
      <c r="AK432" s="41">
        <v>67.27</v>
      </c>
      <c r="AL432" s="41">
        <v>69.28</v>
      </c>
      <c r="AM432">
        <v>95386.18</v>
      </c>
      <c r="AN432" t="s">
        <v>575</v>
      </c>
      <c r="AO432">
        <v>92457.17</v>
      </c>
      <c r="AP432" s="18">
        <v>12.3</v>
      </c>
      <c r="AQ432" s="18">
        <v>25</v>
      </c>
      <c r="AU432">
        <v>0</v>
      </c>
      <c r="AV432" s="1">
        <v>0</v>
      </c>
      <c r="AW432" s="48">
        <v>1.2290000000000001E-2</v>
      </c>
      <c r="AX432" s="14">
        <v>0</v>
      </c>
      <c r="AY432" s="14">
        <v>23.570080000000001</v>
      </c>
      <c r="AZ432" s="14">
        <v>-3.6676500000000001</v>
      </c>
      <c r="BA432" s="14">
        <v>5.9375799999999996</v>
      </c>
      <c r="BB432">
        <v>5.0000000000000001E-4</v>
      </c>
      <c r="BC432">
        <v>5.0000000000000001E-3</v>
      </c>
      <c r="BK432" s="1"/>
      <c r="BL432" s="1"/>
      <c r="BM432" s="1"/>
      <c r="BN432" s="1"/>
      <c r="BP432" s="1"/>
      <c r="BV432" s="96"/>
    </row>
    <row r="433" spans="1:74" x14ac:dyDescent="0.3">
      <c r="A433" t="s">
        <v>603</v>
      </c>
      <c r="B433" t="s">
        <v>631</v>
      </c>
      <c r="C433" t="s">
        <v>486</v>
      </c>
      <c r="D433">
        <v>2.9999999999999997E-4</v>
      </c>
      <c r="E433">
        <v>2.9999999999999997E-4</v>
      </c>
      <c r="F433" t="s">
        <v>605</v>
      </c>
      <c r="G433" s="4">
        <v>1782460800000</v>
      </c>
      <c r="H433" s="4">
        <v>1752168720000</v>
      </c>
      <c r="I433" t="b">
        <v>1</v>
      </c>
      <c r="J433" t="s">
        <v>634</v>
      </c>
      <c r="K433">
        <v>1</v>
      </c>
      <c r="L433">
        <v>1E-4</v>
      </c>
      <c r="M433">
        <v>360000</v>
      </c>
      <c r="N433">
        <v>484418</v>
      </c>
      <c r="O433">
        <v>0.1</v>
      </c>
      <c r="P433">
        <v>2.9999999999999997E-4</v>
      </c>
      <c r="Q433">
        <v>25</v>
      </c>
      <c r="R433">
        <v>1E-4</v>
      </c>
      <c r="S433" t="s">
        <v>606</v>
      </c>
      <c r="T433" t="s">
        <v>610</v>
      </c>
      <c r="U433" t="s">
        <v>606</v>
      </c>
      <c r="V433" t="s">
        <v>608</v>
      </c>
      <c r="W433" t="s">
        <v>606</v>
      </c>
      <c r="X433">
        <v>1763521558873</v>
      </c>
      <c r="Y433" s="4" t="s">
        <v>569</v>
      </c>
      <c r="Z433">
        <v>92457.17</v>
      </c>
      <c r="AA433" s="48">
        <v>2.15</v>
      </c>
      <c r="AB433" s="18">
        <v>2.8689173399999999</v>
      </c>
      <c r="AC433" s="40">
        <v>2.63</v>
      </c>
      <c r="AD433" s="18">
        <v>2.9434999999999998</v>
      </c>
      <c r="AE433" s="18">
        <v>0</v>
      </c>
      <c r="AF433">
        <v>2.7759</v>
      </c>
      <c r="AG433" s="18">
        <v>2.6305000000000001</v>
      </c>
      <c r="AH433" s="18">
        <v>2.9380000000000002</v>
      </c>
      <c r="AI433" s="18">
        <v>0</v>
      </c>
      <c r="AJ433" s="48">
        <v>68.22</v>
      </c>
      <c r="AK433" s="41">
        <v>0</v>
      </c>
      <c r="AL433" s="41">
        <v>163.29</v>
      </c>
      <c r="AM433">
        <v>95384.38</v>
      </c>
      <c r="AN433" t="s">
        <v>575</v>
      </c>
      <c r="AO433">
        <v>92457.17</v>
      </c>
      <c r="AP433" s="18">
        <v>2.2999999999999998</v>
      </c>
      <c r="AQ433" s="18">
        <v>2.2999999999999998</v>
      </c>
      <c r="AU433">
        <v>0</v>
      </c>
      <c r="AV433" s="1">
        <v>0</v>
      </c>
      <c r="AW433" s="48">
        <v>-0.98770999999999998</v>
      </c>
      <c r="AX433" s="14">
        <v>0</v>
      </c>
      <c r="AY433" s="14">
        <v>23.56775</v>
      </c>
      <c r="AZ433" s="14">
        <v>-3.6672899999999999</v>
      </c>
      <c r="BA433" s="14">
        <v>-2156.0767700000001</v>
      </c>
      <c r="BB433">
        <v>5.0000000000000001E-4</v>
      </c>
      <c r="BC433">
        <v>5.0000000000000001E-3</v>
      </c>
      <c r="BK433" s="1"/>
      <c r="BL433" s="1"/>
      <c r="BM433" s="1"/>
      <c r="BN433" s="1"/>
      <c r="BP433" s="1"/>
      <c r="BV433" s="96"/>
    </row>
    <row r="434" spans="1:74" x14ac:dyDescent="0.3">
      <c r="A434" t="s">
        <v>603</v>
      </c>
      <c r="B434" t="s">
        <v>631</v>
      </c>
      <c r="C434" t="s">
        <v>487</v>
      </c>
      <c r="D434">
        <v>2.9999999999999997E-4</v>
      </c>
      <c r="E434">
        <v>2.9999999999999997E-4</v>
      </c>
      <c r="F434" t="s">
        <v>605</v>
      </c>
      <c r="G434" s="4">
        <v>1782460800000</v>
      </c>
      <c r="H434" s="4">
        <v>1752464580000</v>
      </c>
      <c r="I434" t="b">
        <v>1</v>
      </c>
      <c r="J434" t="s">
        <v>632</v>
      </c>
      <c r="K434">
        <v>1</v>
      </c>
      <c r="L434">
        <v>1E-4</v>
      </c>
      <c r="M434">
        <v>380000</v>
      </c>
      <c r="N434">
        <v>485837</v>
      </c>
      <c r="O434">
        <v>0.1</v>
      </c>
      <c r="P434">
        <v>2.9999999999999997E-4</v>
      </c>
      <c r="Q434">
        <v>25</v>
      </c>
      <c r="R434">
        <v>1E-4</v>
      </c>
      <c r="S434" t="s">
        <v>606</v>
      </c>
      <c r="T434" t="s">
        <v>610</v>
      </c>
      <c r="U434" t="s">
        <v>606</v>
      </c>
      <c r="V434" t="s">
        <v>608</v>
      </c>
      <c r="W434" t="s">
        <v>606</v>
      </c>
      <c r="X434">
        <v>1763521558873</v>
      </c>
      <c r="Y434" s="4" t="s">
        <v>569</v>
      </c>
      <c r="Z434">
        <v>92457.17</v>
      </c>
      <c r="AA434" s="48">
        <v>1.5E-3</v>
      </c>
      <c r="AB434" s="18">
        <v>1.5632300000000001E-3</v>
      </c>
      <c r="AC434" s="40">
        <v>1E-4</v>
      </c>
      <c r="AD434" s="18">
        <v>1.6500000000000001E-2</v>
      </c>
      <c r="AE434" s="18">
        <v>224.2</v>
      </c>
      <c r="AF434">
        <v>1.6999999999999999E-3</v>
      </c>
      <c r="AG434" s="18">
        <v>1.5E-3</v>
      </c>
      <c r="AH434" s="18">
        <v>2E-3</v>
      </c>
      <c r="AI434" s="18">
        <v>0</v>
      </c>
      <c r="AJ434" s="48">
        <v>69.62</v>
      </c>
      <c r="AK434" s="41">
        <v>68.56</v>
      </c>
      <c r="AL434" s="41">
        <v>70.790000000000006</v>
      </c>
      <c r="AM434">
        <v>95384.38</v>
      </c>
      <c r="AN434" t="s">
        <v>575</v>
      </c>
      <c r="AO434">
        <v>92457.17</v>
      </c>
      <c r="AP434" s="18">
        <v>35.299999999999997</v>
      </c>
      <c r="AQ434" s="18">
        <v>25</v>
      </c>
      <c r="AU434">
        <v>0</v>
      </c>
      <c r="AV434" s="1">
        <v>0</v>
      </c>
      <c r="AW434" s="48">
        <v>1.095E-2</v>
      </c>
      <c r="AX434" s="14">
        <v>0</v>
      </c>
      <c r="AY434" s="14">
        <v>21.31643</v>
      </c>
      <c r="AZ434" s="14">
        <v>-3.3850899999999999</v>
      </c>
      <c r="BA434" s="14">
        <v>5.2824999999999998</v>
      </c>
      <c r="BB434">
        <v>5.0000000000000001E-4</v>
      </c>
      <c r="BC434">
        <v>5.0000000000000001E-3</v>
      </c>
      <c r="BK434" s="1"/>
      <c r="BL434" s="1"/>
      <c r="BM434" s="1"/>
      <c r="BN434" s="1"/>
      <c r="BP434" s="1"/>
      <c r="BV434" s="96"/>
    </row>
    <row r="435" spans="1:74" x14ac:dyDescent="0.3">
      <c r="A435" t="s">
        <v>603</v>
      </c>
      <c r="B435" t="s">
        <v>631</v>
      </c>
      <c r="C435" t="s">
        <v>488</v>
      </c>
      <c r="D435">
        <v>2.9999999999999997E-4</v>
      </c>
      <c r="E435">
        <v>2.9999999999999997E-4</v>
      </c>
      <c r="F435" t="s">
        <v>605</v>
      </c>
      <c r="G435" s="4">
        <v>1782460800000</v>
      </c>
      <c r="H435" s="4">
        <v>1752464580000</v>
      </c>
      <c r="I435" t="b">
        <v>1</v>
      </c>
      <c r="J435" t="s">
        <v>634</v>
      </c>
      <c r="K435">
        <v>1</v>
      </c>
      <c r="L435">
        <v>1E-4</v>
      </c>
      <c r="M435">
        <v>380000</v>
      </c>
      <c r="N435">
        <v>485838</v>
      </c>
      <c r="O435">
        <v>0.1</v>
      </c>
      <c r="P435">
        <v>2.9999999999999997E-4</v>
      </c>
      <c r="Q435">
        <v>25</v>
      </c>
      <c r="R435">
        <v>1E-4</v>
      </c>
      <c r="S435" t="s">
        <v>606</v>
      </c>
      <c r="T435" t="s">
        <v>610</v>
      </c>
      <c r="U435" t="s">
        <v>606</v>
      </c>
      <c r="V435" t="s">
        <v>608</v>
      </c>
      <c r="W435" t="s">
        <v>606</v>
      </c>
      <c r="X435">
        <v>1763521558873</v>
      </c>
      <c r="Y435" s="4" t="s">
        <v>569</v>
      </c>
      <c r="Z435">
        <v>92457.17</v>
      </c>
      <c r="AA435" s="48"/>
      <c r="AB435" s="18">
        <v>3.0835321800000002</v>
      </c>
      <c r="AC435" s="40">
        <v>2.8315000000000001</v>
      </c>
      <c r="AD435" s="18">
        <v>3.161</v>
      </c>
      <c r="AE435" s="18">
        <v>0</v>
      </c>
      <c r="AF435">
        <v>2.9853000000000001</v>
      </c>
      <c r="AG435" s="18">
        <v>2.8319999999999999</v>
      </c>
      <c r="AH435" s="18">
        <v>3.1555</v>
      </c>
      <c r="AI435" s="18">
        <v>0</v>
      </c>
      <c r="AJ435" s="48">
        <v>69.62</v>
      </c>
      <c r="AK435" s="41">
        <v>0</v>
      </c>
      <c r="AL435" s="41">
        <v>169.35</v>
      </c>
      <c r="AM435">
        <v>95384.38</v>
      </c>
      <c r="AN435" t="s">
        <v>575</v>
      </c>
      <c r="AO435">
        <v>92457.17</v>
      </c>
      <c r="AP435" s="18">
        <v>2.2000000000000002</v>
      </c>
      <c r="AQ435" s="18">
        <v>2.2000000000000002</v>
      </c>
      <c r="AU435">
        <v>0</v>
      </c>
      <c r="AV435" s="1">
        <v>0</v>
      </c>
      <c r="AW435" s="48">
        <v>-0.98904999999999998</v>
      </c>
      <c r="AX435" s="14">
        <v>0</v>
      </c>
      <c r="AY435" s="14">
        <v>21.31643</v>
      </c>
      <c r="AZ435" s="14">
        <v>-3.3850899999999999</v>
      </c>
      <c r="BA435" s="14">
        <v>-2276.8430699999999</v>
      </c>
      <c r="BB435">
        <v>5.0000000000000001E-4</v>
      </c>
      <c r="BC435">
        <v>5.0000000000000001E-3</v>
      </c>
      <c r="BK435" s="1"/>
      <c r="BL435" s="1"/>
      <c r="BM435" s="1"/>
      <c r="BN435" s="1"/>
      <c r="BP435" s="1"/>
      <c r="BV435" s="96"/>
    </row>
    <row r="436" spans="1:74" x14ac:dyDescent="0.3">
      <c r="A436" t="s">
        <v>603</v>
      </c>
      <c r="B436" t="s">
        <v>631</v>
      </c>
      <c r="C436" t="s">
        <v>413</v>
      </c>
      <c r="D436">
        <v>2.9999999999999997E-4</v>
      </c>
      <c r="E436">
        <v>2.9999999999999997E-4</v>
      </c>
      <c r="F436" t="s">
        <v>605</v>
      </c>
      <c r="G436" s="4">
        <v>1782460800000</v>
      </c>
      <c r="H436" s="4">
        <v>1750924810000</v>
      </c>
      <c r="I436" t="b">
        <v>1</v>
      </c>
      <c r="J436" t="s">
        <v>632</v>
      </c>
      <c r="K436">
        <v>1</v>
      </c>
      <c r="L436">
        <v>1E-4</v>
      </c>
      <c r="M436">
        <v>40000</v>
      </c>
      <c r="N436">
        <v>479176</v>
      </c>
      <c r="O436">
        <v>0.1</v>
      </c>
      <c r="P436">
        <v>2.9999999999999997E-4</v>
      </c>
      <c r="Q436">
        <v>25</v>
      </c>
      <c r="R436">
        <v>1E-4</v>
      </c>
      <c r="S436" t="s">
        <v>606</v>
      </c>
      <c r="T436" t="s">
        <v>610</v>
      </c>
      <c r="U436" t="s">
        <v>606</v>
      </c>
      <c r="V436" t="s">
        <v>608</v>
      </c>
      <c r="W436" t="s">
        <v>606</v>
      </c>
      <c r="X436">
        <v>1763521546789</v>
      </c>
      <c r="Y436" s="4" t="s">
        <v>569</v>
      </c>
      <c r="Z436">
        <v>92525.18</v>
      </c>
      <c r="AA436" s="48">
        <v>0.59179999999999999</v>
      </c>
      <c r="AB436" s="18">
        <v>0.57660365000000002</v>
      </c>
      <c r="AC436" s="40">
        <v>0.56599999999999995</v>
      </c>
      <c r="AD436" s="18">
        <v>0.61350000000000005</v>
      </c>
      <c r="AE436" s="18">
        <v>11.8</v>
      </c>
      <c r="AF436">
        <v>0.58689999999999998</v>
      </c>
      <c r="AG436" s="18">
        <v>0.58550000000000002</v>
      </c>
      <c r="AH436" s="18">
        <v>0.58850000000000002</v>
      </c>
      <c r="AI436" s="18">
        <v>0</v>
      </c>
      <c r="AJ436" s="48">
        <v>66.19</v>
      </c>
      <c r="AK436" s="41">
        <v>62.8</v>
      </c>
      <c r="AL436" s="41">
        <v>69.36</v>
      </c>
      <c r="AM436">
        <v>95455.7</v>
      </c>
      <c r="AN436" t="s">
        <v>575</v>
      </c>
      <c r="AO436">
        <v>92525.18</v>
      </c>
      <c r="AP436" s="18">
        <v>17.5</v>
      </c>
      <c r="AQ436" s="18">
        <v>10</v>
      </c>
      <c r="AU436">
        <v>0</v>
      </c>
      <c r="AV436" s="1">
        <v>0</v>
      </c>
      <c r="AW436" s="48">
        <v>0.97453999999999996</v>
      </c>
      <c r="AX436" s="14">
        <v>0</v>
      </c>
      <c r="AY436" s="14">
        <v>43.906799999999997</v>
      </c>
      <c r="AZ436" s="14">
        <v>-6.62927</v>
      </c>
      <c r="BA436" s="14">
        <v>222.19242</v>
      </c>
      <c r="BB436">
        <v>5.0000000000000001E-4</v>
      </c>
      <c r="BC436">
        <v>5.0000000000000001E-3</v>
      </c>
      <c r="BK436" s="1"/>
      <c r="BL436" s="1"/>
      <c r="BM436" s="1"/>
      <c r="BN436" s="1"/>
      <c r="BP436" s="1"/>
      <c r="BV436" s="96"/>
    </row>
    <row r="437" spans="1:74" x14ac:dyDescent="0.3">
      <c r="A437" t="s">
        <v>603</v>
      </c>
      <c r="B437" t="s">
        <v>631</v>
      </c>
      <c r="C437" t="s">
        <v>414</v>
      </c>
      <c r="D437">
        <v>2.9999999999999997E-4</v>
      </c>
      <c r="E437">
        <v>2.9999999999999997E-4</v>
      </c>
      <c r="F437" t="s">
        <v>605</v>
      </c>
      <c r="G437" s="4">
        <v>1782460800000</v>
      </c>
      <c r="H437" s="4">
        <v>1750924810000</v>
      </c>
      <c r="I437" t="b">
        <v>1</v>
      </c>
      <c r="J437" t="s">
        <v>634</v>
      </c>
      <c r="K437">
        <v>1</v>
      </c>
      <c r="L437">
        <v>1E-4</v>
      </c>
      <c r="M437">
        <v>40000</v>
      </c>
      <c r="N437">
        <v>479177</v>
      </c>
      <c r="O437">
        <v>0.1</v>
      </c>
      <c r="P437">
        <v>2.9999999999999997E-4</v>
      </c>
      <c r="Q437">
        <v>25</v>
      </c>
      <c r="R437">
        <v>1E-4</v>
      </c>
      <c r="S437" t="s">
        <v>606</v>
      </c>
      <c r="T437" t="s">
        <v>610</v>
      </c>
      <c r="U437" t="s">
        <v>606</v>
      </c>
      <c r="V437" t="s">
        <v>608</v>
      </c>
      <c r="W437" t="s">
        <v>606</v>
      </c>
      <c r="X437">
        <v>1763521546789</v>
      </c>
      <c r="Y437" s="4" t="s">
        <v>569</v>
      </c>
      <c r="Z437">
        <v>92525.18</v>
      </c>
      <c r="AA437" s="48">
        <v>5.0000000000000001E-3</v>
      </c>
      <c r="AB437" s="18">
        <v>6.2845899999999996E-3</v>
      </c>
      <c r="AC437" s="40">
        <v>1E-4</v>
      </c>
      <c r="AD437" s="18">
        <v>2.1999999999999999E-2</v>
      </c>
      <c r="AE437" s="18">
        <v>213.3</v>
      </c>
      <c r="AF437">
        <v>6.0000000000000001E-3</v>
      </c>
      <c r="AG437" s="18">
        <v>5.4999999999999997E-3</v>
      </c>
      <c r="AH437" s="18">
        <v>6.4999999999999997E-3</v>
      </c>
      <c r="AI437" s="18">
        <v>0</v>
      </c>
      <c r="AJ437" s="48">
        <v>66.19</v>
      </c>
      <c r="AK437" s="41">
        <v>65.11</v>
      </c>
      <c r="AL437" s="41">
        <v>67.28</v>
      </c>
      <c r="AM437">
        <v>95455.7</v>
      </c>
      <c r="AN437" t="s">
        <v>575</v>
      </c>
      <c r="AO437">
        <v>92525.18</v>
      </c>
      <c r="AP437" s="18">
        <v>40</v>
      </c>
      <c r="AQ437" s="18">
        <v>4.8</v>
      </c>
      <c r="AR437" s="18">
        <v>6.0000000000000001E-3</v>
      </c>
      <c r="AS437" s="41">
        <v>5.0000000000000001E-3</v>
      </c>
      <c r="AT437" s="5">
        <v>-16.666699999999999</v>
      </c>
      <c r="AU437">
        <v>0.6</v>
      </c>
      <c r="AV437" s="1">
        <v>287.51</v>
      </c>
      <c r="AW437" s="48">
        <v>-2.546E-2</v>
      </c>
      <c r="AX437" s="14">
        <v>0</v>
      </c>
      <c r="AY437" s="14">
        <v>43.906799999999997</v>
      </c>
      <c r="AZ437" s="14">
        <v>-6.62927</v>
      </c>
      <c r="BA437" s="14">
        <v>-18.031320000000001</v>
      </c>
      <c r="BB437">
        <v>5.0000000000000001E-4</v>
      </c>
      <c r="BC437">
        <v>5.0000000000000001E-3</v>
      </c>
      <c r="BK437" s="1"/>
      <c r="BL437" s="1"/>
      <c r="BM437" s="1"/>
      <c r="BN437" s="1"/>
      <c r="BP437" s="1"/>
      <c r="BV437" s="96"/>
    </row>
    <row r="438" spans="1:74" x14ac:dyDescent="0.3">
      <c r="A438" t="s">
        <v>603</v>
      </c>
      <c r="B438" t="s">
        <v>631</v>
      </c>
      <c r="C438" t="s">
        <v>415</v>
      </c>
      <c r="D438">
        <v>2.9999999999999997E-4</v>
      </c>
      <c r="E438">
        <v>2.9999999999999997E-4</v>
      </c>
      <c r="F438" t="s">
        <v>605</v>
      </c>
      <c r="G438" s="4">
        <v>1782460800000</v>
      </c>
      <c r="H438" s="4">
        <v>1750924810000</v>
      </c>
      <c r="I438" t="b">
        <v>1</v>
      </c>
      <c r="J438" t="s">
        <v>632</v>
      </c>
      <c r="K438">
        <v>1</v>
      </c>
      <c r="L438">
        <v>1E-4</v>
      </c>
      <c r="M438">
        <v>50000</v>
      </c>
      <c r="N438">
        <v>479178</v>
      </c>
      <c r="O438">
        <v>0.1</v>
      </c>
      <c r="P438">
        <v>2.9999999999999997E-4</v>
      </c>
      <c r="Q438">
        <v>25</v>
      </c>
      <c r="R438">
        <v>1E-4</v>
      </c>
      <c r="S438" t="s">
        <v>606</v>
      </c>
      <c r="T438" t="s">
        <v>610</v>
      </c>
      <c r="U438" t="s">
        <v>606</v>
      </c>
      <c r="V438" t="s">
        <v>608</v>
      </c>
      <c r="W438" t="s">
        <v>606</v>
      </c>
      <c r="X438">
        <v>1763521546789</v>
      </c>
      <c r="Y438" s="4" t="s">
        <v>569</v>
      </c>
      <c r="Z438">
        <v>92525.18</v>
      </c>
      <c r="AA438" s="48">
        <v>0.50600000000000001</v>
      </c>
      <c r="AB438" s="18">
        <v>0.47696970999999999</v>
      </c>
      <c r="AC438" s="40">
        <v>0.46100000000000002</v>
      </c>
      <c r="AD438" s="18">
        <v>0.52400000000000002</v>
      </c>
      <c r="AE438" s="18">
        <v>24.6</v>
      </c>
      <c r="AF438">
        <v>0.48899999999999999</v>
      </c>
      <c r="AG438" s="18">
        <v>0.48799999999999999</v>
      </c>
      <c r="AH438" s="18">
        <v>0.49</v>
      </c>
      <c r="AI438" s="18">
        <v>0</v>
      </c>
      <c r="AJ438" s="48">
        <v>60.52</v>
      </c>
      <c r="AK438" s="41">
        <v>59.32</v>
      </c>
      <c r="AL438" s="41">
        <v>61.7</v>
      </c>
      <c r="AM438">
        <v>95455.7</v>
      </c>
      <c r="AN438" t="s">
        <v>575</v>
      </c>
      <c r="AO438">
        <v>92525.18</v>
      </c>
      <c r="AP438" s="18">
        <v>2.2000000000000002</v>
      </c>
      <c r="AQ438" s="18">
        <v>4</v>
      </c>
      <c r="AU438">
        <v>0</v>
      </c>
      <c r="AV438" s="1">
        <v>0</v>
      </c>
      <c r="AW438" s="48">
        <v>0.94664999999999999</v>
      </c>
      <c r="AX438" s="14">
        <v>0</v>
      </c>
      <c r="AY438" s="14">
        <v>80.32526</v>
      </c>
      <c r="AZ438" s="14">
        <v>-11.088559999999999</v>
      </c>
      <c r="BA438" s="14">
        <v>262.36552999999998</v>
      </c>
      <c r="BB438">
        <v>5.0000000000000001E-4</v>
      </c>
      <c r="BC438">
        <v>5.0000000000000001E-3</v>
      </c>
      <c r="BK438" s="1"/>
      <c r="BL438" s="1"/>
      <c r="BM438" s="1"/>
      <c r="BN438" s="1"/>
      <c r="BP438" s="1"/>
      <c r="BV438" s="96"/>
    </row>
    <row r="439" spans="1:74" x14ac:dyDescent="0.3">
      <c r="A439" t="s">
        <v>603</v>
      </c>
      <c r="B439" t="s">
        <v>631</v>
      </c>
      <c r="C439" t="s">
        <v>416</v>
      </c>
      <c r="D439">
        <v>2.9999999999999997E-4</v>
      </c>
      <c r="E439">
        <v>2.9999999999999997E-4</v>
      </c>
      <c r="F439" t="s">
        <v>605</v>
      </c>
      <c r="G439" s="4">
        <v>1782460800000</v>
      </c>
      <c r="H439" s="4">
        <v>1750924810000</v>
      </c>
      <c r="I439" t="b">
        <v>1</v>
      </c>
      <c r="J439" t="s">
        <v>634</v>
      </c>
      <c r="K439">
        <v>1</v>
      </c>
      <c r="L439">
        <v>1E-4</v>
      </c>
      <c r="M439">
        <v>50000</v>
      </c>
      <c r="N439">
        <v>479179</v>
      </c>
      <c r="O439">
        <v>0.1</v>
      </c>
      <c r="P439">
        <v>2.9999999999999997E-4</v>
      </c>
      <c r="Q439">
        <v>25</v>
      </c>
      <c r="R439">
        <v>1E-4</v>
      </c>
      <c r="S439" t="s">
        <v>606</v>
      </c>
      <c r="T439" t="s">
        <v>610</v>
      </c>
      <c r="U439" t="s">
        <v>606</v>
      </c>
      <c r="V439" t="s">
        <v>608</v>
      </c>
      <c r="W439" t="s">
        <v>606</v>
      </c>
      <c r="X439">
        <v>1763521546789</v>
      </c>
      <c r="Y439" s="4" t="s">
        <v>569</v>
      </c>
      <c r="Z439">
        <v>92525.18</v>
      </c>
      <c r="AA439" s="48">
        <v>1.15E-2</v>
      </c>
      <c r="AB439" s="18">
        <v>1.4070879999999999E-2</v>
      </c>
      <c r="AC439" s="40">
        <v>1E-4</v>
      </c>
      <c r="AD439" s="18">
        <v>3.7499999999999999E-2</v>
      </c>
      <c r="AE439" s="18">
        <v>583.70000000000005</v>
      </c>
      <c r="AF439">
        <v>1.2800000000000001E-2</v>
      </c>
      <c r="AG439" s="18">
        <v>1.2E-2</v>
      </c>
      <c r="AH439" s="18">
        <v>1.35E-2</v>
      </c>
      <c r="AI439" s="18">
        <v>0</v>
      </c>
      <c r="AJ439" s="48">
        <v>60.52</v>
      </c>
      <c r="AK439" s="41">
        <v>59.57</v>
      </c>
      <c r="AL439" s="41">
        <v>61.35</v>
      </c>
      <c r="AM439">
        <v>95455.7</v>
      </c>
      <c r="AN439" t="s">
        <v>575</v>
      </c>
      <c r="AO439">
        <v>92525.18</v>
      </c>
      <c r="AP439" s="18">
        <v>31</v>
      </c>
      <c r="AQ439" s="18">
        <v>36.9</v>
      </c>
      <c r="AR439" s="18">
        <v>1.4999999999999999E-2</v>
      </c>
      <c r="AS439" s="41">
        <v>1.15E-2</v>
      </c>
      <c r="AT439" s="5">
        <v>-23.333300000000001</v>
      </c>
      <c r="AU439">
        <v>6.6</v>
      </c>
      <c r="AV439" s="1">
        <v>7436.74</v>
      </c>
      <c r="AW439" s="48">
        <v>-5.3350000000000002E-2</v>
      </c>
      <c r="AX439" s="14">
        <v>0</v>
      </c>
      <c r="AY439" s="14">
        <v>80.32526</v>
      </c>
      <c r="AZ439" s="14">
        <v>-11.088559999999999</v>
      </c>
      <c r="BA439" s="14">
        <v>-37.914149999999999</v>
      </c>
      <c r="BB439">
        <v>5.0000000000000001E-4</v>
      </c>
      <c r="BC439">
        <v>5.0000000000000001E-3</v>
      </c>
      <c r="BK439" s="1"/>
      <c r="BL439" s="1"/>
      <c r="BM439" s="1"/>
      <c r="BN439" s="1"/>
      <c r="BP439" s="1"/>
      <c r="BV439" s="96"/>
    </row>
    <row r="440" spans="1:74" x14ac:dyDescent="0.3">
      <c r="A440" t="s">
        <v>603</v>
      </c>
      <c r="B440" t="s">
        <v>631</v>
      </c>
      <c r="C440" t="s">
        <v>417</v>
      </c>
      <c r="D440">
        <v>2.9999999999999997E-4</v>
      </c>
      <c r="E440">
        <v>2.9999999999999997E-4</v>
      </c>
      <c r="F440" t="s">
        <v>605</v>
      </c>
      <c r="G440" s="4">
        <v>1782460800000</v>
      </c>
      <c r="H440" s="4">
        <v>1750924810000</v>
      </c>
      <c r="I440" t="b">
        <v>1</v>
      </c>
      <c r="J440" t="s">
        <v>632</v>
      </c>
      <c r="K440">
        <v>1</v>
      </c>
      <c r="L440">
        <v>1E-4</v>
      </c>
      <c r="M440">
        <v>60000</v>
      </c>
      <c r="N440">
        <v>479180</v>
      </c>
      <c r="O440">
        <v>0.1</v>
      </c>
      <c r="P440">
        <v>2.9999999999999997E-4</v>
      </c>
      <c r="Q440">
        <v>25</v>
      </c>
      <c r="R440">
        <v>1E-4</v>
      </c>
      <c r="S440" t="s">
        <v>606</v>
      </c>
      <c r="T440" t="s">
        <v>610</v>
      </c>
      <c r="U440" t="s">
        <v>606</v>
      </c>
      <c r="V440" t="s">
        <v>608</v>
      </c>
      <c r="W440" t="s">
        <v>606</v>
      </c>
      <c r="X440">
        <v>1763521546789</v>
      </c>
      <c r="Y440" s="4" t="s">
        <v>569</v>
      </c>
      <c r="Z440">
        <v>92525.18</v>
      </c>
      <c r="AA440" s="48">
        <v>0.44900000000000001</v>
      </c>
      <c r="AB440" s="18">
        <v>0.38367152999999998</v>
      </c>
      <c r="AC440" s="40">
        <v>0.36099999999999999</v>
      </c>
      <c r="AD440" s="18">
        <v>0.4405</v>
      </c>
      <c r="AE440" s="18">
        <v>9.8000000000000007</v>
      </c>
      <c r="AF440">
        <v>0.39650000000000002</v>
      </c>
      <c r="AG440" s="18">
        <v>0.39500000000000002</v>
      </c>
      <c r="AH440" s="18">
        <v>0.39800000000000002</v>
      </c>
      <c r="AI440" s="18">
        <v>0</v>
      </c>
      <c r="AJ440" s="48">
        <v>56.31</v>
      </c>
      <c r="AK440" s="41">
        <v>55.18</v>
      </c>
      <c r="AL440" s="41">
        <v>57.38</v>
      </c>
      <c r="AM440">
        <v>95455.7</v>
      </c>
      <c r="AN440" t="s">
        <v>575</v>
      </c>
      <c r="AO440">
        <v>92525.18</v>
      </c>
      <c r="AP440" s="18">
        <v>8.8000000000000007</v>
      </c>
      <c r="AQ440" s="18">
        <v>8.8000000000000007</v>
      </c>
      <c r="AU440">
        <v>0</v>
      </c>
      <c r="AV440" s="1">
        <v>0</v>
      </c>
      <c r="AW440" s="48">
        <v>0.90012999999999999</v>
      </c>
      <c r="AX440" s="14">
        <v>0</v>
      </c>
      <c r="AY440" s="14">
        <v>129.70321000000001</v>
      </c>
      <c r="AZ440" s="14">
        <v>-16.658149999999999</v>
      </c>
      <c r="BA440" s="14">
        <v>288.70197000000002</v>
      </c>
      <c r="BB440">
        <v>5.0000000000000001E-4</v>
      </c>
      <c r="BC440">
        <v>5.0000000000000001E-3</v>
      </c>
      <c r="BK440" s="1"/>
      <c r="BL440" s="1"/>
      <c r="BM440" s="1"/>
      <c r="BN440" s="1"/>
      <c r="BP440" s="1"/>
      <c r="BV440" s="96"/>
    </row>
    <row r="441" spans="1:74" x14ac:dyDescent="0.3">
      <c r="A441" t="s">
        <v>603</v>
      </c>
      <c r="B441" t="s">
        <v>631</v>
      </c>
      <c r="C441" t="s">
        <v>418</v>
      </c>
      <c r="D441">
        <v>2.9999999999999997E-4</v>
      </c>
      <c r="E441">
        <v>2.9999999999999997E-4</v>
      </c>
      <c r="F441" t="s">
        <v>605</v>
      </c>
      <c r="G441" s="4">
        <v>1782460800000</v>
      </c>
      <c r="H441" s="4">
        <v>1750924810000</v>
      </c>
      <c r="I441" t="b">
        <v>1</v>
      </c>
      <c r="J441" t="s">
        <v>634</v>
      </c>
      <c r="K441">
        <v>1</v>
      </c>
      <c r="L441">
        <v>1E-4</v>
      </c>
      <c r="M441">
        <v>60000</v>
      </c>
      <c r="N441">
        <v>479181</v>
      </c>
      <c r="O441">
        <v>0.1</v>
      </c>
      <c r="P441">
        <v>2.9999999999999997E-4</v>
      </c>
      <c r="Q441">
        <v>25</v>
      </c>
      <c r="R441">
        <v>1E-4</v>
      </c>
      <c r="S441" t="s">
        <v>606</v>
      </c>
      <c r="T441" t="s">
        <v>610</v>
      </c>
      <c r="U441" t="s">
        <v>606</v>
      </c>
      <c r="V441" t="s">
        <v>608</v>
      </c>
      <c r="W441" t="s">
        <v>606</v>
      </c>
      <c r="X441">
        <v>1763521546789</v>
      </c>
      <c r="Y441" s="4" t="s">
        <v>569</v>
      </c>
      <c r="Z441">
        <v>92525.18</v>
      </c>
      <c r="AA441" s="48">
        <v>2.6499999999999999E-2</v>
      </c>
      <c r="AB441" s="18">
        <v>2.819294E-2</v>
      </c>
      <c r="AC441" s="40">
        <v>9.4999999999999998E-3</v>
      </c>
      <c r="AD441" s="18">
        <v>0.06</v>
      </c>
      <c r="AE441" s="18">
        <v>1151.3</v>
      </c>
      <c r="AF441">
        <v>2.5100000000000001E-2</v>
      </c>
      <c r="AG441" s="18">
        <v>2.4500000000000001E-2</v>
      </c>
      <c r="AH441" s="18">
        <v>2.5499999999999998E-2</v>
      </c>
      <c r="AI441" s="18">
        <v>0</v>
      </c>
      <c r="AJ441" s="48">
        <v>56.31</v>
      </c>
      <c r="AK441" s="41">
        <v>55.87</v>
      </c>
      <c r="AL441" s="41">
        <v>56.61</v>
      </c>
      <c r="AM441">
        <v>95455.7</v>
      </c>
      <c r="AN441" t="s">
        <v>575</v>
      </c>
      <c r="AO441">
        <v>92525.18</v>
      </c>
      <c r="AP441" s="18">
        <v>3.3</v>
      </c>
      <c r="AQ441" s="18">
        <v>6.9</v>
      </c>
      <c r="AR441" s="18">
        <v>2.8500000000000001E-2</v>
      </c>
      <c r="AS441" s="41">
        <v>2.6499999999999999E-2</v>
      </c>
      <c r="AT441" s="5">
        <v>-7.0175000000000001</v>
      </c>
      <c r="AU441">
        <v>2.6</v>
      </c>
      <c r="AV441" s="1">
        <v>6372.06</v>
      </c>
      <c r="AW441" s="48">
        <v>-9.987E-2</v>
      </c>
      <c r="AX441" s="14">
        <v>0</v>
      </c>
      <c r="AY441" s="14">
        <v>129.70321000000001</v>
      </c>
      <c r="AZ441" s="14">
        <v>-16.658149999999999</v>
      </c>
      <c r="BA441" s="14">
        <v>-71.633650000000003</v>
      </c>
      <c r="BB441">
        <v>5.0000000000000001E-4</v>
      </c>
      <c r="BC441">
        <v>5.0000000000000001E-3</v>
      </c>
      <c r="BK441" s="1"/>
      <c r="BL441" s="1"/>
      <c r="BM441" s="1"/>
      <c r="BN441" s="1"/>
      <c r="BP441" s="1"/>
      <c r="BV441" s="96"/>
    </row>
    <row r="442" spans="1:74" x14ac:dyDescent="0.3">
      <c r="A442" t="s">
        <v>603</v>
      </c>
      <c r="B442" t="s">
        <v>631</v>
      </c>
      <c r="C442" t="s">
        <v>419</v>
      </c>
      <c r="D442">
        <v>2.9999999999999997E-4</v>
      </c>
      <c r="E442">
        <v>2.9999999999999997E-4</v>
      </c>
      <c r="F442" t="s">
        <v>605</v>
      </c>
      <c r="G442" s="4">
        <v>1782460800000</v>
      </c>
      <c r="H442" s="4">
        <v>1750924810000</v>
      </c>
      <c r="I442" t="b">
        <v>1</v>
      </c>
      <c r="J442" t="s">
        <v>632</v>
      </c>
      <c r="K442">
        <v>1</v>
      </c>
      <c r="L442">
        <v>1E-4</v>
      </c>
      <c r="M442">
        <v>70000</v>
      </c>
      <c r="N442">
        <v>479182</v>
      </c>
      <c r="O442">
        <v>0.1</v>
      </c>
      <c r="P442">
        <v>2.9999999999999997E-4</v>
      </c>
      <c r="Q442">
        <v>25</v>
      </c>
      <c r="R442">
        <v>1E-4</v>
      </c>
      <c r="S442" t="s">
        <v>606</v>
      </c>
      <c r="T442" t="s">
        <v>610</v>
      </c>
      <c r="U442" t="s">
        <v>606</v>
      </c>
      <c r="V442" t="s">
        <v>608</v>
      </c>
      <c r="W442" t="s">
        <v>606</v>
      </c>
      <c r="X442">
        <v>1763521546789</v>
      </c>
      <c r="Y442" s="4" t="s">
        <v>569</v>
      </c>
      <c r="Z442">
        <v>92525.18</v>
      </c>
      <c r="AA442" s="48">
        <v>0.31069999999999998</v>
      </c>
      <c r="AB442" s="18">
        <v>0.29983557999999999</v>
      </c>
      <c r="AC442" s="40">
        <v>0.27050000000000002</v>
      </c>
      <c r="AD442" s="18">
        <v>0.36349999999999999</v>
      </c>
      <c r="AE442" s="18">
        <v>16.7</v>
      </c>
      <c r="AF442">
        <v>0.312</v>
      </c>
      <c r="AG442" s="18">
        <v>0.3105</v>
      </c>
      <c r="AH442" s="18">
        <v>0.3135</v>
      </c>
      <c r="AI442" s="18">
        <v>0</v>
      </c>
      <c r="AJ442" s="48">
        <v>53.1</v>
      </c>
      <c r="AK442" s="41">
        <v>52.31</v>
      </c>
      <c r="AL442" s="41">
        <v>53.85</v>
      </c>
      <c r="AM442">
        <v>95455.62</v>
      </c>
      <c r="AN442" t="s">
        <v>575</v>
      </c>
      <c r="AO442">
        <v>92525.18</v>
      </c>
      <c r="AP442" s="18">
        <v>4</v>
      </c>
      <c r="AQ442" s="18">
        <v>6.5</v>
      </c>
      <c r="AU442">
        <v>0</v>
      </c>
      <c r="AV442" s="1">
        <v>0</v>
      </c>
      <c r="AW442" s="48">
        <v>0.83133999999999997</v>
      </c>
      <c r="AX442" s="14">
        <v>1.0000000000000001E-5</v>
      </c>
      <c r="AY442" s="14">
        <v>186.24717999999999</v>
      </c>
      <c r="AZ442" s="14">
        <v>-22.559370000000001</v>
      </c>
      <c r="BA442" s="14">
        <v>297.6936</v>
      </c>
      <c r="BB442">
        <v>5.0000000000000001E-4</v>
      </c>
      <c r="BC442">
        <v>5.0000000000000001E-3</v>
      </c>
      <c r="BK442" s="1"/>
      <c r="BL442" s="1"/>
      <c r="BM442" s="1"/>
      <c r="BN442" s="1"/>
      <c r="BP442" s="1"/>
      <c r="BV442" s="96"/>
    </row>
    <row r="443" spans="1:74" x14ac:dyDescent="0.3">
      <c r="A443" t="s">
        <v>603</v>
      </c>
      <c r="B443" t="s">
        <v>631</v>
      </c>
      <c r="C443" t="s">
        <v>420</v>
      </c>
      <c r="D443">
        <v>2.9999999999999997E-4</v>
      </c>
      <c r="E443">
        <v>2.9999999999999997E-4</v>
      </c>
      <c r="F443" t="s">
        <v>605</v>
      </c>
      <c r="G443" s="4">
        <v>1782460800000</v>
      </c>
      <c r="H443" s="4">
        <v>1750924810000</v>
      </c>
      <c r="I443" t="b">
        <v>1</v>
      </c>
      <c r="J443" t="s">
        <v>634</v>
      </c>
      <c r="K443">
        <v>1</v>
      </c>
      <c r="L443">
        <v>1E-4</v>
      </c>
      <c r="M443">
        <v>70000</v>
      </c>
      <c r="N443">
        <v>479183</v>
      </c>
      <c r="O443">
        <v>0.1</v>
      </c>
      <c r="P443">
        <v>2.9999999999999997E-4</v>
      </c>
      <c r="Q443">
        <v>25</v>
      </c>
      <c r="R443">
        <v>1E-4</v>
      </c>
      <c r="S443" t="s">
        <v>606</v>
      </c>
      <c r="T443" t="s">
        <v>610</v>
      </c>
      <c r="U443" t="s">
        <v>606</v>
      </c>
      <c r="V443" t="s">
        <v>608</v>
      </c>
      <c r="W443" t="s">
        <v>606</v>
      </c>
      <c r="X443">
        <v>1763521547796</v>
      </c>
      <c r="Y443" s="4" t="s">
        <v>569</v>
      </c>
      <c r="Z443">
        <v>92524.69</v>
      </c>
      <c r="AA443" s="48">
        <v>4.3999999999999997E-2</v>
      </c>
      <c r="AB443" s="18">
        <v>5.177723E-2</v>
      </c>
      <c r="AC443" s="40">
        <v>2.1000000000000001E-2</v>
      </c>
      <c r="AD443" s="18">
        <v>9.0999999999999998E-2</v>
      </c>
      <c r="AE443" s="18">
        <v>561.29999999999995</v>
      </c>
      <c r="AF443">
        <v>4.5400000000000003E-2</v>
      </c>
      <c r="AG443" s="18">
        <v>4.4999999999999998E-2</v>
      </c>
      <c r="AH443" s="18">
        <v>4.5999999999999999E-2</v>
      </c>
      <c r="AI443" s="18">
        <v>0</v>
      </c>
      <c r="AJ443" s="48">
        <v>53.1</v>
      </c>
      <c r="AK443" s="41">
        <v>52.91</v>
      </c>
      <c r="AL443" s="41">
        <v>53.42</v>
      </c>
      <c r="AM443">
        <v>95455.08</v>
      </c>
      <c r="AN443" t="s">
        <v>575</v>
      </c>
      <c r="AO443">
        <v>92524.69</v>
      </c>
      <c r="AP443" s="18">
        <v>7.3</v>
      </c>
      <c r="AQ443" s="18">
        <v>0.3</v>
      </c>
      <c r="AR443" s="18">
        <v>5.2499999999999998E-2</v>
      </c>
      <c r="AS443" s="41">
        <v>4.3499999999999997E-2</v>
      </c>
      <c r="AT443" s="5">
        <v>-13.7255</v>
      </c>
      <c r="AU443">
        <v>15.6</v>
      </c>
      <c r="AV443" s="1">
        <v>70726.179999999993</v>
      </c>
      <c r="AW443" s="48">
        <v>-0.16866999999999999</v>
      </c>
      <c r="AX443" s="14">
        <v>1.0000000000000001E-5</v>
      </c>
      <c r="AY443" s="14">
        <v>186.24843000000001</v>
      </c>
      <c r="AZ443" s="14">
        <v>-22.559480000000001</v>
      </c>
      <c r="BA443" s="14">
        <v>-122.69971</v>
      </c>
      <c r="BB443">
        <v>5.0000000000000001E-4</v>
      </c>
      <c r="BC443">
        <v>5.0000000000000001E-3</v>
      </c>
      <c r="BK443" s="1"/>
      <c r="BL443" s="1"/>
      <c r="BM443" s="1"/>
      <c r="BN443" s="1"/>
      <c r="BP443" s="1"/>
      <c r="BV443" s="96"/>
    </row>
    <row r="444" spans="1:74" x14ac:dyDescent="0.3">
      <c r="A444" t="s">
        <v>603</v>
      </c>
      <c r="B444" t="s">
        <v>631</v>
      </c>
      <c r="C444" t="s">
        <v>832</v>
      </c>
      <c r="D444">
        <v>2.9999999999999997E-4</v>
      </c>
      <c r="E444">
        <v>2.9999999999999997E-4</v>
      </c>
      <c r="F444" t="s">
        <v>605</v>
      </c>
      <c r="G444" s="4">
        <v>1782460800000</v>
      </c>
      <c r="H444" s="4">
        <v>1763439182000</v>
      </c>
      <c r="I444" t="b">
        <v>1</v>
      </c>
      <c r="J444" t="s">
        <v>632</v>
      </c>
      <c r="K444">
        <v>1</v>
      </c>
      <c r="L444">
        <v>1E-4</v>
      </c>
      <c r="M444">
        <v>75000</v>
      </c>
      <c r="N444">
        <v>551968</v>
      </c>
      <c r="O444">
        <v>0.1</v>
      </c>
      <c r="P444">
        <v>2.9999999999999997E-4</v>
      </c>
      <c r="Q444">
        <v>25</v>
      </c>
      <c r="R444">
        <v>1E-4</v>
      </c>
      <c r="S444" t="s">
        <v>606</v>
      </c>
      <c r="T444" t="s">
        <v>610</v>
      </c>
      <c r="U444" t="s">
        <v>606</v>
      </c>
      <c r="V444" t="s">
        <v>608</v>
      </c>
      <c r="W444" t="s">
        <v>606</v>
      </c>
      <c r="X444">
        <v>1763521547796</v>
      </c>
      <c r="Y444" s="4" t="s">
        <v>569</v>
      </c>
      <c r="Z444">
        <v>92524.69</v>
      </c>
      <c r="AA444" s="48"/>
      <c r="AB444" s="18">
        <v>0.26213205000000001</v>
      </c>
      <c r="AC444" s="40">
        <v>0.22950000000000001</v>
      </c>
      <c r="AD444" s="18">
        <v>0.32850000000000001</v>
      </c>
      <c r="AE444" s="18">
        <v>0</v>
      </c>
      <c r="AF444">
        <v>0.27379999999999999</v>
      </c>
      <c r="AG444" s="18">
        <v>0.27250000000000002</v>
      </c>
      <c r="AH444" s="18">
        <v>0.27500000000000002</v>
      </c>
      <c r="AI444" s="18">
        <v>0</v>
      </c>
      <c r="AJ444" s="48">
        <v>51.88</v>
      </c>
      <c r="AK444" s="41">
        <v>51.31</v>
      </c>
      <c r="AL444" s="41">
        <v>52.43</v>
      </c>
      <c r="AM444">
        <v>95455.08</v>
      </c>
      <c r="AN444" t="s">
        <v>575</v>
      </c>
      <c r="AO444">
        <v>92524.69</v>
      </c>
      <c r="AP444" s="18">
        <v>2.7</v>
      </c>
      <c r="AQ444" s="18">
        <v>7.4</v>
      </c>
      <c r="AU444">
        <v>0</v>
      </c>
      <c r="AV444" s="1">
        <v>0</v>
      </c>
      <c r="AW444" s="48">
        <v>0.78839000000000004</v>
      </c>
      <c r="AX444" s="14">
        <v>1.0000000000000001E-5</v>
      </c>
      <c r="AY444" s="14">
        <v>214.14783</v>
      </c>
      <c r="AZ444" s="14">
        <v>-25.342369999999999</v>
      </c>
      <c r="BA444" s="14">
        <v>295.01584000000003</v>
      </c>
      <c r="BB444">
        <v>5.0000000000000001E-4</v>
      </c>
      <c r="BC444">
        <v>5.0000000000000001E-3</v>
      </c>
      <c r="BK444" s="1"/>
      <c r="BL444" s="1"/>
      <c r="BM444" s="1"/>
      <c r="BN444" s="1"/>
      <c r="BP444" s="1"/>
      <c r="BV444" s="96"/>
    </row>
    <row r="445" spans="1:74" x14ac:dyDescent="0.3">
      <c r="A445" t="s">
        <v>603</v>
      </c>
      <c r="B445" t="s">
        <v>631</v>
      </c>
      <c r="C445" t="s">
        <v>833</v>
      </c>
      <c r="D445">
        <v>2.9999999999999997E-4</v>
      </c>
      <c r="E445">
        <v>2.9999999999999997E-4</v>
      </c>
      <c r="F445" t="s">
        <v>605</v>
      </c>
      <c r="G445" s="4">
        <v>1782460800000</v>
      </c>
      <c r="H445" s="4">
        <v>1763439182000</v>
      </c>
      <c r="I445" t="b">
        <v>1</v>
      </c>
      <c r="J445" t="s">
        <v>634</v>
      </c>
      <c r="K445">
        <v>1</v>
      </c>
      <c r="L445">
        <v>1E-4</v>
      </c>
      <c r="M445">
        <v>75000</v>
      </c>
      <c r="N445">
        <v>551969</v>
      </c>
      <c r="O445">
        <v>0.1</v>
      </c>
      <c r="P445">
        <v>2.9999999999999997E-4</v>
      </c>
      <c r="Q445">
        <v>25</v>
      </c>
      <c r="R445">
        <v>1E-4</v>
      </c>
      <c r="S445" t="s">
        <v>606</v>
      </c>
      <c r="T445" t="s">
        <v>610</v>
      </c>
      <c r="U445" t="s">
        <v>606</v>
      </c>
      <c r="V445" t="s">
        <v>608</v>
      </c>
      <c r="W445" t="s">
        <v>606</v>
      </c>
      <c r="X445">
        <v>1763521547796</v>
      </c>
      <c r="Y445" s="4" t="s">
        <v>569</v>
      </c>
      <c r="Z445">
        <v>92524.69</v>
      </c>
      <c r="AA445" s="48">
        <v>5.6000000000000001E-2</v>
      </c>
      <c r="AB445" s="18">
        <v>6.7783819999999995E-2</v>
      </c>
      <c r="AC445" s="40">
        <v>0.03</v>
      </c>
      <c r="AD445" s="18">
        <v>0.111</v>
      </c>
      <c r="AE445" s="18">
        <v>1518.3</v>
      </c>
      <c r="AF445">
        <v>5.9499999999999997E-2</v>
      </c>
      <c r="AG445" s="18">
        <v>5.8999999999999997E-2</v>
      </c>
      <c r="AH445" s="18">
        <v>0.06</v>
      </c>
      <c r="AI445" s="18">
        <v>0</v>
      </c>
      <c r="AJ445" s="48">
        <v>51.88</v>
      </c>
      <c r="AK445" s="41">
        <v>51.67</v>
      </c>
      <c r="AL445" s="41">
        <v>52.11</v>
      </c>
      <c r="AM445">
        <v>95455.08</v>
      </c>
      <c r="AN445" t="s">
        <v>575</v>
      </c>
      <c r="AO445">
        <v>92524.69</v>
      </c>
      <c r="AP445" s="18">
        <v>3</v>
      </c>
      <c r="AQ445" s="18">
        <v>0.3</v>
      </c>
      <c r="AR445" s="18">
        <v>6.9599999999999995E-2</v>
      </c>
      <c r="AS445" s="41">
        <v>5.6000000000000001E-2</v>
      </c>
      <c r="AT445" s="5">
        <v>-19.540199999999999</v>
      </c>
      <c r="AU445">
        <v>1523.3</v>
      </c>
      <c r="AV445" s="1">
        <v>9513341.5800000001</v>
      </c>
      <c r="AW445" s="48">
        <v>-0.21160999999999999</v>
      </c>
      <c r="AX445" s="14">
        <v>1.0000000000000001E-5</v>
      </c>
      <c r="AY445" s="14">
        <v>214.14783</v>
      </c>
      <c r="AZ445" s="14">
        <v>-25.342369999999999</v>
      </c>
      <c r="BA445" s="14">
        <v>-155.40368000000001</v>
      </c>
      <c r="BB445">
        <v>5.0000000000000001E-4</v>
      </c>
      <c r="BC445">
        <v>5.0000000000000001E-3</v>
      </c>
      <c r="BK445" s="1"/>
      <c r="BL445" s="1"/>
      <c r="BM445" s="1"/>
      <c r="BN445" s="1"/>
      <c r="BP445" s="1"/>
      <c r="BV445" s="96"/>
    </row>
    <row r="446" spans="1:74" x14ac:dyDescent="0.3">
      <c r="A446" t="s">
        <v>603</v>
      </c>
      <c r="B446" t="s">
        <v>631</v>
      </c>
      <c r="C446" t="s">
        <v>421</v>
      </c>
      <c r="D446">
        <v>2.9999999999999997E-4</v>
      </c>
      <c r="E446">
        <v>2.9999999999999997E-4</v>
      </c>
      <c r="F446" t="s">
        <v>605</v>
      </c>
      <c r="G446" s="4">
        <v>1782460800000</v>
      </c>
      <c r="H446" s="4">
        <v>1750924810000</v>
      </c>
      <c r="I446" t="b">
        <v>1</v>
      </c>
      <c r="J446" t="s">
        <v>632</v>
      </c>
      <c r="K446">
        <v>1</v>
      </c>
      <c r="L446">
        <v>1E-4</v>
      </c>
      <c r="M446">
        <v>80000</v>
      </c>
      <c r="N446">
        <v>479184</v>
      </c>
      <c r="O446">
        <v>0.1</v>
      </c>
      <c r="P446">
        <v>2.9999999999999997E-4</v>
      </c>
      <c r="Q446">
        <v>25</v>
      </c>
      <c r="R446">
        <v>1E-4</v>
      </c>
      <c r="S446" t="s">
        <v>606</v>
      </c>
      <c r="T446" t="s">
        <v>610</v>
      </c>
      <c r="U446" t="s">
        <v>606</v>
      </c>
      <c r="V446" t="s">
        <v>608</v>
      </c>
      <c r="W446" t="s">
        <v>606</v>
      </c>
      <c r="X446">
        <v>1763521547796</v>
      </c>
      <c r="Y446" s="4" t="s">
        <v>569</v>
      </c>
      <c r="Z446">
        <v>92524.69</v>
      </c>
      <c r="AA446" s="48">
        <v>0.24</v>
      </c>
      <c r="AB446" s="18">
        <v>0.22791328</v>
      </c>
      <c r="AC446" s="40">
        <v>0.1925</v>
      </c>
      <c r="AD446" s="18">
        <v>0.29599999999999999</v>
      </c>
      <c r="AE446" s="18">
        <v>4.5999999999999996</v>
      </c>
      <c r="AF446">
        <v>0.23860000000000001</v>
      </c>
      <c r="AG446" s="18">
        <v>0.23699999999999999</v>
      </c>
      <c r="AH446" s="18">
        <v>0.24</v>
      </c>
      <c r="AI446" s="18">
        <v>0</v>
      </c>
      <c r="AJ446" s="48">
        <v>50.92</v>
      </c>
      <c r="AK446" s="41">
        <v>50.27</v>
      </c>
      <c r="AL446" s="41">
        <v>51.46</v>
      </c>
      <c r="AM446">
        <v>95455.08</v>
      </c>
      <c r="AN446" t="s">
        <v>575</v>
      </c>
      <c r="AO446">
        <v>92524.69</v>
      </c>
      <c r="AP446" s="18">
        <v>5.9</v>
      </c>
      <c r="AQ446" s="18">
        <v>10.199999999999999</v>
      </c>
      <c r="AR446" s="18">
        <v>0.24</v>
      </c>
      <c r="AS446" s="41">
        <v>0.24</v>
      </c>
      <c r="AT446" s="5">
        <v>0</v>
      </c>
      <c r="AU446">
        <v>0.1</v>
      </c>
      <c r="AV446" s="1">
        <v>2218.34</v>
      </c>
      <c r="AW446" s="48">
        <v>0.74051</v>
      </c>
      <c r="AX446" s="14">
        <v>1.0000000000000001E-5</v>
      </c>
      <c r="AY446" s="14">
        <v>239.70224999999999</v>
      </c>
      <c r="AZ446" s="14">
        <v>-27.840240000000001</v>
      </c>
      <c r="BA446" s="14">
        <v>287.70544999999998</v>
      </c>
      <c r="BB446">
        <v>5.0000000000000001E-4</v>
      </c>
      <c r="BC446">
        <v>5.0000000000000001E-3</v>
      </c>
      <c r="BK446" s="1"/>
      <c r="BL446" s="1"/>
      <c r="BM446" s="1"/>
      <c r="BN446" s="1"/>
      <c r="BP446" s="1"/>
      <c r="BV446" s="96"/>
    </row>
    <row r="447" spans="1:74" x14ac:dyDescent="0.3">
      <c r="A447" t="s">
        <v>603</v>
      </c>
      <c r="B447" t="s">
        <v>631</v>
      </c>
      <c r="C447" t="s">
        <v>422</v>
      </c>
      <c r="D447">
        <v>2.9999999999999997E-4</v>
      </c>
      <c r="E447">
        <v>2.9999999999999997E-4</v>
      </c>
      <c r="F447" t="s">
        <v>605</v>
      </c>
      <c r="G447" s="4">
        <v>1782460800000</v>
      </c>
      <c r="H447" s="4">
        <v>1750924810000</v>
      </c>
      <c r="I447" t="b">
        <v>1</v>
      </c>
      <c r="J447" t="s">
        <v>634</v>
      </c>
      <c r="K447">
        <v>1</v>
      </c>
      <c r="L447">
        <v>1E-4</v>
      </c>
      <c r="M447">
        <v>80000</v>
      </c>
      <c r="N447">
        <v>479185</v>
      </c>
      <c r="O447">
        <v>0.1</v>
      </c>
      <c r="P447">
        <v>2.9999999999999997E-4</v>
      </c>
      <c r="Q447">
        <v>25</v>
      </c>
      <c r="R447">
        <v>1E-4</v>
      </c>
      <c r="S447" t="s">
        <v>606</v>
      </c>
      <c r="T447" t="s">
        <v>610</v>
      </c>
      <c r="U447" t="s">
        <v>606</v>
      </c>
      <c r="V447" t="s">
        <v>608</v>
      </c>
      <c r="W447" t="s">
        <v>606</v>
      </c>
      <c r="X447">
        <v>1763521547796</v>
      </c>
      <c r="Y447" s="4" t="s">
        <v>569</v>
      </c>
      <c r="Z447">
        <v>92524.69</v>
      </c>
      <c r="AA447" s="48">
        <v>7.8E-2</v>
      </c>
      <c r="AB447" s="18">
        <v>8.7275169999999999E-2</v>
      </c>
      <c r="AC447" s="40">
        <v>4.2500000000000003E-2</v>
      </c>
      <c r="AD447" s="18">
        <v>0.13350000000000001</v>
      </c>
      <c r="AE447" s="18">
        <v>1053.9000000000001</v>
      </c>
      <c r="AF447">
        <v>7.6700000000000004E-2</v>
      </c>
      <c r="AG447" s="18">
        <v>7.5999999999999998E-2</v>
      </c>
      <c r="AH447" s="18">
        <v>7.6999999999999999E-2</v>
      </c>
      <c r="AI447" s="18">
        <v>0</v>
      </c>
      <c r="AJ447" s="48">
        <v>50.92</v>
      </c>
      <c r="AK447" s="41">
        <v>50.63</v>
      </c>
      <c r="AL447" s="41">
        <v>51.03</v>
      </c>
      <c r="AM447">
        <v>95455.08</v>
      </c>
      <c r="AN447" t="s">
        <v>575</v>
      </c>
      <c r="AO447">
        <v>92524.69</v>
      </c>
      <c r="AP447" s="18">
        <v>0.1</v>
      </c>
      <c r="AQ447" s="18">
        <v>4.3</v>
      </c>
      <c r="AR447" s="18">
        <v>0.09</v>
      </c>
      <c r="AS447" s="41">
        <v>7.4999999999999997E-2</v>
      </c>
      <c r="AT447" s="5">
        <v>-9.8265999999999991</v>
      </c>
      <c r="AU447">
        <v>60.4</v>
      </c>
      <c r="AV447" s="1">
        <v>449697.64</v>
      </c>
      <c r="AW447" s="6">
        <v>-0.25949</v>
      </c>
      <c r="AX447" s="14">
        <v>1.0000000000000001E-5</v>
      </c>
      <c r="AY447" s="14">
        <v>239.70224999999999</v>
      </c>
      <c r="AZ447" s="14">
        <v>-27.840240000000001</v>
      </c>
      <c r="BA447" s="14">
        <v>-192.74204</v>
      </c>
      <c r="BB447">
        <v>5.0000000000000001E-4</v>
      </c>
      <c r="BC447">
        <v>5.0000000000000001E-3</v>
      </c>
      <c r="BK447" s="1"/>
      <c r="BL447" s="1"/>
      <c r="BM447" s="1"/>
      <c r="BN447" s="1"/>
      <c r="BP447" s="1"/>
      <c r="BV447" s="96"/>
    </row>
    <row r="448" spans="1:74" x14ac:dyDescent="0.3">
      <c r="A448" t="s">
        <v>603</v>
      </c>
      <c r="B448" t="s">
        <v>631</v>
      </c>
      <c r="C448" t="s">
        <v>423</v>
      </c>
      <c r="D448">
        <v>2.9999999999999997E-4</v>
      </c>
      <c r="E448">
        <v>2.9999999999999997E-4</v>
      </c>
      <c r="F448" t="s">
        <v>605</v>
      </c>
      <c r="G448" s="4">
        <v>1782460800000</v>
      </c>
      <c r="H448" s="4">
        <v>1751395320000</v>
      </c>
      <c r="I448" t="b">
        <v>1</v>
      </c>
      <c r="J448" t="s">
        <v>632</v>
      </c>
      <c r="K448">
        <v>1</v>
      </c>
      <c r="L448">
        <v>1E-4</v>
      </c>
      <c r="M448">
        <v>85000</v>
      </c>
      <c r="N448">
        <v>481362</v>
      </c>
      <c r="O448">
        <v>0.1</v>
      </c>
      <c r="P448">
        <v>2.9999999999999997E-4</v>
      </c>
      <c r="Q448">
        <v>25</v>
      </c>
      <c r="R448">
        <v>1E-4</v>
      </c>
      <c r="S448" t="s">
        <v>606</v>
      </c>
      <c r="T448" t="s">
        <v>610</v>
      </c>
      <c r="U448" t="s">
        <v>606</v>
      </c>
      <c r="V448" t="s">
        <v>608</v>
      </c>
      <c r="W448" t="s">
        <v>606</v>
      </c>
      <c r="X448">
        <v>1763521548803</v>
      </c>
      <c r="Y448" s="4" t="s">
        <v>569</v>
      </c>
      <c r="Z448">
        <v>92524.51</v>
      </c>
      <c r="AA448" s="48">
        <v>0.28549999999999998</v>
      </c>
      <c r="AB448" s="18">
        <v>0.19671957000000001</v>
      </c>
      <c r="AC448" s="40">
        <v>0.16</v>
      </c>
      <c r="AD448" s="18">
        <v>0.26650000000000001</v>
      </c>
      <c r="AE448" s="18">
        <v>7</v>
      </c>
      <c r="AF448">
        <v>0.2069</v>
      </c>
      <c r="AG448" s="18">
        <v>0.20549999999999999</v>
      </c>
      <c r="AH448" s="18">
        <v>0.20799999999999999</v>
      </c>
      <c r="AI448" s="18">
        <v>0</v>
      </c>
      <c r="AJ448" s="48">
        <v>50.19</v>
      </c>
      <c r="AK448" s="41">
        <v>49.69</v>
      </c>
      <c r="AL448" s="41">
        <v>50.61</v>
      </c>
      <c r="AM448">
        <v>95454.81</v>
      </c>
      <c r="AN448" t="s">
        <v>575</v>
      </c>
      <c r="AO448">
        <v>92524.51</v>
      </c>
      <c r="AP448" s="18">
        <v>5.5</v>
      </c>
      <c r="AQ448" s="18">
        <v>2.2999999999999998</v>
      </c>
      <c r="AU448">
        <v>0</v>
      </c>
      <c r="AV448" s="1">
        <v>0</v>
      </c>
      <c r="AW448" s="48">
        <v>0.68889</v>
      </c>
      <c r="AX448" s="14">
        <v>1.0000000000000001E-5</v>
      </c>
      <c r="AY448" s="14">
        <v>261.37801999999999</v>
      </c>
      <c r="AZ448" s="14">
        <v>-29.923469999999998</v>
      </c>
      <c r="BA448" s="14">
        <v>276.33091999999999</v>
      </c>
      <c r="BB448">
        <v>5.0000000000000001E-4</v>
      </c>
      <c r="BC448">
        <v>5.0000000000000001E-3</v>
      </c>
      <c r="BK448" s="1"/>
      <c r="BL448" s="1"/>
      <c r="BM448" s="1"/>
      <c r="BN448" s="1"/>
      <c r="BP448" s="1"/>
      <c r="BV448" s="96"/>
    </row>
    <row r="449" spans="1:74" x14ac:dyDescent="0.3">
      <c r="A449" t="s">
        <v>603</v>
      </c>
      <c r="B449" t="s">
        <v>631</v>
      </c>
      <c r="C449" t="s">
        <v>424</v>
      </c>
      <c r="D449">
        <v>2.9999999999999997E-4</v>
      </c>
      <c r="E449">
        <v>2.9999999999999997E-4</v>
      </c>
      <c r="F449" t="s">
        <v>605</v>
      </c>
      <c r="G449" s="4">
        <v>1782460800000</v>
      </c>
      <c r="H449" s="4">
        <v>1751395320000</v>
      </c>
      <c r="I449" t="b">
        <v>1</v>
      </c>
      <c r="J449" t="s">
        <v>634</v>
      </c>
      <c r="K449">
        <v>1</v>
      </c>
      <c r="L449">
        <v>1E-4</v>
      </c>
      <c r="M449">
        <v>85000</v>
      </c>
      <c r="N449">
        <v>481363</v>
      </c>
      <c r="O449">
        <v>0.1</v>
      </c>
      <c r="P449">
        <v>2.9999999999999997E-4</v>
      </c>
      <c r="Q449">
        <v>25</v>
      </c>
      <c r="R449">
        <v>1E-4</v>
      </c>
      <c r="S449" t="s">
        <v>606</v>
      </c>
      <c r="T449" t="s">
        <v>610</v>
      </c>
      <c r="U449" t="s">
        <v>606</v>
      </c>
      <c r="V449" t="s">
        <v>608</v>
      </c>
      <c r="W449" t="s">
        <v>606</v>
      </c>
      <c r="X449">
        <v>1763521548803</v>
      </c>
      <c r="Y449" s="4" t="s">
        <v>569</v>
      </c>
      <c r="Z449">
        <v>92524.51</v>
      </c>
      <c r="AA449" s="48">
        <v>9.5000000000000001E-2</v>
      </c>
      <c r="AB449" s="18">
        <v>0.10979157</v>
      </c>
      <c r="AC449" s="40">
        <v>5.8000000000000003E-2</v>
      </c>
      <c r="AD449" s="18">
        <v>0.159</v>
      </c>
      <c r="AE449" s="18">
        <v>654.20000000000005</v>
      </c>
      <c r="AF449">
        <v>9.7299999999999998E-2</v>
      </c>
      <c r="AG449" s="18">
        <v>9.6500000000000002E-2</v>
      </c>
      <c r="AH449" s="18">
        <v>9.7500000000000003E-2</v>
      </c>
      <c r="AI449" s="18">
        <v>0</v>
      </c>
      <c r="AJ449" s="48">
        <v>50.19</v>
      </c>
      <c r="AK449" s="41">
        <v>49.89</v>
      </c>
      <c r="AL449" s="41">
        <v>50.25</v>
      </c>
      <c r="AM449">
        <v>95454.81</v>
      </c>
      <c r="AN449" t="s">
        <v>575</v>
      </c>
      <c r="AO449">
        <v>92524.51</v>
      </c>
      <c r="AP449" s="18">
        <v>0.1</v>
      </c>
      <c r="AQ449" s="18">
        <v>3.7</v>
      </c>
      <c r="AR449" s="18">
        <v>0.1145</v>
      </c>
      <c r="AS449" s="41">
        <v>9.4500000000000001E-2</v>
      </c>
      <c r="AT449" s="5">
        <v>-12.843999999999999</v>
      </c>
      <c r="AU449">
        <v>19.2</v>
      </c>
      <c r="AV449" s="1">
        <v>181483.59</v>
      </c>
      <c r="AW449" s="48">
        <v>-0.31111</v>
      </c>
      <c r="AX449" s="14">
        <v>1.0000000000000001E-5</v>
      </c>
      <c r="AY449" s="14">
        <v>261.37801999999999</v>
      </c>
      <c r="AZ449" s="14">
        <v>-29.923469999999998</v>
      </c>
      <c r="BA449" s="14">
        <v>-234.14454000000001</v>
      </c>
      <c r="BB449">
        <v>5.0000000000000001E-4</v>
      </c>
      <c r="BC449">
        <v>5.0000000000000001E-3</v>
      </c>
      <c r="BK449" s="1"/>
      <c r="BL449" s="1"/>
      <c r="BM449" s="1"/>
      <c r="BN449" s="1"/>
      <c r="BP449" s="1"/>
      <c r="BV449" s="96"/>
    </row>
    <row r="450" spans="1:74" x14ac:dyDescent="0.3">
      <c r="A450" t="s">
        <v>603</v>
      </c>
      <c r="B450" t="s">
        <v>631</v>
      </c>
      <c r="C450" t="s">
        <v>425</v>
      </c>
      <c r="D450">
        <v>2.9999999999999997E-4</v>
      </c>
      <c r="E450">
        <v>2.9999999999999997E-4</v>
      </c>
      <c r="F450" t="s">
        <v>605</v>
      </c>
      <c r="G450" s="4">
        <v>1782460800000</v>
      </c>
      <c r="H450" s="4">
        <v>1750924810000</v>
      </c>
      <c r="I450" t="b">
        <v>1</v>
      </c>
      <c r="J450" t="s">
        <v>632</v>
      </c>
      <c r="K450">
        <v>1</v>
      </c>
      <c r="L450">
        <v>1E-4</v>
      </c>
      <c r="M450">
        <v>90000</v>
      </c>
      <c r="N450">
        <v>479186</v>
      </c>
      <c r="O450">
        <v>0.1</v>
      </c>
      <c r="P450">
        <v>2.9999999999999997E-4</v>
      </c>
      <c r="Q450">
        <v>25</v>
      </c>
      <c r="R450">
        <v>1E-4</v>
      </c>
      <c r="S450" t="s">
        <v>606</v>
      </c>
      <c r="T450" t="s">
        <v>610</v>
      </c>
      <c r="U450" t="s">
        <v>606</v>
      </c>
      <c r="V450" t="s">
        <v>608</v>
      </c>
      <c r="W450" t="s">
        <v>606</v>
      </c>
      <c r="X450">
        <v>1763521548803</v>
      </c>
      <c r="Y450" s="4" t="s">
        <v>569</v>
      </c>
      <c r="Z450">
        <v>92524.51</v>
      </c>
      <c r="AA450" s="48">
        <v>0.18099999999999999</v>
      </c>
      <c r="AB450" s="18">
        <v>0.16922787</v>
      </c>
      <c r="AC450" s="40">
        <v>0.13150000000000001</v>
      </c>
      <c r="AD450" s="18">
        <v>0.23949999999999999</v>
      </c>
      <c r="AE450" s="18">
        <v>24.7</v>
      </c>
      <c r="AF450">
        <v>0.1784</v>
      </c>
      <c r="AG450" s="18">
        <v>0.17699999999999999</v>
      </c>
      <c r="AH450" s="18">
        <v>0.17949999999999999</v>
      </c>
      <c r="AI450" s="18">
        <v>0</v>
      </c>
      <c r="AJ450" s="48">
        <v>49.63</v>
      </c>
      <c r="AK450" s="41">
        <v>49.14</v>
      </c>
      <c r="AL450" s="41">
        <v>50</v>
      </c>
      <c r="AM450">
        <v>95454.81</v>
      </c>
      <c r="AN450" t="s">
        <v>575</v>
      </c>
      <c r="AO450">
        <v>92524.51</v>
      </c>
      <c r="AP450" s="18">
        <v>5.0999999999999996</v>
      </c>
      <c r="AQ450" s="18">
        <v>1.6</v>
      </c>
      <c r="AR450" s="18">
        <v>0.18099999999999999</v>
      </c>
      <c r="AS450" s="41">
        <v>0.16800000000000001</v>
      </c>
      <c r="AT450" s="5">
        <v>7.7381000000000002</v>
      </c>
      <c r="AU450">
        <v>9.1999999999999993</v>
      </c>
      <c r="AV450" s="1">
        <v>147954.46</v>
      </c>
      <c r="AW450" s="48">
        <v>0.63507000000000002</v>
      </c>
      <c r="AX450" s="14">
        <v>1.0000000000000001E-5</v>
      </c>
      <c r="AY450" s="14">
        <v>278.03208999999998</v>
      </c>
      <c r="AZ450" s="14">
        <v>-31.47484</v>
      </c>
      <c r="BA450" s="14">
        <v>261.77659999999997</v>
      </c>
      <c r="BB450">
        <v>5.0000000000000001E-4</v>
      </c>
      <c r="BC450">
        <v>5.0000000000000001E-3</v>
      </c>
      <c r="BK450" s="1"/>
      <c r="BL450" s="1"/>
      <c r="BM450" s="1"/>
      <c r="BN450" s="1"/>
      <c r="BP450" s="1"/>
      <c r="BV450" s="96"/>
    </row>
    <row r="451" spans="1:74" x14ac:dyDescent="0.3">
      <c r="A451" t="s">
        <v>603</v>
      </c>
      <c r="B451" t="s">
        <v>631</v>
      </c>
      <c r="C451" t="s">
        <v>426</v>
      </c>
      <c r="D451">
        <v>2.9999999999999997E-4</v>
      </c>
      <c r="E451">
        <v>2.9999999999999997E-4</v>
      </c>
      <c r="F451" t="s">
        <v>605</v>
      </c>
      <c r="G451" s="4">
        <v>1782460800000</v>
      </c>
      <c r="H451" s="4">
        <v>1750924810000</v>
      </c>
      <c r="I451" t="b">
        <v>1</v>
      </c>
      <c r="J451" t="s">
        <v>634</v>
      </c>
      <c r="K451">
        <v>1</v>
      </c>
      <c r="L451">
        <v>1E-4</v>
      </c>
      <c r="M451">
        <v>90000</v>
      </c>
      <c r="N451">
        <v>479187</v>
      </c>
      <c r="O451">
        <v>0.1</v>
      </c>
      <c r="P451">
        <v>2.9999999999999997E-4</v>
      </c>
      <c r="Q451">
        <v>25</v>
      </c>
      <c r="R451">
        <v>1E-4</v>
      </c>
      <c r="S451" t="s">
        <v>606</v>
      </c>
      <c r="T451" t="s">
        <v>610</v>
      </c>
      <c r="U451" t="s">
        <v>606</v>
      </c>
      <c r="V451" t="s">
        <v>608</v>
      </c>
      <c r="W451" t="s">
        <v>606</v>
      </c>
      <c r="X451">
        <v>1763521550280</v>
      </c>
      <c r="Y451" s="4" t="s">
        <v>569</v>
      </c>
      <c r="Z451">
        <v>92524.51</v>
      </c>
      <c r="AA451" s="48">
        <v>0.11700000000000001</v>
      </c>
      <c r="AB451" s="18">
        <v>0.13600998</v>
      </c>
      <c r="AC451" s="40">
        <v>7.6999999999999999E-2</v>
      </c>
      <c r="AD451" s="18">
        <v>0.188</v>
      </c>
      <c r="AE451" s="18">
        <v>1391.9</v>
      </c>
      <c r="AF451">
        <v>0.12130000000000001</v>
      </c>
      <c r="AG451" s="18">
        <v>0.1205</v>
      </c>
      <c r="AH451" s="18">
        <v>0.122</v>
      </c>
      <c r="AI451" s="18">
        <v>0</v>
      </c>
      <c r="AJ451" s="48">
        <v>49.63</v>
      </c>
      <c r="AK451" s="41">
        <v>49.36</v>
      </c>
      <c r="AL451" s="41">
        <v>49.88</v>
      </c>
      <c r="AM451">
        <v>95454.81</v>
      </c>
      <c r="AN451" t="s">
        <v>575</v>
      </c>
      <c r="AO451">
        <v>92524.51</v>
      </c>
      <c r="AP451" s="18">
        <v>8.5</v>
      </c>
      <c r="AQ451" s="18">
        <v>3.2</v>
      </c>
      <c r="AR451" s="18">
        <v>0.14249999999999999</v>
      </c>
      <c r="AS451" s="41">
        <v>0.11550000000000001</v>
      </c>
      <c r="AT451" s="5">
        <v>-17.8947</v>
      </c>
      <c r="AU451">
        <v>27.6</v>
      </c>
      <c r="AV451" s="1">
        <v>316344.46000000002</v>
      </c>
      <c r="AW451" s="48">
        <v>-0.36492999999999998</v>
      </c>
      <c r="AX451" s="14">
        <v>1.0000000000000001E-5</v>
      </c>
      <c r="AY451" s="14">
        <v>278.03208999999998</v>
      </c>
      <c r="AZ451" s="14">
        <v>-31.47484</v>
      </c>
      <c r="BA451" s="14">
        <v>-278.72683000000001</v>
      </c>
      <c r="BB451">
        <v>5.0000000000000001E-4</v>
      </c>
      <c r="BC451">
        <v>5.0000000000000001E-3</v>
      </c>
      <c r="BK451" s="1"/>
      <c r="BL451" s="1"/>
      <c r="BM451" s="1"/>
      <c r="BN451" s="1"/>
      <c r="BP451" s="1"/>
      <c r="BV451" s="96"/>
    </row>
    <row r="452" spans="1:74" x14ac:dyDescent="0.3">
      <c r="A452" t="s">
        <v>603</v>
      </c>
      <c r="B452" t="s">
        <v>631</v>
      </c>
      <c r="C452" t="s">
        <v>427</v>
      </c>
      <c r="D452">
        <v>2.9999999999999997E-4</v>
      </c>
      <c r="E452">
        <v>2.9999999999999997E-4</v>
      </c>
      <c r="F452" t="s">
        <v>605</v>
      </c>
      <c r="G452" s="4">
        <v>1782460800000</v>
      </c>
      <c r="H452" s="4">
        <v>1750924810000</v>
      </c>
      <c r="I452" t="b">
        <v>1</v>
      </c>
      <c r="J452" t="s">
        <v>632</v>
      </c>
      <c r="K452">
        <v>1</v>
      </c>
      <c r="L452">
        <v>1E-4</v>
      </c>
      <c r="M452">
        <v>95000</v>
      </c>
      <c r="N452">
        <v>479188</v>
      </c>
      <c r="O452">
        <v>0.1</v>
      </c>
      <c r="P452">
        <v>2.9999999999999997E-4</v>
      </c>
      <c r="Q452">
        <v>25</v>
      </c>
      <c r="R452">
        <v>1E-4</v>
      </c>
      <c r="S452" t="s">
        <v>606</v>
      </c>
      <c r="T452" t="s">
        <v>610</v>
      </c>
      <c r="U452" t="s">
        <v>606</v>
      </c>
      <c r="V452" t="s">
        <v>608</v>
      </c>
      <c r="W452" t="s">
        <v>606</v>
      </c>
      <c r="X452">
        <v>1763521550244</v>
      </c>
      <c r="Y452" s="4" t="s">
        <v>569</v>
      </c>
      <c r="Z452">
        <v>92524.51</v>
      </c>
      <c r="AA452" s="48">
        <v>0.154</v>
      </c>
      <c r="AB452" s="18">
        <v>0.14474082999999999</v>
      </c>
      <c r="AC452" s="40">
        <v>0.107</v>
      </c>
      <c r="AD452" s="18">
        <v>0.2145</v>
      </c>
      <c r="AE452" s="18">
        <v>119.3</v>
      </c>
      <c r="AF452">
        <v>0.15310000000000001</v>
      </c>
      <c r="AG452" s="18">
        <v>0.1525</v>
      </c>
      <c r="AH452" s="18">
        <v>0.153</v>
      </c>
      <c r="AI452" s="18">
        <v>0</v>
      </c>
      <c r="AJ452" s="48">
        <v>49.16</v>
      </c>
      <c r="AK452" s="41">
        <v>48.96</v>
      </c>
      <c r="AL452" s="41">
        <v>49.13</v>
      </c>
      <c r="AM452">
        <v>95454.81</v>
      </c>
      <c r="AN452" t="s">
        <v>575</v>
      </c>
      <c r="AO452">
        <v>92524.51</v>
      </c>
      <c r="AP452" s="18">
        <v>0.1</v>
      </c>
      <c r="AQ452" s="18">
        <v>1</v>
      </c>
      <c r="AR452" s="18">
        <v>0.15809999999999999</v>
      </c>
      <c r="AS452" s="41">
        <v>0.1411</v>
      </c>
      <c r="AT452" s="5">
        <v>8.9108999999999998</v>
      </c>
      <c r="AU452">
        <v>442.1</v>
      </c>
      <c r="AV452" s="1">
        <v>6067431.5700000003</v>
      </c>
      <c r="AW452" s="48">
        <v>0.58043</v>
      </c>
      <c r="AX452" s="14">
        <v>1.0000000000000001E-5</v>
      </c>
      <c r="AY452" s="14">
        <v>289.09264000000002</v>
      </c>
      <c r="AZ452" s="14">
        <v>-32.41377</v>
      </c>
      <c r="BA452" s="14">
        <v>244.98009999999999</v>
      </c>
      <c r="BB452">
        <v>5.0000000000000001E-4</v>
      </c>
      <c r="BC452">
        <v>5.0000000000000001E-3</v>
      </c>
      <c r="BK452" s="1"/>
      <c r="BL452" s="1"/>
      <c r="BM452" s="1"/>
      <c r="BN452" s="1"/>
      <c r="BP452" s="1"/>
      <c r="BV452" s="96"/>
    </row>
    <row r="453" spans="1:74" x14ac:dyDescent="0.3">
      <c r="A453" t="s">
        <v>603</v>
      </c>
      <c r="B453" t="s">
        <v>631</v>
      </c>
      <c r="C453" t="s">
        <v>428</v>
      </c>
      <c r="D453">
        <v>2.9999999999999997E-4</v>
      </c>
      <c r="E453">
        <v>2.9999999999999997E-4</v>
      </c>
      <c r="F453" t="s">
        <v>605</v>
      </c>
      <c r="G453" s="4">
        <v>1782460800000</v>
      </c>
      <c r="H453" s="4">
        <v>1750924810000</v>
      </c>
      <c r="I453" t="b">
        <v>1</v>
      </c>
      <c r="J453" t="s">
        <v>634</v>
      </c>
      <c r="K453">
        <v>1</v>
      </c>
      <c r="L453">
        <v>1E-4</v>
      </c>
      <c r="M453">
        <v>95000</v>
      </c>
      <c r="N453">
        <v>479189</v>
      </c>
      <c r="O453">
        <v>0.1</v>
      </c>
      <c r="P453">
        <v>2.9999999999999997E-4</v>
      </c>
      <c r="Q453">
        <v>25</v>
      </c>
      <c r="R453">
        <v>1E-4</v>
      </c>
      <c r="S453" t="s">
        <v>606</v>
      </c>
      <c r="T453" t="s">
        <v>610</v>
      </c>
      <c r="U453" t="s">
        <v>606</v>
      </c>
      <c r="V453" t="s">
        <v>608</v>
      </c>
      <c r="W453" t="s">
        <v>606</v>
      </c>
      <c r="X453">
        <v>1763521548803</v>
      </c>
      <c r="Y453" s="4" t="s">
        <v>569</v>
      </c>
      <c r="Z453">
        <v>92524.51</v>
      </c>
      <c r="AA453" s="48">
        <v>0.14699999999999999</v>
      </c>
      <c r="AB453" s="18">
        <v>0.16523307000000001</v>
      </c>
      <c r="AC453" s="40">
        <v>9.9500000000000005E-2</v>
      </c>
      <c r="AD453" s="18">
        <v>0.219</v>
      </c>
      <c r="AE453" s="18">
        <v>399.9</v>
      </c>
      <c r="AF453">
        <v>0.14829999999999999</v>
      </c>
      <c r="AG453" s="18">
        <v>0.14699999999999999</v>
      </c>
      <c r="AH453" s="18">
        <v>0.14949999999999999</v>
      </c>
      <c r="AI453" s="18">
        <v>0</v>
      </c>
      <c r="AJ453" s="48">
        <v>49.16</v>
      </c>
      <c r="AK453" s="41">
        <v>48.72</v>
      </c>
      <c r="AL453" s="41">
        <v>49.54</v>
      </c>
      <c r="AM453">
        <v>95454.81</v>
      </c>
      <c r="AN453" t="s">
        <v>575</v>
      </c>
      <c r="AO453">
        <v>92524.51</v>
      </c>
      <c r="AP453" s="18">
        <v>9.6999999999999993</v>
      </c>
      <c r="AQ453" s="18">
        <v>6.4</v>
      </c>
      <c r="AR453" s="18">
        <v>0.17150000000000001</v>
      </c>
      <c r="AS453" s="41">
        <v>0.14699999999999999</v>
      </c>
      <c r="AT453" s="5">
        <v>-14.2857</v>
      </c>
      <c r="AU453">
        <v>5.0999999999999996</v>
      </c>
      <c r="AV453" s="1">
        <v>74809.87</v>
      </c>
      <c r="AW453" s="48">
        <v>-0.41957</v>
      </c>
      <c r="AX453" s="14">
        <v>1.0000000000000001E-5</v>
      </c>
      <c r="AY453" s="14">
        <v>289.09264000000002</v>
      </c>
      <c r="AZ453" s="14">
        <v>-32.41377</v>
      </c>
      <c r="BA453" s="14">
        <v>-325.55128999999999</v>
      </c>
      <c r="BB453">
        <v>5.0000000000000001E-4</v>
      </c>
      <c r="BC453">
        <v>5.0000000000000001E-3</v>
      </c>
      <c r="BK453" s="1"/>
      <c r="BL453" s="1"/>
      <c r="BM453" s="1"/>
      <c r="BN453" s="1"/>
      <c r="BP453" s="1"/>
      <c r="BV453" s="96"/>
    </row>
    <row r="454" spans="1:74" x14ac:dyDescent="0.3">
      <c r="A454" t="s">
        <v>603</v>
      </c>
      <c r="B454" t="s">
        <v>631</v>
      </c>
      <c r="C454" t="s">
        <v>357</v>
      </c>
      <c r="D454">
        <v>2.9999999999999997E-4</v>
      </c>
      <c r="E454">
        <v>2.9999999999999997E-4</v>
      </c>
      <c r="F454" t="s">
        <v>605</v>
      </c>
      <c r="G454" s="4">
        <v>1774598400000</v>
      </c>
      <c r="H454" s="4">
        <v>1743062460000</v>
      </c>
      <c r="I454" t="b">
        <v>1</v>
      </c>
      <c r="J454" t="s">
        <v>632</v>
      </c>
      <c r="K454">
        <v>1</v>
      </c>
      <c r="L454">
        <v>1E-4</v>
      </c>
      <c r="M454">
        <v>100000</v>
      </c>
      <c r="N454">
        <v>448332</v>
      </c>
      <c r="O454">
        <v>0.1</v>
      </c>
      <c r="P454">
        <v>2.9999999999999997E-4</v>
      </c>
      <c r="Q454">
        <v>25</v>
      </c>
      <c r="R454">
        <v>1E-4</v>
      </c>
      <c r="S454" t="s">
        <v>606</v>
      </c>
      <c r="T454" t="s">
        <v>610</v>
      </c>
      <c r="U454" t="s">
        <v>606</v>
      </c>
      <c r="V454" t="s">
        <v>608</v>
      </c>
      <c r="W454" t="s">
        <v>606</v>
      </c>
      <c r="X454">
        <v>1763521537726</v>
      </c>
      <c r="Y454" s="4" t="s">
        <v>569</v>
      </c>
      <c r="Z454">
        <v>92527.96</v>
      </c>
      <c r="AA454" s="48">
        <v>9.1499999999999998E-2</v>
      </c>
      <c r="AB454" s="18">
        <v>8.1019649999999999E-2</v>
      </c>
      <c r="AC454" s="40">
        <v>5.1499999999999997E-2</v>
      </c>
      <c r="AD454" s="18">
        <v>0.14199999999999999</v>
      </c>
      <c r="AE454" s="18">
        <v>1430.2</v>
      </c>
      <c r="AF454">
        <v>8.8900000000000007E-2</v>
      </c>
      <c r="AG454" s="18">
        <v>8.7999999999999995E-2</v>
      </c>
      <c r="AH454" s="18">
        <v>8.9499999999999996E-2</v>
      </c>
      <c r="AI454" s="18">
        <v>0</v>
      </c>
      <c r="AJ454" s="48">
        <v>48.25</v>
      </c>
      <c r="AK454" s="41">
        <v>47.88</v>
      </c>
      <c r="AL454" s="41">
        <v>48.52</v>
      </c>
      <c r="AM454">
        <v>94184.34</v>
      </c>
      <c r="AN454" t="s">
        <v>574</v>
      </c>
      <c r="AO454">
        <v>92527.96</v>
      </c>
      <c r="AP454" s="18">
        <v>58.4</v>
      </c>
      <c r="AQ454" s="18">
        <v>22.9</v>
      </c>
      <c r="AR454" s="18">
        <v>9.1499999999999998E-2</v>
      </c>
      <c r="AS454" s="41">
        <v>7.9000000000000001E-2</v>
      </c>
      <c r="AT454" s="5">
        <v>14.375</v>
      </c>
      <c r="AU454">
        <v>21.3</v>
      </c>
      <c r="AV454" s="1">
        <v>156610.46</v>
      </c>
      <c r="AW454" s="48">
        <v>0.47347</v>
      </c>
      <c r="AX454" s="14">
        <v>1.0000000000000001E-5</v>
      </c>
      <c r="AY454" s="14">
        <v>222.19359</v>
      </c>
      <c r="AZ454" s="14">
        <v>-41.81091</v>
      </c>
      <c r="BA454" s="14">
        <v>127.23071</v>
      </c>
      <c r="BB454">
        <v>5.0000000000000001E-4</v>
      </c>
      <c r="BC454">
        <v>5.0000000000000001E-3</v>
      </c>
      <c r="BK454" s="1"/>
      <c r="BL454" s="1"/>
      <c r="BM454" s="1"/>
      <c r="BN454" s="1"/>
      <c r="BP454" s="1"/>
      <c r="BV454" s="96"/>
    </row>
    <row r="455" spans="1:74" x14ac:dyDescent="0.3">
      <c r="A455" t="s">
        <v>603</v>
      </c>
      <c r="B455" t="s">
        <v>631</v>
      </c>
      <c r="C455" t="s">
        <v>358</v>
      </c>
      <c r="D455">
        <v>2.9999999999999997E-4</v>
      </c>
      <c r="E455">
        <v>2.9999999999999997E-4</v>
      </c>
      <c r="F455" t="s">
        <v>605</v>
      </c>
      <c r="G455" s="4">
        <v>1774598400000</v>
      </c>
      <c r="H455" s="4">
        <v>1743062460000</v>
      </c>
      <c r="I455" t="b">
        <v>1</v>
      </c>
      <c r="J455" t="s">
        <v>634</v>
      </c>
      <c r="K455">
        <v>1</v>
      </c>
      <c r="L455">
        <v>1E-4</v>
      </c>
      <c r="M455">
        <v>100000</v>
      </c>
      <c r="N455">
        <v>448333</v>
      </c>
      <c r="O455">
        <v>0.1</v>
      </c>
      <c r="P455">
        <v>2.9999999999999997E-4</v>
      </c>
      <c r="Q455">
        <v>25</v>
      </c>
      <c r="R455">
        <v>1E-4</v>
      </c>
      <c r="S455" t="s">
        <v>606</v>
      </c>
      <c r="T455" t="s">
        <v>610</v>
      </c>
      <c r="U455" t="s">
        <v>606</v>
      </c>
      <c r="V455" t="s">
        <v>608</v>
      </c>
      <c r="W455" t="s">
        <v>606</v>
      </c>
      <c r="X455">
        <v>1763521537726</v>
      </c>
      <c r="Y455" s="4" t="s">
        <v>569</v>
      </c>
      <c r="Z455">
        <v>92527.96</v>
      </c>
      <c r="AA455" s="48">
        <v>0.14499999999999999</v>
      </c>
      <c r="AB455" s="18">
        <v>0.16926585999999999</v>
      </c>
      <c r="AC455" s="40">
        <v>0.10249999999999999</v>
      </c>
      <c r="AD455" s="18">
        <v>0.217</v>
      </c>
      <c r="AE455" s="18">
        <v>1430</v>
      </c>
      <c r="AF455">
        <v>0.15060000000000001</v>
      </c>
      <c r="AG455" s="18">
        <v>0.14899999999999999</v>
      </c>
      <c r="AH455" s="18">
        <v>0.1515</v>
      </c>
      <c r="AI455" s="18">
        <v>0</v>
      </c>
      <c r="AJ455" s="48">
        <v>48.25</v>
      </c>
      <c r="AK455" s="41">
        <v>47.56</v>
      </c>
      <c r="AL455" s="41">
        <v>48.62</v>
      </c>
      <c r="AM455">
        <v>94184.34</v>
      </c>
      <c r="AN455" t="s">
        <v>574</v>
      </c>
      <c r="AO455">
        <v>92527.96</v>
      </c>
      <c r="AP455" s="18">
        <v>12.8</v>
      </c>
      <c r="AQ455" s="18">
        <v>12.7</v>
      </c>
      <c r="AR455" s="18">
        <v>0.17849999999999999</v>
      </c>
      <c r="AS455" s="41">
        <v>0.14399999999999999</v>
      </c>
      <c r="AT455" s="5">
        <v>-17.847000000000001</v>
      </c>
      <c r="AU455">
        <v>5.2</v>
      </c>
      <c r="AV455" s="1">
        <v>75772.899999999994</v>
      </c>
      <c r="AW455" s="48">
        <v>-0.52653000000000005</v>
      </c>
      <c r="AX455" s="14">
        <v>1.0000000000000001E-5</v>
      </c>
      <c r="AY455" s="14">
        <v>222.19359</v>
      </c>
      <c r="AZ455" s="14">
        <v>-41.81091</v>
      </c>
      <c r="BA455" s="14">
        <v>-224.01357999999999</v>
      </c>
      <c r="BB455">
        <v>5.0000000000000001E-4</v>
      </c>
      <c r="BC455">
        <v>5.0000000000000001E-3</v>
      </c>
      <c r="BK455" s="1"/>
      <c r="BL455" s="1"/>
      <c r="BM455" s="1"/>
      <c r="BN455" s="1"/>
      <c r="BP455" s="1"/>
      <c r="BV455" s="96"/>
    </row>
    <row r="456" spans="1:74" x14ac:dyDescent="0.3">
      <c r="A456" t="s">
        <v>603</v>
      </c>
      <c r="B456" t="s">
        <v>631</v>
      </c>
      <c r="C456" t="s">
        <v>359</v>
      </c>
      <c r="D456">
        <v>2.9999999999999997E-4</v>
      </c>
      <c r="E456">
        <v>2.9999999999999997E-4</v>
      </c>
      <c r="F456" t="s">
        <v>605</v>
      </c>
      <c r="G456" s="4">
        <v>1774598400000</v>
      </c>
      <c r="H456" s="4">
        <v>1743062460000</v>
      </c>
      <c r="I456" t="b">
        <v>1</v>
      </c>
      <c r="J456" t="s">
        <v>632</v>
      </c>
      <c r="K456">
        <v>1</v>
      </c>
      <c r="L456">
        <v>1E-4</v>
      </c>
      <c r="M456">
        <v>105000</v>
      </c>
      <c r="N456">
        <v>448334</v>
      </c>
      <c r="O456">
        <v>0.1</v>
      </c>
      <c r="P456">
        <v>2.9999999999999997E-4</v>
      </c>
      <c r="Q456">
        <v>25</v>
      </c>
      <c r="R456">
        <v>1E-4</v>
      </c>
      <c r="S456" t="s">
        <v>606</v>
      </c>
      <c r="T456" t="s">
        <v>610</v>
      </c>
      <c r="U456" t="s">
        <v>606</v>
      </c>
      <c r="V456" t="s">
        <v>608</v>
      </c>
      <c r="W456" t="s">
        <v>606</v>
      </c>
      <c r="X456">
        <v>1763521537726</v>
      </c>
      <c r="Y456" s="4" t="s">
        <v>569</v>
      </c>
      <c r="Z456">
        <v>92527.96</v>
      </c>
      <c r="AA456" s="48">
        <v>7.1499999999999994E-2</v>
      </c>
      <c r="AB456" s="18">
        <v>6.4627509999999999E-2</v>
      </c>
      <c r="AC456" s="40">
        <v>3.6999999999999998E-2</v>
      </c>
      <c r="AD456" s="18">
        <v>0.122</v>
      </c>
      <c r="AE456" s="18">
        <v>973.4</v>
      </c>
      <c r="AF456">
        <v>7.0599999999999996E-2</v>
      </c>
      <c r="AG456" s="18">
        <v>7.0000000000000007E-2</v>
      </c>
      <c r="AH456" s="18">
        <v>7.0999999999999994E-2</v>
      </c>
      <c r="AI456" s="18">
        <v>0</v>
      </c>
      <c r="AJ456" s="48">
        <v>47.95</v>
      </c>
      <c r="AK456" s="41">
        <v>47.68</v>
      </c>
      <c r="AL456" s="41">
        <v>48.11</v>
      </c>
      <c r="AM456">
        <v>94184.1</v>
      </c>
      <c r="AN456" t="s">
        <v>574</v>
      </c>
      <c r="AO456">
        <v>92527.96</v>
      </c>
      <c r="AP456" s="18">
        <v>1.4</v>
      </c>
      <c r="AQ456" s="18">
        <v>15</v>
      </c>
      <c r="AR456" s="18">
        <v>7.1499999999999994E-2</v>
      </c>
      <c r="AS456" s="41">
        <v>6.25E-2</v>
      </c>
      <c r="AT456" s="5">
        <v>12.4214</v>
      </c>
      <c r="AU456">
        <v>230.2</v>
      </c>
      <c r="AV456" s="1">
        <v>1323714.98</v>
      </c>
      <c r="AW456" s="48">
        <v>0.40500999999999998</v>
      </c>
      <c r="AX456" s="14">
        <v>1.0000000000000001E-5</v>
      </c>
      <c r="AY456" s="14">
        <v>216.34321</v>
      </c>
      <c r="AZ456" s="14">
        <v>-40.461379999999998</v>
      </c>
      <c r="BA456" s="14">
        <v>110.61597999999999</v>
      </c>
      <c r="BB456">
        <v>5.0000000000000001E-4</v>
      </c>
      <c r="BC456">
        <v>5.0000000000000001E-3</v>
      </c>
      <c r="BK456" s="1"/>
      <c r="BL456" s="1"/>
      <c r="BM456" s="1"/>
      <c r="BN456" s="1"/>
      <c r="BP456" s="1"/>
      <c r="BV456" s="96"/>
    </row>
    <row r="457" spans="1:74" x14ac:dyDescent="0.3">
      <c r="A457" t="s">
        <v>603</v>
      </c>
      <c r="B457" t="s">
        <v>631</v>
      </c>
      <c r="C457" t="s">
        <v>360</v>
      </c>
      <c r="D457">
        <v>2.9999999999999997E-4</v>
      </c>
      <c r="E457">
        <v>2.9999999999999997E-4</v>
      </c>
      <c r="F457" t="s">
        <v>605</v>
      </c>
      <c r="G457" s="4">
        <v>1774598400000</v>
      </c>
      <c r="H457" s="4">
        <v>1743062460000</v>
      </c>
      <c r="I457" t="b">
        <v>1</v>
      </c>
      <c r="J457" t="s">
        <v>634</v>
      </c>
      <c r="K457">
        <v>1</v>
      </c>
      <c r="L457">
        <v>1E-4</v>
      </c>
      <c r="M457">
        <v>105000</v>
      </c>
      <c r="N457">
        <v>448335</v>
      </c>
      <c r="O457">
        <v>0.1</v>
      </c>
      <c r="P457">
        <v>2.9999999999999997E-4</v>
      </c>
      <c r="Q457">
        <v>25</v>
      </c>
      <c r="R457">
        <v>1E-4</v>
      </c>
      <c r="S457" t="s">
        <v>606</v>
      </c>
      <c r="T457" t="s">
        <v>610</v>
      </c>
      <c r="U457" t="s">
        <v>606</v>
      </c>
      <c r="V457" t="s">
        <v>608</v>
      </c>
      <c r="W457" t="s">
        <v>606</v>
      </c>
      <c r="X457">
        <v>1763521537726</v>
      </c>
      <c r="Y457" s="4" t="s">
        <v>569</v>
      </c>
      <c r="Z457">
        <v>92527.96</v>
      </c>
      <c r="AA457" s="48">
        <v>0.18099999999999999</v>
      </c>
      <c r="AB457" s="18">
        <v>0.20728603000000001</v>
      </c>
      <c r="AC457" s="40">
        <v>0.13350000000000001</v>
      </c>
      <c r="AD457" s="18">
        <v>0.255</v>
      </c>
      <c r="AE457" s="18">
        <v>529</v>
      </c>
      <c r="AF457">
        <v>0.1855</v>
      </c>
      <c r="AG457" s="18">
        <v>0.184</v>
      </c>
      <c r="AH457" s="18">
        <v>0.1875</v>
      </c>
      <c r="AI457" s="18">
        <v>0</v>
      </c>
      <c r="AJ457" s="48">
        <v>47.95</v>
      </c>
      <c r="AK457" s="41">
        <v>47.31</v>
      </c>
      <c r="AL457" s="41">
        <v>48.83</v>
      </c>
      <c r="AM457">
        <v>94184.1</v>
      </c>
      <c r="AN457" t="s">
        <v>574</v>
      </c>
      <c r="AO457">
        <v>92527.96</v>
      </c>
      <c r="AP457" s="18">
        <v>10.199999999999999</v>
      </c>
      <c r="AQ457" s="18">
        <v>2.1</v>
      </c>
      <c r="AR457" s="18">
        <v>0.20830000000000001</v>
      </c>
      <c r="AS457" s="41">
        <v>0.17799999999999999</v>
      </c>
      <c r="AT457" s="5">
        <v>-13.1061</v>
      </c>
      <c r="AU457">
        <v>150.4</v>
      </c>
      <c r="AV457" s="1">
        <v>2826077.21</v>
      </c>
      <c r="AW457" s="48">
        <v>-0.59499000000000002</v>
      </c>
      <c r="AX457" s="14">
        <v>1.0000000000000001E-5</v>
      </c>
      <c r="AY457" s="14">
        <v>216.34321</v>
      </c>
      <c r="AZ457" s="14">
        <v>-40.461379999999998</v>
      </c>
      <c r="BA457" s="14">
        <v>-258.19053000000002</v>
      </c>
      <c r="BB457">
        <v>5.0000000000000001E-4</v>
      </c>
      <c r="BC457">
        <v>5.0000000000000001E-3</v>
      </c>
      <c r="BK457" s="1"/>
      <c r="BL457" s="1"/>
      <c r="BM457" s="1"/>
      <c r="BN457" s="1"/>
      <c r="BP457" s="1"/>
      <c r="BV457" s="96"/>
    </row>
    <row r="458" spans="1:74" x14ac:dyDescent="0.3">
      <c r="A458" t="s">
        <v>603</v>
      </c>
      <c r="B458" t="s">
        <v>631</v>
      </c>
      <c r="C458" t="s">
        <v>361</v>
      </c>
      <c r="D458">
        <v>2.9999999999999997E-4</v>
      </c>
      <c r="E458">
        <v>2.9999999999999997E-4</v>
      </c>
      <c r="F458" t="s">
        <v>605</v>
      </c>
      <c r="G458" s="4">
        <v>1774598400000</v>
      </c>
      <c r="H458" s="4">
        <v>1743062460000</v>
      </c>
      <c r="I458" t="b">
        <v>1</v>
      </c>
      <c r="J458" t="s">
        <v>632</v>
      </c>
      <c r="K458">
        <v>1</v>
      </c>
      <c r="L458">
        <v>1E-4</v>
      </c>
      <c r="M458">
        <v>110000</v>
      </c>
      <c r="N458">
        <v>448336</v>
      </c>
      <c r="O458">
        <v>0.1</v>
      </c>
      <c r="P458">
        <v>2.9999999999999997E-4</v>
      </c>
      <c r="Q458">
        <v>25</v>
      </c>
      <c r="R458">
        <v>1E-4</v>
      </c>
      <c r="S458" t="s">
        <v>606</v>
      </c>
      <c r="T458" t="s">
        <v>610</v>
      </c>
      <c r="U458" t="s">
        <v>606</v>
      </c>
      <c r="V458" t="s">
        <v>608</v>
      </c>
      <c r="W458" t="s">
        <v>606</v>
      </c>
      <c r="X458">
        <v>1763521537726</v>
      </c>
      <c r="Y458" s="4" t="s">
        <v>569</v>
      </c>
      <c r="Z458">
        <v>92527.96</v>
      </c>
      <c r="AA458" s="48">
        <v>5.3999999999999999E-2</v>
      </c>
      <c r="AB458" s="18">
        <v>5.123188E-2</v>
      </c>
      <c r="AC458" s="40">
        <v>2.6499999999999999E-2</v>
      </c>
      <c r="AD458" s="18">
        <v>0.105</v>
      </c>
      <c r="AE458" s="18">
        <v>577.1</v>
      </c>
      <c r="AF458">
        <v>5.62E-2</v>
      </c>
      <c r="AG458" s="18">
        <v>5.5500000000000001E-2</v>
      </c>
      <c r="AH458" s="18">
        <v>5.6500000000000002E-2</v>
      </c>
      <c r="AI458" s="18">
        <v>0</v>
      </c>
      <c r="AJ458" s="48">
        <v>47.96</v>
      </c>
      <c r="AK458" s="41">
        <v>47.64</v>
      </c>
      <c r="AL458" s="41">
        <v>48.1</v>
      </c>
      <c r="AM458">
        <v>94184.1</v>
      </c>
      <c r="AN458" t="s">
        <v>574</v>
      </c>
      <c r="AO458">
        <v>92527.96</v>
      </c>
      <c r="AP458" s="18">
        <v>4</v>
      </c>
      <c r="AQ458" s="18">
        <v>15.1</v>
      </c>
      <c r="AR458" s="18">
        <v>5.3999999999999999E-2</v>
      </c>
      <c r="AS458" s="41">
        <v>5.0999999999999997E-2</v>
      </c>
      <c r="AT458" s="5">
        <v>5.8823999999999996</v>
      </c>
      <c r="AU458">
        <v>0.4</v>
      </c>
      <c r="AV458" s="1">
        <v>1927.91</v>
      </c>
      <c r="AW458" s="48">
        <v>0.34310000000000002</v>
      </c>
      <c r="AX458" s="14">
        <v>1.0000000000000001E-5</v>
      </c>
      <c r="AY458" s="14">
        <v>205.23238000000001</v>
      </c>
      <c r="AZ458" s="14">
        <v>-38.386429999999997</v>
      </c>
      <c r="BA458" s="14">
        <v>94.909989999999993</v>
      </c>
      <c r="BB458">
        <v>5.0000000000000001E-4</v>
      </c>
      <c r="BC458">
        <v>5.0000000000000001E-3</v>
      </c>
      <c r="BK458" s="1"/>
      <c r="BL458" s="1"/>
      <c r="BM458" s="1"/>
      <c r="BN458" s="1"/>
      <c r="BP458" s="1"/>
      <c r="BV458" s="96"/>
    </row>
    <row r="459" spans="1:74" x14ac:dyDescent="0.3">
      <c r="A459" t="s">
        <v>603</v>
      </c>
      <c r="B459" t="s">
        <v>631</v>
      </c>
      <c r="C459" t="s">
        <v>362</v>
      </c>
      <c r="D459">
        <v>2.9999999999999997E-4</v>
      </c>
      <c r="E459">
        <v>2.9999999999999997E-4</v>
      </c>
      <c r="F459" t="s">
        <v>605</v>
      </c>
      <c r="G459" s="4">
        <v>1774598400000</v>
      </c>
      <c r="H459" s="4">
        <v>1743062460000</v>
      </c>
      <c r="I459" t="b">
        <v>1</v>
      </c>
      <c r="J459" t="s">
        <v>634</v>
      </c>
      <c r="K459">
        <v>1</v>
      </c>
      <c r="L459">
        <v>1E-4</v>
      </c>
      <c r="M459">
        <v>110000</v>
      </c>
      <c r="N459">
        <v>448337</v>
      </c>
      <c r="O459">
        <v>0.1</v>
      </c>
      <c r="P459">
        <v>2.9999999999999997E-4</v>
      </c>
      <c r="Q459">
        <v>25</v>
      </c>
      <c r="R459">
        <v>1E-4</v>
      </c>
      <c r="S459" t="s">
        <v>606</v>
      </c>
      <c r="T459" t="s">
        <v>610</v>
      </c>
      <c r="U459" t="s">
        <v>606</v>
      </c>
      <c r="V459" t="s">
        <v>608</v>
      </c>
      <c r="W459" t="s">
        <v>606</v>
      </c>
      <c r="X459">
        <v>1763521538733</v>
      </c>
      <c r="Y459" s="4" t="s">
        <v>569</v>
      </c>
      <c r="Z459">
        <v>92528.3</v>
      </c>
      <c r="AA459" s="48">
        <v>0.22700000000000001</v>
      </c>
      <c r="AB459" s="18">
        <v>0.24830271000000001</v>
      </c>
      <c r="AC459" s="40">
        <v>0.16950000000000001</v>
      </c>
      <c r="AD459" s="18">
        <v>0.29599999999999999</v>
      </c>
      <c r="AE459" s="18">
        <v>909.3</v>
      </c>
      <c r="AF459">
        <v>0.22409999999999999</v>
      </c>
      <c r="AG459" s="18">
        <v>0.2215</v>
      </c>
      <c r="AH459" s="18">
        <v>0.22600000000000001</v>
      </c>
      <c r="AI459" s="18">
        <v>0</v>
      </c>
      <c r="AJ459" s="48">
        <v>47.96</v>
      </c>
      <c r="AK459" s="41">
        <v>46.75</v>
      </c>
      <c r="AL459" s="41">
        <v>48.82</v>
      </c>
      <c r="AM459">
        <v>94184.46</v>
      </c>
      <c r="AN459" t="s">
        <v>574</v>
      </c>
      <c r="AO459">
        <v>92528.3</v>
      </c>
      <c r="AP459" s="18">
        <v>9.6999999999999993</v>
      </c>
      <c r="AQ459" s="18">
        <v>12</v>
      </c>
      <c r="AR459" s="18">
        <v>0.25900000000000001</v>
      </c>
      <c r="AS459" s="41">
        <v>0.214</v>
      </c>
      <c r="AT459" s="5">
        <v>-7.7236000000000002</v>
      </c>
      <c r="AU459">
        <v>13.5</v>
      </c>
      <c r="AV459" s="1">
        <v>274181.3</v>
      </c>
      <c r="AW459" s="48">
        <v>-0.65690000000000004</v>
      </c>
      <c r="AX459" s="14">
        <v>1.0000000000000001E-5</v>
      </c>
      <c r="AY459" s="14">
        <v>205.23419999999999</v>
      </c>
      <c r="AZ459" s="14">
        <v>-38.386719999999997</v>
      </c>
      <c r="BA459" s="14">
        <v>-291.45715999999999</v>
      </c>
      <c r="BB459">
        <v>5.0000000000000001E-4</v>
      </c>
      <c r="BC459">
        <v>5.0000000000000001E-3</v>
      </c>
      <c r="BK459" s="1"/>
      <c r="BL459" s="1"/>
      <c r="BM459" s="1"/>
      <c r="BN459" s="1"/>
      <c r="BP459" s="1"/>
      <c r="BV459" s="96"/>
    </row>
    <row r="460" spans="1:74" x14ac:dyDescent="0.3">
      <c r="A460" t="s">
        <v>603</v>
      </c>
      <c r="B460" t="s">
        <v>631</v>
      </c>
      <c r="C460" t="s">
        <v>363</v>
      </c>
      <c r="D460">
        <v>2.9999999999999997E-4</v>
      </c>
      <c r="E460">
        <v>2.9999999999999997E-4</v>
      </c>
      <c r="F460" t="s">
        <v>605</v>
      </c>
      <c r="G460" s="4">
        <v>1774598400000</v>
      </c>
      <c r="H460" s="4">
        <v>1745398080000</v>
      </c>
      <c r="I460" t="b">
        <v>1</v>
      </c>
      <c r="J460" t="s">
        <v>632</v>
      </c>
      <c r="K460">
        <v>1</v>
      </c>
      <c r="L460">
        <v>1E-4</v>
      </c>
      <c r="M460">
        <v>115000</v>
      </c>
      <c r="N460">
        <v>456985</v>
      </c>
      <c r="O460">
        <v>0.1</v>
      </c>
      <c r="P460">
        <v>2.9999999999999997E-4</v>
      </c>
      <c r="Q460">
        <v>25</v>
      </c>
      <c r="R460">
        <v>1E-4</v>
      </c>
      <c r="S460" t="s">
        <v>606</v>
      </c>
      <c r="T460" t="s">
        <v>610</v>
      </c>
      <c r="U460" t="s">
        <v>606</v>
      </c>
      <c r="V460" t="s">
        <v>608</v>
      </c>
      <c r="W460" t="s">
        <v>606</v>
      </c>
      <c r="X460">
        <v>1763521538733</v>
      </c>
      <c r="Y460" s="4" t="s">
        <v>569</v>
      </c>
      <c r="Z460">
        <v>92528.3</v>
      </c>
      <c r="AA460" s="48">
        <v>4.8000000000000001E-2</v>
      </c>
      <c r="AB460" s="18">
        <v>4.0394630000000001E-2</v>
      </c>
      <c r="AC460" s="40">
        <v>1.9E-2</v>
      </c>
      <c r="AD460" s="18">
        <v>9.0499999999999997E-2</v>
      </c>
      <c r="AE460" s="18">
        <v>1142.4000000000001</v>
      </c>
      <c r="AF460">
        <v>4.4600000000000001E-2</v>
      </c>
      <c r="AG460" s="18">
        <v>4.3999999999999997E-2</v>
      </c>
      <c r="AH460" s="18">
        <v>4.4999999999999998E-2</v>
      </c>
      <c r="AI460" s="18">
        <v>0</v>
      </c>
      <c r="AJ460" s="48">
        <v>48.07</v>
      </c>
      <c r="AK460" s="41">
        <v>47.75</v>
      </c>
      <c r="AL460" s="41">
        <v>48.24</v>
      </c>
      <c r="AM460">
        <v>94184.46</v>
      </c>
      <c r="AN460" t="s">
        <v>574</v>
      </c>
      <c r="AO460">
        <v>92528.3</v>
      </c>
      <c r="AP460" s="18">
        <v>5.0999999999999996</v>
      </c>
      <c r="AQ460" s="18">
        <v>13.9</v>
      </c>
      <c r="AR460" s="18">
        <v>4.8000000000000001E-2</v>
      </c>
      <c r="AS460" s="41">
        <v>3.9100000000000003E-2</v>
      </c>
      <c r="AT460" s="5">
        <v>20</v>
      </c>
      <c r="AU460">
        <v>106.6</v>
      </c>
      <c r="AV460" s="1">
        <v>381672.38</v>
      </c>
      <c r="AW460" s="48">
        <v>0.28825000000000001</v>
      </c>
      <c r="AX460" s="14">
        <v>1.0000000000000001E-5</v>
      </c>
      <c r="AY460" s="14">
        <v>190.52796000000001</v>
      </c>
      <c r="AZ460" s="14">
        <v>-35.716329999999999</v>
      </c>
      <c r="BA460" s="14">
        <v>80.587689999999995</v>
      </c>
      <c r="BB460">
        <v>5.0000000000000001E-4</v>
      </c>
      <c r="BC460">
        <v>5.0000000000000001E-3</v>
      </c>
      <c r="BK460" s="1"/>
      <c r="BL460" s="1"/>
      <c r="BM460" s="1"/>
      <c r="BN460" s="1"/>
      <c r="BP460" s="1"/>
      <c r="BV460" s="96"/>
    </row>
    <row r="461" spans="1:74" x14ac:dyDescent="0.3">
      <c r="A461" t="s">
        <v>603</v>
      </c>
      <c r="B461" t="s">
        <v>631</v>
      </c>
      <c r="C461" t="s">
        <v>364</v>
      </c>
      <c r="D461">
        <v>2.9999999999999997E-4</v>
      </c>
      <c r="E461">
        <v>2.9999999999999997E-4</v>
      </c>
      <c r="F461" t="s">
        <v>605</v>
      </c>
      <c r="G461" s="4">
        <v>1774598400000</v>
      </c>
      <c r="H461" s="4">
        <v>1745398080000</v>
      </c>
      <c r="I461" t="b">
        <v>1</v>
      </c>
      <c r="J461" t="s">
        <v>634</v>
      </c>
      <c r="K461">
        <v>1</v>
      </c>
      <c r="L461">
        <v>1E-4</v>
      </c>
      <c r="M461">
        <v>115000</v>
      </c>
      <c r="N461">
        <v>456986</v>
      </c>
      <c r="O461">
        <v>0.1</v>
      </c>
      <c r="P461">
        <v>2.9999999999999997E-4</v>
      </c>
      <c r="Q461">
        <v>25</v>
      </c>
      <c r="R461">
        <v>1E-4</v>
      </c>
      <c r="S461" t="s">
        <v>606</v>
      </c>
      <c r="T461" t="s">
        <v>610</v>
      </c>
      <c r="U461" t="s">
        <v>606</v>
      </c>
      <c r="V461" t="s">
        <v>608</v>
      </c>
      <c r="W461" t="s">
        <v>606</v>
      </c>
      <c r="X461">
        <v>1763521538733</v>
      </c>
      <c r="Y461" s="4" t="s">
        <v>569</v>
      </c>
      <c r="Z461">
        <v>92528.3</v>
      </c>
      <c r="AA461" s="48">
        <v>0.26800000000000002</v>
      </c>
      <c r="AB461" s="18">
        <v>0.29187776999999998</v>
      </c>
      <c r="AC461" s="40">
        <v>0.20849999999999999</v>
      </c>
      <c r="AD461" s="18">
        <v>0.33900000000000002</v>
      </c>
      <c r="AE461" s="18">
        <v>447.4</v>
      </c>
      <c r="AF461">
        <v>0.26569999999999999</v>
      </c>
      <c r="AG461" s="18">
        <v>0.26400000000000001</v>
      </c>
      <c r="AH461" s="18">
        <v>0.27</v>
      </c>
      <c r="AI461" s="18">
        <v>0</v>
      </c>
      <c r="AJ461" s="48">
        <v>48.07</v>
      </c>
      <c r="AK461" s="41">
        <v>47.24</v>
      </c>
      <c r="AL461" s="41">
        <v>50.19</v>
      </c>
      <c r="AM461">
        <v>94184.46</v>
      </c>
      <c r="AN461" t="s">
        <v>574</v>
      </c>
      <c r="AO461">
        <v>92528.3</v>
      </c>
      <c r="AP461" s="18">
        <v>16.899999999999999</v>
      </c>
      <c r="AQ461" s="18">
        <v>0.7</v>
      </c>
      <c r="AR461" s="18">
        <v>0.26800000000000002</v>
      </c>
      <c r="AS461" s="41">
        <v>0.26800000000000002</v>
      </c>
      <c r="AT461" s="5">
        <v>0</v>
      </c>
      <c r="AU461">
        <v>3</v>
      </c>
      <c r="AV461" s="1">
        <v>74263.8</v>
      </c>
      <c r="AW461" s="48">
        <v>-0.71174999999999999</v>
      </c>
      <c r="AX461" s="14">
        <v>1.0000000000000001E-5</v>
      </c>
      <c r="AY461" s="14">
        <v>190.52796000000001</v>
      </c>
      <c r="AZ461" s="14">
        <v>-35.716329999999999</v>
      </c>
      <c r="BA461" s="14">
        <v>-323.34325000000001</v>
      </c>
      <c r="BB461">
        <v>5.0000000000000001E-4</v>
      </c>
      <c r="BC461">
        <v>5.0000000000000001E-3</v>
      </c>
      <c r="BK461" s="1"/>
      <c r="BL461" s="1"/>
      <c r="BM461" s="1"/>
      <c r="BN461" s="1"/>
      <c r="BP461" s="1"/>
      <c r="BV461" s="96"/>
    </row>
    <row r="462" spans="1:74" x14ac:dyDescent="0.3">
      <c r="A462" t="s">
        <v>603</v>
      </c>
      <c r="B462" t="s">
        <v>631</v>
      </c>
      <c r="C462" t="s">
        <v>365</v>
      </c>
      <c r="D462">
        <v>2.9999999999999997E-4</v>
      </c>
      <c r="E462">
        <v>2.9999999999999997E-4</v>
      </c>
      <c r="F462" t="s">
        <v>605</v>
      </c>
      <c r="G462" s="4">
        <v>1774598400000</v>
      </c>
      <c r="H462" s="4">
        <v>1743062460000</v>
      </c>
      <c r="I462" t="b">
        <v>1</v>
      </c>
      <c r="J462" t="s">
        <v>632</v>
      </c>
      <c r="K462">
        <v>1</v>
      </c>
      <c r="L462">
        <v>1E-4</v>
      </c>
      <c r="M462">
        <v>120000</v>
      </c>
      <c r="N462">
        <v>448338</v>
      </c>
      <c r="O462">
        <v>0.1</v>
      </c>
      <c r="P462">
        <v>2.9999999999999997E-4</v>
      </c>
      <c r="Q462">
        <v>25</v>
      </c>
      <c r="R462">
        <v>1E-4</v>
      </c>
      <c r="S462" t="s">
        <v>606</v>
      </c>
      <c r="T462" t="s">
        <v>610</v>
      </c>
      <c r="U462" t="s">
        <v>606</v>
      </c>
      <c r="V462" t="s">
        <v>608</v>
      </c>
      <c r="W462" t="s">
        <v>606</v>
      </c>
      <c r="X462">
        <v>1763521539507</v>
      </c>
      <c r="Y462" s="4" t="s">
        <v>569</v>
      </c>
      <c r="Z462">
        <v>92528.3</v>
      </c>
      <c r="AA462" s="48">
        <v>3.6999999999999998E-2</v>
      </c>
      <c r="AB462" s="18">
        <v>3.2194109999999998E-2</v>
      </c>
      <c r="AC462" s="40">
        <v>1.35E-2</v>
      </c>
      <c r="AD462" s="18">
        <v>7.85E-2</v>
      </c>
      <c r="AE462" s="18">
        <v>635.5</v>
      </c>
      <c r="AF462">
        <v>3.56E-2</v>
      </c>
      <c r="AG462" s="18">
        <v>3.5000000000000003E-2</v>
      </c>
      <c r="AH462" s="18">
        <v>3.5999999999999997E-2</v>
      </c>
      <c r="AI462" s="18">
        <v>0</v>
      </c>
      <c r="AJ462" s="48">
        <v>48.33</v>
      </c>
      <c r="AK462" s="41">
        <v>48</v>
      </c>
      <c r="AL462" s="41">
        <v>48.54</v>
      </c>
      <c r="AM462">
        <v>94184.46</v>
      </c>
      <c r="AN462" t="s">
        <v>574</v>
      </c>
      <c r="AO462">
        <v>92528.3</v>
      </c>
      <c r="AP462" s="18">
        <v>7.9</v>
      </c>
      <c r="AQ462" s="18">
        <v>20.8</v>
      </c>
      <c r="AR462" s="18">
        <v>3.7999999999999999E-2</v>
      </c>
      <c r="AS462" s="41">
        <v>3.1E-2</v>
      </c>
      <c r="AT462" s="5">
        <v>9.4674999999999994</v>
      </c>
      <c r="AU462">
        <v>45.5</v>
      </c>
      <c r="AV462" s="1">
        <v>140596.16</v>
      </c>
      <c r="AW462" s="48">
        <v>0.24118999999999999</v>
      </c>
      <c r="AX462" s="14">
        <v>1.0000000000000001E-5</v>
      </c>
      <c r="AY462" s="14">
        <v>173.99543</v>
      </c>
      <c r="AZ462" s="14">
        <v>-32.796520000000001</v>
      </c>
      <c r="BA462" s="14">
        <v>68.009309999999999</v>
      </c>
      <c r="BB462">
        <v>5.0000000000000001E-4</v>
      </c>
      <c r="BC462">
        <v>5.0000000000000001E-3</v>
      </c>
      <c r="BK462" s="1"/>
      <c r="BL462" s="1"/>
      <c r="BM462" s="1"/>
      <c r="BN462" s="1"/>
      <c r="BP462" s="1"/>
      <c r="BV462" s="96"/>
    </row>
    <row r="463" spans="1:74" x14ac:dyDescent="0.3">
      <c r="A463" t="s">
        <v>603</v>
      </c>
      <c r="B463" t="s">
        <v>631</v>
      </c>
      <c r="C463" t="s">
        <v>366</v>
      </c>
      <c r="D463">
        <v>2.9999999999999997E-4</v>
      </c>
      <c r="E463">
        <v>2.9999999999999997E-4</v>
      </c>
      <c r="F463" t="s">
        <v>605</v>
      </c>
      <c r="G463" s="4">
        <v>1774598400000</v>
      </c>
      <c r="H463" s="4">
        <v>1743062460000</v>
      </c>
      <c r="I463" t="b">
        <v>1</v>
      </c>
      <c r="J463" t="s">
        <v>634</v>
      </c>
      <c r="K463">
        <v>1</v>
      </c>
      <c r="L463">
        <v>1E-4</v>
      </c>
      <c r="M463">
        <v>120000</v>
      </c>
      <c r="N463">
        <v>448339</v>
      </c>
      <c r="O463">
        <v>0.1</v>
      </c>
      <c r="P463">
        <v>2.9999999999999997E-4</v>
      </c>
      <c r="Q463">
        <v>25</v>
      </c>
      <c r="R463">
        <v>1E-4</v>
      </c>
      <c r="S463" t="s">
        <v>606</v>
      </c>
      <c r="T463" t="s">
        <v>610</v>
      </c>
      <c r="U463" t="s">
        <v>606</v>
      </c>
      <c r="V463" t="s">
        <v>608</v>
      </c>
      <c r="W463" t="s">
        <v>606</v>
      </c>
      <c r="X463">
        <v>1763521538733</v>
      </c>
      <c r="Y463" s="4" t="s">
        <v>569</v>
      </c>
      <c r="Z463">
        <v>92528.3</v>
      </c>
      <c r="AA463" s="48">
        <v>0.30049999999999999</v>
      </c>
      <c r="AB463" s="18">
        <v>0.33808957000000001</v>
      </c>
      <c r="AC463" s="40">
        <v>0.251</v>
      </c>
      <c r="AD463" s="18">
        <v>0.38450000000000001</v>
      </c>
      <c r="AE463" s="18">
        <v>199.5</v>
      </c>
      <c r="AF463">
        <v>0.30969999999999998</v>
      </c>
      <c r="AG463" s="18">
        <v>0.30549999999999999</v>
      </c>
      <c r="AH463" s="18">
        <v>0.3145</v>
      </c>
      <c r="AI463" s="18">
        <v>0</v>
      </c>
      <c r="AJ463" s="48">
        <v>48.33</v>
      </c>
      <c r="AK463" s="41">
        <v>46.01</v>
      </c>
      <c r="AL463" s="41">
        <v>50.88</v>
      </c>
      <c r="AM463">
        <v>94184.46</v>
      </c>
      <c r="AN463" t="s">
        <v>574</v>
      </c>
      <c r="AO463">
        <v>92528.3</v>
      </c>
      <c r="AP463" s="18">
        <v>22.2</v>
      </c>
      <c r="AQ463" s="18">
        <v>22.2</v>
      </c>
      <c r="AR463" s="18">
        <v>0.30049999999999999</v>
      </c>
      <c r="AS463" s="41">
        <v>0.30049999999999999</v>
      </c>
      <c r="AT463" s="5">
        <v>0</v>
      </c>
      <c r="AU463">
        <v>1</v>
      </c>
      <c r="AV463" s="1">
        <v>28039.99</v>
      </c>
      <c r="AW463" s="48">
        <v>-0.75880999999999998</v>
      </c>
      <c r="AX463" s="14">
        <v>1.0000000000000001E-5</v>
      </c>
      <c r="AY463" s="14">
        <v>173.99543</v>
      </c>
      <c r="AZ463" s="14">
        <v>-32.796520000000001</v>
      </c>
      <c r="BA463" s="14">
        <v>-353.48383999999999</v>
      </c>
      <c r="BB463">
        <v>5.0000000000000001E-4</v>
      </c>
      <c r="BC463">
        <v>5.0000000000000001E-3</v>
      </c>
      <c r="BK463" s="1"/>
      <c r="BL463" s="1"/>
      <c r="BM463" s="1"/>
      <c r="BN463" s="1"/>
      <c r="BP463" s="1"/>
      <c r="BV463" s="96"/>
    </row>
    <row r="464" spans="1:74" x14ac:dyDescent="0.3">
      <c r="A464" t="s">
        <v>603</v>
      </c>
      <c r="B464" t="s">
        <v>631</v>
      </c>
      <c r="C464" t="s">
        <v>367</v>
      </c>
      <c r="D464">
        <v>2.9999999999999997E-4</v>
      </c>
      <c r="E464">
        <v>2.9999999999999997E-4</v>
      </c>
      <c r="F464" t="s">
        <v>605</v>
      </c>
      <c r="G464" s="4">
        <v>1774598400000</v>
      </c>
      <c r="H464" s="4">
        <v>1746751260000</v>
      </c>
      <c r="I464" t="b">
        <v>1</v>
      </c>
      <c r="J464" t="s">
        <v>632</v>
      </c>
      <c r="K464">
        <v>1</v>
      </c>
      <c r="L464">
        <v>1E-4</v>
      </c>
      <c r="M464">
        <v>125000</v>
      </c>
      <c r="N464">
        <v>462182</v>
      </c>
      <c r="O464">
        <v>0.1</v>
      </c>
      <c r="P464">
        <v>2.9999999999999997E-4</v>
      </c>
      <c r="Q464">
        <v>25</v>
      </c>
      <c r="R464">
        <v>1E-4</v>
      </c>
      <c r="S464" t="s">
        <v>606</v>
      </c>
      <c r="T464" t="s">
        <v>610</v>
      </c>
      <c r="U464" t="s">
        <v>606</v>
      </c>
      <c r="V464" t="s">
        <v>608</v>
      </c>
      <c r="W464" t="s">
        <v>606</v>
      </c>
      <c r="X464">
        <v>1763521539740</v>
      </c>
      <c r="Y464" s="4" t="s">
        <v>569</v>
      </c>
      <c r="Z464">
        <v>92527.76</v>
      </c>
      <c r="AA464" s="48">
        <v>2.9000000000000001E-2</v>
      </c>
      <c r="AB464" s="18">
        <v>2.5813679999999999E-2</v>
      </c>
      <c r="AC464" s="40">
        <v>0.01</v>
      </c>
      <c r="AD464" s="18">
        <v>6.8500000000000005E-2</v>
      </c>
      <c r="AE464" s="18">
        <v>409.5</v>
      </c>
      <c r="AF464">
        <v>2.86E-2</v>
      </c>
      <c r="AG464" s="18">
        <v>2.8000000000000001E-2</v>
      </c>
      <c r="AH464" s="18">
        <v>2.9000000000000001E-2</v>
      </c>
      <c r="AI464" s="18">
        <v>0</v>
      </c>
      <c r="AJ464" s="48">
        <v>48.74</v>
      </c>
      <c r="AK464" s="41">
        <v>48.37</v>
      </c>
      <c r="AL464" s="41">
        <v>48.97</v>
      </c>
      <c r="AM464">
        <v>94184.46</v>
      </c>
      <c r="AN464" t="s">
        <v>574</v>
      </c>
      <c r="AO464">
        <v>92527.76</v>
      </c>
      <c r="AP464" s="18">
        <v>3.8</v>
      </c>
      <c r="AQ464" s="18">
        <v>43.2</v>
      </c>
      <c r="AR464" s="18">
        <v>0.03</v>
      </c>
      <c r="AS464" s="41">
        <v>2.5000000000000001E-2</v>
      </c>
      <c r="AT464" s="5">
        <v>11.538500000000001</v>
      </c>
      <c r="AU464">
        <v>14.8</v>
      </c>
      <c r="AV464" s="1">
        <v>38838.97</v>
      </c>
      <c r="AW464" s="48">
        <v>0.20169999999999999</v>
      </c>
      <c r="AX464" s="14">
        <v>1.0000000000000001E-5</v>
      </c>
      <c r="AY464" s="14">
        <v>157.06997999999999</v>
      </c>
      <c r="AZ464" s="14">
        <v>-29.855080000000001</v>
      </c>
      <c r="BA464" s="14">
        <v>57.262790000000003</v>
      </c>
      <c r="BB464">
        <v>5.0000000000000001E-4</v>
      </c>
      <c r="BC464">
        <v>5.0000000000000001E-3</v>
      </c>
      <c r="BK464" s="1"/>
      <c r="BL464" s="1"/>
      <c r="BM464" s="1"/>
      <c r="BN464" s="1"/>
      <c r="BP464" s="1"/>
      <c r="BV464" s="96"/>
    </row>
    <row r="465" spans="1:74" x14ac:dyDescent="0.3">
      <c r="A465" t="s">
        <v>603</v>
      </c>
      <c r="B465" t="s">
        <v>631</v>
      </c>
      <c r="C465" t="s">
        <v>368</v>
      </c>
      <c r="D465">
        <v>2.9999999999999997E-4</v>
      </c>
      <c r="E465">
        <v>2.9999999999999997E-4</v>
      </c>
      <c r="F465" t="s">
        <v>605</v>
      </c>
      <c r="G465" s="4">
        <v>1774598400000</v>
      </c>
      <c r="H465" s="4">
        <v>1746751260000</v>
      </c>
      <c r="I465" t="b">
        <v>1</v>
      </c>
      <c r="J465" t="s">
        <v>634</v>
      </c>
      <c r="K465">
        <v>1</v>
      </c>
      <c r="L465">
        <v>1E-4</v>
      </c>
      <c r="M465">
        <v>125000</v>
      </c>
      <c r="N465">
        <v>462183</v>
      </c>
      <c r="O465">
        <v>0.1</v>
      </c>
      <c r="P465">
        <v>2.9999999999999997E-4</v>
      </c>
      <c r="Q465">
        <v>25</v>
      </c>
      <c r="R465">
        <v>1E-4</v>
      </c>
      <c r="S465" t="s">
        <v>606</v>
      </c>
      <c r="T465" t="s">
        <v>610</v>
      </c>
      <c r="U465" t="s">
        <v>606</v>
      </c>
      <c r="V465" t="s">
        <v>608</v>
      </c>
      <c r="W465" t="s">
        <v>606</v>
      </c>
      <c r="X465">
        <v>1763521539740</v>
      </c>
      <c r="Y465" s="4" t="s">
        <v>569</v>
      </c>
      <c r="Z465">
        <v>92527.76</v>
      </c>
      <c r="AA465" s="48">
        <v>0.34599999999999997</v>
      </c>
      <c r="AB465" s="18">
        <v>0.38612143999999998</v>
      </c>
      <c r="AC465" s="40">
        <v>0.29549999999999998</v>
      </c>
      <c r="AD465" s="18">
        <v>0.432</v>
      </c>
      <c r="AE465" s="18">
        <v>94.4</v>
      </c>
      <c r="AF465">
        <v>0.35580000000000001</v>
      </c>
      <c r="AG465" s="18">
        <v>0.35149999999999998</v>
      </c>
      <c r="AH465" s="18">
        <v>0.35949999999999999</v>
      </c>
      <c r="AI465" s="18">
        <v>0</v>
      </c>
      <c r="AJ465" s="48">
        <v>48.74</v>
      </c>
      <c r="AK465" s="41">
        <v>46.09</v>
      </c>
      <c r="AL465" s="41">
        <v>50.91</v>
      </c>
      <c r="AM465">
        <v>94183.92</v>
      </c>
      <c r="AN465" t="s">
        <v>574</v>
      </c>
      <c r="AO465">
        <v>92527.76</v>
      </c>
      <c r="AP465" s="18">
        <v>21.7</v>
      </c>
      <c r="AQ465" s="18">
        <v>21.7</v>
      </c>
      <c r="AR465" s="18">
        <v>0.3715</v>
      </c>
      <c r="AS465" s="41">
        <v>0.34599999999999997</v>
      </c>
      <c r="AT465" s="5">
        <v>-6.8640999999999996</v>
      </c>
      <c r="AU465">
        <v>2</v>
      </c>
      <c r="AV465" s="1">
        <v>66249.31</v>
      </c>
      <c r="AW465" s="48">
        <v>-0.79830000000000001</v>
      </c>
      <c r="AX465" s="14">
        <v>1.0000000000000001E-5</v>
      </c>
      <c r="AY465" s="14">
        <v>157.06647000000001</v>
      </c>
      <c r="AZ465" s="14">
        <v>-29.854420000000001</v>
      </c>
      <c r="BA465" s="14">
        <v>-381.79442</v>
      </c>
      <c r="BB465">
        <v>5.0000000000000001E-4</v>
      </c>
      <c r="BC465">
        <v>5.0000000000000001E-3</v>
      </c>
      <c r="BK465" s="1"/>
      <c r="BL465" s="1"/>
      <c r="BM465" s="1"/>
      <c r="BN465" s="1"/>
      <c r="BP465" s="1"/>
      <c r="BV465" s="96"/>
    </row>
    <row r="466" spans="1:74" x14ac:dyDescent="0.3">
      <c r="A466" t="s">
        <v>603</v>
      </c>
      <c r="B466" t="s">
        <v>631</v>
      </c>
      <c r="C466" t="s">
        <v>369</v>
      </c>
      <c r="D466">
        <v>2.9999999999999997E-4</v>
      </c>
      <c r="E466">
        <v>2.9999999999999997E-4</v>
      </c>
      <c r="F466" t="s">
        <v>605</v>
      </c>
      <c r="G466" s="4">
        <v>1774598400000</v>
      </c>
      <c r="H466" s="4">
        <v>1743062460000</v>
      </c>
      <c r="I466" t="b">
        <v>1</v>
      </c>
      <c r="J466" t="s">
        <v>632</v>
      </c>
      <c r="K466">
        <v>1</v>
      </c>
      <c r="L466">
        <v>1E-4</v>
      </c>
      <c r="M466">
        <v>130000</v>
      </c>
      <c r="N466">
        <v>448340</v>
      </c>
      <c r="O466">
        <v>0.1</v>
      </c>
      <c r="P466">
        <v>2.9999999999999997E-4</v>
      </c>
      <c r="Q466">
        <v>25</v>
      </c>
      <c r="R466">
        <v>1E-4</v>
      </c>
      <c r="S466" t="s">
        <v>606</v>
      </c>
      <c r="T466" t="s">
        <v>610</v>
      </c>
      <c r="U466" t="s">
        <v>606</v>
      </c>
      <c r="V466" t="s">
        <v>608</v>
      </c>
      <c r="W466" t="s">
        <v>606</v>
      </c>
      <c r="X466">
        <v>1763521539740</v>
      </c>
      <c r="Y466" s="4" t="s">
        <v>569</v>
      </c>
      <c r="Z466">
        <v>92527.76</v>
      </c>
      <c r="AA466" s="48">
        <v>2.4500000000000001E-2</v>
      </c>
      <c r="AB466" s="18">
        <v>2.0964719999999999E-2</v>
      </c>
      <c r="AC466" s="40">
        <v>7.0000000000000001E-3</v>
      </c>
      <c r="AD466" s="18">
        <v>0.06</v>
      </c>
      <c r="AE466" s="18">
        <v>2308.5</v>
      </c>
      <c r="AF466">
        <v>2.3199999999999998E-2</v>
      </c>
      <c r="AG466" s="18">
        <v>2.2499999999999999E-2</v>
      </c>
      <c r="AH466" s="18">
        <v>2.35E-2</v>
      </c>
      <c r="AI466" s="18">
        <v>0</v>
      </c>
      <c r="AJ466" s="48">
        <v>49.26</v>
      </c>
      <c r="AK466" s="41">
        <v>48.79</v>
      </c>
      <c r="AL466" s="41">
        <v>49.47</v>
      </c>
      <c r="AM466">
        <v>94183.92</v>
      </c>
      <c r="AN466" t="s">
        <v>574</v>
      </c>
      <c r="AO466">
        <v>92527.76</v>
      </c>
      <c r="AP466" s="18">
        <v>1.8</v>
      </c>
      <c r="AQ466" s="18">
        <v>69.599999999999994</v>
      </c>
      <c r="AR466" s="18">
        <v>2.4500000000000001E-2</v>
      </c>
      <c r="AS466" s="41">
        <v>2.0500000000000001E-2</v>
      </c>
      <c r="AT466" s="5">
        <v>16.666699999999999</v>
      </c>
      <c r="AU466">
        <v>503.8</v>
      </c>
      <c r="AV466" s="1">
        <v>1011481.22</v>
      </c>
      <c r="AW466" s="48">
        <v>0.16905999999999999</v>
      </c>
      <c r="AX466" s="14">
        <v>1.0000000000000001E-5</v>
      </c>
      <c r="AY466" s="14">
        <v>140.74943999999999</v>
      </c>
      <c r="AZ466" s="14">
        <v>-27.041550000000001</v>
      </c>
      <c r="BA466" s="14">
        <v>48.254019999999997</v>
      </c>
      <c r="BB466">
        <v>5.0000000000000001E-4</v>
      </c>
      <c r="BC466">
        <v>5.0000000000000001E-3</v>
      </c>
      <c r="BK466" s="1"/>
      <c r="BL466" s="1"/>
      <c r="BM466" s="1"/>
      <c r="BN466" s="1"/>
      <c r="BP466" s="1"/>
      <c r="BV466" s="96"/>
    </row>
    <row r="467" spans="1:74" x14ac:dyDescent="0.3">
      <c r="A467" t="s">
        <v>603</v>
      </c>
      <c r="B467" t="s">
        <v>631</v>
      </c>
      <c r="C467" t="s">
        <v>370</v>
      </c>
      <c r="D467">
        <v>2.9999999999999997E-4</v>
      </c>
      <c r="E467">
        <v>2.9999999999999997E-4</v>
      </c>
      <c r="F467" t="s">
        <v>605</v>
      </c>
      <c r="G467" s="4">
        <v>1774598400000</v>
      </c>
      <c r="H467" s="4">
        <v>1743062460000</v>
      </c>
      <c r="I467" t="b">
        <v>1</v>
      </c>
      <c r="J467" t="s">
        <v>634</v>
      </c>
      <c r="K467">
        <v>1</v>
      </c>
      <c r="L467">
        <v>1E-4</v>
      </c>
      <c r="M467">
        <v>130000</v>
      </c>
      <c r="N467">
        <v>448341</v>
      </c>
      <c r="O467">
        <v>0.1</v>
      </c>
      <c r="P467">
        <v>2.9999999999999997E-4</v>
      </c>
      <c r="Q467">
        <v>25</v>
      </c>
      <c r="R467">
        <v>1E-4</v>
      </c>
      <c r="S467" t="s">
        <v>606</v>
      </c>
      <c r="T467" t="s">
        <v>610</v>
      </c>
      <c r="U467" t="s">
        <v>606</v>
      </c>
      <c r="V467" t="s">
        <v>608</v>
      </c>
      <c r="W467" t="s">
        <v>606</v>
      </c>
      <c r="X467">
        <v>1763521539740</v>
      </c>
      <c r="Y467" s="4" t="s">
        <v>569</v>
      </c>
      <c r="Z467">
        <v>92527.76</v>
      </c>
      <c r="AA467" s="48">
        <v>0.34050000000000002</v>
      </c>
      <c r="AB467" s="18">
        <v>0.43568478999999999</v>
      </c>
      <c r="AC467" s="40">
        <v>0.34150000000000003</v>
      </c>
      <c r="AD467" s="18">
        <v>0.48099999999999998</v>
      </c>
      <c r="AE467" s="18">
        <v>424.7</v>
      </c>
      <c r="AF467">
        <v>0.40350000000000003</v>
      </c>
      <c r="AG467" s="18">
        <v>0.39900000000000002</v>
      </c>
      <c r="AH467" s="18">
        <v>0.40899999999999997</v>
      </c>
      <c r="AI467" s="18">
        <v>0</v>
      </c>
      <c r="AJ467" s="48">
        <v>49.26</v>
      </c>
      <c r="AK467" s="41">
        <v>46.15</v>
      </c>
      <c r="AL467" s="41">
        <v>52.82</v>
      </c>
      <c r="AM467">
        <v>94184.46</v>
      </c>
      <c r="AN467" t="s">
        <v>574</v>
      </c>
      <c r="AO467">
        <v>92527.76</v>
      </c>
      <c r="AP467" s="18">
        <v>21.4</v>
      </c>
      <c r="AQ467" s="18">
        <v>21.4</v>
      </c>
      <c r="AU467">
        <v>0</v>
      </c>
      <c r="AV467" s="1">
        <v>0</v>
      </c>
      <c r="AW467" s="48">
        <v>-0.83094000000000001</v>
      </c>
      <c r="AX467" s="14">
        <v>1.0000000000000001E-5</v>
      </c>
      <c r="AY467" s="14">
        <v>140.75289000000001</v>
      </c>
      <c r="AZ467" s="14">
        <v>-27.04222</v>
      </c>
      <c r="BA467" s="14">
        <v>-408.36192</v>
      </c>
      <c r="BB467">
        <v>5.0000000000000001E-4</v>
      </c>
      <c r="BC467">
        <v>5.0000000000000001E-3</v>
      </c>
      <c r="BK467" s="1"/>
      <c r="BL467" s="1"/>
      <c r="BM467" s="1"/>
      <c r="BN467" s="1"/>
      <c r="BP467" s="1"/>
      <c r="BV467" s="96"/>
    </row>
    <row r="468" spans="1:74" x14ac:dyDescent="0.3">
      <c r="A468" t="s">
        <v>603</v>
      </c>
      <c r="B468" t="s">
        <v>631</v>
      </c>
      <c r="C468" t="s">
        <v>371</v>
      </c>
      <c r="D468">
        <v>2.9999999999999997E-4</v>
      </c>
      <c r="E468">
        <v>2.9999999999999997E-4</v>
      </c>
      <c r="F468" t="s">
        <v>605</v>
      </c>
      <c r="G468" s="4">
        <v>1774598400000</v>
      </c>
      <c r="H468" s="4">
        <v>1747884540000</v>
      </c>
      <c r="I468" t="b">
        <v>1</v>
      </c>
      <c r="J468" t="s">
        <v>632</v>
      </c>
      <c r="K468">
        <v>1</v>
      </c>
      <c r="L468">
        <v>1E-4</v>
      </c>
      <c r="M468">
        <v>135000</v>
      </c>
      <c r="N468">
        <v>466603</v>
      </c>
      <c r="O468">
        <v>0.1</v>
      </c>
      <c r="P468">
        <v>2.9999999999999997E-4</v>
      </c>
      <c r="Q468">
        <v>25</v>
      </c>
      <c r="R468">
        <v>1E-4</v>
      </c>
      <c r="S468" t="s">
        <v>606</v>
      </c>
      <c r="T468" t="s">
        <v>610</v>
      </c>
      <c r="U468" t="s">
        <v>606</v>
      </c>
      <c r="V468" t="s">
        <v>608</v>
      </c>
      <c r="W468" t="s">
        <v>606</v>
      </c>
      <c r="X468">
        <v>1763521539740</v>
      </c>
      <c r="Y468" s="4" t="s">
        <v>569</v>
      </c>
      <c r="Z468">
        <v>92527.76</v>
      </c>
      <c r="AA468" s="48">
        <v>1.95E-2</v>
      </c>
      <c r="AB468" s="18">
        <v>1.7191990000000001E-2</v>
      </c>
      <c r="AC468" s="40">
        <v>4.0000000000000001E-3</v>
      </c>
      <c r="AD468" s="18">
        <v>5.2999999999999999E-2</v>
      </c>
      <c r="AE468" s="18">
        <v>798.9</v>
      </c>
      <c r="AF468">
        <v>1.9E-2</v>
      </c>
      <c r="AG468" s="18">
        <v>1.8499999999999999E-2</v>
      </c>
      <c r="AH468" s="18">
        <v>1.95E-2</v>
      </c>
      <c r="AI468" s="18">
        <v>0</v>
      </c>
      <c r="AJ468" s="48">
        <v>49.85</v>
      </c>
      <c r="AK468" s="41">
        <v>49.5</v>
      </c>
      <c r="AL468" s="41">
        <v>50.25</v>
      </c>
      <c r="AM468">
        <v>94183.92</v>
      </c>
      <c r="AN468" t="s">
        <v>574</v>
      </c>
      <c r="AO468">
        <v>92527.76</v>
      </c>
      <c r="AP468" s="18">
        <v>15.1</v>
      </c>
      <c r="AQ468" s="18">
        <v>53.1</v>
      </c>
      <c r="AR468" s="18">
        <v>0.02</v>
      </c>
      <c r="AS468" s="41">
        <v>1.6500000000000001E-2</v>
      </c>
      <c r="AT468" s="5">
        <v>11.428599999999999</v>
      </c>
      <c r="AU468">
        <v>509.3</v>
      </c>
      <c r="AV468" s="1">
        <v>839392.71</v>
      </c>
      <c r="AW468" s="48">
        <v>0.14212</v>
      </c>
      <c r="AX468" s="14">
        <v>1.0000000000000001E-5</v>
      </c>
      <c r="AY468" s="14">
        <v>125.5102</v>
      </c>
      <c r="AZ468" s="14">
        <v>-24.401679999999999</v>
      </c>
      <c r="BA468" s="14">
        <v>40.742139999999999</v>
      </c>
      <c r="BB468">
        <v>5.0000000000000001E-4</v>
      </c>
      <c r="BC468">
        <v>5.0000000000000001E-3</v>
      </c>
      <c r="BK468" s="1"/>
      <c r="BL468" s="1"/>
      <c r="BM468" s="1"/>
      <c r="BN468" s="1"/>
      <c r="BP468" s="1"/>
      <c r="BV468" s="96"/>
    </row>
    <row r="469" spans="1:74" x14ac:dyDescent="0.3">
      <c r="A469" t="s">
        <v>603</v>
      </c>
      <c r="B469" t="s">
        <v>631</v>
      </c>
      <c r="C469" t="s">
        <v>372</v>
      </c>
      <c r="D469">
        <v>2.9999999999999997E-4</v>
      </c>
      <c r="E469">
        <v>2.9999999999999997E-4</v>
      </c>
      <c r="F469" t="s">
        <v>605</v>
      </c>
      <c r="G469" s="4">
        <v>1774598400000</v>
      </c>
      <c r="H469" s="4">
        <v>1747884540000</v>
      </c>
      <c r="I469" t="b">
        <v>1</v>
      </c>
      <c r="J469" t="s">
        <v>634</v>
      </c>
      <c r="K469">
        <v>1</v>
      </c>
      <c r="L469">
        <v>1E-4</v>
      </c>
      <c r="M469">
        <v>135000</v>
      </c>
      <c r="N469">
        <v>466604</v>
      </c>
      <c r="O469">
        <v>0.1</v>
      </c>
      <c r="P469">
        <v>2.9999999999999997E-4</v>
      </c>
      <c r="Q469">
        <v>25</v>
      </c>
      <c r="R469">
        <v>1E-4</v>
      </c>
      <c r="S469" t="s">
        <v>606</v>
      </c>
      <c r="T469" t="s">
        <v>610</v>
      </c>
      <c r="U469" t="s">
        <v>606</v>
      </c>
      <c r="V469" t="s">
        <v>608</v>
      </c>
      <c r="W469" t="s">
        <v>606</v>
      </c>
      <c r="X469">
        <v>1763521539740</v>
      </c>
      <c r="Y469" s="4" t="s">
        <v>569</v>
      </c>
      <c r="Z469">
        <v>92527.76</v>
      </c>
      <c r="AA469" s="48">
        <v>0.35849999999999999</v>
      </c>
      <c r="AB469" s="18">
        <v>0.48632438</v>
      </c>
      <c r="AC469" s="40">
        <v>0.38900000000000001</v>
      </c>
      <c r="AD469" s="18">
        <v>0.53100000000000003</v>
      </c>
      <c r="AE469" s="18">
        <v>31.7</v>
      </c>
      <c r="AF469">
        <v>0.45229999999999998</v>
      </c>
      <c r="AG469" s="18">
        <v>0.44800000000000001</v>
      </c>
      <c r="AH469" s="18">
        <v>0.45800000000000002</v>
      </c>
      <c r="AI469" s="18">
        <v>0</v>
      </c>
      <c r="AJ469" s="48">
        <v>49.85</v>
      </c>
      <c r="AK469" s="41">
        <v>46.43</v>
      </c>
      <c r="AL469" s="41">
        <v>53.89</v>
      </c>
      <c r="AM469">
        <v>94184.46</v>
      </c>
      <c r="AN469" t="s">
        <v>574</v>
      </c>
      <c r="AO469">
        <v>92527.76</v>
      </c>
      <c r="AP469" s="18">
        <v>21.2</v>
      </c>
      <c r="AQ469" s="18">
        <v>21.2</v>
      </c>
      <c r="AU469">
        <v>0</v>
      </c>
      <c r="AV469" s="1">
        <v>0</v>
      </c>
      <c r="AW469" s="48">
        <v>-0.85787999999999998</v>
      </c>
      <c r="AX469" s="14">
        <v>1.0000000000000001E-5</v>
      </c>
      <c r="AY469" s="14">
        <v>125.51353</v>
      </c>
      <c r="AZ469" s="14">
        <v>-24.40232</v>
      </c>
      <c r="BA469" s="14">
        <v>-433.43621000000002</v>
      </c>
      <c r="BB469">
        <v>5.0000000000000001E-4</v>
      </c>
      <c r="BC469">
        <v>5.0000000000000001E-3</v>
      </c>
      <c r="BK469" s="1"/>
      <c r="BL469" s="1"/>
      <c r="BM469" s="1"/>
      <c r="BN469" s="1"/>
      <c r="BP469" s="1"/>
      <c r="BV469" s="96"/>
    </row>
    <row r="470" spans="1:74" x14ac:dyDescent="0.3">
      <c r="A470" t="s">
        <v>603</v>
      </c>
      <c r="B470" t="s">
        <v>631</v>
      </c>
      <c r="C470" t="s">
        <v>373</v>
      </c>
      <c r="D470">
        <v>2.9999999999999997E-4</v>
      </c>
      <c r="E470">
        <v>2.9999999999999997E-4</v>
      </c>
      <c r="F470" t="s">
        <v>605</v>
      </c>
      <c r="G470" s="4">
        <v>1774598400000</v>
      </c>
      <c r="H470" s="4">
        <v>1743062460000</v>
      </c>
      <c r="I470" t="b">
        <v>1</v>
      </c>
      <c r="J470" t="s">
        <v>632</v>
      </c>
      <c r="K470">
        <v>1</v>
      </c>
      <c r="L470">
        <v>1E-4</v>
      </c>
      <c r="M470">
        <v>140000</v>
      </c>
      <c r="N470">
        <v>448342</v>
      </c>
      <c r="O470">
        <v>0.1</v>
      </c>
      <c r="P470">
        <v>2.9999999999999997E-4</v>
      </c>
      <c r="Q470">
        <v>25</v>
      </c>
      <c r="R470">
        <v>1E-4</v>
      </c>
      <c r="S470" t="s">
        <v>606</v>
      </c>
      <c r="T470" t="s">
        <v>610</v>
      </c>
      <c r="U470" t="s">
        <v>606</v>
      </c>
      <c r="V470" t="s">
        <v>608</v>
      </c>
      <c r="W470" t="s">
        <v>606</v>
      </c>
      <c r="X470">
        <v>1763521540747</v>
      </c>
      <c r="Y470" s="4" t="s">
        <v>569</v>
      </c>
      <c r="Z470">
        <v>92528.46</v>
      </c>
      <c r="AA470" s="48">
        <v>1.5900000000000001E-2</v>
      </c>
      <c r="AB470" s="18">
        <v>1.4316560000000001E-2</v>
      </c>
      <c r="AC470" s="40">
        <v>8.9999999999999998E-4</v>
      </c>
      <c r="AD470" s="18">
        <v>4.8000000000000001E-2</v>
      </c>
      <c r="AE470" s="18">
        <v>758.7</v>
      </c>
      <c r="AF470">
        <v>1.5900000000000001E-2</v>
      </c>
      <c r="AG470" s="18">
        <v>1.55E-2</v>
      </c>
      <c r="AH470" s="18">
        <v>1.6E-2</v>
      </c>
      <c r="AI470" s="18">
        <v>0</v>
      </c>
      <c r="AJ470" s="48">
        <v>50.7</v>
      </c>
      <c r="AK470" s="41">
        <v>50.38</v>
      </c>
      <c r="AL470" s="41">
        <v>50.8</v>
      </c>
      <c r="AM470">
        <v>94184.56</v>
      </c>
      <c r="AN470" t="s">
        <v>574</v>
      </c>
      <c r="AO470">
        <v>92528.46</v>
      </c>
      <c r="AP470" s="18">
        <v>0.6</v>
      </c>
      <c r="AQ470" s="18">
        <v>25</v>
      </c>
      <c r="AR470" s="18">
        <v>1.6E-2</v>
      </c>
      <c r="AS470" s="41">
        <v>1.4E-2</v>
      </c>
      <c r="AT470" s="5">
        <v>9.6552000000000007</v>
      </c>
      <c r="AU470">
        <v>311</v>
      </c>
      <c r="AV470" s="1">
        <v>441865.11</v>
      </c>
      <c r="AW470" s="48">
        <v>0.12121</v>
      </c>
      <c r="AX470" s="14">
        <v>1.0000000000000001E-5</v>
      </c>
      <c r="AY470" s="14">
        <v>112.45265999999999</v>
      </c>
      <c r="AZ470" s="14">
        <v>-22.235230000000001</v>
      </c>
      <c r="BA470" s="14">
        <v>34.84355</v>
      </c>
      <c r="BB470">
        <v>5.0000000000000001E-4</v>
      </c>
      <c r="BC470">
        <v>5.0000000000000001E-3</v>
      </c>
      <c r="BK470" s="1"/>
      <c r="BL470" s="1"/>
      <c r="BM470" s="1"/>
      <c r="BN470" s="1"/>
      <c r="BP470" s="1"/>
      <c r="BV470" s="96"/>
    </row>
    <row r="471" spans="1:74" x14ac:dyDescent="0.3">
      <c r="A471" t="s">
        <v>603</v>
      </c>
      <c r="B471" t="s">
        <v>631</v>
      </c>
      <c r="C471" t="s">
        <v>374</v>
      </c>
      <c r="D471">
        <v>2.9999999999999997E-4</v>
      </c>
      <c r="E471">
        <v>2.9999999999999997E-4</v>
      </c>
      <c r="F471" t="s">
        <v>605</v>
      </c>
      <c r="G471" s="4">
        <v>1774598400000</v>
      </c>
      <c r="H471" s="4">
        <v>1743062460000</v>
      </c>
      <c r="I471" t="b">
        <v>1</v>
      </c>
      <c r="J471" t="s">
        <v>634</v>
      </c>
      <c r="K471">
        <v>1</v>
      </c>
      <c r="L471">
        <v>1E-4</v>
      </c>
      <c r="M471">
        <v>140000</v>
      </c>
      <c r="N471">
        <v>448343</v>
      </c>
      <c r="O471">
        <v>0.1</v>
      </c>
      <c r="P471">
        <v>2.9999999999999997E-4</v>
      </c>
      <c r="Q471">
        <v>25</v>
      </c>
      <c r="R471">
        <v>1E-4</v>
      </c>
      <c r="S471" t="s">
        <v>606</v>
      </c>
      <c r="T471" t="s">
        <v>610</v>
      </c>
      <c r="U471" t="s">
        <v>606</v>
      </c>
      <c r="V471" t="s">
        <v>608</v>
      </c>
      <c r="W471" t="s">
        <v>606</v>
      </c>
      <c r="X471">
        <v>1763521540747</v>
      </c>
      <c r="Y471" s="4" t="s">
        <v>569</v>
      </c>
      <c r="Z471">
        <v>92528.46</v>
      </c>
      <c r="AA471" s="48">
        <v>0.27550000000000002</v>
      </c>
      <c r="AB471" s="18">
        <v>0.53786124999999996</v>
      </c>
      <c r="AC471" s="40">
        <v>0.438</v>
      </c>
      <c r="AD471" s="18">
        <v>0.58250000000000002</v>
      </c>
      <c r="AE471" s="18">
        <v>3</v>
      </c>
      <c r="AF471">
        <v>0.50229999999999997</v>
      </c>
      <c r="AG471" s="18">
        <v>0.437</v>
      </c>
      <c r="AH471" s="18">
        <v>0.58199999999999996</v>
      </c>
      <c r="AI471" s="18">
        <v>0</v>
      </c>
      <c r="AJ471" s="48">
        <v>50.7</v>
      </c>
      <c r="AK471" s="41">
        <v>0</v>
      </c>
      <c r="AL471" s="41">
        <v>95.14</v>
      </c>
      <c r="AM471">
        <v>94184.56</v>
      </c>
      <c r="AN471" t="s">
        <v>574</v>
      </c>
      <c r="AO471">
        <v>92528.46</v>
      </c>
      <c r="AP471" s="18">
        <v>6.3</v>
      </c>
      <c r="AQ471" s="18">
        <v>6.3</v>
      </c>
      <c r="AU471">
        <v>0</v>
      </c>
      <c r="AV471" s="1">
        <v>0</v>
      </c>
      <c r="AW471" s="48">
        <v>-0.87878999999999996</v>
      </c>
      <c r="AX471" s="14">
        <v>1.0000000000000001E-5</v>
      </c>
      <c r="AY471" s="14">
        <v>112.45265999999999</v>
      </c>
      <c r="AZ471" s="14">
        <v>-22.235230000000001</v>
      </c>
      <c r="BA471" s="14">
        <v>-456.89846</v>
      </c>
      <c r="BB471">
        <v>5.0000000000000001E-4</v>
      </c>
      <c r="BC471">
        <v>5.0000000000000001E-3</v>
      </c>
      <c r="BK471" s="1"/>
      <c r="BL471" s="1"/>
      <c r="BM471" s="1"/>
      <c r="BN471" s="1"/>
      <c r="BP471" s="1"/>
      <c r="BV471" s="96"/>
    </row>
    <row r="472" spans="1:74" x14ac:dyDescent="0.3">
      <c r="A472" t="s">
        <v>603</v>
      </c>
      <c r="B472" t="s">
        <v>631</v>
      </c>
      <c r="C472" t="s">
        <v>375</v>
      </c>
      <c r="D472">
        <v>2.9999999999999997E-4</v>
      </c>
      <c r="E472">
        <v>2.9999999999999997E-4</v>
      </c>
      <c r="F472" t="s">
        <v>605</v>
      </c>
      <c r="G472" s="4">
        <v>1774598400000</v>
      </c>
      <c r="H472" s="4">
        <v>1752479040000</v>
      </c>
      <c r="I472" t="b">
        <v>1</v>
      </c>
      <c r="J472" t="s">
        <v>632</v>
      </c>
      <c r="K472">
        <v>1</v>
      </c>
      <c r="L472">
        <v>1E-4</v>
      </c>
      <c r="M472">
        <v>145000</v>
      </c>
      <c r="N472">
        <v>485887</v>
      </c>
      <c r="O472">
        <v>0.1</v>
      </c>
      <c r="P472">
        <v>2.9999999999999997E-4</v>
      </c>
      <c r="Q472">
        <v>25</v>
      </c>
      <c r="R472">
        <v>1E-4</v>
      </c>
      <c r="S472" t="s">
        <v>606</v>
      </c>
      <c r="T472" t="s">
        <v>610</v>
      </c>
      <c r="U472" t="s">
        <v>606</v>
      </c>
      <c r="V472" t="s">
        <v>608</v>
      </c>
      <c r="W472" t="s">
        <v>606</v>
      </c>
      <c r="X472">
        <v>1763521540747</v>
      </c>
      <c r="Y472" s="4" t="s">
        <v>569</v>
      </c>
      <c r="Z472">
        <v>92528.46</v>
      </c>
      <c r="AA472" s="48">
        <v>1.2999999999999999E-2</v>
      </c>
      <c r="AB472" s="18">
        <v>1.203745E-2</v>
      </c>
      <c r="AC472" s="40">
        <v>1E-4</v>
      </c>
      <c r="AD472" s="18">
        <v>4.2500000000000003E-2</v>
      </c>
      <c r="AE472" s="18">
        <v>185.9</v>
      </c>
      <c r="AF472">
        <v>1.3100000000000001E-2</v>
      </c>
      <c r="AG472" s="18">
        <v>1.2500000000000001E-2</v>
      </c>
      <c r="AH472" s="18">
        <v>1.35E-2</v>
      </c>
      <c r="AI472" s="18">
        <v>0</v>
      </c>
      <c r="AJ472" s="48">
        <v>51.25</v>
      </c>
      <c r="AK472" s="41">
        <v>50.68</v>
      </c>
      <c r="AL472" s="41">
        <v>51.63</v>
      </c>
      <c r="AM472">
        <v>94184.56</v>
      </c>
      <c r="AN472" t="s">
        <v>574</v>
      </c>
      <c r="AO472">
        <v>92528.46</v>
      </c>
      <c r="AP472" s="18">
        <v>3.5</v>
      </c>
      <c r="AQ472" s="18">
        <v>121.5</v>
      </c>
      <c r="AR472" s="18">
        <v>1.2999999999999999E-2</v>
      </c>
      <c r="AS472" s="41">
        <v>1.2999999999999999E-2</v>
      </c>
      <c r="AT472" s="5">
        <v>0</v>
      </c>
      <c r="AU472">
        <v>1.2</v>
      </c>
      <c r="AV472" s="1">
        <v>1429.45</v>
      </c>
      <c r="AW472" s="48">
        <v>0.1023</v>
      </c>
      <c r="AX472" s="14">
        <v>1.0000000000000001E-5</v>
      </c>
      <c r="AY472" s="14">
        <v>99.599029999999999</v>
      </c>
      <c r="AZ472" s="14">
        <v>-19.90925</v>
      </c>
      <c r="BA472" s="14">
        <v>29.508299999999998</v>
      </c>
      <c r="BB472">
        <v>5.0000000000000001E-4</v>
      </c>
      <c r="BC472">
        <v>5.0000000000000001E-3</v>
      </c>
      <c r="BK472" s="1"/>
      <c r="BL472" s="1"/>
      <c r="BM472" s="1"/>
      <c r="BN472" s="1"/>
      <c r="BP472" s="1"/>
      <c r="BV472" s="96"/>
    </row>
    <row r="473" spans="1:74" x14ac:dyDescent="0.3">
      <c r="A473" t="s">
        <v>603</v>
      </c>
      <c r="B473" t="s">
        <v>631</v>
      </c>
      <c r="C473" t="s">
        <v>376</v>
      </c>
      <c r="D473">
        <v>2.9999999999999997E-4</v>
      </c>
      <c r="E473">
        <v>2.9999999999999997E-4</v>
      </c>
      <c r="F473" t="s">
        <v>605</v>
      </c>
      <c r="G473" s="4">
        <v>1774598400000</v>
      </c>
      <c r="H473" s="4">
        <v>1752479040000</v>
      </c>
      <c r="I473" t="b">
        <v>1</v>
      </c>
      <c r="J473" t="s">
        <v>634</v>
      </c>
      <c r="K473">
        <v>1</v>
      </c>
      <c r="L473">
        <v>1E-4</v>
      </c>
      <c r="M473">
        <v>145000</v>
      </c>
      <c r="N473">
        <v>485888</v>
      </c>
      <c r="O473">
        <v>0.1</v>
      </c>
      <c r="P473">
        <v>2.9999999999999997E-4</v>
      </c>
      <c r="Q473">
        <v>25</v>
      </c>
      <c r="R473">
        <v>1E-4</v>
      </c>
      <c r="S473" t="s">
        <v>606</v>
      </c>
      <c r="T473" t="s">
        <v>610</v>
      </c>
      <c r="U473" t="s">
        <v>606</v>
      </c>
      <c r="V473" t="s">
        <v>608</v>
      </c>
      <c r="W473" t="s">
        <v>606</v>
      </c>
      <c r="X473">
        <v>1763521540747</v>
      </c>
      <c r="Y473" s="4" t="s">
        <v>569</v>
      </c>
      <c r="Z473">
        <v>92528.46</v>
      </c>
      <c r="AA473" s="48">
        <v>0.312</v>
      </c>
      <c r="AB473" s="18">
        <v>0.58999446</v>
      </c>
      <c r="AC473" s="40">
        <v>0.48699999999999999</v>
      </c>
      <c r="AD473" s="18">
        <v>0.63349999999999995</v>
      </c>
      <c r="AE473" s="18">
        <v>0.8</v>
      </c>
      <c r="AF473">
        <v>0.55259999999999998</v>
      </c>
      <c r="AG473" s="18">
        <v>0.48649999999999999</v>
      </c>
      <c r="AH473" s="18">
        <v>0.63300000000000001</v>
      </c>
      <c r="AI473" s="18">
        <v>0</v>
      </c>
      <c r="AJ473" s="48">
        <v>51.25</v>
      </c>
      <c r="AK473" s="41">
        <v>0</v>
      </c>
      <c r="AL473" s="41">
        <v>98.03</v>
      </c>
      <c r="AM473">
        <v>94183.86</v>
      </c>
      <c r="AN473" t="s">
        <v>574</v>
      </c>
      <c r="AO473">
        <v>92528.46</v>
      </c>
      <c r="AP473" s="18">
        <v>6</v>
      </c>
      <c r="AQ473" s="18">
        <v>6</v>
      </c>
      <c r="AU473">
        <v>0</v>
      </c>
      <c r="AV473" s="1">
        <v>0</v>
      </c>
      <c r="AW473" s="48">
        <v>-0.89770000000000005</v>
      </c>
      <c r="AX473" s="14">
        <v>1.0000000000000001E-5</v>
      </c>
      <c r="AY473" s="14">
        <v>99.595190000000002</v>
      </c>
      <c r="AZ473" s="14">
        <v>-19.90849</v>
      </c>
      <c r="BA473" s="14">
        <v>-479.79737</v>
      </c>
      <c r="BB473">
        <v>5.0000000000000001E-4</v>
      </c>
      <c r="BC473">
        <v>5.0000000000000001E-3</v>
      </c>
      <c r="BK473" s="1"/>
      <c r="BL473" s="1"/>
      <c r="BM473" s="1"/>
      <c r="BN473" s="1"/>
      <c r="BP473" s="1"/>
      <c r="BV473" s="96"/>
    </row>
    <row r="474" spans="1:74" x14ac:dyDescent="0.3">
      <c r="A474" t="s">
        <v>603</v>
      </c>
      <c r="B474" t="s">
        <v>631</v>
      </c>
      <c r="C474" t="s">
        <v>377</v>
      </c>
      <c r="D474">
        <v>2.9999999999999997E-4</v>
      </c>
      <c r="E474">
        <v>2.9999999999999997E-4</v>
      </c>
      <c r="F474" t="s">
        <v>605</v>
      </c>
      <c r="G474" s="4">
        <v>1774598400000</v>
      </c>
      <c r="H474" s="4">
        <v>1743062460000</v>
      </c>
      <c r="I474" t="b">
        <v>1</v>
      </c>
      <c r="J474" t="s">
        <v>632</v>
      </c>
      <c r="K474">
        <v>1</v>
      </c>
      <c r="L474">
        <v>1E-4</v>
      </c>
      <c r="M474">
        <v>150000</v>
      </c>
      <c r="N474">
        <v>448344</v>
      </c>
      <c r="O474">
        <v>0.1</v>
      </c>
      <c r="P474">
        <v>2.9999999999999997E-4</v>
      </c>
      <c r="Q474">
        <v>25</v>
      </c>
      <c r="R474">
        <v>1E-4</v>
      </c>
      <c r="S474" t="s">
        <v>606</v>
      </c>
      <c r="T474" t="s">
        <v>610</v>
      </c>
      <c r="U474" t="s">
        <v>606</v>
      </c>
      <c r="V474" t="s">
        <v>608</v>
      </c>
      <c r="W474" t="s">
        <v>606</v>
      </c>
      <c r="X474">
        <v>1763521540747</v>
      </c>
      <c r="Y474" s="4" t="s">
        <v>569</v>
      </c>
      <c r="Z474">
        <v>92528.46</v>
      </c>
      <c r="AA474" s="48">
        <v>1.15E-2</v>
      </c>
      <c r="AB474" s="18">
        <v>1.0524789999999999E-2</v>
      </c>
      <c r="AC474" s="40">
        <v>1E-4</v>
      </c>
      <c r="AD474" s="18">
        <v>3.95E-2</v>
      </c>
      <c r="AE474" s="18">
        <v>1692.5</v>
      </c>
      <c r="AF474">
        <v>1.14E-2</v>
      </c>
      <c r="AG474" s="18">
        <v>1.0999999999999999E-2</v>
      </c>
      <c r="AH474" s="18">
        <v>1.2E-2</v>
      </c>
      <c r="AI474" s="18">
        <v>0</v>
      </c>
      <c r="AJ474" s="48">
        <v>52.35</v>
      </c>
      <c r="AK474" s="41">
        <v>51.95</v>
      </c>
      <c r="AL474" s="41">
        <v>52.99</v>
      </c>
      <c r="AM474">
        <v>94184.56</v>
      </c>
      <c r="AN474" t="s">
        <v>574</v>
      </c>
      <c r="AO474">
        <v>92528.46</v>
      </c>
      <c r="AP474" s="18">
        <v>114</v>
      </c>
      <c r="AQ474" s="18">
        <v>0.9</v>
      </c>
      <c r="AR474" s="18">
        <v>1.15E-2</v>
      </c>
      <c r="AS474" s="41">
        <v>1.0500000000000001E-2</v>
      </c>
      <c r="AT474" s="5">
        <v>9.5237999999999996</v>
      </c>
      <c r="AU474">
        <v>5.3</v>
      </c>
      <c r="AV474" s="1">
        <v>5299.51</v>
      </c>
      <c r="AW474" s="48">
        <v>8.9349999999999999E-2</v>
      </c>
      <c r="AX474" s="14">
        <v>1.0000000000000001E-5</v>
      </c>
      <c r="AY474" s="14">
        <v>90.157060000000001</v>
      </c>
      <c r="AZ474" s="14">
        <v>-18.407879999999999</v>
      </c>
      <c r="BA474" s="14">
        <v>25.794</v>
      </c>
      <c r="BB474">
        <v>5.0000000000000001E-4</v>
      </c>
      <c r="BC474">
        <v>5.0000000000000001E-3</v>
      </c>
      <c r="BK474" s="1"/>
      <c r="BL474" s="1"/>
      <c r="BM474" s="1"/>
      <c r="BN474" s="1"/>
      <c r="BP474" s="1"/>
      <c r="BV474" s="96"/>
    </row>
    <row r="475" spans="1:74" x14ac:dyDescent="0.3">
      <c r="A475" t="s">
        <v>603</v>
      </c>
      <c r="B475" t="s">
        <v>631</v>
      </c>
      <c r="C475" t="s">
        <v>378</v>
      </c>
      <c r="D475">
        <v>2.9999999999999997E-4</v>
      </c>
      <c r="E475">
        <v>2.9999999999999997E-4</v>
      </c>
      <c r="F475" t="s">
        <v>605</v>
      </c>
      <c r="G475" s="4">
        <v>1774598400000</v>
      </c>
      <c r="H475" s="4">
        <v>1743062460000</v>
      </c>
      <c r="I475" t="b">
        <v>1</v>
      </c>
      <c r="J475" t="s">
        <v>634</v>
      </c>
      <c r="K475">
        <v>1</v>
      </c>
      <c r="L475">
        <v>1E-4</v>
      </c>
      <c r="M475">
        <v>150000</v>
      </c>
      <c r="N475">
        <v>448345</v>
      </c>
      <c r="O475">
        <v>0.1</v>
      </c>
      <c r="P475">
        <v>2.9999999999999997E-4</v>
      </c>
      <c r="Q475">
        <v>25</v>
      </c>
      <c r="R475">
        <v>1E-4</v>
      </c>
      <c r="S475" t="s">
        <v>606</v>
      </c>
      <c r="T475" t="s">
        <v>610</v>
      </c>
      <c r="U475" t="s">
        <v>606</v>
      </c>
      <c r="V475" t="s">
        <v>608</v>
      </c>
      <c r="W475" t="s">
        <v>606</v>
      </c>
      <c r="X475">
        <v>1763521540747</v>
      </c>
      <c r="Y475" s="4" t="s">
        <v>569</v>
      </c>
      <c r="Z475">
        <v>92528.46</v>
      </c>
      <c r="AA475" s="48">
        <v>0.34949999999999998</v>
      </c>
      <c r="AB475" s="18">
        <v>0.64289410999999996</v>
      </c>
      <c r="AC475" s="40">
        <v>0.53700000000000003</v>
      </c>
      <c r="AD475" s="18">
        <v>0.6865</v>
      </c>
      <c r="AE475" s="18">
        <v>10.8</v>
      </c>
      <c r="AF475">
        <v>0.60399999999999998</v>
      </c>
      <c r="AG475" s="18">
        <v>0.53600000000000003</v>
      </c>
      <c r="AH475" s="18">
        <v>0.6865</v>
      </c>
      <c r="AI475" s="18">
        <v>0</v>
      </c>
      <c r="AJ475" s="48">
        <v>52.35</v>
      </c>
      <c r="AK475" s="41">
        <v>0</v>
      </c>
      <c r="AL475" s="41">
        <v>101.88</v>
      </c>
      <c r="AM475">
        <v>94184.56</v>
      </c>
      <c r="AN475" t="s">
        <v>574</v>
      </c>
      <c r="AO475">
        <v>92528.46</v>
      </c>
      <c r="AP475" s="18">
        <v>5.8</v>
      </c>
      <c r="AQ475" s="18">
        <v>5.8</v>
      </c>
      <c r="AU475">
        <v>0</v>
      </c>
      <c r="AV475" s="1">
        <v>0</v>
      </c>
      <c r="AW475" s="48">
        <v>-0.91064999999999996</v>
      </c>
      <c r="AX475" s="14">
        <v>1.0000000000000001E-5</v>
      </c>
      <c r="AY475" s="14">
        <v>90.157060000000001</v>
      </c>
      <c r="AZ475" s="14">
        <v>-18.407879999999999</v>
      </c>
      <c r="BA475" s="14">
        <v>-501.07243999999997</v>
      </c>
      <c r="BB475">
        <v>5.0000000000000001E-4</v>
      </c>
      <c r="BC475">
        <v>5.0000000000000001E-3</v>
      </c>
      <c r="BK475" s="1"/>
      <c r="BL475" s="1"/>
      <c r="BM475" s="1"/>
      <c r="BN475" s="1"/>
      <c r="BP475" s="1"/>
      <c r="BV475" s="96"/>
    </row>
    <row r="476" spans="1:74" x14ac:dyDescent="0.3">
      <c r="A476" t="s">
        <v>603</v>
      </c>
      <c r="B476" t="s">
        <v>631</v>
      </c>
      <c r="C476" t="s">
        <v>379</v>
      </c>
      <c r="D476">
        <v>2.9999999999999997E-4</v>
      </c>
      <c r="E476">
        <v>2.9999999999999997E-4</v>
      </c>
      <c r="F476" t="s">
        <v>605</v>
      </c>
      <c r="G476" s="4">
        <v>1774598400000</v>
      </c>
      <c r="H476" s="4">
        <v>1754610420000</v>
      </c>
      <c r="I476" t="b">
        <v>1</v>
      </c>
      <c r="J476" t="s">
        <v>632</v>
      </c>
      <c r="K476">
        <v>1</v>
      </c>
      <c r="L476">
        <v>1E-4</v>
      </c>
      <c r="M476">
        <v>155000</v>
      </c>
      <c r="N476">
        <v>496926</v>
      </c>
      <c r="O476">
        <v>0.1</v>
      </c>
      <c r="P476">
        <v>2.9999999999999997E-4</v>
      </c>
      <c r="Q476">
        <v>25</v>
      </c>
      <c r="R476">
        <v>1E-4</v>
      </c>
      <c r="S476" t="s">
        <v>606</v>
      </c>
      <c r="T476" t="s">
        <v>610</v>
      </c>
      <c r="U476" t="s">
        <v>606</v>
      </c>
      <c r="V476" t="s">
        <v>608</v>
      </c>
      <c r="W476" t="s">
        <v>606</v>
      </c>
      <c r="X476">
        <v>1763521541754</v>
      </c>
      <c r="Y476" s="4" t="s">
        <v>569</v>
      </c>
      <c r="Z476">
        <v>92525.89</v>
      </c>
      <c r="AA476" s="48">
        <v>0.01</v>
      </c>
      <c r="AB476" s="18">
        <v>9.0177499999999997E-3</v>
      </c>
      <c r="AC476" s="40">
        <v>1E-4</v>
      </c>
      <c r="AD476" s="18">
        <v>3.5499999999999997E-2</v>
      </c>
      <c r="AE476" s="18">
        <v>405.6</v>
      </c>
      <c r="AF476">
        <v>9.4999999999999998E-3</v>
      </c>
      <c r="AG476" s="18">
        <v>8.9999999999999993E-3</v>
      </c>
      <c r="AH476" s="18">
        <v>0.01</v>
      </c>
      <c r="AI476" s="18">
        <v>0</v>
      </c>
      <c r="AJ476" s="48">
        <v>52.89</v>
      </c>
      <c r="AK476" s="41">
        <v>52.3</v>
      </c>
      <c r="AL476" s="41">
        <v>53.48</v>
      </c>
      <c r="AM476">
        <v>94181.67</v>
      </c>
      <c r="AN476" t="s">
        <v>574</v>
      </c>
      <c r="AO476">
        <v>92525.89</v>
      </c>
      <c r="AP476" s="18">
        <v>3.5</v>
      </c>
      <c r="AQ476" s="18">
        <v>72.7</v>
      </c>
      <c r="AR476" s="18">
        <v>0.01</v>
      </c>
      <c r="AS476" s="41">
        <v>8.9999999999999993E-3</v>
      </c>
      <c r="AT476" s="5">
        <v>11.1111</v>
      </c>
      <c r="AU476">
        <v>3.7</v>
      </c>
      <c r="AV476" s="1">
        <v>3266.86</v>
      </c>
      <c r="AW476" s="48">
        <v>7.5980000000000006E-2</v>
      </c>
      <c r="AX476" s="14">
        <v>0</v>
      </c>
      <c r="AY476" s="14">
        <v>79.801640000000006</v>
      </c>
      <c r="AZ476" s="14">
        <v>-16.46115</v>
      </c>
      <c r="BA476" s="14">
        <v>21.994299999999999</v>
      </c>
      <c r="BB476">
        <v>5.0000000000000001E-4</v>
      </c>
      <c r="BC476">
        <v>5.0000000000000001E-3</v>
      </c>
      <c r="BK476" s="1"/>
      <c r="BL476" s="1"/>
      <c r="BM476" s="1"/>
      <c r="BN476" s="1"/>
      <c r="BP476" s="1"/>
      <c r="BV476" s="96"/>
    </row>
    <row r="477" spans="1:74" x14ac:dyDescent="0.3">
      <c r="A477" t="s">
        <v>603</v>
      </c>
      <c r="B477" t="s">
        <v>631</v>
      </c>
      <c r="C477" t="s">
        <v>380</v>
      </c>
      <c r="D477">
        <v>2.9999999999999997E-4</v>
      </c>
      <c r="E477">
        <v>2.9999999999999997E-4</v>
      </c>
      <c r="F477" t="s">
        <v>605</v>
      </c>
      <c r="G477" s="4">
        <v>1774598400000</v>
      </c>
      <c r="H477" s="4">
        <v>1754610420000</v>
      </c>
      <c r="I477" t="b">
        <v>1</v>
      </c>
      <c r="J477" t="s">
        <v>634</v>
      </c>
      <c r="K477">
        <v>1</v>
      </c>
      <c r="L477">
        <v>1E-4</v>
      </c>
      <c r="M477">
        <v>155000</v>
      </c>
      <c r="N477">
        <v>496927</v>
      </c>
      <c r="O477">
        <v>0.1</v>
      </c>
      <c r="P477">
        <v>2.9999999999999997E-4</v>
      </c>
      <c r="Q477">
        <v>25</v>
      </c>
      <c r="R477">
        <v>1E-4</v>
      </c>
      <c r="S477" t="s">
        <v>606</v>
      </c>
      <c r="T477" t="s">
        <v>610</v>
      </c>
      <c r="U477" t="s">
        <v>606</v>
      </c>
      <c r="V477" t="s">
        <v>608</v>
      </c>
      <c r="W477" t="s">
        <v>606</v>
      </c>
      <c r="X477">
        <v>1763521541754</v>
      </c>
      <c r="Y477" s="4" t="s">
        <v>569</v>
      </c>
      <c r="Z477">
        <v>92525.89</v>
      </c>
      <c r="AA477" s="48">
        <v>0.25750000000000001</v>
      </c>
      <c r="AB477" s="18">
        <v>0.69579937999999997</v>
      </c>
      <c r="AC477" s="40">
        <v>0.58650000000000002</v>
      </c>
      <c r="AD477" s="18">
        <v>0.73899999999999999</v>
      </c>
      <c r="AE477" s="18">
        <v>1.1000000000000001</v>
      </c>
      <c r="AF477">
        <v>0.6552</v>
      </c>
      <c r="AG477" s="18">
        <v>0.58650000000000002</v>
      </c>
      <c r="AH477" s="18">
        <v>0.73850000000000005</v>
      </c>
      <c r="AI477" s="18">
        <v>0</v>
      </c>
      <c r="AJ477" s="48">
        <v>52.89</v>
      </c>
      <c r="AK477" s="41">
        <v>0</v>
      </c>
      <c r="AL477" s="41">
        <v>104.8</v>
      </c>
      <c r="AM477">
        <v>94181.67</v>
      </c>
      <c r="AN477" t="s">
        <v>574</v>
      </c>
      <c r="AO477">
        <v>92525.89</v>
      </c>
      <c r="AP477" s="18">
        <v>5.6</v>
      </c>
      <c r="AQ477" s="18">
        <v>5.6</v>
      </c>
      <c r="AU477">
        <v>0</v>
      </c>
      <c r="AV477" s="1">
        <v>0</v>
      </c>
      <c r="AW477" s="48">
        <v>-0.92401999999999995</v>
      </c>
      <c r="AX477" s="14">
        <v>0</v>
      </c>
      <c r="AY477" s="14">
        <v>79.801640000000006</v>
      </c>
      <c r="AZ477" s="14">
        <v>-16.46115</v>
      </c>
      <c r="BA477" s="14">
        <v>-522.43435999999997</v>
      </c>
      <c r="BB477">
        <v>5.0000000000000001E-4</v>
      </c>
      <c r="BC477">
        <v>5.0000000000000001E-3</v>
      </c>
      <c r="BK477" s="1"/>
      <c r="BL477" s="1"/>
      <c r="BM477" s="1"/>
      <c r="BN477" s="1"/>
      <c r="BP477" s="1"/>
      <c r="BV477" s="96"/>
    </row>
    <row r="478" spans="1:74" x14ac:dyDescent="0.3">
      <c r="A478" t="s">
        <v>603</v>
      </c>
      <c r="B478" t="s">
        <v>631</v>
      </c>
      <c r="C478" t="s">
        <v>381</v>
      </c>
      <c r="D478">
        <v>2.9999999999999997E-4</v>
      </c>
      <c r="E478">
        <v>2.9999999999999997E-4</v>
      </c>
      <c r="F478" t="s">
        <v>605</v>
      </c>
      <c r="G478" s="4">
        <v>1774598400000</v>
      </c>
      <c r="H478" s="4">
        <v>1743062460000</v>
      </c>
      <c r="I478" t="b">
        <v>1</v>
      </c>
      <c r="J478" t="s">
        <v>632</v>
      </c>
      <c r="K478">
        <v>1</v>
      </c>
      <c r="L478">
        <v>1E-4</v>
      </c>
      <c r="M478">
        <v>160000</v>
      </c>
      <c r="N478">
        <v>448346</v>
      </c>
      <c r="O478">
        <v>0.1</v>
      </c>
      <c r="P478">
        <v>2.9999999999999997E-4</v>
      </c>
      <c r="Q478">
        <v>25</v>
      </c>
      <c r="R478">
        <v>1E-4</v>
      </c>
      <c r="S478" t="s">
        <v>606</v>
      </c>
      <c r="T478" t="s">
        <v>610</v>
      </c>
      <c r="U478" t="s">
        <v>606</v>
      </c>
      <c r="V478" t="s">
        <v>608</v>
      </c>
      <c r="W478" t="s">
        <v>606</v>
      </c>
      <c r="X478">
        <v>1763521541754</v>
      </c>
      <c r="Y478" s="4" t="s">
        <v>569</v>
      </c>
      <c r="Z478">
        <v>92525.89</v>
      </c>
      <c r="AA478" s="48">
        <v>8.5000000000000006E-3</v>
      </c>
      <c r="AB478" s="18">
        <v>7.6577800000000003E-3</v>
      </c>
      <c r="AC478" s="40">
        <v>1E-4</v>
      </c>
      <c r="AD478" s="18">
        <v>3.3000000000000002E-2</v>
      </c>
      <c r="AE478" s="18">
        <v>1174.0999999999999</v>
      </c>
      <c r="AF478">
        <v>8.3000000000000001E-3</v>
      </c>
      <c r="AG478" s="18">
        <v>8.0000000000000002E-3</v>
      </c>
      <c r="AH478" s="18">
        <v>8.5000000000000006E-3</v>
      </c>
      <c r="AI478" s="18">
        <v>0</v>
      </c>
      <c r="AJ478" s="48">
        <v>53.92</v>
      </c>
      <c r="AK478" s="41">
        <v>53.47</v>
      </c>
      <c r="AL478" s="41">
        <v>54.12</v>
      </c>
      <c r="AM478">
        <v>94181.67</v>
      </c>
      <c r="AN478" t="s">
        <v>574</v>
      </c>
      <c r="AO478">
        <v>92525.89</v>
      </c>
      <c r="AP478" s="18">
        <v>1</v>
      </c>
      <c r="AQ478" s="18">
        <v>36.200000000000003</v>
      </c>
      <c r="AR478" s="18">
        <v>8.5000000000000006E-3</v>
      </c>
      <c r="AS478" s="41">
        <v>7.4999999999999997E-3</v>
      </c>
      <c r="AT478" s="5">
        <v>13.333299999999999</v>
      </c>
      <c r="AU478">
        <v>9</v>
      </c>
      <c r="AV478" s="1">
        <v>6574.75</v>
      </c>
      <c r="AW478" s="48">
        <v>6.6989999999999994E-2</v>
      </c>
      <c r="AX478" s="14">
        <v>0</v>
      </c>
      <c r="AY478" s="14">
        <v>72.444249999999997</v>
      </c>
      <c r="AZ478" s="14">
        <v>-15.23401</v>
      </c>
      <c r="BA478" s="14">
        <v>19.399519999999999</v>
      </c>
      <c r="BB478">
        <v>5.0000000000000001E-4</v>
      </c>
      <c r="BC478">
        <v>5.0000000000000001E-3</v>
      </c>
      <c r="BK478" s="1"/>
      <c r="BL478" s="1"/>
      <c r="BM478" s="1"/>
      <c r="BN478" s="1"/>
      <c r="BP478" s="1"/>
      <c r="BV478" s="96"/>
    </row>
    <row r="479" spans="1:74" x14ac:dyDescent="0.3">
      <c r="A479" t="s">
        <v>603</v>
      </c>
      <c r="B479" t="s">
        <v>631</v>
      </c>
      <c r="C479" t="s">
        <v>382</v>
      </c>
      <c r="D479">
        <v>2.9999999999999997E-4</v>
      </c>
      <c r="E479">
        <v>2.9999999999999997E-4</v>
      </c>
      <c r="F479" t="s">
        <v>605</v>
      </c>
      <c r="G479" s="4">
        <v>1774598400000</v>
      </c>
      <c r="H479" s="4">
        <v>1743062460000</v>
      </c>
      <c r="I479" t="b">
        <v>1</v>
      </c>
      <c r="J479" t="s">
        <v>634</v>
      </c>
      <c r="K479">
        <v>1</v>
      </c>
      <c r="L479">
        <v>1E-4</v>
      </c>
      <c r="M479">
        <v>160000</v>
      </c>
      <c r="N479">
        <v>448347</v>
      </c>
      <c r="O479">
        <v>0.1</v>
      </c>
      <c r="P479">
        <v>2.9999999999999997E-4</v>
      </c>
      <c r="Q479">
        <v>25</v>
      </c>
      <c r="R479">
        <v>1E-4</v>
      </c>
      <c r="S479" t="s">
        <v>606</v>
      </c>
      <c r="T479" t="s">
        <v>610</v>
      </c>
      <c r="U479" t="s">
        <v>606</v>
      </c>
      <c r="V479" t="s">
        <v>608</v>
      </c>
      <c r="W479" t="s">
        <v>606</v>
      </c>
      <c r="X479">
        <v>1763521541754</v>
      </c>
      <c r="Y479" s="4" t="s">
        <v>569</v>
      </c>
      <c r="Z479">
        <v>92525.89</v>
      </c>
      <c r="AA479" s="48">
        <v>0.39900000000000002</v>
      </c>
      <c r="AB479" s="18">
        <v>0.74885172</v>
      </c>
      <c r="AC479" s="40">
        <v>0.63700000000000001</v>
      </c>
      <c r="AD479" s="18">
        <v>0.79249999999999998</v>
      </c>
      <c r="AE479" s="18">
        <v>0.7</v>
      </c>
      <c r="AF479">
        <v>0.70709999999999995</v>
      </c>
      <c r="AG479" s="18">
        <v>0.63649999999999995</v>
      </c>
      <c r="AH479" s="18">
        <v>0.79249999999999998</v>
      </c>
      <c r="AI479" s="18">
        <v>0</v>
      </c>
      <c r="AJ479" s="48">
        <v>53.92</v>
      </c>
      <c r="AK479" s="41">
        <v>0</v>
      </c>
      <c r="AL479" s="41">
        <v>108.54</v>
      </c>
      <c r="AM479">
        <v>94184.24</v>
      </c>
      <c r="AN479" t="s">
        <v>574</v>
      </c>
      <c r="AO479">
        <v>92525.89</v>
      </c>
      <c r="AP479" s="18">
        <v>5.4</v>
      </c>
      <c r="AQ479" s="18">
        <v>5.4</v>
      </c>
      <c r="AU479">
        <v>0</v>
      </c>
      <c r="AV479" s="1">
        <v>0</v>
      </c>
      <c r="AW479" s="48">
        <v>-0.93300000000000005</v>
      </c>
      <c r="AX479" s="14">
        <v>0</v>
      </c>
      <c r="AY479" s="14">
        <v>72.455500000000001</v>
      </c>
      <c r="AZ479" s="14">
        <v>-15.236370000000001</v>
      </c>
      <c r="BA479" s="14">
        <v>-542.58767999999998</v>
      </c>
      <c r="BB479">
        <v>5.0000000000000001E-4</v>
      </c>
      <c r="BC479">
        <v>5.0000000000000001E-3</v>
      </c>
      <c r="BK479" s="1"/>
      <c r="BL479" s="1"/>
      <c r="BM479" s="1"/>
      <c r="BN479" s="1"/>
      <c r="BP479" s="1"/>
      <c r="BV479" s="96"/>
    </row>
    <row r="480" spans="1:74" x14ac:dyDescent="0.3">
      <c r="A480" t="s">
        <v>603</v>
      </c>
      <c r="B480" t="s">
        <v>631</v>
      </c>
      <c r="C480" t="s">
        <v>383</v>
      </c>
      <c r="D480">
        <v>2.9999999999999997E-4</v>
      </c>
      <c r="E480">
        <v>2.9999999999999997E-4</v>
      </c>
      <c r="F480" t="s">
        <v>605</v>
      </c>
      <c r="G480" s="4">
        <v>1774598400000</v>
      </c>
      <c r="H480" s="4">
        <v>1743062460000</v>
      </c>
      <c r="I480" t="b">
        <v>1</v>
      </c>
      <c r="J480" t="s">
        <v>632</v>
      </c>
      <c r="K480">
        <v>1</v>
      </c>
      <c r="L480">
        <v>1E-4</v>
      </c>
      <c r="M480">
        <v>170000</v>
      </c>
      <c r="N480">
        <v>448348</v>
      </c>
      <c r="O480">
        <v>0.1</v>
      </c>
      <c r="P480">
        <v>2.9999999999999997E-4</v>
      </c>
      <c r="Q480">
        <v>25</v>
      </c>
      <c r="R480">
        <v>1E-4</v>
      </c>
      <c r="S480" t="s">
        <v>606</v>
      </c>
      <c r="T480" t="s">
        <v>610</v>
      </c>
      <c r="U480" t="s">
        <v>606</v>
      </c>
      <c r="V480" t="s">
        <v>608</v>
      </c>
      <c r="W480" t="s">
        <v>606</v>
      </c>
      <c r="X480">
        <v>1763521542761</v>
      </c>
      <c r="Y480" s="4" t="s">
        <v>569</v>
      </c>
      <c r="Z480">
        <v>92525.07</v>
      </c>
      <c r="AA480" s="48">
        <v>6.4999999999999997E-3</v>
      </c>
      <c r="AB480" s="18">
        <v>5.7894499999999998E-3</v>
      </c>
      <c r="AC480" s="40">
        <v>1E-4</v>
      </c>
      <c r="AD480" s="18">
        <v>2.8500000000000001E-2</v>
      </c>
      <c r="AE480" s="18">
        <v>628.29999999999995</v>
      </c>
      <c r="AF480">
        <v>6.4999999999999997E-3</v>
      </c>
      <c r="AG480" s="18">
        <v>6.0000000000000001E-3</v>
      </c>
      <c r="AH480" s="18">
        <v>7.0000000000000001E-3</v>
      </c>
      <c r="AI480" s="18">
        <v>0</v>
      </c>
      <c r="AJ480" s="48">
        <v>55.74</v>
      </c>
      <c r="AK480" s="41">
        <v>54.99</v>
      </c>
      <c r="AL480" s="41">
        <v>56.56</v>
      </c>
      <c r="AM480">
        <v>94180.53</v>
      </c>
      <c r="AN480" t="s">
        <v>574</v>
      </c>
      <c r="AO480">
        <v>92525.07</v>
      </c>
      <c r="AP480" s="18">
        <v>55.7</v>
      </c>
      <c r="AQ480" s="18">
        <v>48.9</v>
      </c>
      <c r="AR480" s="18">
        <v>6.4999999999999997E-3</v>
      </c>
      <c r="AS480" s="41">
        <v>6.0000000000000001E-3</v>
      </c>
      <c r="AT480" s="5">
        <v>8.3332999999999995</v>
      </c>
      <c r="AU480">
        <v>7.2</v>
      </c>
      <c r="AV480" s="1">
        <v>4178.57</v>
      </c>
      <c r="AW480" s="48">
        <v>5.2350000000000001E-2</v>
      </c>
      <c r="AX480" s="14">
        <v>0</v>
      </c>
      <c r="AY480" s="14">
        <v>59.711959999999998</v>
      </c>
      <c r="AZ480" s="14">
        <v>-12.98151</v>
      </c>
      <c r="BA480" s="14">
        <v>15.17853</v>
      </c>
      <c r="BB480">
        <v>5.0000000000000001E-4</v>
      </c>
      <c r="BC480">
        <v>5.0000000000000001E-3</v>
      </c>
      <c r="BK480" s="1"/>
      <c r="BL480" s="1"/>
      <c r="BM480" s="1"/>
      <c r="BN480" s="1"/>
      <c r="BP480" s="1"/>
      <c r="BV480" s="96"/>
    </row>
    <row r="481" spans="1:74" x14ac:dyDescent="0.3">
      <c r="A481" t="s">
        <v>603</v>
      </c>
      <c r="B481" t="s">
        <v>631</v>
      </c>
      <c r="C481" t="s">
        <v>384</v>
      </c>
      <c r="D481">
        <v>2.9999999999999997E-4</v>
      </c>
      <c r="E481">
        <v>2.9999999999999997E-4</v>
      </c>
      <c r="F481" t="s">
        <v>605</v>
      </c>
      <c r="G481" s="4">
        <v>1774598400000</v>
      </c>
      <c r="H481" s="4">
        <v>1743062460000</v>
      </c>
      <c r="I481" t="b">
        <v>1</v>
      </c>
      <c r="J481" t="s">
        <v>634</v>
      </c>
      <c r="K481">
        <v>1</v>
      </c>
      <c r="L481">
        <v>1E-4</v>
      </c>
      <c r="M481">
        <v>170000</v>
      </c>
      <c r="N481">
        <v>448349</v>
      </c>
      <c r="O481">
        <v>0.1</v>
      </c>
      <c r="P481">
        <v>2.9999999999999997E-4</v>
      </c>
      <c r="Q481">
        <v>25</v>
      </c>
      <c r="R481">
        <v>1E-4</v>
      </c>
      <c r="S481" t="s">
        <v>606</v>
      </c>
      <c r="T481" t="s">
        <v>610</v>
      </c>
      <c r="U481" t="s">
        <v>606</v>
      </c>
      <c r="V481" t="s">
        <v>608</v>
      </c>
      <c r="W481" t="s">
        <v>606</v>
      </c>
      <c r="X481">
        <v>1763521542761</v>
      </c>
      <c r="Y481" s="4" t="s">
        <v>569</v>
      </c>
      <c r="Z481">
        <v>92525.07</v>
      </c>
      <c r="AA481" s="48">
        <v>0.63</v>
      </c>
      <c r="AB481" s="18">
        <v>0.85580800999999995</v>
      </c>
      <c r="AC481" s="40">
        <v>0.73799999999999999</v>
      </c>
      <c r="AD481" s="18">
        <v>0.9</v>
      </c>
      <c r="AE481" s="18">
        <v>2</v>
      </c>
      <c r="AF481">
        <v>0.8115</v>
      </c>
      <c r="AG481" s="18">
        <v>0.73750000000000004</v>
      </c>
      <c r="AH481" s="18">
        <v>0.89949999999999997</v>
      </c>
      <c r="AI481" s="18">
        <v>0</v>
      </c>
      <c r="AJ481" s="48">
        <v>55.74</v>
      </c>
      <c r="AK481" s="41">
        <v>0</v>
      </c>
      <c r="AL481" s="41">
        <v>115.04</v>
      </c>
      <c r="AM481">
        <v>94180.53</v>
      </c>
      <c r="AN481" t="s">
        <v>574</v>
      </c>
      <c r="AO481">
        <v>92525.07</v>
      </c>
      <c r="AP481" s="18">
        <v>5</v>
      </c>
      <c r="AQ481" s="18">
        <v>5</v>
      </c>
      <c r="AU481">
        <v>0</v>
      </c>
      <c r="AV481" s="1">
        <v>0</v>
      </c>
      <c r="AW481" s="48">
        <v>-0.94764999999999999</v>
      </c>
      <c r="AX481" s="14">
        <v>0</v>
      </c>
      <c r="AY481" s="14">
        <v>59.711959999999998</v>
      </c>
      <c r="AZ481" s="14">
        <v>-12.98151</v>
      </c>
      <c r="BA481" s="14">
        <v>-581.93677000000002</v>
      </c>
      <c r="BB481">
        <v>5.0000000000000001E-4</v>
      </c>
      <c r="BC481">
        <v>5.0000000000000001E-3</v>
      </c>
      <c r="BK481" s="1"/>
      <c r="BL481" s="1"/>
      <c r="BM481" s="1"/>
      <c r="BN481" s="1"/>
      <c r="BP481" s="1"/>
      <c r="BV481" s="96"/>
    </row>
    <row r="482" spans="1:74" x14ac:dyDescent="0.3">
      <c r="A482" t="s">
        <v>603</v>
      </c>
      <c r="B482" t="s">
        <v>631</v>
      </c>
      <c r="C482" t="s">
        <v>385</v>
      </c>
      <c r="D482">
        <v>2.9999999999999997E-4</v>
      </c>
      <c r="E482">
        <v>2.9999999999999997E-4</v>
      </c>
      <c r="F482" t="s">
        <v>605</v>
      </c>
      <c r="G482" s="4">
        <v>1774598400000</v>
      </c>
      <c r="H482" s="4">
        <v>1743062460000</v>
      </c>
      <c r="I482" t="b">
        <v>1</v>
      </c>
      <c r="J482" t="s">
        <v>632</v>
      </c>
      <c r="K482">
        <v>1</v>
      </c>
      <c r="L482">
        <v>1E-4</v>
      </c>
      <c r="M482">
        <v>180000</v>
      </c>
      <c r="N482">
        <v>448350</v>
      </c>
      <c r="O482">
        <v>0.1</v>
      </c>
      <c r="P482">
        <v>2.9999999999999997E-4</v>
      </c>
      <c r="Q482">
        <v>25</v>
      </c>
      <c r="R482">
        <v>1E-4</v>
      </c>
      <c r="S482" t="s">
        <v>606</v>
      </c>
      <c r="T482" t="s">
        <v>610</v>
      </c>
      <c r="U482" t="s">
        <v>606</v>
      </c>
      <c r="V482" t="s">
        <v>608</v>
      </c>
      <c r="W482" t="s">
        <v>606</v>
      </c>
      <c r="X482">
        <v>1763521542761</v>
      </c>
      <c r="Y482" s="4" t="s">
        <v>569</v>
      </c>
      <c r="Z482">
        <v>92525.07</v>
      </c>
      <c r="AA482" s="48">
        <v>5.0000000000000001E-3</v>
      </c>
      <c r="AB482" s="18">
        <v>4.59385E-3</v>
      </c>
      <c r="AC482" s="40">
        <v>1E-4</v>
      </c>
      <c r="AD482" s="18">
        <v>2.4500000000000001E-2</v>
      </c>
      <c r="AE482" s="18">
        <v>2559.1</v>
      </c>
      <c r="AF482">
        <v>4.8999999999999998E-3</v>
      </c>
      <c r="AG482" s="18">
        <v>4.7000000000000002E-3</v>
      </c>
      <c r="AH482" s="18">
        <v>5.0000000000000001E-3</v>
      </c>
      <c r="AI482" s="18">
        <v>0</v>
      </c>
      <c r="AJ482" s="48">
        <v>57.11</v>
      </c>
      <c r="AK482" s="41">
        <v>56.65</v>
      </c>
      <c r="AL482" s="41">
        <v>57.23</v>
      </c>
      <c r="AM482">
        <v>94181.35</v>
      </c>
      <c r="AN482" t="s">
        <v>574</v>
      </c>
      <c r="AO482">
        <v>92525.07</v>
      </c>
      <c r="AP482" s="18">
        <v>1.2</v>
      </c>
      <c r="AQ482" s="18">
        <v>27</v>
      </c>
      <c r="AR482" s="18">
        <v>5.7000000000000002E-3</v>
      </c>
      <c r="AS482" s="41">
        <v>4.4999999999999997E-3</v>
      </c>
      <c r="AT482" s="5">
        <v>11.1111</v>
      </c>
      <c r="AU482">
        <v>289.89999999999998</v>
      </c>
      <c r="AV482" s="1">
        <v>150726.78</v>
      </c>
      <c r="AW482" s="48">
        <v>4.0550000000000003E-2</v>
      </c>
      <c r="AX482" s="14">
        <v>0</v>
      </c>
      <c r="AY482" s="14">
        <v>48.637520000000002</v>
      </c>
      <c r="AZ482" s="14">
        <v>-10.83394</v>
      </c>
      <c r="BA482" s="14">
        <v>11.78101</v>
      </c>
      <c r="BB482">
        <v>5.0000000000000001E-4</v>
      </c>
      <c r="BC482">
        <v>5.0000000000000001E-3</v>
      </c>
      <c r="BK482" s="1"/>
      <c r="BL482" s="1"/>
      <c r="BM482" s="1"/>
      <c r="BN482" s="1"/>
      <c r="BP482" s="1"/>
      <c r="BV482" s="96"/>
    </row>
    <row r="483" spans="1:74" x14ac:dyDescent="0.3">
      <c r="A483" t="s">
        <v>603</v>
      </c>
      <c r="B483" t="s">
        <v>631</v>
      </c>
      <c r="C483" t="s">
        <v>386</v>
      </c>
      <c r="D483">
        <v>2.9999999999999997E-4</v>
      </c>
      <c r="E483">
        <v>2.9999999999999997E-4</v>
      </c>
      <c r="F483" t="s">
        <v>605</v>
      </c>
      <c r="G483" s="4">
        <v>1774598400000</v>
      </c>
      <c r="H483" s="4">
        <v>1743062460000</v>
      </c>
      <c r="I483" t="b">
        <v>1</v>
      </c>
      <c r="J483" t="s">
        <v>634</v>
      </c>
      <c r="K483">
        <v>1</v>
      </c>
      <c r="L483">
        <v>1E-4</v>
      </c>
      <c r="M483">
        <v>180000</v>
      </c>
      <c r="N483">
        <v>448351</v>
      </c>
      <c r="O483">
        <v>0.1</v>
      </c>
      <c r="P483">
        <v>2.9999999999999997E-4</v>
      </c>
      <c r="Q483">
        <v>25</v>
      </c>
      <c r="R483">
        <v>1E-4</v>
      </c>
      <c r="S483" t="s">
        <v>606</v>
      </c>
      <c r="T483" t="s">
        <v>610</v>
      </c>
      <c r="U483" t="s">
        <v>606</v>
      </c>
      <c r="V483" t="s">
        <v>608</v>
      </c>
      <c r="W483" t="s">
        <v>606</v>
      </c>
      <c r="X483">
        <v>1763521542761</v>
      </c>
      <c r="Y483" s="4" t="s">
        <v>569</v>
      </c>
      <c r="Z483">
        <v>92525.07</v>
      </c>
      <c r="AA483" s="48">
        <v>0.86499999999999999</v>
      </c>
      <c r="AB483" s="18">
        <v>0.96343703000000003</v>
      </c>
      <c r="AC483" s="40">
        <v>0.83950000000000002</v>
      </c>
      <c r="AD483" s="18">
        <v>1.008</v>
      </c>
      <c r="AE483" s="18">
        <v>0.3</v>
      </c>
      <c r="AF483">
        <v>0.91610000000000003</v>
      </c>
      <c r="AG483" s="18">
        <v>0.83899999999999997</v>
      </c>
      <c r="AH483" s="18">
        <v>1.0075000000000001</v>
      </c>
      <c r="AI483" s="18">
        <v>0</v>
      </c>
      <c r="AJ483" s="48">
        <v>57.11</v>
      </c>
      <c r="AK483" s="41">
        <v>0</v>
      </c>
      <c r="AL483" s="41">
        <v>121.55</v>
      </c>
      <c r="AM483">
        <v>94180.53</v>
      </c>
      <c r="AN483" t="s">
        <v>574</v>
      </c>
      <c r="AO483">
        <v>92525.07</v>
      </c>
      <c r="AP483" s="18">
        <v>4.7</v>
      </c>
      <c r="AQ483" s="18">
        <v>4.7</v>
      </c>
      <c r="AU483">
        <v>0</v>
      </c>
      <c r="AV483" s="1">
        <v>0</v>
      </c>
      <c r="AW483" s="48">
        <v>-0.95945000000000003</v>
      </c>
      <c r="AX483" s="14">
        <v>0</v>
      </c>
      <c r="AY483" s="14">
        <v>48.634909999999998</v>
      </c>
      <c r="AZ483" s="14">
        <v>-10.833360000000001</v>
      </c>
      <c r="BA483" s="14">
        <v>-620.45946000000004</v>
      </c>
      <c r="BB483">
        <v>5.0000000000000001E-4</v>
      </c>
      <c r="BC483">
        <v>5.0000000000000001E-3</v>
      </c>
      <c r="BK483" s="1"/>
      <c r="BL483" s="1"/>
      <c r="BM483" s="1"/>
      <c r="BN483" s="1"/>
      <c r="BP483" s="1"/>
      <c r="BV483" s="96"/>
    </row>
    <row r="484" spans="1:74" x14ac:dyDescent="0.3">
      <c r="A484" t="s">
        <v>603</v>
      </c>
      <c r="B484" t="s">
        <v>631</v>
      </c>
      <c r="C484" t="s">
        <v>387</v>
      </c>
      <c r="D484">
        <v>2.9999999999999997E-4</v>
      </c>
      <c r="E484">
        <v>2.9999999999999997E-4</v>
      </c>
      <c r="F484" t="s">
        <v>605</v>
      </c>
      <c r="G484" s="4">
        <v>1774598400000</v>
      </c>
      <c r="H484" s="4">
        <v>1743062460000</v>
      </c>
      <c r="I484" t="b">
        <v>1</v>
      </c>
      <c r="J484" t="s">
        <v>632</v>
      </c>
      <c r="K484">
        <v>1</v>
      </c>
      <c r="L484">
        <v>1E-4</v>
      </c>
      <c r="M484">
        <v>190000</v>
      </c>
      <c r="N484">
        <v>448352</v>
      </c>
      <c r="O484">
        <v>0.1</v>
      </c>
      <c r="P484">
        <v>2.9999999999999997E-4</v>
      </c>
      <c r="Q484">
        <v>25</v>
      </c>
      <c r="R484">
        <v>1E-4</v>
      </c>
      <c r="S484" t="s">
        <v>606</v>
      </c>
      <c r="T484" t="s">
        <v>610</v>
      </c>
      <c r="U484" t="s">
        <v>606</v>
      </c>
      <c r="V484" t="s">
        <v>608</v>
      </c>
      <c r="W484" t="s">
        <v>606</v>
      </c>
      <c r="X484">
        <v>1763521542761</v>
      </c>
      <c r="Y484" s="4" t="s">
        <v>569</v>
      </c>
      <c r="Z484">
        <v>92525.07</v>
      </c>
      <c r="AA484" s="48">
        <v>3.7000000000000002E-3</v>
      </c>
      <c r="AB484" s="18">
        <v>3.7272799999999999E-3</v>
      </c>
      <c r="AC484" s="40">
        <v>1E-4</v>
      </c>
      <c r="AD484" s="18">
        <v>2.1499999999999998E-2</v>
      </c>
      <c r="AE484" s="18">
        <v>818.2</v>
      </c>
      <c r="AF484">
        <v>4.0000000000000001E-3</v>
      </c>
      <c r="AG484" s="18">
        <v>3.8E-3</v>
      </c>
      <c r="AH484" s="18">
        <v>4.1999999999999997E-3</v>
      </c>
      <c r="AI484" s="18">
        <v>0</v>
      </c>
      <c r="AJ484" s="48">
        <v>58.76</v>
      </c>
      <c r="AK484" s="41">
        <v>58.33</v>
      </c>
      <c r="AL484" s="41">
        <v>59.25</v>
      </c>
      <c r="AM484">
        <v>94181.35</v>
      </c>
      <c r="AN484" t="s">
        <v>574</v>
      </c>
      <c r="AO484">
        <v>92525.07</v>
      </c>
      <c r="AP484" s="18">
        <v>2</v>
      </c>
      <c r="AQ484" s="18">
        <v>25</v>
      </c>
      <c r="AR484" s="18">
        <v>3.7000000000000002E-3</v>
      </c>
      <c r="AS484" s="41">
        <v>3.7000000000000002E-3</v>
      </c>
      <c r="AT484" s="5">
        <v>0</v>
      </c>
      <c r="AU484">
        <v>9</v>
      </c>
      <c r="AV484" s="1">
        <v>3022.97</v>
      </c>
      <c r="AW484" s="48">
        <v>3.2800000000000003E-2</v>
      </c>
      <c r="AX484" s="14">
        <v>0</v>
      </c>
      <c r="AY484" s="14">
        <v>40.88776</v>
      </c>
      <c r="AZ484" s="14">
        <v>-9.3699899999999996</v>
      </c>
      <c r="BA484" s="14">
        <v>9.5329200000000007</v>
      </c>
      <c r="BB484">
        <v>5.0000000000000001E-4</v>
      </c>
      <c r="BC484">
        <v>5.0000000000000001E-3</v>
      </c>
      <c r="BK484" s="1"/>
      <c r="BL484" s="1"/>
      <c r="BM484" s="1"/>
      <c r="BN484" s="1"/>
      <c r="BP484" s="1"/>
      <c r="BV484" s="96"/>
    </row>
    <row r="485" spans="1:74" x14ac:dyDescent="0.3">
      <c r="A485" t="s">
        <v>603</v>
      </c>
      <c r="B485" t="s">
        <v>631</v>
      </c>
      <c r="C485" t="s">
        <v>388</v>
      </c>
      <c r="D485">
        <v>2.9999999999999997E-4</v>
      </c>
      <c r="E485">
        <v>2.9999999999999997E-4</v>
      </c>
      <c r="F485" t="s">
        <v>605</v>
      </c>
      <c r="G485" s="4">
        <v>1774598400000</v>
      </c>
      <c r="H485" s="4">
        <v>1743062460000</v>
      </c>
      <c r="I485" t="b">
        <v>1</v>
      </c>
      <c r="J485" t="s">
        <v>634</v>
      </c>
      <c r="K485">
        <v>1</v>
      </c>
      <c r="L485">
        <v>1E-4</v>
      </c>
      <c r="M485">
        <v>190000</v>
      </c>
      <c r="N485">
        <v>448353</v>
      </c>
      <c r="O485">
        <v>0.1</v>
      </c>
      <c r="P485">
        <v>2.9999999999999997E-4</v>
      </c>
      <c r="Q485">
        <v>25</v>
      </c>
      <c r="R485">
        <v>1E-4</v>
      </c>
      <c r="S485" t="s">
        <v>606</v>
      </c>
      <c r="T485" t="s">
        <v>610</v>
      </c>
      <c r="U485" t="s">
        <v>606</v>
      </c>
      <c r="V485" t="s">
        <v>608</v>
      </c>
      <c r="W485" t="s">
        <v>606</v>
      </c>
      <c r="X485">
        <v>1763521542761</v>
      </c>
      <c r="Y485" s="4" t="s">
        <v>569</v>
      </c>
      <c r="Z485">
        <v>92525.07</v>
      </c>
      <c r="AA485" s="48">
        <v>0.61050000000000004</v>
      </c>
      <c r="AB485" s="18">
        <v>1.0713950800000001</v>
      </c>
      <c r="AC485" s="40">
        <v>0.94099999999999995</v>
      </c>
      <c r="AD485" s="18">
        <v>1.1165</v>
      </c>
      <c r="AE485" s="18">
        <v>0.1</v>
      </c>
      <c r="AF485">
        <v>1.0214000000000001</v>
      </c>
      <c r="AG485" s="18">
        <v>0.9405</v>
      </c>
      <c r="AH485" s="18">
        <v>1.1160000000000001</v>
      </c>
      <c r="AI485" s="18">
        <v>0</v>
      </c>
      <c r="AJ485" s="48">
        <v>58.76</v>
      </c>
      <c r="AK485" s="41">
        <v>0</v>
      </c>
      <c r="AL485" s="41">
        <v>127.88</v>
      </c>
      <c r="AM485">
        <v>94180.53</v>
      </c>
      <c r="AN485" t="s">
        <v>574</v>
      </c>
      <c r="AO485">
        <v>92525.07</v>
      </c>
      <c r="AP485" s="18">
        <v>4.4000000000000004</v>
      </c>
      <c r="AQ485" s="18">
        <v>4.4000000000000004</v>
      </c>
      <c r="AU485">
        <v>0</v>
      </c>
      <c r="AV485" s="1">
        <v>0</v>
      </c>
      <c r="AW485" s="48">
        <v>-0.96719999999999995</v>
      </c>
      <c r="AX485" s="14">
        <v>0</v>
      </c>
      <c r="AY485" s="14">
        <v>40.88552</v>
      </c>
      <c r="AZ485" s="14">
        <v>-9.3694799999999994</v>
      </c>
      <c r="BA485" s="14">
        <v>-657.83184000000006</v>
      </c>
      <c r="BB485">
        <v>5.0000000000000001E-4</v>
      </c>
      <c r="BC485">
        <v>5.0000000000000001E-3</v>
      </c>
      <c r="BK485" s="1"/>
      <c r="BL485" s="1"/>
      <c r="BM485" s="1"/>
      <c r="BN485" s="1"/>
      <c r="BP485" s="1"/>
      <c r="BV485" s="96"/>
    </row>
    <row r="486" spans="1:74" x14ac:dyDescent="0.3">
      <c r="A486" t="s">
        <v>603</v>
      </c>
      <c r="B486" t="s">
        <v>631</v>
      </c>
      <c r="C486" t="s">
        <v>333</v>
      </c>
      <c r="D486">
        <v>2.9999999999999997E-4</v>
      </c>
      <c r="E486">
        <v>2.9999999999999997E-4</v>
      </c>
      <c r="F486" t="s">
        <v>605</v>
      </c>
      <c r="G486" s="4">
        <v>1774598400000</v>
      </c>
      <c r="H486" s="4">
        <v>1743062460000</v>
      </c>
      <c r="I486" t="b">
        <v>1</v>
      </c>
      <c r="J486" t="s">
        <v>632</v>
      </c>
      <c r="K486">
        <v>1</v>
      </c>
      <c r="L486">
        <v>1E-4</v>
      </c>
      <c r="M486">
        <v>20000</v>
      </c>
      <c r="N486">
        <v>448310</v>
      </c>
      <c r="O486">
        <v>0.1</v>
      </c>
      <c r="P486">
        <v>2.9999999999999997E-4</v>
      </c>
      <c r="Q486">
        <v>25</v>
      </c>
      <c r="R486">
        <v>1E-4</v>
      </c>
      <c r="S486" t="s">
        <v>606</v>
      </c>
      <c r="T486" t="s">
        <v>610</v>
      </c>
      <c r="U486" t="s">
        <v>606</v>
      </c>
      <c r="V486" t="s">
        <v>608</v>
      </c>
      <c r="W486" t="s">
        <v>606</v>
      </c>
      <c r="X486">
        <v>1763521534705</v>
      </c>
      <c r="Y486" s="4" t="s">
        <v>569</v>
      </c>
      <c r="Z486">
        <v>92528.37</v>
      </c>
      <c r="AA486" s="48">
        <v>0.79110000000000003</v>
      </c>
      <c r="AB486" s="18">
        <v>0.78252986999999996</v>
      </c>
      <c r="AC486" s="40">
        <v>0.77300000000000002</v>
      </c>
      <c r="AD486" s="18">
        <v>0.80249999999999999</v>
      </c>
      <c r="AE486" s="18">
        <v>15.6</v>
      </c>
      <c r="AF486">
        <v>0.78779999999999994</v>
      </c>
      <c r="AG486" s="18">
        <v>0.78700000000000003</v>
      </c>
      <c r="AH486" s="18">
        <v>0.78900000000000003</v>
      </c>
      <c r="AI486" s="18">
        <v>0</v>
      </c>
      <c r="AJ486" s="48">
        <v>93</v>
      </c>
      <c r="AK486" s="41">
        <v>0</v>
      </c>
      <c r="AL486" s="41">
        <v>117.02</v>
      </c>
      <c r="AM486">
        <v>94184.47</v>
      </c>
      <c r="AN486" t="s">
        <v>574</v>
      </c>
      <c r="AO486">
        <v>92528.37</v>
      </c>
      <c r="AP486" s="18">
        <v>10.1</v>
      </c>
      <c r="AQ486" s="18">
        <v>1.5</v>
      </c>
      <c r="AU486">
        <v>0</v>
      </c>
      <c r="AV486" s="1">
        <v>0</v>
      </c>
      <c r="AW486" s="48">
        <v>0.99899000000000004</v>
      </c>
      <c r="AX486" s="14">
        <v>0</v>
      </c>
      <c r="AY486" s="14">
        <v>1.8992199999999999</v>
      </c>
      <c r="AZ486" s="14">
        <v>-0.68886999999999998</v>
      </c>
      <c r="BA486" s="14">
        <v>69.854640000000003</v>
      </c>
      <c r="BB486">
        <v>5.0000000000000001E-4</v>
      </c>
      <c r="BC486">
        <v>5.0000000000000001E-3</v>
      </c>
      <c r="BK486" s="1"/>
      <c r="BL486" s="1"/>
      <c r="BM486" s="1"/>
      <c r="BN486" s="1"/>
      <c r="BP486" s="1"/>
      <c r="BV486" s="96"/>
    </row>
    <row r="487" spans="1:74" x14ac:dyDescent="0.3">
      <c r="A487" t="s">
        <v>603</v>
      </c>
      <c r="B487" t="s">
        <v>631</v>
      </c>
      <c r="C487" t="s">
        <v>334</v>
      </c>
      <c r="D487">
        <v>2.9999999999999997E-4</v>
      </c>
      <c r="E487">
        <v>2.9999999999999997E-4</v>
      </c>
      <c r="F487" t="s">
        <v>605</v>
      </c>
      <c r="G487" s="4">
        <v>1774598400000</v>
      </c>
      <c r="H487" s="4">
        <v>1743062460000</v>
      </c>
      <c r="I487" t="b">
        <v>1</v>
      </c>
      <c r="J487" t="s">
        <v>634</v>
      </c>
      <c r="K487">
        <v>1</v>
      </c>
      <c r="L487">
        <v>1E-4</v>
      </c>
      <c r="M487">
        <v>20000</v>
      </c>
      <c r="N487">
        <v>448311</v>
      </c>
      <c r="O487">
        <v>0.1</v>
      </c>
      <c r="P487">
        <v>2.9999999999999997E-4</v>
      </c>
      <c r="Q487">
        <v>25</v>
      </c>
      <c r="R487">
        <v>1E-4</v>
      </c>
      <c r="S487" t="s">
        <v>606</v>
      </c>
      <c r="T487" t="s">
        <v>610</v>
      </c>
      <c r="U487" t="s">
        <v>606</v>
      </c>
      <c r="V487" t="s">
        <v>608</v>
      </c>
      <c r="W487" t="s">
        <v>606</v>
      </c>
      <c r="X487">
        <v>1763521534705</v>
      </c>
      <c r="Y487" s="4" t="s">
        <v>569</v>
      </c>
      <c r="Z487">
        <v>92528.37</v>
      </c>
      <c r="AA487" s="48">
        <v>2.0000000000000001E-4</v>
      </c>
      <c r="AB487" s="18">
        <v>1.7912000000000001E-4</v>
      </c>
      <c r="AC487" s="40">
        <v>1E-4</v>
      </c>
      <c r="AD487" s="18">
        <v>1.4999999999999999E-2</v>
      </c>
      <c r="AE487" s="18">
        <v>1823.4</v>
      </c>
      <c r="AF487">
        <v>2.0000000000000001E-4</v>
      </c>
      <c r="AG487" s="18">
        <v>1E-4</v>
      </c>
      <c r="AH487" s="18">
        <v>2.9999999999999997E-4</v>
      </c>
      <c r="AI487" s="18">
        <v>0</v>
      </c>
      <c r="AJ487" s="48">
        <v>93</v>
      </c>
      <c r="AK487" s="41">
        <v>88.1</v>
      </c>
      <c r="AL487" s="41">
        <v>97.87</v>
      </c>
      <c r="AM487">
        <v>94184.47</v>
      </c>
      <c r="AN487" t="s">
        <v>574</v>
      </c>
      <c r="AO487">
        <v>92528.37</v>
      </c>
      <c r="AP487" s="18">
        <v>31.5</v>
      </c>
      <c r="AQ487" s="18">
        <v>2.1</v>
      </c>
      <c r="AR487" s="18">
        <v>2.9999999999999997E-4</v>
      </c>
      <c r="AS487" s="41">
        <v>2.0000000000000001E-4</v>
      </c>
      <c r="AT487" s="5">
        <v>-33.333300000000001</v>
      </c>
      <c r="AU487">
        <v>0.2</v>
      </c>
      <c r="AV487" s="1">
        <v>4.59</v>
      </c>
      <c r="AW487" s="48">
        <v>-1.01E-3</v>
      </c>
      <c r="AX487" s="14">
        <v>0</v>
      </c>
      <c r="AY487" s="14">
        <v>1.8992199999999999</v>
      </c>
      <c r="AZ487" s="14">
        <v>-0.68886999999999998</v>
      </c>
      <c r="BA487" s="14">
        <v>-0.39422000000000001</v>
      </c>
      <c r="BB487">
        <v>5.0000000000000001E-4</v>
      </c>
      <c r="BC487">
        <v>5.0000000000000001E-3</v>
      </c>
      <c r="BK487" s="1"/>
      <c r="BL487" s="1"/>
      <c r="BM487" s="1"/>
      <c r="BN487" s="1"/>
      <c r="BP487" s="1"/>
      <c r="BV487" s="96"/>
    </row>
    <row r="488" spans="1:74" x14ac:dyDescent="0.3">
      <c r="A488" t="s">
        <v>603</v>
      </c>
      <c r="B488" t="s">
        <v>631</v>
      </c>
      <c r="C488" t="s">
        <v>389</v>
      </c>
      <c r="D488">
        <v>2.9999999999999997E-4</v>
      </c>
      <c r="E488">
        <v>2.9999999999999997E-4</v>
      </c>
      <c r="F488" t="s">
        <v>605</v>
      </c>
      <c r="G488" s="4">
        <v>1774598400000</v>
      </c>
      <c r="H488" s="4">
        <v>1743062460000</v>
      </c>
      <c r="I488" t="b">
        <v>1</v>
      </c>
      <c r="J488" t="s">
        <v>632</v>
      </c>
      <c r="K488">
        <v>1</v>
      </c>
      <c r="L488">
        <v>1E-4</v>
      </c>
      <c r="M488">
        <v>200000</v>
      </c>
      <c r="N488">
        <v>448354</v>
      </c>
      <c r="O488">
        <v>0.1</v>
      </c>
      <c r="P488">
        <v>2.9999999999999997E-4</v>
      </c>
      <c r="Q488">
        <v>25</v>
      </c>
      <c r="R488">
        <v>1E-4</v>
      </c>
      <c r="S488" t="s">
        <v>606</v>
      </c>
      <c r="T488" t="s">
        <v>610</v>
      </c>
      <c r="U488" t="s">
        <v>606</v>
      </c>
      <c r="V488" t="s">
        <v>608</v>
      </c>
      <c r="W488" t="s">
        <v>606</v>
      </c>
      <c r="X488">
        <v>1763521542761</v>
      </c>
      <c r="Y488" s="4" t="s">
        <v>569</v>
      </c>
      <c r="Z488">
        <v>92525.07</v>
      </c>
      <c r="AA488" s="48">
        <v>3.2000000000000002E-3</v>
      </c>
      <c r="AB488" s="18">
        <v>3.0647700000000001E-3</v>
      </c>
      <c r="AC488" s="40">
        <v>1E-4</v>
      </c>
      <c r="AD488" s="18">
        <v>1.95E-2</v>
      </c>
      <c r="AE488" s="18">
        <v>727.4</v>
      </c>
      <c r="AF488">
        <v>3.3E-3</v>
      </c>
      <c r="AG488" s="18">
        <v>3.0999999999999999E-3</v>
      </c>
      <c r="AH488" s="18">
        <v>3.5000000000000001E-3</v>
      </c>
      <c r="AI488" s="18">
        <v>0</v>
      </c>
      <c r="AJ488" s="48">
        <v>60.37</v>
      </c>
      <c r="AK488" s="41">
        <v>59.86</v>
      </c>
      <c r="AL488" s="41">
        <v>60.94</v>
      </c>
      <c r="AM488">
        <v>94181.35</v>
      </c>
      <c r="AN488" t="s">
        <v>574</v>
      </c>
      <c r="AO488">
        <v>92525.07</v>
      </c>
      <c r="AP488" s="18">
        <v>2</v>
      </c>
      <c r="AQ488" s="18">
        <v>25</v>
      </c>
      <c r="AR488" s="18">
        <v>3.3999999999999998E-3</v>
      </c>
      <c r="AS488" s="41">
        <v>3.0999999999999999E-3</v>
      </c>
      <c r="AT488" s="5">
        <v>3.2258</v>
      </c>
      <c r="AU488">
        <v>12.5</v>
      </c>
      <c r="AV488" s="1">
        <v>3895.18</v>
      </c>
      <c r="AW488" s="48">
        <v>2.7050000000000001E-2</v>
      </c>
      <c r="AX488" s="14">
        <v>0</v>
      </c>
      <c r="AY488" s="14">
        <v>34.844859999999997</v>
      </c>
      <c r="AZ488" s="14">
        <v>-8.2037700000000005</v>
      </c>
      <c r="BA488" s="14">
        <v>7.8615500000000003</v>
      </c>
      <c r="BB488">
        <v>5.0000000000000001E-4</v>
      </c>
      <c r="BC488">
        <v>5.0000000000000001E-3</v>
      </c>
      <c r="BK488" s="1"/>
      <c r="BL488" s="1"/>
      <c r="BM488" s="1"/>
      <c r="BN488" s="1"/>
      <c r="BP488" s="1"/>
      <c r="BV488" s="96"/>
    </row>
    <row r="489" spans="1:74" x14ac:dyDescent="0.3">
      <c r="A489" t="s">
        <v>603</v>
      </c>
      <c r="B489" t="s">
        <v>631</v>
      </c>
      <c r="C489" t="s">
        <v>390</v>
      </c>
      <c r="D489">
        <v>2.9999999999999997E-4</v>
      </c>
      <c r="E489">
        <v>2.9999999999999997E-4</v>
      </c>
      <c r="F489" t="s">
        <v>605</v>
      </c>
      <c r="G489" s="4">
        <v>1774598400000</v>
      </c>
      <c r="H489" s="4">
        <v>1743062460000</v>
      </c>
      <c r="I489" t="b">
        <v>1</v>
      </c>
      <c r="J489" t="s">
        <v>634</v>
      </c>
      <c r="K489">
        <v>1</v>
      </c>
      <c r="L489">
        <v>1E-4</v>
      </c>
      <c r="M489">
        <v>200000</v>
      </c>
      <c r="N489">
        <v>448355</v>
      </c>
      <c r="O489">
        <v>0.1</v>
      </c>
      <c r="P489">
        <v>2.9999999999999997E-4</v>
      </c>
      <c r="Q489">
        <v>25</v>
      </c>
      <c r="R489">
        <v>1E-4</v>
      </c>
      <c r="S489" t="s">
        <v>606</v>
      </c>
      <c r="T489" t="s">
        <v>610</v>
      </c>
      <c r="U489" t="s">
        <v>606</v>
      </c>
      <c r="V489" t="s">
        <v>608</v>
      </c>
      <c r="W489" t="s">
        <v>606</v>
      </c>
      <c r="X489">
        <v>1763521542761</v>
      </c>
      <c r="Y489" s="4" t="s">
        <v>569</v>
      </c>
      <c r="Z489">
        <v>92525.07</v>
      </c>
      <c r="AA489" s="48">
        <v>0.55000000000000004</v>
      </c>
      <c r="AB489" s="18">
        <v>1.1795571899999999</v>
      </c>
      <c r="AC489" s="40">
        <v>1.0429999999999999</v>
      </c>
      <c r="AD489" s="18">
        <v>1.2255</v>
      </c>
      <c r="AE489" s="18">
        <v>0.8</v>
      </c>
      <c r="AF489">
        <v>1.1268</v>
      </c>
      <c r="AG489" s="18">
        <v>1.042</v>
      </c>
      <c r="AH489" s="18">
        <v>1.2244999999999999</v>
      </c>
      <c r="AI489" s="18">
        <v>0</v>
      </c>
      <c r="AJ489" s="48">
        <v>60.37</v>
      </c>
      <c r="AK489" s="41">
        <v>0</v>
      </c>
      <c r="AL489" s="41">
        <v>133.86000000000001</v>
      </c>
      <c r="AM489">
        <v>94180.53</v>
      </c>
      <c r="AN489" t="s">
        <v>574</v>
      </c>
      <c r="AO489">
        <v>92525.07</v>
      </c>
      <c r="AP489" s="18">
        <v>4.2</v>
      </c>
      <c r="AQ489" s="18">
        <v>4.2</v>
      </c>
      <c r="AU489">
        <v>0</v>
      </c>
      <c r="AV489" s="1">
        <v>0</v>
      </c>
      <c r="AW489" s="48">
        <v>-0.97294999999999998</v>
      </c>
      <c r="AX489" s="14">
        <v>0</v>
      </c>
      <c r="AY489" s="14">
        <v>34.842930000000003</v>
      </c>
      <c r="AZ489" s="14">
        <v>-8.2033100000000001</v>
      </c>
      <c r="BA489" s="14">
        <v>-694.62753999999995</v>
      </c>
      <c r="BB489">
        <v>5.0000000000000001E-4</v>
      </c>
      <c r="BC489">
        <v>5.0000000000000001E-3</v>
      </c>
      <c r="BK489" s="1"/>
      <c r="BL489" s="1"/>
      <c r="BM489" s="1"/>
      <c r="BN489" s="1"/>
      <c r="BP489" s="1"/>
      <c r="BV489" s="96"/>
    </row>
    <row r="490" spans="1:74" x14ac:dyDescent="0.3">
      <c r="A490" t="s">
        <v>603</v>
      </c>
      <c r="B490" t="s">
        <v>631</v>
      </c>
      <c r="C490" t="s">
        <v>391</v>
      </c>
      <c r="D490">
        <v>2.9999999999999997E-4</v>
      </c>
      <c r="E490">
        <v>2.9999999999999997E-4</v>
      </c>
      <c r="F490" t="s">
        <v>605</v>
      </c>
      <c r="G490" s="4">
        <v>1774598400000</v>
      </c>
      <c r="H490" s="4">
        <v>1746680700000</v>
      </c>
      <c r="I490" t="b">
        <v>1</v>
      </c>
      <c r="J490" t="s">
        <v>632</v>
      </c>
      <c r="K490">
        <v>1</v>
      </c>
      <c r="L490">
        <v>1E-4</v>
      </c>
      <c r="M490">
        <v>210000</v>
      </c>
      <c r="N490">
        <v>461292</v>
      </c>
      <c r="O490">
        <v>0.1</v>
      </c>
      <c r="P490">
        <v>2.9999999999999997E-4</v>
      </c>
      <c r="Q490">
        <v>25</v>
      </c>
      <c r="R490">
        <v>1E-4</v>
      </c>
      <c r="S490" t="s">
        <v>606</v>
      </c>
      <c r="T490" t="s">
        <v>610</v>
      </c>
      <c r="U490" t="s">
        <v>606</v>
      </c>
      <c r="V490" t="s">
        <v>608</v>
      </c>
      <c r="W490" t="s">
        <v>606</v>
      </c>
      <c r="X490">
        <v>1763521542761</v>
      </c>
      <c r="Y490" s="4" t="s">
        <v>569</v>
      </c>
      <c r="Z490">
        <v>92525.07</v>
      </c>
      <c r="AA490" s="48">
        <v>2.5000000000000001E-3</v>
      </c>
      <c r="AB490" s="18">
        <v>2.6050299999999999E-3</v>
      </c>
      <c r="AC490" s="40">
        <v>1E-4</v>
      </c>
      <c r="AD490" s="18">
        <v>1.7500000000000002E-2</v>
      </c>
      <c r="AE490" s="18">
        <v>280.60000000000002</v>
      </c>
      <c r="AF490">
        <v>2.8E-3</v>
      </c>
      <c r="AG490" s="18">
        <v>2.5999999999999999E-3</v>
      </c>
      <c r="AH490" s="18">
        <v>3.0000000000000001E-3</v>
      </c>
      <c r="AI490" s="18">
        <v>0</v>
      </c>
      <c r="AJ490" s="48">
        <v>62.01</v>
      </c>
      <c r="AK490" s="41">
        <v>61.42</v>
      </c>
      <c r="AL490" s="41">
        <v>62.66</v>
      </c>
      <c r="AM490">
        <v>94181.35</v>
      </c>
      <c r="AN490" t="s">
        <v>574</v>
      </c>
      <c r="AO490">
        <v>92525.07</v>
      </c>
      <c r="AP490" s="18">
        <v>2</v>
      </c>
      <c r="AQ490" s="18">
        <v>25</v>
      </c>
      <c r="AU490">
        <v>0</v>
      </c>
      <c r="AV490" s="1">
        <v>0</v>
      </c>
      <c r="AW490" s="48">
        <v>2.2849999999999999E-2</v>
      </c>
      <c r="AX490" s="14">
        <v>0</v>
      </c>
      <c r="AY490" s="14">
        <v>30.24934</v>
      </c>
      <c r="AZ490" s="14">
        <v>-7.3157500000000004</v>
      </c>
      <c r="BA490" s="14">
        <v>6.6379999999999999</v>
      </c>
      <c r="BB490">
        <v>5.0000000000000001E-4</v>
      </c>
      <c r="BC490">
        <v>5.0000000000000001E-3</v>
      </c>
      <c r="BK490" s="1"/>
      <c r="BL490" s="1"/>
      <c r="BM490" s="1"/>
      <c r="BN490" s="1"/>
      <c r="BP490" s="1"/>
      <c r="BV490" s="96"/>
    </row>
    <row r="491" spans="1:74" x14ac:dyDescent="0.3">
      <c r="A491" t="s">
        <v>603</v>
      </c>
      <c r="B491" t="s">
        <v>631</v>
      </c>
      <c r="C491" t="s">
        <v>392</v>
      </c>
      <c r="D491">
        <v>2.9999999999999997E-4</v>
      </c>
      <c r="E491">
        <v>2.9999999999999997E-4</v>
      </c>
      <c r="F491" t="s">
        <v>605</v>
      </c>
      <c r="G491" s="4">
        <v>1774598400000</v>
      </c>
      <c r="H491" s="4">
        <v>1746680700000</v>
      </c>
      <c r="I491" t="b">
        <v>1</v>
      </c>
      <c r="J491" t="s">
        <v>634</v>
      </c>
      <c r="K491">
        <v>1</v>
      </c>
      <c r="L491">
        <v>1E-4</v>
      </c>
      <c r="M491">
        <v>210000</v>
      </c>
      <c r="N491">
        <v>461293</v>
      </c>
      <c r="O491">
        <v>0.1</v>
      </c>
      <c r="P491">
        <v>2.9999999999999997E-4</v>
      </c>
      <c r="Q491">
        <v>25</v>
      </c>
      <c r="R491">
        <v>1E-4</v>
      </c>
      <c r="S491" t="s">
        <v>606</v>
      </c>
      <c r="T491" t="s">
        <v>610</v>
      </c>
      <c r="U491" t="s">
        <v>606</v>
      </c>
      <c r="V491" t="s">
        <v>608</v>
      </c>
      <c r="W491" t="s">
        <v>606</v>
      </c>
      <c r="X491">
        <v>1763521542761</v>
      </c>
      <c r="Y491" s="4" t="s">
        <v>569</v>
      </c>
      <c r="Z491">
        <v>92525.07</v>
      </c>
      <c r="AA491" s="48"/>
      <c r="AB491" s="18">
        <v>1.28792207</v>
      </c>
      <c r="AC491" s="40">
        <v>1.145</v>
      </c>
      <c r="AD491" s="18">
        <v>1.335</v>
      </c>
      <c r="AE491" s="18">
        <v>0</v>
      </c>
      <c r="AF491">
        <v>1.2324999999999999</v>
      </c>
      <c r="AG491" s="18">
        <v>1.1445000000000001</v>
      </c>
      <c r="AH491" s="18">
        <v>1.3340000000000001</v>
      </c>
      <c r="AI491" s="18">
        <v>0</v>
      </c>
      <c r="AJ491" s="48">
        <v>62.01</v>
      </c>
      <c r="AK491" s="41">
        <v>0</v>
      </c>
      <c r="AL491" s="41">
        <v>140.02000000000001</v>
      </c>
      <c r="AM491">
        <v>94181.35</v>
      </c>
      <c r="AN491" t="s">
        <v>574</v>
      </c>
      <c r="AO491">
        <v>92525.07</v>
      </c>
      <c r="AP491" s="18">
        <v>4</v>
      </c>
      <c r="AQ491" s="18">
        <v>4</v>
      </c>
      <c r="AU491">
        <v>0</v>
      </c>
      <c r="AV491" s="1">
        <v>0</v>
      </c>
      <c r="AW491" s="48">
        <v>-0.97714999999999996</v>
      </c>
      <c r="AX491" s="14">
        <v>0</v>
      </c>
      <c r="AY491" s="14">
        <v>30.24934</v>
      </c>
      <c r="AZ491" s="14">
        <v>-7.3157500000000004</v>
      </c>
      <c r="BA491" s="14">
        <v>-730.97501999999997</v>
      </c>
      <c r="BB491">
        <v>5.0000000000000001E-4</v>
      </c>
      <c r="BC491">
        <v>5.0000000000000001E-3</v>
      </c>
      <c r="BK491" s="1"/>
      <c r="BL491" s="1"/>
      <c r="BM491" s="1"/>
      <c r="BN491" s="1"/>
      <c r="BP491" s="1"/>
      <c r="BV491" s="96"/>
    </row>
    <row r="492" spans="1:74" x14ac:dyDescent="0.3">
      <c r="A492" t="s">
        <v>603</v>
      </c>
      <c r="B492" t="s">
        <v>631</v>
      </c>
      <c r="C492" t="s">
        <v>393</v>
      </c>
      <c r="D492">
        <v>2.9999999999999997E-4</v>
      </c>
      <c r="E492">
        <v>2.9999999999999997E-4</v>
      </c>
      <c r="F492" t="s">
        <v>605</v>
      </c>
      <c r="G492" s="4">
        <v>1774598400000</v>
      </c>
      <c r="H492" s="4">
        <v>1743062460000</v>
      </c>
      <c r="I492" t="b">
        <v>1</v>
      </c>
      <c r="J492" t="s">
        <v>632</v>
      </c>
      <c r="K492">
        <v>1</v>
      </c>
      <c r="L492">
        <v>1E-4</v>
      </c>
      <c r="M492">
        <v>220000</v>
      </c>
      <c r="N492">
        <v>448356</v>
      </c>
      <c r="O492">
        <v>0.1</v>
      </c>
      <c r="P492">
        <v>2.9999999999999997E-4</v>
      </c>
      <c r="Q492">
        <v>25</v>
      </c>
      <c r="R492">
        <v>1E-4</v>
      </c>
      <c r="S492" t="s">
        <v>606</v>
      </c>
      <c r="T492" t="s">
        <v>610</v>
      </c>
      <c r="U492" t="s">
        <v>606</v>
      </c>
      <c r="V492" t="s">
        <v>608</v>
      </c>
      <c r="W492" t="s">
        <v>606</v>
      </c>
      <c r="X492">
        <v>1763521542761</v>
      </c>
      <c r="Y492" s="4" t="s">
        <v>569</v>
      </c>
      <c r="Z492">
        <v>92525.07</v>
      </c>
      <c r="AA492" s="48">
        <v>2.2000000000000001E-3</v>
      </c>
      <c r="AB492" s="18">
        <v>2.30912E-3</v>
      </c>
      <c r="AC492" s="40">
        <v>1E-4</v>
      </c>
      <c r="AD492" s="18">
        <v>1.7000000000000001E-2</v>
      </c>
      <c r="AE492" s="18">
        <v>216</v>
      </c>
      <c r="AF492">
        <v>2.3999999999999998E-3</v>
      </c>
      <c r="AG492" s="18">
        <v>2.2000000000000001E-3</v>
      </c>
      <c r="AH492" s="18">
        <v>2.5999999999999999E-3</v>
      </c>
      <c r="AI492" s="18">
        <v>0</v>
      </c>
      <c r="AJ492" s="48">
        <v>63.57</v>
      </c>
      <c r="AK492" s="41">
        <v>62.87</v>
      </c>
      <c r="AL492" s="41">
        <v>64.290000000000006</v>
      </c>
      <c r="AM492">
        <v>94180.53</v>
      </c>
      <c r="AN492" t="s">
        <v>574</v>
      </c>
      <c r="AO492">
        <v>92525.07</v>
      </c>
      <c r="AP492" s="18">
        <v>2</v>
      </c>
      <c r="AQ492" s="18">
        <v>28.9</v>
      </c>
      <c r="AU492">
        <v>0</v>
      </c>
      <c r="AV492" s="1">
        <v>0</v>
      </c>
      <c r="AW492" s="48">
        <v>1.9539999999999998E-2</v>
      </c>
      <c r="AX492" s="14">
        <v>0</v>
      </c>
      <c r="AY492" s="14">
        <v>26.494810000000001</v>
      </c>
      <c r="AZ492" s="14">
        <v>-6.5691300000000004</v>
      </c>
      <c r="BA492" s="14">
        <v>5.6722000000000001</v>
      </c>
      <c r="BB492">
        <v>5.0000000000000001E-4</v>
      </c>
      <c r="BC492">
        <v>5.0000000000000001E-3</v>
      </c>
      <c r="BK492" s="1"/>
      <c r="BL492" s="1"/>
      <c r="BM492" s="1"/>
      <c r="BN492" s="1"/>
      <c r="BP492" s="1"/>
      <c r="BV492" s="96"/>
    </row>
    <row r="493" spans="1:74" x14ac:dyDescent="0.3">
      <c r="A493" t="s">
        <v>603</v>
      </c>
      <c r="B493" t="s">
        <v>631</v>
      </c>
      <c r="C493" t="s">
        <v>394</v>
      </c>
      <c r="D493">
        <v>2.9999999999999997E-4</v>
      </c>
      <c r="E493">
        <v>2.9999999999999997E-4</v>
      </c>
      <c r="F493" t="s">
        <v>605</v>
      </c>
      <c r="G493" s="4">
        <v>1774598400000</v>
      </c>
      <c r="H493" s="4">
        <v>1743062460000</v>
      </c>
      <c r="I493" t="b">
        <v>1</v>
      </c>
      <c r="J493" t="s">
        <v>634</v>
      </c>
      <c r="K493">
        <v>1</v>
      </c>
      <c r="L493">
        <v>1E-4</v>
      </c>
      <c r="M493">
        <v>220000</v>
      </c>
      <c r="N493">
        <v>448357</v>
      </c>
      <c r="O493">
        <v>0.1</v>
      </c>
      <c r="P493">
        <v>2.9999999999999997E-4</v>
      </c>
      <c r="Q493">
        <v>25</v>
      </c>
      <c r="R493">
        <v>1E-4</v>
      </c>
      <c r="S493" t="s">
        <v>606</v>
      </c>
      <c r="T493" t="s">
        <v>610</v>
      </c>
      <c r="U493" t="s">
        <v>606</v>
      </c>
      <c r="V493" t="s">
        <v>608</v>
      </c>
      <c r="W493" t="s">
        <v>606</v>
      </c>
      <c r="X493">
        <v>1763521542761</v>
      </c>
      <c r="Y493" s="4" t="s">
        <v>569</v>
      </c>
      <c r="Z493">
        <v>92525.07</v>
      </c>
      <c r="AA493" s="48"/>
      <c r="AB493" s="18">
        <v>1.3964507799999999</v>
      </c>
      <c r="AC493" s="40">
        <v>1.2470000000000001</v>
      </c>
      <c r="AD493" s="18">
        <v>1.4444999999999999</v>
      </c>
      <c r="AE493" s="18">
        <v>0</v>
      </c>
      <c r="AF493">
        <v>1.3383</v>
      </c>
      <c r="AG493" s="18">
        <v>1.2464999999999999</v>
      </c>
      <c r="AH493" s="18">
        <v>1.444</v>
      </c>
      <c r="AI493" s="18">
        <v>0</v>
      </c>
      <c r="AJ493" s="48">
        <v>63.57</v>
      </c>
      <c r="AK493" s="41">
        <v>0</v>
      </c>
      <c r="AL493" s="41">
        <v>146.13</v>
      </c>
      <c r="AM493">
        <v>94180.53</v>
      </c>
      <c r="AN493" t="s">
        <v>574</v>
      </c>
      <c r="AO493">
        <v>92525.07</v>
      </c>
      <c r="AP493" s="18">
        <v>3.8</v>
      </c>
      <c r="AQ493" s="18">
        <v>3.8</v>
      </c>
      <c r="AU493">
        <v>0</v>
      </c>
      <c r="AV493" s="1">
        <v>0</v>
      </c>
      <c r="AW493" s="48">
        <v>-0.98046</v>
      </c>
      <c r="AX493" s="14">
        <v>0</v>
      </c>
      <c r="AY493" s="14">
        <v>26.494810000000001</v>
      </c>
      <c r="AZ493" s="14">
        <v>-6.5691300000000004</v>
      </c>
      <c r="BA493" s="14">
        <v>-767.06524999999999</v>
      </c>
      <c r="BB493">
        <v>5.0000000000000001E-4</v>
      </c>
      <c r="BC493">
        <v>5.0000000000000001E-3</v>
      </c>
      <c r="BK493" s="1"/>
      <c r="BL493" s="1"/>
      <c r="BM493" s="1"/>
      <c r="BN493" s="1"/>
      <c r="BP493" s="1"/>
      <c r="BV493" s="96"/>
    </row>
    <row r="494" spans="1:74" x14ac:dyDescent="0.3">
      <c r="A494" t="s">
        <v>603</v>
      </c>
      <c r="B494" t="s">
        <v>631</v>
      </c>
      <c r="C494" t="s">
        <v>395</v>
      </c>
      <c r="D494">
        <v>2.9999999999999997E-4</v>
      </c>
      <c r="E494">
        <v>2.9999999999999997E-4</v>
      </c>
      <c r="F494" t="s">
        <v>605</v>
      </c>
      <c r="G494" s="4">
        <v>1774598400000</v>
      </c>
      <c r="H494" s="4">
        <v>1747872000000</v>
      </c>
      <c r="I494" t="b">
        <v>1</v>
      </c>
      <c r="J494" t="s">
        <v>632</v>
      </c>
      <c r="K494">
        <v>1</v>
      </c>
      <c r="L494">
        <v>1E-4</v>
      </c>
      <c r="M494">
        <v>230000</v>
      </c>
      <c r="N494">
        <v>466569</v>
      </c>
      <c r="O494">
        <v>0.1</v>
      </c>
      <c r="P494">
        <v>2.9999999999999997E-4</v>
      </c>
      <c r="Q494">
        <v>25</v>
      </c>
      <c r="R494">
        <v>1E-4</v>
      </c>
      <c r="S494" t="s">
        <v>606</v>
      </c>
      <c r="T494" t="s">
        <v>610</v>
      </c>
      <c r="U494" t="s">
        <v>606</v>
      </c>
      <c r="V494" t="s">
        <v>608</v>
      </c>
      <c r="W494" t="s">
        <v>606</v>
      </c>
      <c r="X494">
        <v>1763521544775</v>
      </c>
      <c r="Y494" s="4" t="s">
        <v>569</v>
      </c>
      <c r="Z494">
        <v>92525.08</v>
      </c>
      <c r="AA494" s="48">
        <v>1.6000000000000001E-3</v>
      </c>
      <c r="AB494" s="18">
        <v>1.8972800000000001E-3</v>
      </c>
      <c r="AC494" s="40">
        <v>1E-4</v>
      </c>
      <c r="AD494" s="18">
        <v>1.7000000000000001E-2</v>
      </c>
      <c r="AE494" s="18">
        <v>198.1</v>
      </c>
      <c r="AF494">
        <v>2E-3</v>
      </c>
      <c r="AG494" s="18">
        <v>1.9E-3</v>
      </c>
      <c r="AH494" s="18">
        <v>2.2000000000000001E-3</v>
      </c>
      <c r="AI494" s="18">
        <v>0</v>
      </c>
      <c r="AJ494" s="48">
        <v>64.86</v>
      </c>
      <c r="AK494" s="41">
        <v>64.33</v>
      </c>
      <c r="AL494" s="41">
        <v>65.55</v>
      </c>
      <c r="AM494">
        <v>94180.160000000003</v>
      </c>
      <c r="AN494" t="s">
        <v>574</v>
      </c>
      <c r="AO494">
        <v>92525.08</v>
      </c>
      <c r="AP494" s="18">
        <v>2</v>
      </c>
      <c r="AQ494" s="18">
        <v>25</v>
      </c>
      <c r="AU494">
        <v>0</v>
      </c>
      <c r="AV494" s="1">
        <v>0</v>
      </c>
      <c r="AW494" s="48">
        <v>1.6570000000000001E-2</v>
      </c>
      <c r="AX494" s="14">
        <v>0</v>
      </c>
      <c r="AY494" s="14">
        <v>23.020409999999998</v>
      </c>
      <c r="AZ494" s="14">
        <v>-5.8235099999999997</v>
      </c>
      <c r="BA494" s="14">
        <v>4.8102799999999997</v>
      </c>
      <c r="BB494">
        <v>5.0000000000000001E-4</v>
      </c>
      <c r="BC494">
        <v>5.0000000000000001E-3</v>
      </c>
      <c r="BK494" s="1"/>
      <c r="BL494" s="1"/>
      <c r="BM494" s="1"/>
      <c r="BN494" s="1"/>
      <c r="BP494" s="1"/>
      <c r="BV494" s="96"/>
    </row>
    <row r="495" spans="1:74" x14ac:dyDescent="0.3">
      <c r="A495" t="s">
        <v>603</v>
      </c>
      <c r="B495" t="s">
        <v>631</v>
      </c>
      <c r="C495" t="s">
        <v>396</v>
      </c>
      <c r="D495">
        <v>2.9999999999999997E-4</v>
      </c>
      <c r="E495">
        <v>2.9999999999999997E-4</v>
      </c>
      <c r="F495" t="s">
        <v>605</v>
      </c>
      <c r="G495" s="4">
        <v>1774598400000</v>
      </c>
      <c r="H495" s="4">
        <v>1747872000000</v>
      </c>
      <c r="I495" t="b">
        <v>1</v>
      </c>
      <c r="J495" t="s">
        <v>634</v>
      </c>
      <c r="K495">
        <v>1</v>
      </c>
      <c r="L495">
        <v>1E-4</v>
      </c>
      <c r="M495">
        <v>230000</v>
      </c>
      <c r="N495">
        <v>466570</v>
      </c>
      <c r="O495">
        <v>0.1</v>
      </c>
      <c r="P495">
        <v>2.9999999999999997E-4</v>
      </c>
      <c r="Q495">
        <v>25</v>
      </c>
      <c r="R495">
        <v>1E-4</v>
      </c>
      <c r="S495" t="s">
        <v>606</v>
      </c>
      <c r="T495" t="s">
        <v>610</v>
      </c>
      <c r="U495" t="s">
        <v>606</v>
      </c>
      <c r="V495" t="s">
        <v>608</v>
      </c>
      <c r="W495" t="s">
        <v>606</v>
      </c>
      <c r="X495">
        <v>1763521544775</v>
      </c>
      <c r="Y495" s="4" t="s">
        <v>569</v>
      </c>
      <c r="Z495">
        <v>92525.08</v>
      </c>
      <c r="AA495" s="48">
        <v>0.90249999999999997</v>
      </c>
      <c r="AB495" s="18">
        <v>1.5048635699999999</v>
      </c>
      <c r="AC495" s="40">
        <v>1.349</v>
      </c>
      <c r="AD495" s="18">
        <v>1.5545</v>
      </c>
      <c r="AE495" s="18">
        <v>0</v>
      </c>
      <c r="AF495">
        <v>1.4440999999999999</v>
      </c>
      <c r="AG495" s="18">
        <v>1.3485</v>
      </c>
      <c r="AH495" s="18">
        <v>1.554</v>
      </c>
      <c r="AI495" s="18">
        <v>0</v>
      </c>
      <c r="AJ495" s="48">
        <v>64.86</v>
      </c>
      <c r="AK495" s="41">
        <v>0</v>
      </c>
      <c r="AL495" s="41">
        <v>151.99</v>
      </c>
      <c r="AM495">
        <v>94180.15</v>
      </c>
      <c r="AN495" t="s">
        <v>574</v>
      </c>
      <c r="AO495">
        <v>92525.08</v>
      </c>
      <c r="AP495" s="18">
        <v>3.6</v>
      </c>
      <c r="AQ495" s="18">
        <v>3.6</v>
      </c>
      <c r="AU495">
        <v>0</v>
      </c>
      <c r="AV495" s="1">
        <v>0</v>
      </c>
      <c r="AW495" s="48">
        <v>-0.98343000000000003</v>
      </c>
      <c r="AX495" s="14">
        <v>0</v>
      </c>
      <c r="AY495" s="14">
        <v>23.020399999999999</v>
      </c>
      <c r="AZ495" s="14">
        <v>-5.8235099999999997</v>
      </c>
      <c r="BA495" s="14">
        <v>-803.05159000000003</v>
      </c>
      <c r="BB495">
        <v>5.0000000000000001E-4</v>
      </c>
      <c r="BC495">
        <v>5.0000000000000001E-3</v>
      </c>
      <c r="BK495" s="1"/>
      <c r="BL495" s="1"/>
      <c r="BM495" s="1"/>
      <c r="BN495" s="1"/>
      <c r="BP495" s="1"/>
      <c r="BV495" s="96"/>
    </row>
    <row r="496" spans="1:74" x14ac:dyDescent="0.3">
      <c r="A496" t="s">
        <v>603</v>
      </c>
      <c r="B496" t="s">
        <v>631</v>
      </c>
      <c r="C496" t="s">
        <v>397</v>
      </c>
      <c r="D496">
        <v>2.9999999999999997E-4</v>
      </c>
      <c r="E496">
        <v>2.9999999999999997E-4</v>
      </c>
      <c r="F496" t="s">
        <v>605</v>
      </c>
      <c r="G496" s="4">
        <v>1774598400000</v>
      </c>
      <c r="H496" s="4">
        <v>1743062460000</v>
      </c>
      <c r="I496" t="b">
        <v>1</v>
      </c>
      <c r="J496" t="s">
        <v>632</v>
      </c>
      <c r="K496">
        <v>1</v>
      </c>
      <c r="L496">
        <v>1E-4</v>
      </c>
      <c r="M496">
        <v>240000</v>
      </c>
      <c r="N496">
        <v>448358</v>
      </c>
      <c r="O496">
        <v>0.1</v>
      </c>
      <c r="P496">
        <v>2.9999999999999997E-4</v>
      </c>
      <c r="Q496">
        <v>25</v>
      </c>
      <c r="R496">
        <v>1E-4</v>
      </c>
      <c r="S496" t="s">
        <v>606</v>
      </c>
      <c r="T496" t="s">
        <v>610</v>
      </c>
      <c r="U496" t="s">
        <v>606</v>
      </c>
      <c r="V496" t="s">
        <v>608</v>
      </c>
      <c r="W496" t="s">
        <v>606</v>
      </c>
      <c r="X496">
        <v>1763521544775</v>
      </c>
      <c r="Y496" s="4" t="s">
        <v>569</v>
      </c>
      <c r="Z496">
        <v>92525.08</v>
      </c>
      <c r="AA496" s="48">
        <v>2E-3</v>
      </c>
      <c r="AB496" s="18">
        <v>1.6490000000000001E-3</v>
      </c>
      <c r="AC496" s="40">
        <v>1E-4</v>
      </c>
      <c r="AD496" s="18">
        <v>1.6500000000000001E-2</v>
      </c>
      <c r="AE496" s="18">
        <v>164</v>
      </c>
      <c r="AF496">
        <v>1.6999999999999999E-3</v>
      </c>
      <c r="AG496" s="18">
        <v>1.6000000000000001E-3</v>
      </c>
      <c r="AH496" s="18">
        <v>1.9E-3</v>
      </c>
      <c r="AI496" s="18">
        <v>0</v>
      </c>
      <c r="AJ496" s="48">
        <v>66.13</v>
      </c>
      <c r="AK496" s="41">
        <v>65.44</v>
      </c>
      <c r="AL496" s="41">
        <v>66.84</v>
      </c>
      <c r="AM496">
        <v>94180.160000000003</v>
      </c>
      <c r="AN496" t="s">
        <v>574</v>
      </c>
      <c r="AO496">
        <v>92525.08</v>
      </c>
      <c r="AP496" s="18">
        <v>2</v>
      </c>
      <c r="AQ496" s="18">
        <v>25.6</v>
      </c>
      <c r="AU496">
        <v>0</v>
      </c>
      <c r="AV496" s="1">
        <v>0</v>
      </c>
      <c r="AW496" s="48">
        <v>1.423E-2</v>
      </c>
      <c r="AX496" s="14">
        <v>0</v>
      </c>
      <c r="AY496" s="14">
        <v>20.203330000000001</v>
      </c>
      <c r="AZ496" s="14">
        <v>-5.2105399999999999</v>
      </c>
      <c r="BA496" s="14">
        <v>4.13131</v>
      </c>
      <c r="BB496">
        <v>5.0000000000000001E-4</v>
      </c>
      <c r="BC496">
        <v>5.0000000000000001E-3</v>
      </c>
      <c r="BK496" s="1"/>
      <c r="BL496" s="1"/>
      <c r="BM496" s="1"/>
      <c r="BN496" s="1"/>
      <c r="BP496" s="1"/>
      <c r="BV496" s="96"/>
    </row>
    <row r="497" spans="1:74" x14ac:dyDescent="0.3">
      <c r="A497" t="s">
        <v>603</v>
      </c>
      <c r="B497" t="s">
        <v>631</v>
      </c>
      <c r="C497" t="s">
        <v>398</v>
      </c>
      <c r="D497">
        <v>2.9999999999999997E-4</v>
      </c>
      <c r="E497">
        <v>2.9999999999999997E-4</v>
      </c>
      <c r="F497" t="s">
        <v>605</v>
      </c>
      <c r="G497" s="4">
        <v>1774598400000</v>
      </c>
      <c r="H497" s="4">
        <v>1743062460000</v>
      </c>
      <c r="I497" t="b">
        <v>1</v>
      </c>
      <c r="J497" t="s">
        <v>634</v>
      </c>
      <c r="K497">
        <v>1</v>
      </c>
      <c r="L497">
        <v>1E-4</v>
      </c>
      <c r="M497">
        <v>240000</v>
      </c>
      <c r="N497">
        <v>448359</v>
      </c>
      <c r="O497">
        <v>0.1</v>
      </c>
      <c r="P497">
        <v>2.9999999999999997E-4</v>
      </c>
      <c r="Q497">
        <v>25</v>
      </c>
      <c r="R497">
        <v>1E-4</v>
      </c>
      <c r="S497" t="s">
        <v>606</v>
      </c>
      <c r="T497" t="s">
        <v>610</v>
      </c>
      <c r="U497" t="s">
        <v>606</v>
      </c>
      <c r="V497" t="s">
        <v>608</v>
      </c>
      <c r="W497" t="s">
        <v>606</v>
      </c>
      <c r="X497">
        <v>1763521544775</v>
      </c>
      <c r="Y497" s="4" t="s">
        <v>569</v>
      </c>
      <c r="Z497">
        <v>92525.08</v>
      </c>
      <c r="AA497" s="48"/>
      <c r="AB497" s="18">
        <v>1.6134398999999999</v>
      </c>
      <c r="AC497" s="40">
        <v>1.4510000000000001</v>
      </c>
      <c r="AD497" s="18">
        <v>1.6639999999999999</v>
      </c>
      <c r="AE497" s="18">
        <v>0</v>
      </c>
      <c r="AF497">
        <v>1.55</v>
      </c>
      <c r="AG497" s="18">
        <v>1.4504999999999999</v>
      </c>
      <c r="AH497" s="18">
        <v>1.6635</v>
      </c>
      <c r="AI497" s="18">
        <v>0</v>
      </c>
      <c r="AJ497" s="48">
        <v>66.13</v>
      </c>
      <c r="AK497" s="41">
        <v>0</v>
      </c>
      <c r="AL497" s="41">
        <v>157.38999999999999</v>
      </c>
      <c r="AM497">
        <v>94180.160000000003</v>
      </c>
      <c r="AN497" t="s">
        <v>574</v>
      </c>
      <c r="AO497">
        <v>92525.08</v>
      </c>
      <c r="AP497" s="18">
        <v>3.5</v>
      </c>
      <c r="AQ497" s="18">
        <v>3.5</v>
      </c>
      <c r="AU497">
        <v>0</v>
      </c>
      <c r="AV497" s="1">
        <v>0</v>
      </c>
      <c r="AW497" s="48">
        <v>-0.98577000000000004</v>
      </c>
      <c r="AX497" s="14">
        <v>0</v>
      </c>
      <c r="AY497" s="14">
        <v>20.203330000000001</v>
      </c>
      <c r="AZ497" s="14">
        <v>-5.2105399999999999</v>
      </c>
      <c r="BA497" s="14">
        <v>-838.85499000000004</v>
      </c>
      <c r="BB497">
        <v>5.0000000000000001E-4</v>
      </c>
      <c r="BC497">
        <v>5.0000000000000001E-3</v>
      </c>
      <c r="BK497" s="1"/>
      <c r="BL497" s="1"/>
      <c r="BM497" s="1"/>
      <c r="BN497" s="1"/>
      <c r="BP497" s="1"/>
      <c r="BV497" s="96"/>
    </row>
    <row r="498" spans="1:74" x14ac:dyDescent="0.3">
      <c r="A498" t="s">
        <v>603</v>
      </c>
      <c r="B498" t="s">
        <v>631</v>
      </c>
      <c r="C498" t="s">
        <v>399</v>
      </c>
      <c r="D498">
        <v>2.9999999999999997E-4</v>
      </c>
      <c r="E498">
        <v>2.9999999999999997E-4</v>
      </c>
      <c r="F498" t="s">
        <v>605</v>
      </c>
      <c r="G498" s="4">
        <v>1774598400000</v>
      </c>
      <c r="H498" s="4">
        <v>1743062460000</v>
      </c>
      <c r="I498" t="b">
        <v>1</v>
      </c>
      <c r="J498" t="s">
        <v>632</v>
      </c>
      <c r="K498">
        <v>1</v>
      </c>
      <c r="L498">
        <v>1E-4</v>
      </c>
      <c r="M498">
        <v>260000</v>
      </c>
      <c r="N498">
        <v>448360</v>
      </c>
      <c r="O498">
        <v>0.1</v>
      </c>
      <c r="P498">
        <v>2.9999999999999997E-4</v>
      </c>
      <c r="Q498">
        <v>25</v>
      </c>
      <c r="R498">
        <v>1E-4</v>
      </c>
      <c r="S498" t="s">
        <v>606</v>
      </c>
      <c r="T498" t="s">
        <v>610</v>
      </c>
      <c r="U498" t="s">
        <v>606</v>
      </c>
      <c r="V498" t="s">
        <v>608</v>
      </c>
      <c r="W498" t="s">
        <v>606</v>
      </c>
      <c r="X498">
        <v>1763521544775</v>
      </c>
      <c r="Y498" s="4" t="s">
        <v>569</v>
      </c>
      <c r="Z498">
        <v>92525.08</v>
      </c>
      <c r="AA498" s="48">
        <v>1.5E-3</v>
      </c>
      <c r="AB498" s="18">
        <v>1.2623599999999999E-3</v>
      </c>
      <c r="AC498" s="40">
        <v>1E-4</v>
      </c>
      <c r="AD498" s="18">
        <v>1.6E-2</v>
      </c>
      <c r="AE498" s="18">
        <v>341.7</v>
      </c>
      <c r="AF498">
        <v>1.4E-3</v>
      </c>
      <c r="AG498" s="18">
        <v>1.1999999999999999E-3</v>
      </c>
      <c r="AH498" s="18">
        <v>1.6000000000000001E-3</v>
      </c>
      <c r="AI498" s="18">
        <v>0</v>
      </c>
      <c r="AJ498" s="48">
        <v>68.86</v>
      </c>
      <c r="AK498" s="41">
        <v>67.739999999999995</v>
      </c>
      <c r="AL498" s="41">
        <v>70.03</v>
      </c>
      <c r="AM498">
        <v>94180.160000000003</v>
      </c>
      <c r="AN498" t="s">
        <v>574</v>
      </c>
      <c r="AO498">
        <v>92525.08</v>
      </c>
      <c r="AP498" s="18">
        <v>38.5</v>
      </c>
      <c r="AQ498" s="18">
        <v>25</v>
      </c>
      <c r="AU498">
        <v>0</v>
      </c>
      <c r="AV498" s="1">
        <v>0</v>
      </c>
      <c r="AW498" s="48">
        <v>1.1180000000000001E-2</v>
      </c>
      <c r="AX498" s="14">
        <v>0</v>
      </c>
      <c r="AY498" s="14">
        <v>16.38813</v>
      </c>
      <c r="AZ498" s="14">
        <v>-4.4008799999999999</v>
      </c>
      <c r="BA498" s="14">
        <v>3.2387800000000002</v>
      </c>
      <c r="BB498">
        <v>5.0000000000000001E-4</v>
      </c>
      <c r="BC498">
        <v>5.0000000000000001E-3</v>
      </c>
      <c r="BK498" s="1"/>
      <c r="BL498" s="1"/>
      <c r="BM498" s="1"/>
      <c r="BN498" s="1"/>
      <c r="BP498" s="1"/>
      <c r="BV498" s="96"/>
    </row>
    <row r="499" spans="1:74" x14ac:dyDescent="0.3">
      <c r="A499" t="s">
        <v>603</v>
      </c>
      <c r="B499" t="s">
        <v>631</v>
      </c>
      <c r="C499" t="s">
        <v>400</v>
      </c>
      <c r="D499">
        <v>2.9999999999999997E-4</v>
      </c>
      <c r="E499">
        <v>2.9999999999999997E-4</v>
      </c>
      <c r="F499" t="s">
        <v>605</v>
      </c>
      <c r="G499" s="4">
        <v>1774598400000</v>
      </c>
      <c r="H499" s="4">
        <v>1743062460000</v>
      </c>
      <c r="I499" t="b">
        <v>1</v>
      </c>
      <c r="J499" t="s">
        <v>634</v>
      </c>
      <c r="K499">
        <v>1</v>
      </c>
      <c r="L499">
        <v>1E-4</v>
      </c>
      <c r="M499">
        <v>260000</v>
      </c>
      <c r="N499">
        <v>448361</v>
      </c>
      <c r="O499">
        <v>0.1</v>
      </c>
      <c r="P499">
        <v>2.9999999999999997E-4</v>
      </c>
      <c r="Q499">
        <v>25</v>
      </c>
      <c r="R499">
        <v>1E-4</v>
      </c>
      <c r="S499" t="s">
        <v>606</v>
      </c>
      <c r="T499" t="s">
        <v>610</v>
      </c>
      <c r="U499" t="s">
        <v>606</v>
      </c>
      <c r="V499" t="s">
        <v>608</v>
      </c>
      <c r="W499" t="s">
        <v>606</v>
      </c>
      <c r="X499">
        <v>1763521544775</v>
      </c>
      <c r="Y499" s="4" t="s">
        <v>569</v>
      </c>
      <c r="Z499">
        <v>92525.08</v>
      </c>
      <c r="AA499" s="48">
        <v>1.0845</v>
      </c>
      <c r="AB499" s="18">
        <v>1.8307025100000001</v>
      </c>
      <c r="AC499" s="40">
        <v>1.655</v>
      </c>
      <c r="AD499" s="18">
        <v>1.8845000000000001</v>
      </c>
      <c r="AE499" s="18">
        <v>0.1</v>
      </c>
      <c r="AF499">
        <v>1.762</v>
      </c>
      <c r="AG499" s="18">
        <v>1.6545000000000001</v>
      </c>
      <c r="AH499" s="18">
        <v>1.8835</v>
      </c>
      <c r="AI499" s="18">
        <v>0</v>
      </c>
      <c r="AJ499" s="48">
        <v>68.86</v>
      </c>
      <c r="AK499" s="41">
        <v>0</v>
      </c>
      <c r="AL499" s="41">
        <v>168.1</v>
      </c>
      <c r="AM499">
        <v>94180.160000000003</v>
      </c>
      <c r="AN499" t="s">
        <v>574</v>
      </c>
      <c r="AO499">
        <v>92525.08</v>
      </c>
      <c r="AP499" s="18">
        <v>3.2</v>
      </c>
      <c r="AQ499" s="18">
        <v>3.2</v>
      </c>
      <c r="AU499">
        <v>0</v>
      </c>
      <c r="AV499" s="1">
        <v>0</v>
      </c>
      <c r="AW499" s="48">
        <v>-0.98882000000000003</v>
      </c>
      <c r="AX499" s="14">
        <v>0</v>
      </c>
      <c r="AY499" s="14">
        <v>16.38813</v>
      </c>
      <c r="AZ499" s="14">
        <v>-4.4008799999999999</v>
      </c>
      <c r="BA499" s="14">
        <v>-909.99638000000004</v>
      </c>
      <c r="BB499">
        <v>5.0000000000000001E-4</v>
      </c>
      <c r="BC499">
        <v>5.0000000000000001E-3</v>
      </c>
      <c r="BK499" s="1"/>
      <c r="BL499" s="1"/>
      <c r="BM499" s="1"/>
      <c r="BN499" s="1"/>
      <c r="BP499" s="1"/>
      <c r="BV499" s="96"/>
    </row>
    <row r="500" spans="1:74" x14ac:dyDescent="0.3">
      <c r="A500" t="s">
        <v>603</v>
      </c>
      <c r="B500" t="s">
        <v>631</v>
      </c>
      <c r="C500" t="s">
        <v>401</v>
      </c>
      <c r="D500">
        <v>2.9999999999999997E-4</v>
      </c>
      <c r="E500">
        <v>2.9999999999999997E-4</v>
      </c>
      <c r="F500" t="s">
        <v>605</v>
      </c>
      <c r="G500" s="4">
        <v>1774598400000</v>
      </c>
      <c r="H500" s="4">
        <v>1743062460000</v>
      </c>
      <c r="I500" t="b">
        <v>1</v>
      </c>
      <c r="J500" t="s">
        <v>632</v>
      </c>
      <c r="K500">
        <v>1</v>
      </c>
      <c r="L500">
        <v>1E-4</v>
      </c>
      <c r="M500">
        <v>280000</v>
      </c>
      <c r="N500">
        <v>448362</v>
      </c>
      <c r="O500">
        <v>0.1</v>
      </c>
      <c r="P500">
        <v>2.9999999999999997E-4</v>
      </c>
      <c r="Q500">
        <v>25</v>
      </c>
      <c r="R500">
        <v>1E-4</v>
      </c>
      <c r="S500" t="s">
        <v>606</v>
      </c>
      <c r="T500" t="s">
        <v>610</v>
      </c>
      <c r="U500" t="s">
        <v>606</v>
      </c>
      <c r="V500" t="s">
        <v>608</v>
      </c>
      <c r="W500" t="s">
        <v>606</v>
      </c>
      <c r="X500">
        <v>1763521545782</v>
      </c>
      <c r="Y500" s="4" t="s">
        <v>569</v>
      </c>
      <c r="Z500">
        <v>92525.1</v>
      </c>
      <c r="AA500" s="48">
        <v>1.1999999999999999E-3</v>
      </c>
      <c r="AB500" s="18">
        <v>9.8269999999999998E-4</v>
      </c>
      <c r="AC500" s="40">
        <v>1E-4</v>
      </c>
      <c r="AD500" s="18">
        <v>1.6E-2</v>
      </c>
      <c r="AE500" s="18">
        <v>288.10000000000002</v>
      </c>
      <c r="AF500">
        <v>1.1000000000000001E-3</v>
      </c>
      <c r="AG500" s="18">
        <v>8.9999999999999998E-4</v>
      </c>
      <c r="AH500" s="18">
        <v>1.2999999999999999E-3</v>
      </c>
      <c r="AI500" s="18">
        <v>0</v>
      </c>
      <c r="AJ500" s="48">
        <v>71.03</v>
      </c>
      <c r="AK500" s="41">
        <v>69.64</v>
      </c>
      <c r="AL500" s="41">
        <v>72.48</v>
      </c>
      <c r="AM500">
        <v>94180</v>
      </c>
      <c r="AN500" t="s">
        <v>574</v>
      </c>
      <c r="AO500">
        <v>92525.1</v>
      </c>
      <c r="AP500" s="18">
        <v>57.4</v>
      </c>
      <c r="AQ500" s="18">
        <v>25</v>
      </c>
      <c r="AU500">
        <v>0</v>
      </c>
      <c r="AV500" s="1">
        <v>0</v>
      </c>
      <c r="AW500" s="48">
        <v>8.7100000000000007E-3</v>
      </c>
      <c r="AX500" s="14">
        <v>0</v>
      </c>
      <c r="AY500" s="14">
        <v>13.176690000000001</v>
      </c>
      <c r="AZ500" s="14">
        <v>-3.6500400000000002</v>
      </c>
      <c r="BA500" s="14">
        <v>2.5217000000000001</v>
      </c>
      <c r="BB500">
        <v>5.0000000000000001E-4</v>
      </c>
      <c r="BC500">
        <v>5.0000000000000001E-3</v>
      </c>
      <c r="BK500" s="1"/>
      <c r="BL500" s="1"/>
      <c r="BM500" s="1"/>
      <c r="BN500" s="1"/>
      <c r="BP500" s="1"/>
      <c r="BV500" s="96"/>
    </row>
    <row r="501" spans="1:74" x14ac:dyDescent="0.3">
      <c r="A501" t="s">
        <v>603</v>
      </c>
      <c r="B501" t="s">
        <v>631</v>
      </c>
      <c r="C501" t="s">
        <v>402</v>
      </c>
      <c r="D501">
        <v>2.9999999999999997E-4</v>
      </c>
      <c r="E501">
        <v>2.9999999999999997E-4</v>
      </c>
      <c r="F501" t="s">
        <v>605</v>
      </c>
      <c r="G501" s="4">
        <v>1774598400000</v>
      </c>
      <c r="H501" s="4">
        <v>1743062460000</v>
      </c>
      <c r="I501" t="b">
        <v>1</v>
      </c>
      <c r="J501" t="s">
        <v>634</v>
      </c>
      <c r="K501">
        <v>1</v>
      </c>
      <c r="L501">
        <v>1E-4</v>
      </c>
      <c r="M501">
        <v>280000</v>
      </c>
      <c r="N501">
        <v>448363</v>
      </c>
      <c r="O501">
        <v>0.1</v>
      </c>
      <c r="P501">
        <v>2.9999999999999997E-4</v>
      </c>
      <c r="Q501">
        <v>25</v>
      </c>
      <c r="R501">
        <v>1E-4</v>
      </c>
      <c r="S501" t="s">
        <v>606</v>
      </c>
      <c r="T501" t="s">
        <v>610</v>
      </c>
      <c r="U501" t="s">
        <v>606</v>
      </c>
      <c r="V501" t="s">
        <v>608</v>
      </c>
      <c r="W501" t="s">
        <v>606</v>
      </c>
      <c r="X501">
        <v>1763521545782</v>
      </c>
      <c r="Y501" s="4" t="s">
        <v>569</v>
      </c>
      <c r="Z501">
        <v>92525.1</v>
      </c>
      <c r="AA501" s="48"/>
      <c r="AB501" s="18">
        <v>2.0480720899999998</v>
      </c>
      <c r="AC501" s="40">
        <v>1.859</v>
      </c>
      <c r="AD501" s="18">
        <v>2.1044999999999998</v>
      </c>
      <c r="AE501" s="18">
        <v>0</v>
      </c>
      <c r="AF501">
        <v>1.9741</v>
      </c>
      <c r="AG501" s="18">
        <v>1.8580000000000001</v>
      </c>
      <c r="AH501" s="18">
        <v>2.1040000000000001</v>
      </c>
      <c r="AI501" s="18">
        <v>0</v>
      </c>
      <c r="AJ501" s="48">
        <v>71.03</v>
      </c>
      <c r="AK501" s="41">
        <v>0</v>
      </c>
      <c r="AL501" s="41">
        <v>178.36</v>
      </c>
      <c r="AM501">
        <v>94180</v>
      </c>
      <c r="AN501" t="s">
        <v>574</v>
      </c>
      <c r="AO501">
        <v>92525.1</v>
      </c>
      <c r="AP501" s="18">
        <v>3</v>
      </c>
      <c r="AQ501" s="18">
        <v>3</v>
      </c>
      <c r="AU501">
        <v>0</v>
      </c>
      <c r="AV501" s="1">
        <v>0</v>
      </c>
      <c r="AW501" s="48">
        <v>-0.99129</v>
      </c>
      <c r="AX501" s="14">
        <v>0</v>
      </c>
      <c r="AY501" s="14">
        <v>13.176690000000001</v>
      </c>
      <c r="AZ501" s="14">
        <v>-3.6500400000000002</v>
      </c>
      <c r="BA501" s="14">
        <v>-980.96231</v>
      </c>
      <c r="BB501">
        <v>5.0000000000000001E-4</v>
      </c>
      <c r="BC501">
        <v>5.0000000000000001E-3</v>
      </c>
      <c r="BK501" s="1"/>
      <c r="BL501" s="1"/>
      <c r="BM501" s="1"/>
      <c r="BN501" s="1"/>
      <c r="BP501" s="1"/>
      <c r="BV501" s="96"/>
    </row>
    <row r="502" spans="1:74" x14ac:dyDescent="0.3">
      <c r="A502" t="s">
        <v>603</v>
      </c>
      <c r="B502" t="s">
        <v>631</v>
      </c>
      <c r="C502" t="s">
        <v>335</v>
      </c>
      <c r="D502">
        <v>2.9999999999999997E-4</v>
      </c>
      <c r="E502">
        <v>2.9999999999999997E-4</v>
      </c>
      <c r="F502" t="s">
        <v>605</v>
      </c>
      <c r="G502" s="4">
        <v>1774598400000</v>
      </c>
      <c r="H502" s="4">
        <v>1743062460000</v>
      </c>
      <c r="I502" t="b">
        <v>1</v>
      </c>
      <c r="J502" t="s">
        <v>632</v>
      </c>
      <c r="K502">
        <v>1</v>
      </c>
      <c r="L502">
        <v>1E-4</v>
      </c>
      <c r="M502">
        <v>30000</v>
      </c>
      <c r="N502">
        <v>448312</v>
      </c>
      <c r="O502">
        <v>0.1</v>
      </c>
      <c r="P502">
        <v>2.9999999999999997E-4</v>
      </c>
      <c r="Q502">
        <v>25</v>
      </c>
      <c r="R502">
        <v>1E-4</v>
      </c>
      <c r="S502" t="s">
        <v>606</v>
      </c>
      <c r="T502" t="s">
        <v>610</v>
      </c>
      <c r="U502" t="s">
        <v>606</v>
      </c>
      <c r="V502" t="s">
        <v>608</v>
      </c>
      <c r="W502" t="s">
        <v>606</v>
      </c>
      <c r="X502">
        <v>1763521534705</v>
      </c>
      <c r="Y502" s="4" t="s">
        <v>569</v>
      </c>
      <c r="Z502">
        <v>92528.37</v>
      </c>
      <c r="AA502" s="48">
        <v>0.74450000000000005</v>
      </c>
      <c r="AB502" s="18">
        <v>0.67421724999999999</v>
      </c>
      <c r="AC502" s="40">
        <v>0.66749999999999998</v>
      </c>
      <c r="AD502" s="18">
        <v>0.69699999999999995</v>
      </c>
      <c r="AE502" s="18">
        <v>36.5</v>
      </c>
      <c r="AF502">
        <v>0.68210000000000004</v>
      </c>
      <c r="AG502" s="18">
        <v>0.68100000000000005</v>
      </c>
      <c r="AH502" s="18">
        <v>0.68300000000000005</v>
      </c>
      <c r="AI502" s="18">
        <v>0</v>
      </c>
      <c r="AJ502" s="48">
        <v>78.66</v>
      </c>
      <c r="AK502" s="41">
        <v>0</v>
      </c>
      <c r="AL502" s="41">
        <v>88.82</v>
      </c>
      <c r="AM502">
        <v>94184.67</v>
      </c>
      <c r="AN502" t="s">
        <v>574</v>
      </c>
      <c r="AO502">
        <v>92528.37</v>
      </c>
      <c r="AP502" s="18">
        <v>1.2</v>
      </c>
      <c r="AQ502" s="18">
        <v>10.3</v>
      </c>
      <c r="AU502">
        <v>0</v>
      </c>
      <c r="AV502" s="1">
        <v>0</v>
      </c>
      <c r="AW502" s="48">
        <v>0.99639999999999995</v>
      </c>
      <c r="AX502" s="14">
        <v>0</v>
      </c>
      <c r="AY502" s="14">
        <v>6.01952</v>
      </c>
      <c r="AZ502" s="14">
        <v>-1.84656</v>
      </c>
      <c r="BA502" s="14">
        <v>103.98539</v>
      </c>
      <c r="BB502">
        <v>5.0000000000000001E-4</v>
      </c>
      <c r="BC502">
        <v>5.0000000000000001E-3</v>
      </c>
      <c r="BK502" s="1"/>
      <c r="BL502" s="1"/>
      <c r="BM502" s="1"/>
      <c r="BN502" s="1"/>
      <c r="BP502" s="1"/>
      <c r="BV502" s="96"/>
    </row>
    <row r="503" spans="1:74" x14ac:dyDescent="0.3">
      <c r="A503" t="s">
        <v>603</v>
      </c>
      <c r="B503" t="s">
        <v>631</v>
      </c>
      <c r="C503" t="s">
        <v>336</v>
      </c>
      <c r="D503">
        <v>2.9999999999999997E-4</v>
      </c>
      <c r="E503">
        <v>2.9999999999999997E-4</v>
      </c>
      <c r="F503" t="s">
        <v>605</v>
      </c>
      <c r="G503" s="4">
        <v>1774598400000</v>
      </c>
      <c r="H503" s="4">
        <v>1743062460000</v>
      </c>
      <c r="I503" t="b">
        <v>1</v>
      </c>
      <c r="J503" t="s">
        <v>634</v>
      </c>
      <c r="K503">
        <v>1</v>
      </c>
      <c r="L503">
        <v>1E-4</v>
      </c>
      <c r="M503">
        <v>30000</v>
      </c>
      <c r="N503">
        <v>448313</v>
      </c>
      <c r="O503">
        <v>0.1</v>
      </c>
      <c r="P503">
        <v>2.9999999999999997E-4</v>
      </c>
      <c r="Q503">
        <v>25</v>
      </c>
      <c r="R503">
        <v>1E-4</v>
      </c>
      <c r="S503" t="s">
        <v>606</v>
      </c>
      <c r="T503" t="s">
        <v>610</v>
      </c>
      <c r="U503" t="s">
        <v>606</v>
      </c>
      <c r="V503" t="s">
        <v>608</v>
      </c>
      <c r="W503" t="s">
        <v>606</v>
      </c>
      <c r="X503">
        <v>1763521534705</v>
      </c>
      <c r="Y503" s="4" t="s">
        <v>569</v>
      </c>
      <c r="Z503">
        <v>92528.37</v>
      </c>
      <c r="AA503" s="48">
        <v>8.0000000000000004E-4</v>
      </c>
      <c r="AB503" s="18">
        <v>6.9110999999999999E-4</v>
      </c>
      <c r="AC503" s="40">
        <v>1E-4</v>
      </c>
      <c r="AD503" s="18">
        <v>1.55E-2</v>
      </c>
      <c r="AE503" s="18">
        <v>724.8</v>
      </c>
      <c r="AF503">
        <v>5.9999999999999995E-4</v>
      </c>
      <c r="AG503" s="18">
        <v>5.0000000000000001E-4</v>
      </c>
      <c r="AH503" s="18">
        <v>6.9999999999999999E-4</v>
      </c>
      <c r="AI503" s="18">
        <v>0</v>
      </c>
      <c r="AJ503" s="48">
        <v>78.66</v>
      </c>
      <c r="AK503" s="41">
        <v>77.099999999999994</v>
      </c>
      <c r="AL503" s="41">
        <v>80.23</v>
      </c>
      <c r="AM503">
        <v>94184.67</v>
      </c>
      <c r="AN503" t="s">
        <v>574</v>
      </c>
      <c r="AO503">
        <v>92528.37</v>
      </c>
      <c r="AP503" s="18">
        <v>3</v>
      </c>
      <c r="AQ503" s="18">
        <v>25.2</v>
      </c>
      <c r="AR503" s="18">
        <v>8.0000000000000004E-4</v>
      </c>
      <c r="AS503" s="41">
        <v>8.0000000000000004E-4</v>
      </c>
      <c r="AT503" s="5">
        <v>0</v>
      </c>
      <c r="AU503">
        <v>0.1</v>
      </c>
      <c r="AV503" s="1">
        <v>7.3</v>
      </c>
      <c r="AW503" s="48">
        <v>-3.5999999999999999E-3</v>
      </c>
      <c r="AX503" s="14">
        <v>0</v>
      </c>
      <c r="AY503" s="14">
        <v>6.01952</v>
      </c>
      <c r="AZ503" s="14">
        <v>-1.84656</v>
      </c>
      <c r="BA503" s="14">
        <v>-1.3878999999999999</v>
      </c>
      <c r="BB503">
        <v>5.0000000000000001E-4</v>
      </c>
      <c r="BC503">
        <v>5.0000000000000001E-3</v>
      </c>
      <c r="BK503" s="1"/>
      <c r="BL503" s="1"/>
      <c r="BM503" s="1"/>
      <c r="BN503" s="1"/>
      <c r="BP503" s="1"/>
      <c r="BV503" s="96"/>
    </row>
    <row r="504" spans="1:74" x14ac:dyDescent="0.3">
      <c r="A504" t="s">
        <v>603</v>
      </c>
      <c r="B504" t="s">
        <v>631</v>
      </c>
      <c r="C504" t="s">
        <v>403</v>
      </c>
      <c r="D504">
        <v>2.9999999999999997E-4</v>
      </c>
      <c r="E504">
        <v>2.9999999999999997E-4</v>
      </c>
      <c r="F504" t="s">
        <v>605</v>
      </c>
      <c r="G504" s="4">
        <v>1774598400000</v>
      </c>
      <c r="H504" s="4">
        <v>1746105840000</v>
      </c>
      <c r="I504" t="b">
        <v>1</v>
      </c>
      <c r="J504" t="s">
        <v>632</v>
      </c>
      <c r="K504">
        <v>1</v>
      </c>
      <c r="L504">
        <v>1E-4</v>
      </c>
      <c r="M504">
        <v>300000</v>
      </c>
      <c r="N504">
        <v>459715</v>
      </c>
      <c r="O504">
        <v>0.1</v>
      </c>
      <c r="P504">
        <v>2.9999999999999997E-4</v>
      </c>
      <c r="Q504">
        <v>25</v>
      </c>
      <c r="R504">
        <v>1E-4</v>
      </c>
      <c r="S504" t="s">
        <v>606</v>
      </c>
      <c r="T504" t="s">
        <v>610</v>
      </c>
      <c r="U504" t="s">
        <v>606</v>
      </c>
      <c r="V504" t="s">
        <v>608</v>
      </c>
      <c r="W504" t="s">
        <v>606</v>
      </c>
      <c r="X504">
        <v>1763521545782</v>
      </c>
      <c r="Y504" s="4" t="s">
        <v>569</v>
      </c>
      <c r="Z504">
        <v>92525.1</v>
      </c>
      <c r="AA504" s="48">
        <v>5.9999999999999995E-4</v>
      </c>
      <c r="AB504" s="18">
        <v>7.7424000000000004E-4</v>
      </c>
      <c r="AC504" s="40">
        <v>1E-4</v>
      </c>
      <c r="AD504" s="18">
        <v>1.55E-2</v>
      </c>
      <c r="AE504" s="18">
        <v>262.39999999999998</v>
      </c>
      <c r="AF504">
        <v>8.9999999999999998E-4</v>
      </c>
      <c r="AG504" s="18">
        <v>6.9999999999999999E-4</v>
      </c>
      <c r="AH504" s="18">
        <v>1E-3</v>
      </c>
      <c r="AI504" s="18">
        <v>0</v>
      </c>
      <c r="AJ504" s="48">
        <v>73.08</v>
      </c>
      <c r="AK504" s="41">
        <v>71.47</v>
      </c>
      <c r="AL504" s="41">
        <v>74.14</v>
      </c>
      <c r="AM504">
        <v>94179.98</v>
      </c>
      <c r="AN504" t="s">
        <v>574</v>
      </c>
      <c r="AO504">
        <v>92525.1</v>
      </c>
      <c r="AP504" s="18">
        <v>0.4</v>
      </c>
      <c r="AQ504" s="18">
        <v>25</v>
      </c>
      <c r="AR504" s="18">
        <v>5.9999999999999995E-4</v>
      </c>
      <c r="AS504" s="41">
        <v>5.9999999999999995E-4</v>
      </c>
      <c r="AT504" s="5">
        <v>0</v>
      </c>
      <c r="AU504">
        <v>1.9</v>
      </c>
      <c r="AV504" s="1">
        <v>103.35</v>
      </c>
      <c r="AW504" s="48">
        <v>6.9699999999999996E-3</v>
      </c>
      <c r="AX504" s="14">
        <v>0</v>
      </c>
      <c r="AY504" s="14">
        <v>10.841290000000001</v>
      </c>
      <c r="AZ504" s="14">
        <v>-3.0897299999999999</v>
      </c>
      <c r="BA504" s="14">
        <v>2.01884</v>
      </c>
      <c r="BB504">
        <v>5.0000000000000001E-4</v>
      </c>
      <c r="BC504">
        <v>5.0000000000000001E-3</v>
      </c>
      <c r="BK504" s="1"/>
      <c r="BL504" s="1"/>
      <c r="BM504" s="1"/>
      <c r="BN504" s="1"/>
      <c r="BP504" s="1"/>
      <c r="BV504" s="96"/>
    </row>
    <row r="505" spans="1:74" x14ac:dyDescent="0.3">
      <c r="A505" t="s">
        <v>603</v>
      </c>
      <c r="B505" t="s">
        <v>631</v>
      </c>
      <c r="C505" t="s">
        <v>404</v>
      </c>
      <c r="D505">
        <v>2.9999999999999997E-4</v>
      </c>
      <c r="E505">
        <v>2.9999999999999997E-4</v>
      </c>
      <c r="F505" t="s">
        <v>605</v>
      </c>
      <c r="G505" s="4">
        <v>1774598400000</v>
      </c>
      <c r="H505" s="4">
        <v>1746105840000</v>
      </c>
      <c r="I505" t="b">
        <v>1</v>
      </c>
      <c r="J505" t="s">
        <v>634</v>
      </c>
      <c r="K505">
        <v>1</v>
      </c>
      <c r="L505">
        <v>1E-4</v>
      </c>
      <c r="M505">
        <v>300000</v>
      </c>
      <c r="N505">
        <v>459716</v>
      </c>
      <c r="O505">
        <v>0.1</v>
      </c>
      <c r="P505">
        <v>2.9999999999999997E-4</v>
      </c>
      <c r="Q505">
        <v>25</v>
      </c>
      <c r="R505">
        <v>1E-4</v>
      </c>
      <c r="S505" t="s">
        <v>606</v>
      </c>
      <c r="T505" t="s">
        <v>610</v>
      </c>
      <c r="U505" t="s">
        <v>606</v>
      </c>
      <c r="V505" t="s">
        <v>608</v>
      </c>
      <c r="W505" t="s">
        <v>606</v>
      </c>
      <c r="X505">
        <v>1763521545782</v>
      </c>
      <c r="Y505" s="4" t="s">
        <v>569</v>
      </c>
      <c r="Z505">
        <v>92525.1</v>
      </c>
      <c r="AA505" s="48">
        <v>1.7464999999999999</v>
      </c>
      <c r="AB505" s="18">
        <v>2.2655128800000002</v>
      </c>
      <c r="AC505" s="40">
        <v>2.0630000000000002</v>
      </c>
      <c r="AD505" s="18">
        <v>2.3250000000000002</v>
      </c>
      <c r="AE505" s="18">
        <v>0.1</v>
      </c>
      <c r="AF505">
        <v>2.1863000000000001</v>
      </c>
      <c r="AG505" s="18">
        <v>2.0619999999999998</v>
      </c>
      <c r="AH505" s="18">
        <v>2.3235000000000001</v>
      </c>
      <c r="AI505" s="18">
        <v>0</v>
      </c>
      <c r="AJ505" s="48">
        <v>73.08</v>
      </c>
      <c r="AK505" s="41">
        <v>0</v>
      </c>
      <c r="AL505" s="41">
        <v>187.58</v>
      </c>
      <c r="AM505">
        <v>94180</v>
      </c>
      <c r="AN505" t="s">
        <v>574</v>
      </c>
      <c r="AO505">
        <v>92525.1</v>
      </c>
      <c r="AP505" s="18">
        <v>2.8</v>
      </c>
      <c r="AQ505" s="18">
        <v>2.8</v>
      </c>
      <c r="AU505">
        <v>0</v>
      </c>
      <c r="AV505" s="1">
        <v>0</v>
      </c>
      <c r="AW505" s="48">
        <v>-0.99302999999999997</v>
      </c>
      <c r="AX505" s="14">
        <v>0</v>
      </c>
      <c r="AY505" s="14">
        <v>10.8413</v>
      </c>
      <c r="AZ505" s="14">
        <v>-3.0897399999999999</v>
      </c>
      <c r="BA505" s="14">
        <v>-1051.7140400000001</v>
      </c>
      <c r="BB505">
        <v>5.0000000000000001E-4</v>
      </c>
      <c r="BC505">
        <v>5.0000000000000001E-3</v>
      </c>
      <c r="BK505" s="1"/>
      <c r="BL505" s="1"/>
      <c r="BM505" s="1"/>
      <c r="BN505" s="1"/>
      <c r="BP505" s="1"/>
      <c r="BV505" s="96"/>
    </row>
    <row r="506" spans="1:74" x14ac:dyDescent="0.3">
      <c r="A506" t="s">
        <v>603</v>
      </c>
      <c r="B506" t="s">
        <v>631</v>
      </c>
      <c r="C506" t="s">
        <v>405</v>
      </c>
      <c r="D506">
        <v>2.9999999999999997E-4</v>
      </c>
      <c r="E506">
        <v>2.9999999999999997E-4</v>
      </c>
      <c r="F506" t="s">
        <v>605</v>
      </c>
      <c r="G506" s="4">
        <v>1774598400000</v>
      </c>
      <c r="H506" s="4">
        <v>1746776580000</v>
      </c>
      <c r="I506" t="b">
        <v>1</v>
      </c>
      <c r="J506" t="s">
        <v>632</v>
      </c>
      <c r="K506">
        <v>1</v>
      </c>
      <c r="L506">
        <v>1E-4</v>
      </c>
      <c r="M506">
        <v>320000</v>
      </c>
      <c r="N506">
        <v>462272</v>
      </c>
      <c r="O506">
        <v>0.1</v>
      </c>
      <c r="P506">
        <v>2.9999999999999997E-4</v>
      </c>
      <c r="Q506">
        <v>25</v>
      </c>
      <c r="R506">
        <v>1E-4</v>
      </c>
      <c r="S506" t="s">
        <v>606</v>
      </c>
      <c r="T506" t="s">
        <v>610</v>
      </c>
      <c r="U506" t="s">
        <v>606</v>
      </c>
      <c r="V506" t="s">
        <v>608</v>
      </c>
      <c r="W506" t="s">
        <v>606</v>
      </c>
      <c r="X506">
        <v>1763521545782</v>
      </c>
      <c r="Y506" s="4" t="s">
        <v>569</v>
      </c>
      <c r="Z506">
        <v>92525.1</v>
      </c>
      <c r="AA506" s="48">
        <v>5.0000000000000001E-4</v>
      </c>
      <c r="AB506" s="18">
        <v>5.7934999999999996E-4</v>
      </c>
      <c r="AC506" s="40">
        <v>1E-4</v>
      </c>
      <c r="AD506" s="18">
        <v>1.55E-2</v>
      </c>
      <c r="AE506" s="18">
        <v>520.1</v>
      </c>
      <c r="AF506">
        <v>6.9999999999999999E-4</v>
      </c>
      <c r="AG506" s="18">
        <v>5.0000000000000001E-4</v>
      </c>
      <c r="AH506" s="18">
        <v>6.9999999999999999E-4</v>
      </c>
      <c r="AI506" s="18">
        <v>0</v>
      </c>
      <c r="AJ506" s="48">
        <v>74.459999999999994</v>
      </c>
      <c r="AK506" s="41">
        <v>72.430000000000007</v>
      </c>
      <c r="AL506" s="41">
        <v>74.819999999999993</v>
      </c>
      <c r="AM506">
        <v>94180</v>
      </c>
      <c r="AN506" t="s">
        <v>574</v>
      </c>
      <c r="AO506">
        <v>92525.1</v>
      </c>
      <c r="AP506" s="18">
        <v>0.1</v>
      </c>
      <c r="AQ506" s="18">
        <v>26.3</v>
      </c>
      <c r="AR506" s="18">
        <v>5.0000000000000001E-4</v>
      </c>
      <c r="AS506" s="41">
        <v>4.0000000000000002E-4</v>
      </c>
      <c r="AT506" s="5">
        <v>0</v>
      </c>
      <c r="AU506">
        <v>2.2000000000000002</v>
      </c>
      <c r="AV506" s="1">
        <v>98.79</v>
      </c>
      <c r="AW506" s="48">
        <v>5.3699999999999998E-3</v>
      </c>
      <c r="AX506" s="14">
        <v>0</v>
      </c>
      <c r="AY506" s="14">
        <v>8.6023800000000001</v>
      </c>
      <c r="AZ506" s="14">
        <v>-2.4981399999999998</v>
      </c>
      <c r="BA506" s="14">
        <v>1.5563</v>
      </c>
      <c r="BB506">
        <v>5.0000000000000001E-4</v>
      </c>
      <c r="BC506">
        <v>5.0000000000000001E-3</v>
      </c>
      <c r="BK506" s="1"/>
      <c r="BL506" s="1"/>
      <c r="BM506" s="1"/>
      <c r="BN506" s="1"/>
      <c r="BP506" s="1"/>
      <c r="BV506" s="96"/>
    </row>
    <row r="507" spans="1:74" x14ac:dyDescent="0.3">
      <c r="A507" t="s">
        <v>603</v>
      </c>
      <c r="B507" t="s">
        <v>631</v>
      </c>
      <c r="C507" t="s">
        <v>406</v>
      </c>
      <c r="D507">
        <v>2.9999999999999997E-4</v>
      </c>
      <c r="E507">
        <v>2.9999999999999997E-4</v>
      </c>
      <c r="F507" t="s">
        <v>605</v>
      </c>
      <c r="G507" s="4">
        <v>1774598400000</v>
      </c>
      <c r="H507" s="4">
        <v>1746776580000</v>
      </c>
      <c r="I507" t="b">
        <v>1</v>
      </c>
      <c r="J507" t="s">
        <v>634</v>
      </c>
      <c r="K507">
        <v>1</v>
      </c>
      <c r="L507">
        <v>1E-4</v>
      </c>
      <c r="M507">
        <v>320000</v>
      </c>
      <c r="N507">
        <v>462273</v>
      </c>
      <c r="O507">
        <v>0.1</v>
      </c>
      <c r="P507">
        <v>2.9999999999999997E-4</v>
      </c>
      <c r="Q507">
        <v>25</v>
      </c>
      <c r="R507">
        <v>1E-4</v>
      </c>
      <c r="S507" t="s">
        <v>606</v>
      </c>
      <c r="T507" t="s">
        <v>610</v>
      </c>
      <c r="U507" t="s">
        <v>606</v>
      </c>
      <c r="V507" t="s">
        <v>608</v>
      </c>
      <c r="W507" t="s">
        <v>606</v>
      </c>
      <c r="X507">
        <v>1763521545782</v>
      </c>
      <c r="Y507" s="4" t="s">
        <v>569</v>
      </c>
      <c r="Z507">
        <v>92525.1</v>
      </c>
      <c r="AA507" s="48">
        <v>1.734</v>
      </c>
      <c r="AB507" s="18">
        <v>2.4829672299999999</v>
      </c>
      <c r="AC507" s="40">
        <v>2.2675000000000001</v>
      </c>
      <c r="AD507" s="18">
        <v>2.5449999999999999</v>
      </c>
      <c r="AE507" s="18">
        <v>340</v>
      </c>
      <c r="AF507">
        <v>2.3984000000000001</v>
      </c>
      <c r="AG507" s="18">
        <v>2.3864999999999998</v>
      </c>
      <c r="AH507" s="18">
        <v>2.4089999999999998</v>
      </c>
      <c r="AI507" s="18">
        <v>0</v>
      </c>
      <c r="AJ507" s="48">
        <v>74.459999999999994</v>
      </c>
      <c r="AK507" s="41">
        <v>0</v>
      </c>
      <c r="AL507" s="41">
        <v>106.57</v>
      </c>
      <c r="AM507">
        <v>94179.98</v>
      </c>
      <c r="AN507" t="s">
        <v>574</v>
      </c>
      <c r="AO507">
        <v>92525.1</v>
      </c>
      <c r="AP507" s="18">
        <v>20.8</v>
      </c>
      <c r="AQ507" s="18">
        <v>20.8</v>
      </c>
      <c r="AU507">
        <v>0</v>
      </c>
      <c r="AV507" s="1">
        <v>0</v>
      </c>
      <c r="AW507" s="48">
        <v>-0.99463000000000001</v>
      </c>
      <c r="AX507" s="14">
        <v>0</v>
      </c>
      <c r="AY507" s="14">
        <v>8.6023599999999991</v>
      </c>
      <c r="AZ507" s="14">
        <v>-2.4981399999999998</v>
      </c>
      <c r="BA507" s="14">
        <v>-1122.42544</v>
      </c>
      <c r="BB507">
        <v>5.0000000000000001E-4</v>
      </c>
      <c r="BC507">
        <v>5.0000000000000001E-3</v>
      </c>
      <c r="BK507" s="1"/>
      <c r="BL507" s="1"/>
      <c r="BM507" s="1"/>
      <c r="BN507" s="1"/>
      <c r="BP507" s="1"/>
      <c r="BV507" s="96"/>
    </row>
    <row r="508" spans="1:74" x14ac:dyDescent="0.3">
      <c r="A508" t="s">
        <v>603</v>
      </c>
      <c r="B508" t="s">
        <v>631</v>
      </c>
      <c r="C508" t="s">
        <v>407</v>
      </c>
      <c r="D508">
        <v>2.9999999999999997E-4</v>
      </c>
      <c r="E508">
        <v>2.9999999999999997E-4</v>
      </c>
      <c r="F508" t="s">
        <v>605</v>
      </c>
      <c r="G508" s="4">
        <v>1774598400000</v>
      </c>
      <c r="H508" s="4">
        <v>1747939200000</v>
      </c>
      <c r="I508" t="b">
        <v>1</v>
      </c>
      <c r="J508" t="s">
        <v>632</v>
      </c>
      <c r="K508">
        <v>1</v>
      </c>
      <c r="L508">
        <v>1E-4</v>
      </c>
      <c r="M508">
        <v>340000</v>
      </c>
      <c r="N508">
        <v>467315</v>
      </c>
      <c r="O508">
        <v>0.1</v>
      </c>
      <c r="P508">
        <v>2.9999999999999997E-4</v>
      </c>
      <c r="Q508">
        <v>25</v>
      </c>
      <c r="R508">
        <v>1E-4</v>
      </c>
      <c r="S508" t="s">
        <v>606</v>
      </c>
      <c r="T508" t="s">
        <v>610</v>
      </c>
      <c r="U508" t="s">
        <v>606</v>
      </c>
      <c r="V508" t="s">
        <v>608</v>
      </c>
      <c r="W508" t="s">
        <v>606</v>
      </c>
      <c r="X508">
        <v>1763521546789</v>
      </c>
      <c r="Y508" s="4" t="s">
        <v>569</v>
      </c>
      <c r="Z508">
        <v>92525.18</v>
      </c>
      <c r="AA508" s="48">
        <v>8.0000000000000004E-4</v>
      </c>
      <c r="AB508" s="18">
        <v>4.6500000000000003E-4</v>
      </c>
      <c r="AC508" s="40">
        <v>1E-4</v>
      </c>
      <c r="AD508" s="18">
        <v>1.55E-2</v>
      </c>
      <c r="AE508" s="18">
        <v>497.8</v>
      </c>
      <c r="AF508">
        <v>5.0000000000000001E-4</v>
      </c>
      <c r="AG508" s="18">
        <v>4.0000000000000002E-4</v>
      </c>
      <c r="AH508" s="18">
        <v>6.9999999999999999E-4</v>
      </c>
      <c r="AI508" s="18">
        <v>0</v>
      </c>
      <c r="AJ508" s="48">
        <v>75.900000000000006</v>
      </c>
      <c r="AK508" s="41">
        <v>73.959999999999994</v>
      </c>
      <c r="AL508" s="41">
        <v>77.94</v>
      </c>
      <c r="AM508">
        <v>94179.99</v>
      </c>
      <c r="AN508" t="s">
        <v>574</v>
      </c>
      <c r="AO508">
        <v>92525.18</v>
      </c>
      <c r="AP508" s="18">
        <v>0.2</v>
      </c>
      <c r="AQ508" s="18">
        <v>25</v>
      </c>
      <c r="AU508">
        <v>0</v>
      </c>
      <c r="AV508" s="1">
        <v>0</v>
      </c>
      <c r="AW508" s="48">
        <v>4.28E-3</v>
      </c>
      <c r="AX508" s="14">
        <v>0</v>
      </c>
      <c r="AY508" s="14">
        <v>7.0283199999999999</v>
      </c>
      <c r="AZ508" s="14">
        <v>-2.0804299999999998</v>
      </c>
      <c r="BA508" s="14">
        <v>1.24102</v>
      </c>
      <c r="BB508">
        <v>5.0000000000000001E-4</v>
      </c>
      <c r="BC508">
        <v>5.0000000000000001E-3</v>
      </c>
      <c r="BK508" s="1"/>
      <c r="BL508" s="1"/>
      <c r="BM508" s="1"/>
      <c r="BN508" s="1"/>
      <c r="BP508" s="1"/>
      <c r="BV508" s="96"/>
    </row>
    <row r="509" spans="1:74" x14ac:dyDescent="0.3">
      <c r="A509" t="s">
        <v>603</v>
      </c>
      <c r="B509" t="s">
        <v>631</v>
      </c>
      <c r="C509" t="s">
        <v>408</v>
      </c>
      <c r="D509">
        <v>2.9999999999999997E-4</v>
      </c>
      <c r="E509">
        <v>2.9999999999999997E-4</v>
      </c>
      <c r="F509" t="s">
        <v>605</v>
      </c>
      <c r="G509" s="4">
        <v>1774598400000</v>
      </c>
      <c r="H509" s="4">
        <v>1747939200000</v>
      </c>
      <c r="I509" t="b">
        <v>1</v>
      </c>
      <c r="J509" t="s">
        <v>634</v>
      </c>
      <c r="K509">
        <v>1</v>
      </c>
      <c r="L509">
        <v>1E-4</v>
      </c>
      <c r="M509">
        <v>340000</v>
      </c>
      <c r="N509">
        <v>467316</v>
      </c>
      <c r="O509">
        <v>0.1</v>
      </c>
      <c r="P509">
        <v>2.9999999999999997E-4</v>
      </c>
      <c r="Q509">
        <v>25</v>
      </c>
      <c r="R509">
        <v>1E-4</v>
      </c>
      <c r="S509" t="s">
        <v>606</v>
      </c>
      <c r="T509" t="s">
        <v>610</v>
      </c>
      <c r="U509" t="s">
        <v>606</v>
      </c>
      <c r="V509" t="s">
        <v>608</v>
      </c>
      <c r="W509" t="s">
        <v>606</v>
      </c>
      <c r="X509">
        <v>1763521546789</v>
      </c>
      <c r="Y509" s="4" t="s">
        <v>569</v>
      </c>
      <c r="Z509">
        <v>92525.18</v>
      </c>
      <c r="AA509" s="48">
        <v>2.1185</v>
      </c>
      <c r="AB509" s="18">
        <v>2.7005021199999999</v>
      </c>
      <c r="AC509" s="40">
        <v>2.4714999999999998</v>
      </c>
      <c r="AD509" s="18">
        <v>2.7654999999999998</v>
      </c>
      <c r="AE509" s="18">
        <v>320.10000000000002</v>
      </c>
      <c r="AF509">
        <v>2.6105999999999998</v>
      </c>
      <c r="AG509" s="18">
        <v>2.5979999999999999</v>
      </c>
      <c r="AH509" s="18">
        <v>2.6234999999999999</v>
      </c>
      <c r="AI509" s="18">
        <v>0</v>
      </c>
      <c r="AJ509" s="48">
        <v>75.900000000000006</v>
      </c>
      <c r="AK509" s="41">
        <v>0</v>
      </c>
      <c r="AL509" s="41">
        <v>113.74</v>
      </c>
      <c r="AM509">
        <v>94179.99</v>
      </c>
      <c r="AN509" t="s">
        <v>574</v>
      </c>
      <c r="AO509">
        <v>92525.18</v>
      </c>
      <c r="AP509" s="18">
        <v>20.8</v>
      </c>
      <c r="AQ509" s="18">
        <v>20.8</v>
      </c>
      <c r="AU509">
        <v>0</v>
      </c>
      <c r="AV509" s="1">
        <v>0</v>
      </c>
      <c r="AW509" s="48">
        <v>-0.99572000000000005</v>
      </c>
      <c r="AX509" s="14">
        <v>0</v>
      </c>
      <c r="AY509" s="14">
        <v>7.0283199999999999</v>
      </c>
      <c r="AZ509" s="14">
        <v>-2.0804299999999998</v>
      </c>
      <c r="BA509" s="14">
        <v>-1192.9895799999999</v>
      </c>
      <c r="BB509">
        <v>5.0000000000000001E-4</v>
      </c>
      <c r="BC509">
        <v>5.0000000000000001E-3</v>
      </c>
      <c r="BK509" s="1"/>
      <c r="BL509" s="1"/>
      <c r="BM509" s="1"/>
      <c r="BN509" s="1"/>
      <c r="BP509" s="1"/>
      <c r="BV509" s="96"/>
    </row>
    <row r="510" spans="1:74" x14ac:dyDescent="0.3">
      <c r="A510" t="s">
        <v>603</v>
      </c>
      <c r="B510" t="s">
        <v>631</v>
      </c>
      <c r="C510" t="s">
        <v>337</v>
      </c>
      <c r="D510">
        <v>2.9999999999999997E-4</v>
      </c>
      <c r="E510">
        <v>2.9999999999999997E-4</v>
      </c>
      <c r="F510" t="s">
        <v>605</v>
      </c>
      <c r="G510" s="4">
        <v>1774598400000</v>
      </c>
      <c r="H510" s="4">
        <v>1743062460000</v>
      </c>
      <c r="I510" t="b">
        <v>1</v>
      </c>
      <c r="J510" t="s">
        <v>632</v>
      </c>
      <c r="K510">
        <v>1</v>
      </c>
      <c r="L510">
        <v>1E-4</v>
      </c>
      <c r="M510">
        <v>40000</v>
      </c>
      <c r="N510">
        <v>448314</v>
      </c>
      <c r="O510">
        <v>0.1</v>
      </c>
      <c r="P510">
        <v>2.9999999999999997E-4</v>
      </c>
      <c r="Q510">
        <v>25</v>
      </c>
      <c r="R510">
        <v>1E-4</v>
      </c>
      <c r="S510" t="s">
        <v>606</v>
      </c>
      <c r="T510" t="s">
        <v>610</v>
      </c>
      <c r="U510" t="s">
        <v>606</v>
      </c>
      <c r="V510" t="s">
        <v>608</v>
      </c>
      <c r="W510" t="s">
        <v>606</v>
      </c>
      <c r="X510">
        <v>1763521534705</v>
      </c>
      <c r="Y510" s="4" t="s">
        <v>569</v>
      </c>
      <c r="Z510">
        <v>92528.37</v>
      </c>
      <c r="AA510" s="48">
        <v>0.59009999999999996</v>
      </c>
      <c r="AB510" s="18">
        <v>0.56713338999999996</v>
      </c>
      <c r="AC510" s="40">
        <v>0.5585</v>
      </c>
      <c r="AD510" s="18">
        <v>0.6</v>
      </c>
      <c r="AE510" s="18">
        <v>8.6999999999999993</v>
      </c>
      <c r="AF510">
        <v>0.57750000000000001</v>
      </c>
      <c r="AG510" s="18">
        <v>0.57650000000000001</v>
      </c>
      <c r="AH510" s="18">
        <v>0.57850000000000001</v>
      </c>
      <c r="AI510" s="18">
        <v>0</v>
      </c>
      <c r="AJ510" s="48">
        <v>71.61</v>
      </c>
      <c r="AK510" s="41">
        <v>65.510000000000005</v>
      </c>
      <c r="AL510" s="41">
        <v>76.11</v>
      </c>
      <c r="AM510">
        <v>94184.67</v>
      </c>
      <c r="AN510" t="s">
        <v>574</v>
      </c>
      <c r="AO510">
        <v>92528.37</v>
      </c>
      <c r="AP510" s="18">
        <v>1.2</v>
      </c>
      <c r="AQ510" s="18">
        <v>10.3</v>
      </c>
      <c r="AU510">
        <v>0</v>
      </c>
      <c r="AV510" s="1">
        <v>0</v>
      </c>
      <c r="AW510" s="48">
        <v>0.98712999999999995</v>
      </c>
      <c r="AX510" s="14">
        <v>0</v>
      </c>
      <c r="AY510" s="14">
        <v>18.522079999999999</v>
      </c>
      <c r="AZ510" s="14">
        <v>-5.1725399999999997</v>
      </c>
      <c r="BA510" s="14">
        <v>135.51339999999999</v>
      </c>
      <c r="BB510">
        <v>5.0000000000000001E-4</v>
      </c>
      <c r="BC510">
        <v>5.0000000000000001E-3</v>
      </c>
      <c r="BK510" s="1"/>
      <c r="BL510" s="1"/>
      <c r="BM510" s="1"/>
      <c r="BN510" s="1"/>
      <c r="BP510" s="1"/>
      <c r="BV510" s="96"/>
    </row>
    <row r="511" spans="1:74" x14ac:dyDescent="0.3">
      <c r="A511" t="s">
        <v>603</v>
      </c>
      <c r="B511" t="s">
        <v>631</v>
      </c>
      <c r="C511" t="s">
        <v>338</v>
      </c>
      <c r="D511">
        <v>2.9999999999999997E-4</v>
      </c>
      <c r="E511">
        <v>2.9999999999999997E-4</v>
      </c>
      <c r="F511" t="s">
        <v>605</v>
      </c>
      <c r="G511" s="4">
        <v>1774598400000</v>
      </c>
      <c r="H511" s="4">
        <v>1743062460000</v>
      </c>
      <c r="I511" t="b">
        <v>1</v>
      </c>
      <c r="J511" t="s">
        <v>634</v>
      </c>
      <c r="K511">
        <v>1</v>
      </c>
      <c r="L511">
        <v>1E-4</v>
      </c>
      <c r="M511">
        <v>40000</v>
      </c>
      <c r="N511">
        <v>448315</v>
      </c>
      <c r="O511">
        <v>0.1</v>
      </c>
      <c r="P511">
        <v>2.9999999999999997E-4</v>
      </c>
      <c r="Q511">
        <v>25</v>
      </c>
      <c r="R511">
        <v>1E-4</v>
      </c>
      <c r="S511" t="s">
        <v>606</v>
      </c>
      <c r="T511" t="s">
        <v>610</v>
      </c>
      <c r="U511" t="s">
        <v>606</v>
      </c>
      <c r="V511" t="s">
        <v>608</v>
      </c>
      <c r="W511" t="s">
        <v>606</v>
      </c>
      <c r="X511">
        <v>1763521534705</v>
      </c>
      <c r="Y511" s="4" t="s">
        <v>569</v>
      </c>
      <c r="Z511">
        <v>92528.37</v>
      </c>
      <c r="AA511" s="48">
        <v>2.2000000000000001E-3</v>
      </c>
      <c r="AB511" s="18">
        <v>2.43188E-3</v>
      </c>
      <c r="AC511" s="40">
        <v>1E-4</v>
      </c>
      <c r="AD511" s="18">
        <v>1.7000000000000001E-2</v>
      </c>
      <c r="AE511" s="18">
        <v>272.5</v>
      </c>
      <c r="AF511">
        <v>2.2000000000000001E-3</v>
      </c>
      <c r="AG511" s="18">
        <v>2E-3</v>
      </c>
      <c r="AH511" s="18">
        <v>2.3999999999999998E-3</v>
      </c>
      <c r="AI511" s="18">
        <v>0</v>
      </c>
      <c r="AJ511" s="48">
        <v>71.61</v>
      </c>
      <c r="AK511" s="41">
        <v>70.569999999999993</v>
      </c>
      <c r="AL511" s="41">
        <v>72.599999999999994</v>
      </c>
      <c r="AM511">
        <v>94184.47</v>
      </c>
      <c r="AN511" t="s">
        <v>574</v>
      </c>
      <c r="AO511">
        <v>92528.37</v>
      </c>
      <c r="AP511" s="18">
        <v>27.8</v>
      </c>
      <c r="AQ511" s="18">
        <v>7</v>
      </c>
      <c r="AR511" s="18">
        <v>2.2000000000000001E-3</v>
      </c>
      <c r="AS511" s="41">
        <v>2.0999999999999999E-3</v>
      </c>
      <c r="AT511" s="5">
        <v>0</v>
      </c>
      <c r="AU511">
        <v>1.1000000000000001</v>
      </c>
      <c r="AV511" s="1">
        <v>216.26</v>
      </c>
      <c r="AW511" s="48">
        <v>-1.2869999999999999E-2</v>
      </c>
      <c r="AX511" s="14">
        <v>0</v>
      </c>
      <c r="AY511" s="14">
        <v>18.52225</v>
      </c>
      <c r="AZ511" s="14">
        <v>-5.17258</v>
      </c>
      <c r="BA511" s="14">
        <v>-4.9843700000000002</v>
      </c>
      <c r="BB511">
        <v>5.0000000000000001E-4</v>
      </c>
      <c r="BC511">
        <v>5.0000000000000001E-3</v>
      </c>
      <c r="BK511" s="1"/>
      <c r="BL511" s="1"/>
      <c r="BM511" s="1"/>
      <c r="BN511" s="1"/>
      <c r="BP511" s="1"/>
      <c r="BV511" s="96"/>
    </row>
    <row r="512" spans="1:74" x14ac:dyDescent="0.3">
      <c r="A512" t="s">
        <v>603</v>
      </c>
      <c r="B512" t="s">
        <v>631</v>
      </c>
      <c r="C512" t="s">
        <v>339</v>
      </c>
      <c r="D512">
        <v>2.9999999999999997E-4</v>
      </c>
      <c r="E512">
        <v>2.9999999999999997E-4</v>
      </c>
      <c r="F512" t="s">
        <v>605</v>
      </c>
      <c r="G512" s="4">
        <v>1774598400000</v>
      </c>
      <c r="H512" s="4">
        <v>1743062460000</v>
      </c>
      <c r="I512" t="b">
        <v>1</v>
      </c>
      <c r="J512" t="s">
        <v>632</v>
      </c>
      <c r="K512">
        <v>1</v>
      </c>
      <c r="L512">
        <v>1E-4</v>
      </c>
      <c r="M512">
        <v>50000</v>
      </c>
      <c r="N512">
        <v>448316</v>
      </c>
      <c r="O512">
        <v>0.1</v>
      </c>
      <c r="P512">
        <v>2.9999999999999997E-4</v>
      </c>
      <c r="Q512">
        <v>25</v>
      </c>
      <c r="R512">
        <v>1E-4</v>
      </c>
      <c r="S512" t="s">
        <v>606</v>
      </c>
      <c r="T512" t="s">
        <v>610</v>
      </c>
      <c r="U512" t="s">
        <v>606</v>
      </c>
      <c r="V512" t="s">
        <v>608</v>
      </c>
      <c r="W512" t="s">
        <v>606</v>
      </c>
      <c r="X512">
        <v>1763521534705</v>
      </c>
      <c r="Y512" s="4" t="s">
        <v>569</v>
      </c>
      <c r="Z512">
        <v>92528.37</v>
      </c>
      <c r="AA512" s="48">
        <v>0.53549999999999998</v>
      </c>
      <c r="AB512" s="18">
        <v>0.46235369999999998</v>
      </c>
      <c r="AC512" s="40">
        <v>0.44950000000000001</v>
      </c>
      <c r="AD512" s="18">
        <v>0.505</v>
      </c>
      <c r="AE512" s="18">
        <v>38.4</v>
      </c>
      <c r="AF512">
        <v>0.47489999999999999</v>
      </c>
      <c r="AG512" s="18">
        <v>0.47399999999999998</v>
      </c>
      <c r="AH512" s="18">
        <v>0.47599999999999998</v>
      </c>
      <c r="AI512" s="18">
        <v>0</v>
      </c>
      <c r="AJ512" s="48">
        <v>64.91</v>
      </c>
      <c r="AK512" s="41">
        <v>62.79</v>
      </c>
      <c r="AL512" s="41">
        <v>67.34</v>
      </c>
      <c r="AM512">
        <v>94184.47</v>
      </c>
      <c r="AN512" t="s">
        <v>574</v>
      </c>
      <c r="AO512">
        <v>92528.37</v>
      </c>
      <c r="AP512" s="18">
        <v>1.4</v>
      </c>
      <c r="AQ512" s="18">
        <v>10.5</v>
      </c>
      <c r="AU512">
        <v>0</v>
      </c>
      <c r="AV512" s="1">
        <v>0</v>
      </c>
      <c r="AW512" s="48">
        <v>0.96699999999999997</v>
      </c>
      <c r="AX512" s="14">
        <v>0</v>
      </c>
      <c r="AY512" s="14">
        <v>41.094999999999999</v>
      </c>
      <c r="AZ512" s="14">
        <v>-10.40324</v>
      </c>
      <c r="BA512" s="14">
        <v>162.79955000000001</v>
      </c>
      <c r="BB512">
        <v>5.0000000000000001E-4</v>
      </c>
      <c r="BC512">
        <v>5.0000000000000001E-3</v>
      </c>
      <c r="BK512" s="1"/>
      <c r="BL512" s="1"/>
      <c r="BM512" s="1"/>
      <c r="BN512" s="1"/>
      <c r="BP512" s="1"/>
      <c r="BV512" s="96"/>
    </row>
    <row r="513" spans="1:74" x14ac:dyDescent="0.3">
      <c r="A513" t="s">
        <v>603</v>
      </c>
      <c r="B513" t="s">
        <v>631</v>
      </c>
      <c r="C513" t="s">
        <v>340</v>
      </c>
      <c r="D513">
        <v>2.9999999999999997E-4</v>
      </c>
      <c r="E513">
        <v>2.9999999999999997E-4</v>
      </c>
      <c r="F513" t="s">
        <v>605</v>
      </c>
      <c r="G513" s="4">
        <v>1774598400000</v>
      </c>
      <c r="H513" s="4">
        <v>1743062460000</v>
      </c>
      <c r="I513" t="b">
        <v>1</v>
      </c>
      <c r="J513" t="s">
        <v>634</v>
      </c>
      <c r="K513">
        <v>1</v>
      </c>
      <c r="L513">
        <v>1E-4</v>
      </c>
      <c r="M513">
        <v>50000</v>
      </c>
      <c r="N513">
        <v>448317</v>
      </c>
      <c r="O513">
        <v>0.1</v>
      </c>
      <c r="P513">
        <v>2.9999999999999997E-4</v>
      </c>
      <c r="Q513">
        <v>25</v>
      </c>
      <c r="R513">
        <v>1E-4</v>
      </c>
      <c r="S513" t="s">
        <v>606</v>
      </c>
      <c r="T513" t="s">
        <v>610</v>
      </c>
      <c r="U513" t="s">
        <v>606</v>
      </c>
      <c r="V513" t="s">
        <v>608</v>
      </c>
      <c r="W513" t="s">
        <v>606</v>
      </c>
      <c r="X513">
        <v>1763521535712</v>
      </c>
      <c r="Y513" s="4" t="s">
        <v>569</v>
      </c>
      <c r="Z513">
        <v>92527.78</v>
      </c>
      <c r="AA513" s="48">
        <v>5.4999999999999997E-3</v>
      </c>
      <c r="AB513" s="18">
        <v>6.4768100000000004E-3</v>
      </c>
      <c r="AC513" s="40">
        <v>1E-4</v>
      </c>
      <c r="AD513" s="18">
        <v>2.2499999999999999E-2</v>
      </c>
      <c r="AE513" s="18">
        <v>1348.3</v>
      </c>
      <c r="AF513">
        <v>5.7999999999999996E-3</v>
      </c>
      <c r="AG513" s="18">
        <v>5.4999999999999997E-3</v>
      </c>
      <c r="AH513" s="18">
        <v>6.0000000000000001E-3</v>
      </c>
      <c r="AI513" s="18">
        <v>0</v>
      </c>
      <c r="AJ513" s="48">
        <v>64.91</v>
      </c>
      <c r="AK513" s="41">
        <v>64.31</v>
      </c>
      <c r="AL513" s="41">
        <v>65.45</v>
      </c>
      <c r="AM513">
        <v>94183.89</v>
      </c>
      <c r="AN513" t="s">
        <v>574</v>
      </c>
      <c r="AO513">
        <v>92527.78</v>
      </c>
      <c r="AP513" s="18">
        <v>7.9</v>
      </c>
      <c r="AQ513" s="18">
        <v>27.3</v>
      </c>
      <c r="AR513" s="18">
        <v>7.0000000000000001E-3</v>
      </c>
      <c r="AS513" s="41">
        <v>5.0000000000000001E-3</v>
      </c>
      <c r="AT513" s="5">
        <v>-15.384600000000001</v>
      </c>
      <c r="AU513">
        <v>286.5</v>
      </c>
      <c r="AV513" s="1">
        <v>147318.62</v>
      </c>
      <c r="AW513" s="48">
        <v>-3.3000000000000002E-2</v>
      </c>
      <c r="AX513" s="14">
        <v>0</v>
      </c>
      <c r="AY513" s="14">
        <v>41.095860000000002</v>
      </c>
      <c r="AZ513" s="14">
        <v>-10.403449999999999</v>
      </c>
      <c r="BA513" s="14">
        <v>-12.822950000000001</v>
      </c>
      <c r="BB513">
        <v>5.0000000000000001E-4</v>
      </c>
      <c r="BC513">
        <v>5.0000000000000001E-3</v>
      </c>
      <c r="BK513" s="1"/>
      <c r="BL513" s="1"/>
      <c r="BM513" s="1"/>
      <c r="BN513" s="1"/>
      <c r="BP513" s="1"/>
      <c r="BV513" s="96"/>
    </row>
    <row r="514" spans="1:74" x14ac:dyDescent="0.3">
      <c r="A514" t="s">
        <v>603</v>
      </c>
      <c r="B514" t="s">
        <v>631</v>
      </c>
      <c r="C514" t="s">
        <v>341</v>
      </c>
      <c r="D514">
        <v>2.9999999999999997E-4</v>
      </c>
      <c r="E514">
        <v>2.9999999999999997E-4</v>
      </c>
      <c r="F514" t="s">
        <v>605</v>
      </c>
      <c r="G514" s="4">
        <v>1774598400000</v>
      </c>
      <c r="H514" s="4">
        <v>1743062460000</v>
      </c>
      <c r="I514" t="b">
        <v>1</v>
      </c>
      <c r="J514" t="s">
        <v>632</v>
      </c>
      <c r="K514">
        <v>1</v>
      </c>
      <c r="L514">
        <v>1E-4</v>
      </c>
      <c r="M514">
        <v>60000</v>
      </c>
      <c r="N514">
        <v>448318</v>
      </c>
      <c r="O514">
        <v>0.1</v>
      </c>
      <c r="P514">
        <v>2.9999999999999997E-4</v>
      </c>
      <c r="Q514">
        <v>25</v>
      </c>
      <c r="R514">
        <v>1E-4</v>
      </c>
      <c r="S514" t="s">
        <v>606</v>
      </c>
      <c r="T514" t="s">
        <v>610</v>
      </c>
      <c r="U514" t="s">
        <v>606</v>
      </c>
      <c r="V514" t="s">
        <v>608</v>
      </c>
      <c r="W514" t="s">
        <v>606</v>
      </c>
      <c r="X514">
        <v>1763521535712</v>
      </c>
      <c r="Y514" s="4" t="s">
        <v>569</v>
      </c>
      <c r="Z514">
        <v>92527.78</v>
      </c>
      <c r="AA514" s="48">
        <v>0.47549999999999998</v>
      </c>
      <c r="AB514" s="18">
        <v>0.36220553999999999</v>
      </c>
      <c r="AC514" s="40">
        <v>0.34399999999999997</v>
      </c>
      <c r="AD514" s="18">
        <v>0.41499999999999998</v>
      </c>
      <c r="AE514" s="18">
        <v>28</v>
      </c>
      <c r="AF514">
        <v>0.37640000000000001</v>
      </c>
      <c r="AG514" s="18">
        <v>0.3755</v>
      </c>
      <c r="AH514" s="18">
        <v>0.3775</v>
      </c>
      <c r="AI514" s="18">
        <v>0</v>
      </c>
      <c r="AJ514" s="48">
        <v>59.76</v>
      </c>
      <c r="AK514" s="41">
        <v>58.62</v>
      </c>
      <c r="AL514" s="41">
        <v>61.04</v>
      </c>
      <c r="AM514">
        <v>94183.89</v>
      </c>
      <c r="AN514" t="s">
        <v>574</v>
      </c>
      <c r="AO514">
        <v>92527.78</v>
      </c>
      <c r="AP514" s="18">
        <v>10.8</v>
      </c>
      <c r="AQ514" s="18">
        <v>2.2999999999999998</v>
      </c>
      <c r="AU514">
        <v>0</v>
      </c>
      <c r="AV514" s="1">
        <v>0</v>
      </c>
      <c r="AW514" s="48">
        <v>0.92649999999999999</v>
      </c>
      <c r="AX514" s="14">
        <v>0</v>
      </c>
      <c r="AY514" s="14">
        <v>77.802390000000003</v>
      </c>
      <c r="AZ514" s="14">
        <v>-18.132650000000002</v>
      </c>
      <c r="BA514" s="14">
        <v>181.97449</v>
      </c>
      <c r="BB514">
        <v>5.0000000000000001E-4</v>
      </c>
      <c r="BC514">
        <v>5.0000000000000001E-3</v>
      </c>
      <c r="BK514" s="1"/>
      <c r="BL514" s="1"/>
      <c r="BM514" s="1"/>
      <c r="BN514" s="1"/>
      <c r="BP514" s="1"/>
      <c r="BV514" s="96"/>
    </row>
    <row r="515" spans="1:74" x14ac:dyDescent="0.3">
      <c r="A515" t="s">
        <v>603</v>
      </c>
      <c r="B515" t="s">
        <v>631</v>
      </c>
      <c r="C515" t="s">
        <v>342</v>
      </c>
      <c r="D515">
        <v>2.9999999999999997E-4</v>
      </c>
      <c r="E515">
        <v>2.9999999999999997E-4</v>
      </c>
      <c r="F515" t="s">
        <v>605</v>
      </c>
      <c r="G515" s="4">
        <v>1774598400000</v>
      </c>
      <c r="H515" s="4">
        <v>1743062460000</v>
      </c>
      <c r="I515" t="b">
        <v>1</v>
      </c>
      <c r="J515" t="s">
        <v>634</v>
      </c>
      <c r="K515">
        <v>1</v>
      </c>
      <c r="L515">
        <v>1E-4</v>
      </c>
      <c r="M515">
        <v>60000</v>
      </c>
      <c r="N515">
        <v>448319</v>
      </c>
      <c r="O515">
        <v>0.1</v>
      </c>
      <c r="P515">
        <v>2.9999999999999997E-4</v>
      </c>
      <c r="Q515">
        <v>25</v>
      </c>
      <c r="R515">
        <v>1E-4</v>
      </c>
      <c r="S515" t="s">
        <v>606</v>
      </c>
      <c r="T515" t="s">
        <v>610</v>
      </c>
      <c r="U515" t="s">
        <v>606</v>
      </c>
      <c r="V515" t="s">
        <v>608</v>
      </c>
      <c r="W515" t="s">
        <v>606</v>
      </c>
      <c r="X515">
        <v>1763521535712</v>
      </c>
      <c r="Y515" s="4" t="s">
        <v>569</v>
      </c>
      <c r="Z515">
        <v>92527.78</v>
      </c>
      <c r="AA515" s="48">
        <v>1.2E-2</v>
      </c>
      <c r="AB515" s="18">
        <v>1.515326E-2</v>
      </c>
      <c r="AC515" s="40">
        <v>1E-4</v>
      </c>
      <c r="AD515" s="18">
        <v>0.04</v>
      </c>
      <c r="AE515" s="18">
        <v>539.9</v>
      </c>
      <c r="AF515">
        <v>1.35E-2</v>
      </c>
      <c r="AG515" s="18">
        <v>1.2999999999999999E-2</v>
      </c>
      <c r="AH515" s="18">
        <v>1.4E-2</v>
      </c>
      <c r="AI515" s="18">
        <v>0</v>
      </c>
      <c r="AJ515" s="48">
        <v>59.76</v>
      </c>
      <c r="AK515" s="41">
        <v>59.18</v>
      </c>
      <c r="AL515" s="41">
        <v>60.39</v>
      </c>
      <c r="AM515">
        <v>94183.89</v>
      </c>
      <c r="AN515" t="s">
        <v>574</v>
      </c>
      <c r="AO515">
        <v>92527.78</v>
      </c>
      <c r="AP515" s="18">
        <v>98.1</v>
      </c>
      <c r="AQ515" s="18">
        <v>25.1</v>
      </c>
      <c r="AR515" s="18">
        <v>1.6E-2</v>
      </c>
      <c r="AS515" s="41">
        <v>1.2E-2</v>
      </c>
      <c r="AT515" s="5">
        <v>-20</v>
      </c>
      <c r="AU515">
        <v>13.4</v>
      </c>
      <c r="AV515" s="1">
        <v>17001.189999999999</v>
      </c>
      <c r="AW515" s="48">
        <v>-7.3499999999999996E-2</v>
      </c>
      <c r="AX515" s="14">
        <v>0</v>
      </c>
      <c r="AY515" s="14">
        <v>77.802390000000003</v>
      </c>
      <c r="AZ515" s="14">
        <v>-18.132650000000002</v>
      </c>
      <c r="BA515" s="14">
        <v>-28.772079999999999</v>
      </c>
      <c r="BB515">
        <v>5.0000000000000001E-4</v>
      </c>
      <c r="BC515">
        <v>5.0000000000000001E-3</v>
      </c>
      <c r="BK515" s="1"/>
      <c r="BL515" s="1"/>
      <c r="BM515" s="1"/>
      <c r="BN515" s="1"/>
      <c r="BP515" s="1"/>
      <c r="BV515" s="96"/>
    </row>
    <row r="516" spans="1:74" x14ac:dyDescent="0.3">
      <c r="A516" t="s">
        <v>603</v>
      </c>
      <c r="B516" t="s">
        <v>631</v>
      </c>
      <c r="C516" t="s">
        <v>343</v>
      </c>
      <c r="D516">
        <v>2.9999999999999997E-4</v>
      </c>
      <c r="E516">
        <v>2.9999999999999997E-4</v>
      </c>
      <c r="F516" t="s">
        <v>605</v>
      </c>
      <c r="G516" s="4">
        <v>1774598400000</v>
      </c>
      <c r="H516" s="4">
        <v>1743975960000</v>
      </c>
      <c r="I516" t="b">
        <v>1</v>
      </c>
      <c r="J516" t="s">
        <v>632</v>
      </c>
      <c r="K516">
        <v>1</v>
      </c>
      <c r="L516">
        <v>1E-4</v>
      </c>
      <c r="M516">
        <v>65000</v>
      </c>
      <c r="N516">
        <v>451787</v>
      </c>
      <c r="O516">
        <v>0.1</v>
      </c>
      <c r="P516">
        <v>2.9999999999999997E-4</v>
      </c>
      <c r="Q516">
        <v>25</v>
      </c>
      <c r="R516">
        <v>1E-4</v>
      </c>
      <c r="S516" t="s">
        <v>606</v>
      </c>
      <c r="T516" t="s">
        <v>610</v>
      </c>
      <c r="U516" t="s">
        <v>606</v>
      </c>
      <c r="V516" t="s">
        <v>608</v>
      </c>
      <c r="W516" t="s">
        <v>606</v>
      </c>
      <c r="X516">
        <v>1763521535712</v>
      </c>
      <c r="Y516" s="4" t="s">
        <v>569</v>
      </c>
      <c r="Z516">
        <v>92527.78</v>
      </c>
      <c r="AA516" s="48">
        <v>0.3745</v>
      </c>
      <c r="AB516" s="18">
        <v>0.31473515000000002</v>
      </c>
      <c r="AC516" s="40">
        <v>0.29349999999999998</v>
      </c>
      <c r="AD516" s="18">
        <v>0.372</v>
      </c>
      <c r="AE516" s="18">
        <v>3.2</v>
      </c>
      <c r="AF516">
        <v>0.32929999999999998</v>
      </c>
      <c r="AG516" s="18">
        <v>0.32800000000000001</v>
      </c>
      <c r="AH516" s="18">
        <v>0.33050000000000002</v>
      </c>
      <c r="AI516" s="18">
        <v>0</v>
      </c>
      <c r="AJ516" s="48">
        <v>57.27</v>
      </c>
      <c r="AK516" s="41">
        <v>56.03</v>
      </c>
      <c r="AL516" s="41">
        <v>58.38</v>
      </c>
      <c r="AM516">
        <v>94183.89</v>
      </c>
      <c r="AN516" t="s">
        <v>574</v>
      </c>
      <c r="AO516">
        <v>92527.78</v>
      </c>
      <c r="AP516" s="18">
        <v>9.6999999999999993</v>
      </c>
      <c r="AQ516" s="18">
        <v>11.6</v>
      </c>
      <c r="AU516">
        <v>0</v>
      </c>
      <c r="AV516" s="1">
        <v>0</v>
      </c>
      <c r="AW516" s="48">
        <v>0.89659</v>
      </c>
      <c r="AX516" s="14">
        <v>1.0000000000000001E-5</v>
      </c>
      <c r="AY516" s="14">
        <v>100.38239</v>
      </c>
      <c r="AZ516" s="14">
        <v>-22.420860000000001</v>
      </c>
      <c r="BA516" s="14">
        <v>187.66551999999999</v>
      </c>
      <c r="BB516">
        <v>5.0000000000000001E-4</v>
      </c>
      <c r="BC516">
        <v>5.0000000000000001E-3</v>
      </c>
      <c r="BK516" s="1"/>
      <c r="BL516" s="1"/>
      <c r="BM516" s="1"/>
      <c r="BN516" s="1"/>
      <c r="BP516" s="1"/>
      <c r="BV516" s="96"/>
    </row>
    <row r="517" spans="1:74" x14ac:dyDescent="0.3">
      <c r="A517" t="s">
        <v>603</v>
      </c>
      <c r="B517" t="s">
        <v>631</v>
      </c>
      <c r="C517" t="s">
        <v>344</v>
      </c>
      <c r="D517">
        <v>2.9999999999999997E-4</v>
      </c>
      <c r="E517">
        <v>2.9999999999999997E-4</v>
      </c>
      <c r="F517" t="s">
        <v>605</v>
      </c>
      <c r="G517" s="4">
        <v>1774598400000</v>
      </c>
      <c r="H517" s="4">
        <v>1743975960000</v>
      </c>
      <c r="I517" t="b">
        <v>1</v>
      </c>
      <c r="J517" t="s">
        <v>634</v>
      </c>
      <c r="K517">
        <v>1</v>
      </c>
      <c r="L517">
        <v>1E-4</v>
      </c>
      <c r="M517">
        <v>65000</v>
      </c>
      <c r="N517">
        <v>451788</v>
      </c>
      <c r="O517">
        <v>0.1</v>
      </c>
      <c r="P517">
        <v>2.9999999999999997E-4</v>
      </c>
      <c r="Q517">
        <v>25</v>
      </c>
      <c r="R517">
        <v>1E-4</v>
      </c>
      <c r="S517" t="s">
        <v>606</v>
      </c>
      <c r="T517" t="s">
        <v>610</v>
      </c>
      <c r="U517" t="s">
        <v>606</v>
      </c>
      <c r="V517" t="s">
        <v>608</v>
      </c>
      <c r="W517" t="s">
        <v>606</v>
      </c>
      <c r="X517">
        <v>1763521535712</v>
      </c>
      <c r="Y517" s="4" t="s">
        <v>569</v>
      </c>
      <c r="Z517">
        <v>92527.78</v>
      </c>
      <c r="AA517" s="48">
        <v>1.8499999999999999E-2</v>
      </c>
      <c r="AB517" s="18">
        <v>2.2095179999999999E-2</v>
      </c>
      <c r="AC517" s="40">
        <v>4.4999999999999997E-3</v>
      </c>
      <c r="AD517" s="18">
        <v>5.0999999999999997E-2</v>
      </c>
      <c r="AE517" s="18">
        <v>720.1</v>
      </c>
      <c r="AF517">
        <v>1.9400000000000001E-2</v>
      </c>
      <c r="AG517" s="18">
        <v>1.9E-2</v>
      </c>
      <c r="AH517" s="18">
        <v>0.02</v>
      </c>
      <c r="AI517" s="18">
        <v>0</v>
      </c>
      <c r="AJ517" s="48">
        <v>57.27</v>
      </c>
      <c r="AK517" s="41">
        <v>56.85</v>
      </c>
      <c r="AL517" s="41">
        <v>57.79</v>
      </c>
      <c r="AM517">
        <v>94184.48</v>
      </c>
      <c r="AN517" t="s">
        <v>574</v>
      </c>
      <c r="AO517">
        <v>92527.78</v>
      </c>
      <c r="AP517" s="18">
        <v>101.4</v>
      </c>
      <c r="AQ517" s="18">
        <v>15.2</v>
      </c>
      <c r="AR517" s="18">
        <v>2.35E-2</v>
      </c>
      <c r="AS517" s="41">
        <v>1.8499999999999999E-2</v>
      </c>
      <c r="AT517" s="5">
        <v>-19.565200000000001</v>
      </c>
      <c r="AU517">
        <v>8.6999999999999993</v>
      </c>
      <c r="AV517" s="1">
        <v>15803.37</v>
      </c>
      <c r="AW517" s="48">
        <v>-0.10341</v>
      </c>
      <c r="AX517" s="14">
        <v>1.0000000000000001E-5</v>
      </c>
      <c r="AY517" s="14">
        <v>100.38068</v>
      </c>
      <c r="AZ517" s="14">
        <v>-22.420480000000001</v>
      </c>
      <c r="BA517" s="14">
        <v>-40.642180000000003</v>
      </c>
      <c r="BB517">
        <v>5.0000000000000001E-4</v>
      </c>
      <c r="BC517">
        <v>5.0000000000000001E-3</v>
      </c>
      <c r="BK517" s="1"/>
      <c r="BL517" s="1"/>
      <c r="BM517" s="1"/>
      <c r="BN517" s="1"/>
      <c r="BP517" s="1"/>
      <c r="BV517" s="96"/>
    </row>
    <row r="518" spans="1:74" x14ac:dyDescent="0.3">
      <c r="A518" t="s">
        <v>603</v>
      </c>
      <c r="B518" t="s">
        <v>631</v>
      </c>
      <c r="C518" t="s">
        <v>345</v>
      </c>
      <c r="D518">
        <v>2.9999999999999997E-4</v>
      </c>
      <c r="E518">
        <v>2.9999999999999997E-4</v>
      </c>
      <c r="F518" t="s">
        <v>605</v>
      </c>
      <c r="G518" s="4">
        <v>1774598400000</v>
      </c>
      <c r="H518" s="4">
        <v>1743062460000</v>
      </c>
      <c r="I518" t="b">
        <v>1</v>
      </c>
      <c r="J518" t="s">
        <v>632</v>
      </c>
      <c r="K518">
        <v>1</v>
      </c>
      <c r="L518">
        <v>1E-4</v>
      </c>
      <c r="M518">
        <v>70000</v>
      </c>
      <c r="N518">
        <v>448320</v>
      </c>
      <c r="O518">
        <v>0.1</v>
      </c>
      <c r="P518">
        <v>2.9999999999999997E-4</v>
      </c>
      <c r="Q518">
        <v>25</v>
      </c>
      <c r="R518">
        <v>1E-4</v>
      </c>
      <c r="S518" t="s">
        <v>606</v>
      </c>
      <c r="T518" t="s">
        <v>610</v>
      </c>
      <c r="U518" t="s">
        <v>606</v>
      </c>
      <c r="V518" t="s">
        <v>608</v>
      </c>
      <c r="W518" t="s">
        <v>606</v>
      </c>
      <c r="X518">
        <v>1763521535712</v>
      </c>
      <c r="Y518" s="4" t="s">
        <v>569</v>
      </c>
      <c r="Z518">
        <v>92527.78</v>
      </c>
      <c r="AA518" s="48">
        <v>0.30249999999999999</v>
      </c>
      <c r="AB518" s="18">
        <v>0.27000642000000002</v>
      </c>
      <c r="AC518" s="40">
        <v>0.2455</v>
      </c>
      <c r="AD518" s="18">
        <v>0.33100000000000002</v>
      </c>
      <c r="AE518" s="18">
        <v>74.5</v>
      </c>
      <c r="AF518">
        <v>0.2843</v>
      </c>
      <c r="AG518" s="18">
        <v>0.28349999999999997</v>
      </c>
      <c r="AH518" s="18">
        <v>0.28549999999999998</v>
      </c>
      <c r="AI518" s="18">
        <v>0</v>
      </c>
      <c r="AJ518" s="48">
        <v>55.08</v>
      </c>
      <c r="AK518" s="41">
        <v>54.44</v>
      </c>
      <c r="AL518" s="41">
        <v>55.94</v>
      </c>
      <c r="AM518">
        <v>94183.89</v>
      </c>
      <c r="AN518" t="s">
        <v>574</v>
      </c>
      <c r="AO518">
        <v>92527.78</v>
      </c>
      <c r="AP518" s="18">
        <v>8.9</v>
      </c>
      <c r="AQ518" s="18">
        <v>2.2999999999999998</v>
      </c>
      <c r="AU518">
        <v>0</v>
      </c>
      <c r="AV518" s="1">
        <v>0</v>
      </c>
      <c r="AW518" s="48">
        <v>0.85821000000000003</v>
      </c>
      <c r="AX518" s="14">
        <v>1.0000000000000001E-5</v>
      </c>
      <c r="AY518" s="14">
        <v>125.31601999999999</v>
      </c>
      <c r="AZ518" s="14">
        <v>-26.918980000000001</v>
      </c>
      <c r="BA518" s="14">
        <v>189.84417999999999</v>
      </c>
      <c r="BB518">
        <v>5.0000000000000001E-4</v>
      </c>
      <c r="BC518">
        <v>5.0000000000000001E-3</v>
      </c>
      <c r="BK518" s="1"/>
      <c r="BL518" s="1"/>
      <c r="BM518" s="1"/>
      <c r="BN518" s="1"/>
      <c r="BP518" s="1"/>
      <c r="BV518" s="96"/>
    </row>
    <row r="519" spans="1:74" x14ac:dyDescent="0.3">
      <c r="A519" t="s">
        <v>603</v>
      </c>
      <c r="B519" t="s">
        <v>631</v>
      </c>
      <c r="C519" t="s">
        <v>346</v>
      </c>
      <c r="D519">
        <v>2.9999999999999997E-4</v>
      </c>
      <c r="E519">
        <v>2.9999999999999997E-4</v>
      </c>
      <c r="F519" t="s">
        <v>605</v>
      </c>
      <c r="G519" s="4">
        <v>1774598400000</v>
      </c>
      <c r="H519" s="4">
        <v>1743062460000</v>
      </c>
      <c r="I519" t="b">
        <v>1</v>
      </c>
      <c r="J519" t="s">
        <v>634</v>
      </c>
      <c r="K519">
        <v>1</v>
      </c>
      <c r="L519">
        <v>1E-4</v>
      </c>
      <c r="M519">
        <v>70000</v>
      </c>
      <c r="N519">
        <v>448321</v>
      </c>
      <c r="O519">
        <v>0.1</v>
      </c>
      <c r="P519">
        <v>2.9999999999999997E-4</v>
      </c>
      <c r="Q519">
        <v>25</v>
      </c>
      <c r="R519">
        <v>1E-4</v>
      </c>
      <c r="S519" t="s">
        <v>606</v>
      </c>
      <c r="T519" t="s">
        <v>610</v>
      </c>
      <c r="U519" t="s">
        <v>606</v>
      </c>
      <c r="V519" t="s">
        <v>608</v>
      </c>
      <c r="W519" t="s">
        <v>606</v>
      </c>
      <c r="X519">
        <v>1763521535712</v>
      </c>
      <c r="Y519" s="4" t="s">
        <v>569</v>
      </c>
      <c r="Z519">
        <v>92527.78</v>
      </c>
      <c r="AA519" s="48">
        <v>2.6499999999999999E-2</v>
      </c>
      <c r="AB519" s="18">
        <v>3.1778769999999998E-2</v>
      </c>
      <c r="AC519" s="40">
        <v>0.01</v>
      </c>
      <c r="AD519" s="18">
        <v>6.4500000000000002E-2</v>
      </c>
      <c r="AE519" s="18">
        <v>830.5</v>
      </c>
      <c r="AF519">
        <v>2.76E-2</v>
      </c>
      <c r="AG519" s="18">
        <v>2.7E-2</v>
      </c>
      <c r="AH519" s="18">
        <v>2.8000000000000001E-2</v>
      </c>
      <c r="AI519" s="18">
        <v>0</v>
      </c>
      <c r="AJ519" s="48">
        <v>55.08</v>
      </c>
      <c r="AK519" s="41">
        <v>54.65</v>
      </c>
      <c r="AL519" s="41">
        <v>55.4</v>
      </c>
      <c r="AM519">
        <v>94183.89</v>
      </c>
      <c r="AN519" t="s">
        <v>574</v>
      </c>
      <c r="AO519">
        <v>92527.78</v>
      </c>
      <c r="AP519" s="18">
        <v>75.5</v>
      </c>
      <c r="AQ519" s="18">
        <v>26.5</v>
      </c>
      <c r="AR519" s="18">
        <v>0.03</v>
      </c>
      <c r="AS519" s="41">
        <v>2.6499999999999999E-2</v>
      </c>
      <c r="AT519" s="5">
        <v>-11.666700000000001</v>
      </c>
      <c r="AU519">
        <v>1.7</v>
      </c>
      <c r="AV519" s="1">
        <v>4603.28</v>
      </c>
      <c r="AW519" s="48">
        <v>-0.14179</v>
      </c>
      <c r="AX519" s="14">
        <v>1.0000000000000001E-5</v>
      </c>
      <c r="AY519" s="14">
        <v>125.31601999999999</v>
      </c>
      <c r="AZ519" s="14">
        <v>-26.918980000000001</v>
      </c>
      <c r="BA519" s="14">
        <v>-56.026820000000001</v>
      </c>
      <c r="BB519">
        <v>5.0000000000000001E-4</v>
      </c>
      <c r="BC519">
        <v>5.0000000000000001E-3</v>
      </c>
      <c r="BK519" s="1"/>
      <c r="BL519" s="1"/>
      <c r="BM519" s="1"/>
      <c r="BN519" s="1"/>
      <c r="BP519" s="1"/>
      <c r="BV519" s="96"/>
    </row>
    <row r="520" spans="1:74" x14ac:dyDescent="0.3">
      <c r="A520" t="s">
        <v>603</v>
      </c>
      <c r="B520" t="s">
        <v>631</v>
      </c>
      <c r="C520" t="s">
        <v>347</v>
      </c>
      <c r="D520">
        <v>2.9999999999999997E-4</v>
      </c>
      <c r="E520">
        <v>2.9999999999999997E-4</v>
      </c>
      <c r="F520" t="s">
        <v>605</v>
      </c>
      <c r="G520" s="4">
        <v>1774598400000</v>
      </c>
      <c r="H520" s="4">
        <v>1743062460000</v>
      </c>
      <c r="I520" t="b">
        <v>1</v>
      </c>
      <c r="J520" t="s">
        <v>632</v>
      </c>
      <c r="K520">
        <v>1</v>
      </c>
      <c r="L520">
        <v>1E-4</v>
      </c>
      <c r="M520">
        <v>75000</v>
      </c>
      <c r="N520">
        <v>448322</v>
      </c>
      <c r="O520">
        <v>0.1</v>
      </c>
      <c r="P520">
        <v>2.9999999999999997E-4</v>
      </c>
      <c r="Q520">
        <v>25</v>
      </c>
      <c r="R520">
        <v>1E-4</v>
      </c>
      <c r="S520" t="s">
        <v>606</v>
      </c>
      <c r="T520" t="s">
        <v>610</v>
      </c>
      <c r="U520" t="s">
        <v>606</v>
      </c>
      <c r="V520" t="s">
        <v>608</v>
      </c>
      <c r="W520" t="s">
        <v>606</v>
      </c>
      <c r="X520">
        <v>1763521536719</v>
      </c>
      <c r="Y520" s="4" t="s">
        <v>569</v>
      </c>
      <c r="Z520">
        <v>92528.2</v>
      </c>
      <c r="AA520" s="48">
        <v>0.255</v>
      </c>
      <c r="AB520" s="18">
        <v>0.22822013999999999</v>
      </c>
      <c r="AC520" s="40">
        <v>0.20050000000000001</v>
      </c>
      <c r="AD520" s="18">
        <v>0.29199999999999998</v>
      </c>
      <c r="AE520" s="18">
        <v>8.3000000000000007</v>
      </c>
      <c r="AF520">
        <v>0.2422</v>
      </c>
      <c r="AG520" s="18">
        <v>0.24099999999999999</v>
      </c>
      <c r="AH520" s="18">
        <v>0.24349999999999999</v>
      </c>
      <c r="AI520" s="18">
        <v>0</v>
      </c>
      <c r="AJ520" s="48">
        <v>53.27</v>
      </c>
      <c r="AK520" s="41">
        <v>52.5</v>
      </c>
      <c r="AL520" s="41">
        <v>54.06</v>
      </c>
      <c r="AM520">
        <v>94184.33</v>
      </c>
      <c r="AN520" t="s">
        <v>574</v>
      </c>
      <c r="AO520">
        <v>92528.2</v>
      </c>
      <c r="AP520" s="18">
        <v>8.3000000000000007</v>
      </c>
      <c r="AQ520" s="18">
        <v>8.6</v>
      </c>
      <c r="AU520">
        <v>0</v>
      </c>
      <c r="AV520" s="1">
        <v>0</v>
      </c>
      <c r="AW520" s="48">
        <v>0.81037000000000003</v>
      </c>
      <c r="AX520" s="14">
        <v>1.0000000000000001E-5</v>
      </c>
      <c r="AY520" s="14">
        <v>151.29434000000001</v>
      </c>
      <c r="AZ520" s="14">
        <v>-31.434889999999999</v>
      </c>
      <c r="BA520" s="14">
        <v>187.94791000000001</v>
      </c>
      <c r="BB520">
        <v>5.0000000000000001E-4</v>
      </c>
      <c r="BC520">
        <v>5.0000000000000001E-3</v>
      </c>
      <c r="BK520" s="1"/>
      <c r="BL520" s="1"/>
      <c r="BM520" s="1"/>
      <c r="BN520" s="1"/>
      <c r="BP520" s="1"/>
      <c r="BV520" s="96"/>
    </row>
    <row r="521" spans="1:74" x14ac:dyDescent="0.3">
      <c r="A521" t="s">
        <v>603</v>
      </c>
      <c r="B521" t="s">
        <v>631</v>
      </c>
      <c r="C521" t="s">
        <v>348</v>
      </c>
      <c r="D521">
        <v>2.9999999999999997E-4</v>
      </c>
      <c r="E521">
        <v>2.9999999999999997E-4</v>
      </c>
      <c r="F521" t="s">
        <v>605</v>
      </c>
      <c r="G521" s="4">
        <v>1774598400000</v>
      </c>
      <c r="H521" s="4">
        <v>1743062460000</v>
      </c>
      <c r="I521" t="b">
        <v>1</v>
      </c>
      <c r="J521" t="s">
        <v>634</v>
      </c>
      <c r="K521">
        <v>1</v>
      </c>
      <c r="L521">
        <v>1E-4</v>
      </c>
      <c r="M521">
        <v>75000</v>
      </c>
      <c r="N521">
        <v>448323</v>
      </c>
      <c r="O521">
        <v>0.1</v>
      </c>
      <c r="P521">
        <v>2.9999999999999997E-4</v>
      </c>
      <c r="Q521">
        <v>25</v>
      </c>
      <c r="R521">
        <v>1E-4</v>
      </c>
      <c r="S521" t="s">
        <v>606</v>
      </c>
      <c r="T521" t="s">
        <v>610</v>
      </c>
      <c r="U521" t="s">
        <v>606</v>
      </c>
      <c r="V521" t="s">
        <v>608</v>
      </c>
      <c r="W521" t="s">
        <v>606</v>
      </c>
      <c r="X521">
        <v>1763521536719</v>
      </c>
      <c r="Y521" s="4" t="s">
        <v>569</v>
      </c>
      <c r="Z521">
        <v>92528.2</v>
      </c>
      <c r="AA521" s="48">
        <v>3.85E-2</v>
      </c>
      <c r="AB521" s="18">
        <v>4.4404800000000001E-2</v>
      </c>
      <c r="AC521" s="40">
        <v>1.6E-2</v>
      </c>
      <c r="AD521" s="18">
        <v>8.1500000000000003E-2</v>
      </c>
      <c r="AE521" s="18">
        <v>1042.5999999999999</v>
      </c>
      <c r="AF521">
        <v>3.85E-2</v>
      </c>
      <c r="AG521" s="18">
        <v>3.7999999999999999E-2</v>
      </c>
      <c r="AH521" s="18">
        <v>3.9E-2</v>
      </c>
      <c r="AI521" s="18">
        <v>0</v>
      </c>
      <c r="AJ521" s="48">
        <v>53.27</v>
      </c>
      <c r="AK521" s="41">
        <v>52.93</v>
      </c>
      <c r="AL521" s="41">
        <v>53.56</v>
      </c>
      <c r="AM521">
        <v>94183.91</v>
      </c>
      <c r="AN521" t="s">
        <v>574</v>
      </c>
      <c r="AO521">
        <v>92528.2</v>
      </c>
      <c r="AP521" s="18">
        <v>76.5</v>
      </c>
      <c r="AQ521" s="18">
        <v>14.8</v>
      </c>
      <c r="AR521" s="18">
        <v>4.7500000000000001E-2</v>
      </c>
      <c r="AS521" s="41">
        <v>3.6499999999999998E-2</v>
      </c>
      <c r="AT521" s="5">
        <v>-17.2043</v>
      </c>
      <c r="AU521">
        <v>16.7</v>
      </c>
      <c r="AV521" s="1">
        <v>63556.46</v>
      </c>
      <c r="AW521" s="48">
        <v>-0.18964</v>
      </c>
      <c r="AX521" s="14">
        <v>1.0000000000000001E-5</v>
      </c>
      <c r="AY521" s="14">
        <v>151.29553999999999</v>
      </c>
      <c r="AZ521" s="14">
        <v>-31.435140000000001</v>
      </c>
      <c r="BA521" s="14">
        <v>-75.486580000000004</v>
      </c>
      <c r="BB521">
        <v>5.0000000000000001E-4</v>
      </c>
      <c r="BC521">
        <v>5.0000000000000001E-3</v>
      </c>
      <c r="BK521" s="1"/>
      <c r="BL521" s="1"/>
      <c r="BM521" s="1"/>
      <c r="BN521" s="1"/>
      <c r="BP521" s="1"/>
      <c r="BV521" s="96"/>
    </row>
    <row r="522" spans="1:74" x14ac:dyDescent="0.3">
      <c r="A522" t="s">
        <v>603</v>
      </c>
      <c r="B522" t="s">
        <v>631</v>
      </c>
      <c r="C522" t="s">
        <v>349</v>
      </c>
      <c r="D522">
        <v>2.9999999999999997E-4</v>
      </c>
      <c r="E522">
        <v>2.9999999999999997E-4</v>
      </c>
      <c r="F522" t="s">
        <v>605</v>
      </c>
      <c r="G522" s="4">
        <v>1774598400000</v>
      </c>
      <c r="H522" s="4">
        <v>1743062460000</v>
      </c>
      <c r="I522" t="b">
        <v>1</v>
      </c>
      <c r="J522" t="s">
        <v>632</v>
      </c>
      <c r="K522">
        <v>1</v>
      </c>
      <c r="L522">
        <v>1E-4</v>
      </c>
      <c r="M522">
        <v>80000</v>
      </c>
      <c r="N522">
        <v>448324</v>
      </c>
      <c r="O522">
        <v>0.1</v>
      </c>
      <c r="P522">
        <v>2.9999999999999997E-4</v>
      </c>
      <c r="Q522">
        <v>25</v>
      </c>
      <c r="R522">
        <v>1E-4</v>
      </c>
      <c r="S522" t="s">
        <v>606</v>
      </c>
      <c r="T522" t="s">
        <v>610</v>
      </c>
      <c r="U522" t="s">
        <v>606</v>
      </c>
      <c r="V522" t="s">
        <v>608</v>
      </c>
      <c r="W522" t="s">
        <v>606</v>
      </c>
      <c r="X522">
        <v>1763521536719</v>
      </c>
      <c r="Y522" s="4" t="s">
        <v>569</v>
      </c>
      <c r="Z522">
        <v>92528.2</v>
      </c>
      <c r="AA522" s="48">
        <v>0.22700000000000001</v>
      </c>
      <c r="AB522" s="18">
        <v>0.19014887999999999</v>
      </c>
      <c r="AC522" s="40">
        <v>0.16</v>
      </c>
      <c r="AD522" s="18">
        <v>0.2555</v>
      </c>
      <c r="AE522" s="18">
        <v>113</v>
      </c>
      <c r="AF522">
        <v>0.2034</v>
      </c>
      <c r="AG522" s="18">
        <v>0.20200000000000001</v>
      </c>
      <c r="AH522" s="18">
        <v>0.20449999999999999</v>
      </c>
      <c r="AI522" s="18">
        <v>0</v>
      </c>
      <c r="AJ522" s="48">
        <v>51.71</v>
      </c>
      <c r="AK522" s="41">
        <v>50.98</v>
      </c>
      <c r="AL522" s="41">
        <v>52.32</v>
      </c>
      <c r="AM522">
        <v>94184.33</v>
      </c>
      <c r="AN522" t="s">
        <v>574</v>
      </c>
      <c r="AO522">
        <v>92528.2</v>
      </c>
      <c r="AP522" s="18">
        <v>7.8</v>
      </c>
      <c r="AQ522" s="18">
        <v>15</v>
      </c>
      <c r="AU522">
        <v>0</v>
      </c>
      <c r="AV522" s="1">
        <v>0</v>
      </c>
      <c r="AW522" s="48">
        <v>0.75358999999999998</v>
      </c>
      <c r="AX522" s="14">
        <v>1.0000000000000001E-5</v>
      </c>
      <c r="AY522" s="14">
        <v>176.01799</v>
      </c>
      <c r="AZ522" s="14">
        <v>-35.499740000000003</v>
      </c>
      <c r="BA522" s="14">
        <v>182.02412000000001</v>
      </c>
      <c r="BB522">
        <v>5.0000000000000001E-4</v>
      </c>
      <c r="BC522">
        <v>5.0000000000000001E-3</v>
      </c>
      <c r="BK522" s="1"/>
      <c r="BL522" s="1"/>
      <c r="BM522" s="1"/>
      <c r="BN522" s="1"/>
      <c r="BP522" s="1"/>
      <c r="BV522" s="96"/>
    </row>
    <row r="523" spans="1:74" x14ac:dyDescent="0.3">
      <c r="A523" t="s">
        <v>603</v>
      </c>
      <c r="B523" t="s">
        <v>631</v>
      </c>
      <c r="C523" t="s">
        <v>350</v>
      </c>
      <c r="D523">
        <v>2.9999999999999997E-4</v>
      </c>
      <c r="E523">
        <v>2.9999999999999997E-4</v>
      </c>
      <c r="F523" t="s">
        <v>605</v>
      </c>
      <c r="G523" s="4">
        <v>1774598400000</v>
      </c>
      <c r="H523" s="4">
        <v>1743062460000</v>
      </c>
      <c r="I523" t="b">
        <v>1</v>
      </c>
      <c r="J523" t="s">
        <v>634</v>
      </c>
      <c r="K523">
        <v>1</v>
      </c>
      <c r="L523">
        <v>1E-4</v>
      </c>
      <c r="M523">
        <v>80000</v>
      </c>
      <c r="N523">
        <v>448325</v>
      </c>
      <c r="O523">
        <v>0.1</v>
      </c>
      <c r="P523">
        <v>2.9999999999999997E-4</v>
      </c>
      <c r="Q523">
        <v>25</v>
      </c>
      <c r="R523">
        <v>1E-4</v>
      </c>
      <c r="S523" t="s">
        <v>606</v>
      </c>
      <c r="T523" t="s">
        <v>610</v>
      </c>
      <c r="U523" t="s">
        <v>606</v>
      </c>
      <c r="V523" t="s">
        <v>608</v>
      </c>
      <c r="W523" t="s">
        <v>606</v>
      </c>
      <c r="X523">
        <v>1763521536719</v>
      </c>
      <c r="Y523" s="4" t="s">
        <v>569</v>
      </c>
      <c r="Z523">
        <v>92528.2</v>
      </c>
      <c r="AA523" s="48">
        <v>5.0299999999999997E-2</v>
      </c>
      <c r="AB523" s="18">
        <v>6.0745849999999997E-2</v>
      </c>
      <c r="AC523" s="40">
        <v>2.5000000000000001E-2</v>
      </c>
      <c r="AD523" s="18">
        <v>0.10100000000000001</v>
      </c>
      <c r="AE523" s="18">
        <v>2334</v>
      </c>
      <c r="AF523">
        <v>5.28E-2</v>
      </c>
      <c r="AG523" s="18">
        <v>5.1999999999999998E-2</v>
      </c>
      <c r="AH523" s="18">
        <v>5.3499999999999999E-2</v>
      </c>
      <c r="AI523" s="18">
        <v>0</v>
      </c>
      <c r="AJ523" s="48">
        <v>51.71</v>
      </c>
      <c r="AK523" s="41">
        <v>51.31</v>
      </c>
      <c r="AL523" s="41">
        <v>52.11</v>
      </c>
      <c r="AM523">
        <v>94183.91</v>
      </c>
      <c r="AN523" t="s">
        <v>574</v>
      </c>
      <c r="AO523">
        <v>92528.2</v>
      </c>
      <c r="AP523" s="18">
        <v>103.3</v>
      </c>
      <c r="AQ523" s="18">
        <v>15.8</v>
      </c>
      <c r="AR523" s="18">
        <v>6.5500000000000003E-2</v>
      </c>
      <c r="AS523" s="41">
        <v>5.0299999999999997E-2</v>
      </c>
      <c r="AT523" s="5">
        <v>-18.211400000000001</v>
      </c>
      <c r="AU523">
        <v>1139.8</v>
      </c>
      <c r="AV523" s="1">
        <v>6306743.2000000002</v>
      </c>
      <c r="AW523" s="48">
        <v>-0.24642</v>
      </c>
      <c r="AX523" s="14">
        <v>1.0000000000000001E-5</v>
      </c>
      <c r="AY523" s="14">
        <v>176.01895999999999</v>
      </c>
      <c r="AZ523" s="14">
        <v>-35.499940000000002</v>
      </c>
      <c r="BA523" s="14">
        <v>-98.972830000000002</v>
      </c>
      <c r="BB523">
        <v>5.0000000000000001E-4</v>
      </c>
      <c r="BC523">
        <v>5.0000000000000001E-3</v>
      </c>
      <c r="BK523" s="1"/>
      <c r="BL523" s="1"/>
      <c r="BM523" s="1"/>
      <c r="BN523" s="1"/>
      <c r="BP523" s="1"/>
      <c r="BV523" s="96"/>
    </row>
    <row r="524" spans="1:74" x14ac:dyDescent="0.3">
      <c r="A524" t="s">
        <v>603</v>
      </c>
      <c r="B524" t="s">
        <v>631</v>
      </c>
      <c r="C524" t="s">
        <v>351</v>
      </c>
      <c r="D524">
        <v>2.9999999999999997E-4</v>
      </c>
      <c r="E524">
        <v>2.9999999999999997E-4</v>
      </c>
      <c r="F524" t="s">
        <v>605</v>
      </c>
      <c r="G524" s="4">
        <v>1774598400000</v>
      </c>
      <c r="H524" s="4">
        <v>1743062460000</v>
      </c>
      <c r="I524" t="b">
        <v>1</v>
      </c>
      <c r="J524" t="s">
        <v>632</v>
      </c>
      <c r="K524">
        <v>1</v>
      </c>
      <c r="L524">
        <v>1E-4</v>
      </c>
      <c r="M524">
        <v>85000</v>
      </c>
      <c r="N524">
        <v>448326</v>
      </c>
      <c r="O524">
        <v>0.1</v>
      </c>
      <c r="P524">
        <v>2.9999999999999997E-4</v>
      </c>
      <c r="Q524">
        <v>25</v>
      </c>
      <c r="R524">
        <v>1E-4</v>
      </c>
      <c r="S524" t="s">
        <v>606</v>
      </c>
      <c r="T524" t="s">
        <v>610</v>
      </c>
      <c r="U524" t="s">
        <v>606</v>
      </c>
      <c r="V524" t="s">
        <v>608</v>
      </c>
      <c r="W524" t="s">
        <v>606</v>
      </c>
      <c r="X524">
        <v>1763521536719</v>
      </c>
      <c r="Y524" s="4" t="s">
        <v>569</v>
      </c>
      <c r="Z524">
        <v>92528.2</v>
      </c>
      <c r="AA524" s="48">
        <v>0.1595</v>
      </c>
      <c r="AB524" s="18">
        <v>0.15628300000000001</v>
      </c>
      <c r="AC524" s="40">
        <v>0.125</v>
      </c>
      <c r="AD524" s="18">
        <v>0.2225</v>
      </c>
      <c r="AE524" s="18">
        <v>62.4</v>
      </c>
      <c r="AF524">
        <v>0.16830000000000001</v>
      </c>
      <c r="AG524" s="18">
        <v>0.16700000000000001</v>
      </c>
      <c r="AH524" s="18">
        <v>0.16950000000000001</v>
      </c>
      <c r="AI524" s="18">
        <v>0</v>
      </c>
      <c r="AJ524" s="48">
        <v>50.44</v>
      </c>
      <c r="AK524" s="41">
        <v>49.81</v>
      </c>
      <c r="AL524" s="41">
        <v>51.01</v>
      </c>
      <c r="AM524">
        <v>94183.91</v>
      </c>
      <c r="AN524" t="s">
        <v>574</v>
      </c>
      <c r="AO524">
        <v>92528.2</v>
      </c>
      <c r="AP524" s="18">
        <v>13.8</v>
      </c>
      <c r="AQ524" s="18">
        <v>14.1</v>
      </c>
      <c r="AU524">
        <v>0</v>
      </c>
      <c r="AV524" s="1">
        <v>0</v>
      </c>
      <c r="AW524" s="48">
        <v>0.68886999999999998</v>
      </c>
      <c r="AX524" s="14">
        <v>1.0000000000000001E-5</v>
      </c>
      <c r="AY524" s="14">
        <v>197.23609999999999</v>
      </c>
      <c r="AZ524" s="14">
        <v>-38.803089999999997</v>
      </c>
      <c r="BA524" s="14">
        <v>172.20634999999999</v>
      </c>
      <c r="BB524">
        <v>5.0000000000000001E-4</v>
      </c>
      <c r="BC524">
        <v>5.0000000000000001E-3</v>
      </c>
      <c r="BK524" s="1"/>
      <c r="BL524" s="1"/>
      <c r="BM524" s="1"/>
      <c r="BN524" s="1"/>
      <c r="BP524" s="1"/>
      <c r="BV524" s="96"/>
    </row>
    <row r="525" spans="1:74" x14ac:dyDescent="0.3">
      <c r="A525" t="s">
        <v>603</v>
      </c>
      <c r="B525" t="s">
        <v>631</v>
      </c>
      <c r="C525" t="s">
        <v>352</v>
      </c>
      <c r="D525">
        <v>2.9999999999999997E-4</v>
      </c>
      <c r="E525">
        <v>2.9999999999999997E-4</v>
      </c>
      <c r="F525" t="s">
        <v>605</v>
      </c>
      <c r="G525" s="4">
        <v>1774598400000</v>
      </c>
      <c r="H525" s="4">
        <v>1743062460000</v>
      </c>
      <c r="I525" t="b">
        <v>1</v>
      </c>
      <c r="J525" t="s">
        <v>634</v>
      </c>
      <c r="K525">
        <v>1</v>
      </c>
      <c r="L525">
        <v>1E-4</v>
      </c>
      <c r="M525">
        <v>85000</v>
      </c>
      <c r="N525">
        <v>448327</v>
      </c>
      <c r="O525">
        <v>0.1</v>
      </c>
      <c r="P525">
        <v>2.9999999999999997E-4</v>
      </c>
      <c r="Q525">
        <v>25</v>
      </c>
      <c r="R525">
        <v>1E-4</v>
      </c>
      <c r="S525" t="s">
        <v>606</v>
      </c>
      <c r="T525" t="s">
        <v>610</v>
      </c>
      <c r="U525" t="s">
        <v>606</v>
      </c>
      <c r="V525" t="s">
        <v>608</v>
      </c>
      <c r="W525" t="s">
        <v>606</v>
      </c>
      <c r="X525">
        <v>1763521536719</v>
      </c>
      <c r="Y525" s="4" t="s">
        <v>569</v>
      </c>
      <c r="Z525">
        <v>92528.2</v>
      </c>
      <c r="AA525" s="48">
        <v>6.8500000000000005E-2</v>
      </c>
      <c r="AB525" s="18">
        <v>8.1292279999999995E-2</v>
      </c>
      <c r="AC525" s="40">
        <v>3.7499999999999999E-2</v>
      </c>
      <c r="AD525" s="18">
        <v>0.1245</v>
      </c>
      <c r="AE525" s="18">
        <v>2309.9</v>
      </c>
      <c r="AF525">
        <v>7.0800000000000002E-2</v>
      </c>
      <c r="AG525" s="18">
        <v>7.0000000000000007E-2</v>
      </c>
      <c r="AH525" s="18">
        <v>7.1499999999999994E-2</v>
      </c>
      <c r="AI525" s="18">
        <v>0</v>
      </c>
      <c r="AJ525" s="48">
        <v>50.44</v>
      </c>
      <c r="AK525" s="41">
        <v>50.06</v>
      </c>
      <c r="AL525" s="41">
        <v>50.77</v>
      </c>
      <c r="AM525">
        <v>94184.33</v>
      </c>
      <c r="AN525" t="s">
        <v>574</v>
      </c>
      <c r="AO525">
        <v>92528.2</v>
      </c>
      <c r="AP525" s="18">
        <v>57.6</v>
      </c>
      <c r="AQ525" s="18">
        <v>22</v>
      </c>
      <c r="AR525" s="18">
        <v>8.7499999999999994E-2</v>
      </c>
      <c r="AS525" s="41">
        <v>6.8500000000000005E-2</v>
      </c>
      <c r="AT525" s="5">
        <v>-16.4634</v>
      </c>
      <c r="AU525">
        <v>347.3</v>
      </c>
      <c r="AV525" s="1">
        <v>2590313.5</v>
      </c>
      <c r="AW525" s="48">
        <v>-0.31112000000000001</v>
      </c>
      <c r="AX525" s="14">
        <v>1.0000000000000001E-5</v>
      </c>
      <c r="AY525" s="14">
        <v>197.23553000000001</v>
      </c>
      <c r="AZ525" s="14">
        <v>-38.802979999999998</v>
      </c>
      <c r="BA525" s="14">
        <v>-126.34954999999999</v>
      </c>
      <c r="BB525">
        <v>5.0000000000000001E-4</v>
      </c>
      <c r="BC525">
        <v>5.0000000000000001E-3</v>
      </c>
      <c r="BK525" s="1"/>
      <c r="BL525" s="1"/>
      <c r="BM525" s="1"/>
      <c r="BN525" s="1"/>
      <c r="BP525" s="1"/>
      <c r="BV525" s="96"/>
    </row>
    <row r="526" spans="1:74" x14ac:dyDescent="0.3">
      <c r="A526" t="s">
        <v>603</v>
      </c>
      <c r="B526" t="s">
        <v>631</v>
      </c>
      <c r="C526" t="s">
        <v>353</v>
      </c>
      <c r="D526">
        <v>2.9999999999999997E-4</v>
      </c>
      <c r="E526">
        <v>2.9999999999999997E-4</v>
      </c>
      <c r="F526" t="s">
        <v>605</v>
      </c>
      <c r="G526" s="4">
        <v>1774598400000</v>
      </c>
      <c r="H526" s="4">
        <v>1743062460000</v>
      </c>
      <c r="I526" t="b">
        <v>1</v>
      </c>
      <c r="J526" t="s">
        <v>632</v>
      </c>
      <c r="K526">
        <v>1</v>
      </c>
      <c r="L526">
        <v>1E-4</v>
      </c>
      <c r="M526">
        <v>90000</v>
      </c>
      <c r="N526">
        <v>448328</v>
      </c>
      <c r="O526">
        <v>0.1</v>
      </c>
      <c r="P526">
        <v>2.9999999999999997E-4</v>
      </c>
      <c r="Q526">
        <v>25</v>
      </c>
      <c r="R526">
        <v>1E-4</v>
      </c>
      <c r="S526" t="s">
        <v>606</v>
      </c>
      <c r="T526" t="s">
        <v>610</v>
      </c>
      <c r="U526" t="s">
        <v>606</v>
      </c>
      <c r="V526" t="s">
        <v>608</v>
      </c>
      <c r="W526" t="s">
        <v>606</v>
      </c>
      <c r="X526">
        <v>1763521536798</v>
      </c>
      <c r="Y526" s="4" t="s">
        <v>569</v>
      </c>
      <c r="Z526">
        <v>92528.2</v>
      </c>
      <c r="AA526" s="48">
        <v>0.13950000000000001</v>
      </c>
      <c r="AB526" s="18">
        <v>0.12671146999999999</v>
      </c>
      <c r="AC526" s="40">
        <v>9.5000000000000001E-2</v>
      </c>
      <c r="AD526" s="18">
        <v>0.192</v>
      </c>
      <c r="AE526" s="18">
        <v>310.10000000000002</v>
      </c>
      <c r="AF526">
        <v>0.13739999999999999</v>
      </c>
      <c r="AG526" s="18">
        <v>0.13650000000000001</v>
      </c>
      <c r="AH526" s="18">
        <v>0.13800000000000001</v>
      </c>
      <c r="AI526" s="18">
        <v>0</v>
      </c>
      <c r="AJ526" s="48">
        <v>49.43</v>
      </c>
      <c r="AK526" s="41">
        <v>49.01</v>
      </c>
      <c r="AL526" s="41">
        <v>49.68</v>
      </c>
      <c r="AM526">
        <v>94184.33</v>
      </c>
      <c r="AN526" t="s">
        <v>574</v>
      </c>
      <c r="AO526">
        <v>92528.2</v>
      </c>
      <c r="AP526" s="18">
        <v>3.4</v>
      </c>
      <c r="AQ526" s="18">
        <v>15.2</v>
      </c>
      <c r="AR526" s="18">
        <v>0.14050000000000001</v>
      </c>
      <c r="AS526" s="41">
        <v>0.1227</v>
      </c>
      <c r="AT526" s="5">
        <v>12.5908</v>
      </c>
      <c r="AU526">
        <v>88.6</v>
      </c>
      <c r="AV526" s="1">
        <v>994750.31</v>
      </c>
      <c r="AW526" s="48">
        <v>0.61851999999999996</v>
      </c>
      <c r="AX526" s="14">
        <v>1.0000000000000001E-5</v>
      </c>
      <c r="AY526" s="14">
        <v>212.78503000000001</v>
      </c>
      <c r="AZ526" s="14">
        <v>-41.02431</v>
      </c>
      <c r="BA526" s="14">
        <v>159.14711</v>
      </c>
      <c r="BB526">
        <v>5.0000000000000001E-4</v>
      </c>
      <c r="BC526">
        <v>5.0000000000000001E-3</v>
      </c>
      <c r="BK526" s="1"/>
      <c r="BL526" s="1"/>
      <c r="BM526" s="1"/>
      <c r="BN526" s="1"/>
      <c r="BP526" s="1"/>
      <c r="BV526" s="96"/>
    </row>
    <row r="527" spans="1:74" x14ac:dyDescent="0.3">
      <c r="A527" t="s">
        <v>603</v>
      </c>
      <c r="B527" t="s">
        <v>631</v>
      </c>
      <c r="C527" t="s">
        <v>354</v>
      </c>
      <c r="D527">
        <v>2.9999999999999997E-4</v>
      </c>
      <c r="E527">
        <v>2.9999999999999997E-4</v>
      </c>
      <c r="F527" t="s">
        <v>605</v>
      </c>
      <c r="G527" s="4">
        <v>1774598400000</v>
      </c>
      <c r="H527" s="4">
        <v>1743062460000</v>
      </c>
      <c r="I527" t="b">
        <v>1</v>
      </c>
      <c r="J527" t="s">
        <v>634</v>
      </c>
      <c r="K527">
        <v>1</v>
      </c>
      <c r="L527">
        <v>1E-4</v>
      </c>
      <c r="M527">
        <v>90000</v>
      </c>
      <c r="N527">
        <v>448329</v>
      </c>
      <c r="O527">
        <v>0.1</v>
      </c>
      <c r="P527">
        <v>2.9999999999999997E-4</v>
      </c>
      <c r="Q527">
        <v>25</v>
      </c>
      <c r="R527">
        <v>1E-4</v>
      </c>
      <c r="S527" t="s">
        <v>606</v>
      </c>
      <c r="T527" t="s">
        <v>610</v>
      </c>
      <c r="U527" t="s">
        <v>606</v>
      </c>
      <c r="V527" t="s">
        <v>608</v>
      </c>
      <c r="W527" t="s">
        <v>606</v>
      </c>
      <c r="X527">
        <v>1763521536719</v>
      </c>
      <c r="Y527" s="4" t="s">
        <v>569</v>
      </c>
      <c r="Z527">
        <v>92528.2</v>
      </c>
      <c r="AA527" s="48">
        <v>9.7000000000000003E-2</v>
      </c>
      <c r="AB527" s="18">
        <v>0.10613306</v>
      </c>
      <c r="AC527" s="40">
        <v>5.3999999999999999E-2</v>
      </c>
      <c r="AD527" s="18">
        <v>0.1515</v>
      </c>
      <c r="AE527" s="18">
        <v>1021.7</v>
      </c>
      <c r="AF527">
        <v>9.2999999999999999E-2</v>
      </c>
      <c r="AG527" s="18">
        <v>9.1999999999999998E-2</v>
      </c>
      <c r="AH527" s="18">
        <v>9.35E-2</v>
      </c>
      <c r="AI527" s="18">
        <v>0</v>
      </c>
      <c r="AJ527" s="48">
        <v>49.43</v>
      </c>
      <c r="AK527" s="41">
        <v>48.98</v>
      </c>
      <c r="AL527" s="41">
        <v>49.65</v>
      </c>
      <c r="AM527">
        <v>94184.33</v>
      </c>
      <c r="AN527" t="s">
        <v>574</v>
      </c>
      <c r="AO527">
        <v>92528.2</v>
      </c>
      <c r="AP527" s="18">
        <v>41.8</v>
      </c>
      <c r="AQ527" s="18">
        <v>21.5</v>
      </c>
      <c r="AR527" s="18">
        <v>0.111</v>
      </c>
      <c r="AS527" s="41">
        <v>8.7999999999999995E-2</v>
      </c>
      <c r="AT527" s="5">
        <v>-10.5991</v>
      </c>
      <c r="AU527">
        <v>139.4</v>
      </c>
      <c r="AV527" s="1">
        <v>1311471.3600000001</v>
      </c>
      <c r="AW527" s="48">
        <v>-0.38147999999999999</v>
      </c>
      <c r="AX527" s="14">
        <v>1.0000000000000001E-5</v>
      </c>
      <c r="AY527" s="14">
        <v>212.78503000000001</v>
      </c>
      <c r="AZ527" s="14">
        <v>-41.02431</v>
      </c>
      <c r="BA527" s="14">
        <v>-156.97274999999999</v>
      </c>
      <c r="BB527">
        <v>5.0000000000000001E-4</v>
      </c>
      <c r="BC527">
        <v>5.0000000000000001E-3</v>
      </c>
      <c r="BK527" s="1"/>
      <c r="BL527" s="1"/>
      <c r="BM527" s="1"/>
      <c r="BN527" s="1"/>
      <c r="BP527" s="1"/>
      <c r="BV527" s="96"/>
    </row>
    <row r="528" spans="1:74" x14ac:dyDescent="0.3">
      <c r="A528" t="s">
        <v>603</v>
      </c>
      <c r="B528" t="s">
        <v>631</v>
      </c>
      <c r="C528" t="s">
        <v>355</v>
      </c>
      <c r="D528">
        <v>2.9999999999999997E-4</v>
      </c>
      <c r="E528">
        <v>2.9999999999999997E-4</v>
      </c>
      <c r="F528" t="s">
        <v>605</v>
      </c>
      <c r="G528" s="4">
        <v>1774598400000</v>
      </c>
      <c r="H528" s="4">
        <v>1743062460000</v>
      </c>
      <c r="I528" t="b">
        <v>1</v>
      </c>
      <c r="J528" t="s">
        <v>632</v>
      </c>
      <c r="K528">
        <v>1</v>
      </c>
      <c r="L528">
        <v>1E-4</v>
      </c>
      <c r="M528">
        <v>95000</v>
      </c>
      <c r="N528">
        <v>448330</v>
      </c>
      <c r="O528">
        <v>0.1</v>
      </c>
      <c r="P528">
        <v>2.9999999999999997E-4</v>
      </c>
      <c r="Q528">
        <v>25</v>
      </c>
      <c r="R528">
        <v>1E-4</v>
      </c>
      <c r="S528" t="s">
        <v>606</v>
      </c>
      <c r="T528" t="s">
        <v>610</v>
      </c>
      <c r="U528" t="s">
        <v>606</v>
      </c>
      <c r="V528" t="s">
        <v>608</v>
      </c>
      <c r="W528" t="s">
        <v>606</v>
      </c>
      <c r="X528">
        <v>1763521537726</v>
      </c>
      <c r="Y528" s="4" t="s">
        <v>569</v>
      </c>
      <c r="Z528">
        <v>92527.96</v>
      </c>
      <c r="AA528" s="48">
        <v>0.1116</v>
      </c>
      <c r="AB528" s="18">
        <v>0.10170588</v>
      </c>
      <c r="AC528" s="40">
        <v>7.0499999999999993E-2</v>
      </c>
      <c r="AD528" s="18">
        <v>0.16550000000000001</v>
      </c>
      <c r="AE528" s="18">
        <v>285.2</v>
      </c>
      <c r="AF528">
        <v>0.1111</v>
      </c>
      <c r="AG528" s="18">
        <v>0.11</v>
      </c>
      <c r="AH528" s="18">
        <v>0.1115</v>
      </c>
      <c r="AI528" s="18">
        <v>0</v>
      </c>
      <c r="AJ528" s="48">
        <v>48.74</v>
      </c>
      <c r="AK528" s="41">
        <v>48.29</v>
      </c>
      <c r="AL528" s="41">
        <v>48.93</v>
      </c>
      <c r="AM528">
        <v>94184.1</v>
      </c>
      <c r="AN528" t="s">
        <v>574</v>
      </c>
      <c r="AO528">
        <v>92527.96</v>
      </c>
      <c r="AP528" s="18">
        <v>3.2</v>
      </c>
      <c r="AQ528" s="18">
        <v>22.1</v>
      </c>
      <c r="AR528" s="18">
        <v>0.1164</v>
      </c>
      <c r="AS528" s="41">
        <v>9.8400000000000001E-2</v>
      </c>
      <c r="AT528" s="5">
        <v>10.494999999999999</v>
      </c>
      <c r="AU528">
        <v>469.4</v>
      </c>
      <c r="AV528" s="1">
        <v>4561722.53</v>
      </c>
      <c r="AW528" s="48">
        <v>0.54561000000000004</v>
      </c>
      <c r="AX528" s="14">
        <v>1.0000000000000001E-5</v>
      </c>
      <c r="AY528" s="14">
        <v>221.22899000000001</v>
      </c>
      <c r="AZ528" s="14">
        <v>-42.052320000000002</v>
      </c>
      <c r="BA528" s="14">
        <v>143.75653</v>
      </c>
      <c r="BB528">
        <v>5.0000000000000001E-4</v>
      </c>
      <c r="BC528">
        <v>5.0000000000000001E-3</v>
      </c>
      <c r="BK528" s="1"/>
      <c r="BL528" s="1"/>
      <c r="BM528" s="1"/>
      <c r="BN528" s="1"/>
      <c r="BP528" s="1"/>
      <c r="BV528" s="96"/>
    </row>
    <row r="529" spans="1:74" x14ac:dyDescent="0.3">
      <c r="A529" t="s">
        <v>603</v>
      </c>
      <c r="B529" t="s">
        <v>631</v>
      </c>
      <c r="C529" t="s">
        <v>356</v>
      </c>
      <c r="D529">
        <v>2.9999999999999997E-4</v>
      </c>
      <c r="E529">
        <v>2.9999999999999997E-4</v>
      </c>
      <c r="F529" t="s">
        <v>605</v>
      </c>
      <c r="G529" s="4">
        <v>1774598400000</v>
      </c>
      <c r="H529" s="4">
        <v>1743062460000</v>
      </c>
      <c r="I529" t="b">
        <v>1</v>
      </c>
      <c r="J529" t="s">
        <v>634</v>
      </c>
      <c r="K529">
        <v>1</v>
      </c>
      <c r="L529">
        <v>1E-4</v>
      </c>
      <c r="M529">
        <v>95000</v>
      </c>
      <c r="N529">
        <v>448331</v>
      </c>
      <c r="O529">
        <v>0.1</v>
      </c>
      <c r="P529">
        <v>2.9999999999999997E-4</v>
      </c>
      <c r="Q529">
        <v>25</v>
      </c>
      <c r="R529">
        <v>1E-4</v>
      </c>
      <c r="S529" t="s">
        <v>606</v>
      </c>
      <c r="T529" t="s">
        <v>610</v>
      </c>
      <c r="U529" t="s">
        <v>606</v>
      </c>
      <c r="V529" t="s">
        <v>608</v>
      </c>
      <c r="W529" t="s">
        <v>606</v>
      </c>
      <c r="X529">
        <v>1763521537726</v>
      </c>
      <c r="Y529" s="4" t="s">
        <v>569</v>
      </c>
      <c r="Z529">
        <v>92527.96</v>
      </c>
      <c r="AA529" s="48">
        <v>0.115</v>
      </c>
      <c r="AB529" s="18">
        <v>0.13553978</v>
      </c>
      <c r="AC529" s="40">
        <v>7.5999999999999998E-2</v>
      </c>
      <c r="AD529" s="18">
        <v>0.1825</v>
      </c>
      <c r="AE529" s="18">
        <v>1066.5999999999999</v>
      </c>
      <c r="AF529">
        <v>0.1197</v>
      </c>
      <c r="AG529" s="18">
        <v>0.11849999999999999</v>
      </c>
      <c r="AH529" s="18">
        <v>0.1205</v>
      </c>
      <c r="AI529" s="18">
        <v>0</v>
      </c>
      <c r="AJ529" s="48">
        <v>48.74</v>
      </c>
      <c r="AK529" s="41">
        <v>48.22</v>
      </c>
      <c r="AL529" s="41">
        <v>49.07</v>
      </c>
      <c r="AM529">
        <v>94184.34</v>
      </c>
      <c r="AN529" t="s">
        <v>574</v>
      </c>
      <c r="AO529">
        <v>92527.96</v>
      </c>
      <c r="AP529" s="18">
        <v>13</v>
      </c>
      <c r="AQ529" s="18">
        <v>21.4</v>
      </c>
      <c r="AR529" s="18">
        <v>0.14199999999999999</v>
      </c>
      <c r="AS529" s="41">
        <v>0.1135</v>
      </c>
      <c r="AT529" s="5">
        <v>-18.727900000000002</v>
      </c>
      <c r="AU529">
        <v>19.399999999999999</v>
      </c>
      <c r="AV529" s="1">
        <v>209741.14</v>
      </c>
      <c r="AW529" s="48">
        <v>-0.45439000000000002</v>
      </c>
      <c r="AX529" s="14">
        <v>1.0000000000000001E-5</v>
      </c>
      <c r="AY529" s="14">
        <v>221.22933</v>
      </c>
      <c r="AZ529" s="14">
        <v>-42.052390000000003</v>
      </c>
      <c r="BA529" s="14">
        <v>-189.92438999999999</v>
      </c>
      <c r="BB529">
        <v>5.0000000000000001E-4</v>
      </c>
      <c r="BC529">
        <v>5.0000000000000001E-3</v>
      </c>
      <c r="BK529" s="1"/>
      <c r="BL529" s="1"/>
      <c r="BM529" s="1"/>
      <c r="BN529" s="1"/>
      <c r="BP529" s="1"/>
      <c r="BV529" s="96"/>
    </row>
    <row r="530" spans="1:74" x14ac:dyDescent="0.3">
      <c r="A530" t="s">
        <v>603</v>
      </c>
      <c r="B530" t="s">
        <v>631</v>
      </c>
      <c r="C530" t="s">
        <v>79</v>
      </c>
      <c r="D530">
        <v>2.9999999999999997E-4</v>
      </c>
      <c r="E530">
        <v>2.9999999999999997E-4</v>
      </c>
      <c r="F530" t="s">
        <v>605</v>
      </c>
      <c r="G530" s="4">
        <v>1764316800000</v>
      </c>
      <c r="H530" s="4">
        <v>1756368014000</v>
      </c>
      <c r="I530" t="b">
        <v>1</v>
      </c>
      <c r="J530" t="s">
        <v>632</v>
      </c>
      <c r="K530">
        <v>1</v>
      </c>
      <c r="L530">
        <v>1E-4</v>
      </c>
      <c r="M530">
        <v>100000</v>
      </c>
      <c r="N530">
        <v>506938</v>
      </c>
      <c r="O530">
        <v>0.1</v>
      </c>
      <c r="P530">
        <v>2.9999999999999997E-4</v>
      </c>
      <c r="Q530">
        <v>25</v>
      </c>
      <c r="R530">
        <v>1E-4</v>
      </c>
      <c r="S530" t="s">
        <v>606</v>
      </c>
      <c r="T530" t="s">
        <v>610</v>
      </c>
      <c r="U530" t="s">
        <v>606</v>
      </c>
      <c r="V530" t="s">
        <v>608</v>
      </c>
      <c r="W530" t="s">
        <v>606</v>
      </c>
      <c r="X530">
        <v>1763521477290</v>
      </c>
      <c r="Y530" s="4" t="s">
        <v>569</v>
      </c>
      <c r="Z530">
        <v>92569.5</v>
      </c>
      <c r="AA530" s="48">
        <v>5.4999999999999997E-3</v>
      </c>
      <c r="AB530" s="18">
        <v>4.9387700000000003E-3</v>
      </c>
      <c r="AC530" s="40">
        <v>1E-4</v>
      </c>
      <c r="AD530" s="18">
        <v>3.1E-2</v>
      </c>
      <c r="AE530" s="18">
        <v>1476.2</v>
      </c>
      <c r="AF530">
        <v>6.3E-3</v>
      </c>
      <c r="AG530" s="18">
        <v>5.4999999999999997E-3</v>
      </c>
      <c r="AH530" s="18">
        <v>6.4999999999999997E-3</v>
      </c>
      <c r="AI530" s="18">
        <v>0</v>
      </c>
      <c r="AJ530" s="48">
        <v>47.34</v>
      </c>
      <c r="AK530" s="41">
        <v>45.18</v>
      </c>
      <c r="AL530" s="41">
        <v>47.78</v>
      </c>
      <c r="AM530">
        <v>92657.78</v>
      </c>
      <c r="AN530" t="s">
        <v>571</v>
      </c>
      <c r="AO530">
        <v>92569.5</v>
      </c>
      <c r="AP530" s="18">
        <v>173.6</v>
      </c>
      <c r="AQ530" s="18">
        <v>188.4</v>
      </c>
      <c r="AR530" s="18">
        <v>8.5000000000000006E-3</v>
      </c>
      <c r="AS530" s="41">
        <v>4.0000000000000001E-3</v>
      </c>
      <c r="AT530" s="5">
        <v>12.244899999999999</v>
      </c>
      <c r="AU530">
        <v>476.2</v>
      </c>
      <c r="AV530" s="1">
        <v>257902.24</v>
      </c>
      <c r="AW530" s="48">
        <v>0.16436000000000001</v>
      </c>
      <c r="AX530" s="14">
        <v>4.0000000000000003E-5</v>
      </c>
      <c r="AY530" s="14">
        <v>36.433900000000001</v>
      </c>
      <c r="AZ530" s="14">
        <v>-93.694149999999993</v>
      </c>
      <c r="BA530" s="14">
        <v>3.6926700000000001</v>
      </c>
      <c r="BB530">
        <v>5.0000000000000001E-4</v>
      </c>
      <c r="BC530">
        <v>5.0000000000000001E-3</v>
      </c>
      <c r="BK530" s="1"/>
      <c r="BL530" s="1"/>
      <c r="BM530" s="1"/>
      <c r="BN530" s="1"/>
      <c r="BP530" s="1"/>
      <c r="BV530" s="96"/>
    </row>
    <row r="531" spans="1:74" x14ac:dyDescent="0.3">
      <c r="A531" t="s">
        <v>603</v>
      </c>
      <c r="B531" t="s">
        <v>631</v>
      </c>
      <c r="C531" t="s">
        <v>80</v>
      </c>
      <c r="D531">
        <v>2.9999999999999997E-4</v>
      </c>
      <c r="E531">
        <v>2.9999999999999997E-4</v>
      </c>
      <c r="F531" t="s">
        <v>605</v>
      </c>
      <c r="G531" s="4">
        <v>1764316800000</v>
      </c>
      <c r="H531" s="4">
        <v>1756368014000</v>
      </c>
      <c r="I531" t="b">
        <v>1</v>
      </c>
      <c r="J531" t="s">
        <v>634</v>
      </c>
      <c r="K531">
        <v>1</v>
      </c>
      <c r="L531">
        <v>1E-4</v>
      </c>
      <c r="M531">
        <v>100000</v>
      </c>
      <c r="N531">
        <v>506939</v>
      </c>
      <c r="O531">
        <v>0.1</v>
      </c>
      <c r="P531">
        <v>2.9999999999999997E-4</v>
      </c>
      <c r="Q531">
        <v>25</v>
      </c>
      <c r="R531">
        <v>1E-4</v>
      </c>
      <c r="S531" t="s">
        <v>606</v>
      </c>
      <c r="T531" t="s">
        <v>610</v>
      </c>
      <c r="U531" t="s">
        <v>606</v>
      </c>
      <c r="V531" t="s">
        <v>608</v>
      </c>
      <c r="W531" t="s">
        <v>606</v>
      </c>
      <c r="X531">
        <v>1763521477290</v>
      </c>
      <c r="Y531" s="4" t="s">
        <v>569</v>
      </c>
      <c r="Z531">
        <v>92569.5</v>
      </c>
      <c r="AA531" s="48">
        <v>0.09</v>
      </c>
      <c r="AB531" s="18">
        <v>0.11032814000000001</v>
      </c>
      <c r="AC531" s="40">
        <v>4.4499999999999998E-2</v>
      </c>
      <c r="AD531" s="18">
        <v>0.13450000000000001</v>
      </c>
      <c r="AE531" s="18">
        <v>3370.4</v>
      </c>
      <c r="AF531">
        <v>8.5599999999999996E-2</v>
      </c>
      <c r="AG531" s="18">
        <v>8.3500000000000005E-2</v>
      </c>
      <c r="AH531" s="18">
        <v>8.7499999999999994E-2</v>
      </c>
      <c r="AI531" s="18">
        <v>0</v>
      </c>
      <c r="AJ531" s="48">
        <v>47.34</v>
      </c>
      <c r="AK531" s="41">
        <v>41.6</v>
      </c>
      <c r="AL531" s="41">
        <v>51.95</v>
      </c>
      <c r="AM531">
        <v>92654.16</v>
      </c>
      <c r="AN531" t="s">
        <v>571</v>
      </c>
      <c r="AO531">
        <v>92569.5</v>
      </c>
      <c r="AP531" s="18">
        <v>31.7</v>
      </c>
      <c r="AQ531" s="18">
        <v>31.8</v>
      </c>
      <c r="AR531" s="18">
        <v>0.124</v>
      </c>
      <c r="AS531" s="41">
        <v>7.4999999999999997E-2</v>
      </c>
      <c r="AT531" s="5">
        <v>-21.739100000000001</v>
      </c>
      <c r="AU531">
        <v>30.6</v>
      </c>
      <c r="AV531" s="1">
        <v>303792.84000000003</v>
      </c>
      <c r="AW531" s="48">
        <v>-0.83577000000000001</v>
      </c>
      <c r="AX531" s="14">
        <v>4.0000000000000003E-5</v>
      </c>
      <c r="AY531" s="14">
        <v>36.413989999999998</v>
      </c>
      <c r="AZ531" s="14">
        <v>-93.642930000000007</v>
      </c>
      <c r="BA531" s="14">
        <v>-21.529129999999999</v>
      </c>
      <c r="BB531">
        <v>5.0000000000000001E-4</v>
      </c>
      <c r="BC531">
        <v>5.0000000000000001E-3</v>
      </c>
      <c r="BK531" s="1"/>
      <c r="BL531" s="1"/>
      <c r="BM531" s="1"/>
      <c r="BN531" s="1"/>
      <c r="BP531" s="1"/>
      <c r="BV531" s="96"/>
    </row>
    <row r="532" spans="1:74" x14ac:dyDescent="0.3">
      <c r="A532" t="s">
        <v>603</v>
      </c>
      <c r="B532" t="s">
        <v>631</v>
      </c>
      <c r="C532" t="s">
        <v>81</v>
      </c>
      <c r="D532">
        <v>2.9999999999999997E-4</v>
      </c>
      <c r="E532">
        <v>2.9999999999999997E-4</v>
      </c>
      <c r="F532" t="s">
        <v>605</v>
      </c>
      <c r="G532" s="4">
        <v>1764316800000</v>
      </c>
      <c r="H532" s="4">
        <v>1762304611000</v>
      </c>
      <c r="I532" t="b">
        <v>1</v>
      </c>
      <c r="J532" t="s">
        <v>632</v>
      </c>
      <c r="K532">
        <v>1</v>
      </c>
      <c r="L532">
        <v>1E-4</v>
      </c>
      <c r="M532">
        <v>101000</v>
      </c>
      <c r="N532">
        <v>545438</v>
      </c>
      <c r="O532">
        <v>0.1</v>
      </c>
      <c r="P532">
        <v>2.9999999999999997E-4</v>
      </c>
      <c r="Q532">
        <v>25</v>
      </c>
      <c r="R532">
        <v>1E-4</v>
      </c>
      <c r="S532" t="s">
        <v>606</v>
      </c>
      <c r="T532" t="s">
        <v>610</v>
      </c>
      <c r="U532" t="s">
        <v>606</v>
      </c>
      <c r="V532" t="s">
        <v>608</v>
      </c>
      <c r="W532" t="s">
        <v>606</v>
      </c>
      <c r="X532">
        <v>1763521477290</v>
      </c>
      <c r="Y532" s="4" t="s">
        <v>569</v>
      </c>
      <c r="Z532">
        <v>92569.5</v>
      </c>
      <c r="AA532" s="48">
        <v>5.0000000000000001E-3</v>
      </c>
      <c r="AB532" s="18">
        <v>3.9478999999999998E-3</v>
      </c>
      <c r="AC532" s="40">
        <v>1E-4</v>
      </c>
      <c r="AD532" s="18">
        <v>2.75E-2</v>
      </c>
      <c r="AE532" s="18">
        <v>538.70000000000005</v>
      </c>
      <c r="AF532">
        <v>4.8999999999999998E-3</v>
      </c>
      <c r="AG532" s="18">
        <v>4.5999999999999999E-3</v>
      </c>
      <c r="AH532" s="18">
        <v>4.8999999999999998E-3</v>
      </c>
      <c r="AI532" s="18">
        <v>0</v>
      </c>
      <c r="AJ532" s="48">
        <v>47.39</v>
      </c>
      <c r="AK532" s="41">
        <v>46.45</v>
      </c>
      <c r="AL532" s="41">
        <v>47.34</v>
      </c>
      <c r="AM532">
        <v>92654.16</v>
      </c>
      <c r="AN532" t="s">
        <v>571</v>
      </c>
      <c r="AO532">
        <v>92569.5</v>
      </c>
      <c r="AP532" s="18">
        <v>10</v>
      </c>
      <c r="AQ532" s="18">
        <v>22.3</v>
      </c>
      <c r="AR532" s="18">
        <v>6.4999999999999997E-3</v>
      </c>
      <c r="AS532" s="41">
        <v>3.3999999999999998E-3</v>
      </c>
      <c r="AT532" s="5">
        <v>19.047599999999999</v>
      </c>
      <c r="AU532">
        <v>214.2</v>
      </c>
      <c r="AV532" s="1">
        <v>89896.69</v>
      </c>
      <c r="AW532" s="48">
        <v>0.13383999999999999</v>
      </c>
      <c r="AX532" s="14">
        <v>3.0000000000000001E-5</v>
      </c>
      <c r="AY532" s="14">
        <v>31.75835</v>
      </c>
      <c r="AZ532" s="14">
        <v>-81.751000000000005</v>
      </c>
      <c r="BA532" s="14">
        <v>3.01254</v>
      </c>
      <c r="BB532">
        <v>5.0000000000000001E-4</v>
      </c>
      <c r="BC532">
        <v>5.0000000000000001E-3</v>
      </c>
      <c r="BK532" s="1"/>
      <c r="BL532" s="1"/>
      <c r="BM532" s="1"/>
      <c r="BN532" s="1"/>
      <c r="BP532" s="1"/>
      <c r="BV532" s="96"/>
    </row>
    <row r="533" spans="1:74" x14ac:dyDescent="0.3">
      <c r="A533" t="s">
        <v>603</v>
      </c>
      <c r="B533" t="s">
        <v>631</v>
      </c>
      <c r="C533" t="s">
        <v>82</v>
      </c>
      <c r="D533">
        <v>2.9999999999999997E-4</v>
      </c>
      <c r="E533">
        <v>2.9999999999999997E-4</v>
      </c>
      <c r="F533" t="s">
        <v>605</v>
      </c>
      <c r="G533" s="4">
        <v>1764316800000</v>
      </c>
      <c r="H533" s="4">
        <v>1762304611000</v>
      </c>
      <c r="I533" t="b">
        <v>1</v>
      </c>
      <c r="J533" t="s">
        <v>634</v>
      </c>
      <c r="K533">
        <v>1</v>
      </c>
      <c r="L533">
        <v>1E-4</v>
      </c>
      <c r="M533">
        <v>101000</v>
      </c>
      <c r="N533">
        <v>545439</v>
      </c>
      <c r="O533">
        <v>0.1</v>
      </c>
      <c r="P533">
        <v>2.9999999999999997E-4</v>
      </c>
      <c r="Q533">
        <v>25</v>
      </c>
      <c r="R533">
        <v>1E-4</v>
      </c>
      <c r="S533" t="s">
        <v>606</v>
      </c>
      <c r="T533" t="s">
        <v>610</v>
      </c>
      <c r="U533" t="s">
        <v>606</v>
      </c>
      <c r="V533" t="s">
        <v>608</v>
      </c>
      <c r="W533" t="s">
        <v>606</v>
      </c>
      <c r="X533">
        <v>1763521477290</v>
      </c>
      <c r="Y533" s="4" t="s">
        <v>569</v>
      </c>
      <c r="Z533">
        <v>92569.5</v>
      </c>
      <c r="AA533" s="48">
        <v>8.8999999999999996E-2</v>
      </c>
      <c r="AB533" s="18">
        <v>0.12039116</v>
      </c>
      <c r="AC533" s="40">
        <v>5.2999999999999999E-2</v>
      </c>
      <c r="AD533" s="18">
        <v>0.14449999999999999</v>
      </c>
      <c r="AE533" s="18">
        <v>481.1</v>
      </c>
      <c r="AF533">
        <v>9.5000000000000001E-2</v>
      </c>
      <c r="AG533" s="18">
        <v>9.35E-2</v>
      </c>
      <c r="AH533" s="18">
        <v>9.7500000000000003E-2</v>
      </c>
      <c r="AI533" s="18">
        <v>0</v>
      </c>
      <c r="AJ533" s="48">
        <v>47.39</v>
      </c>
      <c r="AK533" s="41">
        <v>42.72</v>
      </c>
      <c r="AL533" s="41">
        <v>54.13</v>
      </c>
      <c r="AM533">
        <v>92654.16</v>
      </c>
      <c r="AN533" t="s">
        <v>571</v>
      </c>
      <c r="AO533">
        <v>92569.5</v>
      </c>
      <c r="AP533" s="18">
        <v>30.3</v>
      </c>
      <c r="AQ533" s="18">
        <v>30.3</v>
      </c>
      <c r="AR533" s="18">
        <v>0.115</v>
      </c>
      <c r="AS533" s="41">
        <v>8.8999999999999996E-2</v>
      </c>
      <c r="AT533" s="5">
        <v>-22.608699999999999</v>
      </c>
      <c r="AU533">
        <v>1.2</v>
      </c>
      <c r="AV533" s="1">
        <v>10380.35</v>
      </c>
      <c r="AW533" s="48">
        <v>-0.86616000000000004</v>
      </c>
      <c r="AX533" s="14">
        <v>3.0000000000000001E-5</v>
      </c>
      <c r="AY533" s="14">
        <v>31.75835</v>
      </c>
      <c r="AZ533" s="14">
        <v>-81.751000000000005</v>
      </c>
      <c r="BA533" s="14">
        <v>-22.458449999999999</v>
      </c>
      <c r="BB533">
        <v>5.0000000000000001E-4</v>
      </c>
      <c r="BC533">
        <v>5.0000000000000001E-3</v>
      </c>
      <c r="BK533" s="1"/>
      <c r="BL533" s="1"/>
      <c r="BM533" s="1"/>
      <c r="BN533" s="1"/>
      <c r="BP533" s="1"/>
      <c r="BV533" s="96"/>
    </row>
    <row r="534" spans="1:74" x14ac:dyDescent="0.3">
      <c r="A534" t="s">
        <v>603</v>
      </c>
      <c r="B534" t="s">
        <v>631</v>
      </c>
      <c r="C534" t="s">
        <v>83</v>
      </c>
      <c r="D534">
        <v>2.9999999999999997E-4</v>
      </c>
      <c r="E534">
        <v>2.9999999999999997E-4</v>
      </c>
      <c r="F534" t="s">
        <v>605</v>
      </c>
      <c r="G534" s="4">
        <v>1764316800000</v>
      </c>
      <c r="H534" s="4">
        <v>1756489620000</v>
      </c>
      <c r="I534" t="b">
        <v>1</v>
      </c>
      <c r="J534" t="s">
        <v>632</v>
      </c>
      <c r="K534">
        <v>1</v>
      </c>
      <c r="L534">
        <v>1E-4</v>
      </c>
      <c r="M534">
        <v>102000</v>
      </c>
      <c r="N534">
        <v>508414</v>
      </c>
      <c r="O534">
        <v>0.1</v>
      </c>
      <c r="P534">
        <v>2.9999999999999997E-4</v>
      </c>
      <c r="Q534">
        <v>25</v>
      </c>
      <c r="R534">
        <v>1E-4</v>
      </c>
      <c r="S534" t="s">
        <v>606</v>
      </c>
      <c r="T534" t="s">
        <v>610</v>
      </c>
      <c r="U534" t="s">
        <v>606</v>
      </c>
      <c r="V534" t="s">
        <v>608</v>
      </c>
      <c r="W534" t="s">
        <v>606</v>
      </c>
      <c r="X534">
        <v>1763521477290</v>
      </c>
      <c r="Y534" s="4" t="s">
        <v>569</v>
      </c>
      <c r="Z534">
        <v>92569.5</v>
      </c>
      <c r="AA534" s="48">
        <v>3.5999999999999999E-3</v>
      </c>
      <c r="AB534" s="18">
        <v>3.3034499999999999E-3</v>
      </c>
      <c r="AC534" s="40">
        <v>1E-4</v>
      </c>
      <c r="AD534" s="18">
        <v>2.5000000000000001E-2</v>
      </c>
      <c r="AE534" s="18">
        <v>2177.8000000000002</v>
      </c>
      <c r="AF534">
        <v>3.8999999999999998E-3</v>
      </c>
      <c r="AG534" s="18">
        <v>3.7000000000000002E-3</v>
      </c>
      <c r="AH534" s="18">
        <v>3.8999999999999998E-3</v>
      </c>
      <c r="AI534" s="18">
        <v>0</v>
      </c>
      <c r="AJ534" s="48">
        <v>47.72</v>
      </c>
      <c r="AK534" s="41">
        <v>47.14</v>
      </c>
      <c r="AL534" s="41">
        <v>47.82</v>
      </c>
      <c r="AM534">
        <v>92654.16</v>
      </c>
      <c r="AN534" t="s">
        <v>571</v>
      </c>
      <c r="AO534">
        <v>92569.5</v>
      </c>
      <c r="AP534" s="18">
        <v>0.6</v>
      </c>
      <c r="AQ534" s="18">
        <v>2.4</v>
      </c>
      <c r="AR534" s="18">
        <v>4.8999999999999998E-3</v>
      </c>
      <c r="AS534" s="41">
        <v>8.0000000000000004E-4</v>
      </c>
      <c r="AT534" s="5">
        <v>20</v>
      </c>
      <c r="AU534">
        <v>530.1</v>
      </c>
      <c r="AV534" s="1">
        <v>82051.210000000006</v>
      </c>
      <c r="AW534" s="48">
        <v>0.10933</v>
      </c>
      <c r="AX534" s="14">
        <v>3.0000000000000001E-5</v>
      </c>
      <c r="AY534" s="14">
        <v>27.545470000000002</v>
      </c>
      <c r="AZ534" s="14">
        <v>-71.406059999999997</v>
      </c>
      <c r="BA534" s="14">
        <v>2.46407</v>
      </c>
      <c r="BB534">
        <v>5.0000000000000001E-4</v>
      </c>
      <c r="BC534">
        <v>5.0000000000000001E-3</v>
      </c>
      <c r="BK534" s="1"/>
      <c r="BL534" s="1"/>
      <c r="BM534" s="1"/>
      <c r="BN534" s="1"/>
      <c r="BP534" s="1"/>
      <c r="BV534" s="96"/>
    </row>
    <row r="535" spans="1:74" x14ac:dyDescent="0.3">
      <c r="A535" t="s">
        <v>603</v>
      </c>
      <c r="B535" t="s">
        <v>631</v>
      </c>
      <c r="C535" t="s">
        <v>84</v>
      </c>
      <c r="D535">
        <v>2.9999999999999997E-4</v>
      </c>
      <c r="E535">
        <v>2.9999999999999997E-4</v>
      </c>
      <c r="F535" t="s">
        <v>605</v>
      </c>
      <c r="G535" s="4">
        <v>1764316800000</v>
      </c>
      <c r="H535" s="4">
        <v>1756489620000</v>
      </c>
      <c r="I535" t="b">
        <v>1</v>
      </c>
      <c r="J535" t="s">
        <v>634</v>
      </c>
      <c r="K535">
        <v>1</v>
      </c>
      <c r="L535">
        <v>1E-4</v>
      </c>
      <c r="M535">
        <v>102000</v>
      </c>
      <c r="N535">
        <v>508415</v>
      </c>
      <c r="O535">
        <v>0.1</v>
      </c>
      <c r="P535">
        <v>2.9999999999999997E-4</v>
      </c>
      <c r="Q535">
        <v>25</v>
      </c>
      <c r="R535">
        <v>1E-4</v>
      </c>
      <c r="S535" t="s">
        <v>606</v>
      </c>
      <c r="T535" t="s">
        <v>610</v>
      </c>
      <c r="U535" t="s">
        <v>606</v>
      </c>
      <c r="V535" t="s">
        <v>608</v>
      </c>
      <c r="W535" t="s">
        <v>606</v>
      </c>
      <c r="X535">
        <v>1763521477290</v>
      </c>
      <c r="Y535" s="4" t="s">
        <v>569</v>
      </c>
      <c r="Z535">
        <v>92569.5</v>
      </c>
      <c r="AA535" s="48">
        <v>9.8000000000000004E-2</v>
      </c>
      <c r="AB535" s="18">
        <v>0.13080061000000001</v>
      </c>
      <c r="AC535" s="40">
        <v>6.2E-2</v>
      </c>
      <c r="AD535" s="18">
        <v>0.1545</v>
      </c>
      <c r="AE535" s="18">
        <v>1858.7</v>
      </c>
      <c r="AF535">
        <v>0.1047</v>
      </c>
      <c r="AG535" s="18">
        <v>0.10299999999999999</v>
      </c>
      <c r="AH535" s="18">
        <v>0.107</v>
      </c>
      <c r="AI535" s="18">
        <v>0</v>
      </c>
      <c r="AJ535" s="48">
        <v>47.72</v>
      </c>
      <c r="AK535" s="41">
        <v>41.26</v>
      </c>
      <c r="AL535" s="41">
        <v>54.69</v>
      </c>
      <c r="AM535">
        <v>92657.78</v>
      </c>
      <c r="AN535" t="s">
        <v>571</v>
      </c>
      <c r="AO535">
        <v>92569.5</v>
      </c>
      <c r="AP535" s="18">
        <v>29.4</v>
      </c>
      <c r="AQ535" s="18">
        <v>29.4</v>
      </c>
      <c r="AR535" s="18">
        <v>0.14499999999999999</v>
      </c>
      <c r="AS535" s="41">
        <v>9.5100000000000004E-2</v>
      </c>
      <c r="AT535" s="5">
        <v>-32.413800000000002</v>
      </c>
      <c r="AU535">
        <v>8</v>
      </c>
      <c r="AV535" s="1">
        <v>93464.51</v>
      </c>
      <c r="AW535" s="48">
        <v>-0.89058000000000004</v>
      </c>
      <c r="AX535" s="14">
        <v>3.0000000000000001E-5</v>
      </c>
      <c r="AY535" s="14">
        <v>27.564019999999999</v>
      </c>
      <c r="AZ535" s="14">
        <v>-71.454139999999995</v>
      </c>
      <c r="BA535" s="14">
        <v>-23.25685</v>
      </c>
      <c r="BB535">
        <v>5.0000000000000001E-4</v>
      </c>
      <c r="BC535">
        <v>5.0000000000000001E-3</v>
      </c>
      <c r="BK535" s="1"/>
      <c r="BL535" s="1"/>
      <c r="BM535" s="1"/>
      <c r="BN535" s="1"/>
      <c r="BP535" s="1"/>
      <c r="BV535" s="96"/>
    </row>
    <row r="536" spans="1:74" x14ac:dyDescent="0.3">
      <c r="A536" t="s">
        <v>603</v>
      </c>
      <c r="B536" t="s">
        <v>631</v>
      </c>
      <c r="C536" t="s">
        <v>85</v>
      </c>
      <c r="D536">
        <v>2.9999999999999997E-4</v>
      </c>
      <c r="E536">
        <v>2.9999999999999997E-4</v>
      </c>
      <c r="F536" t="s">
        <v>605</v>
      </c>
      <c r="G536" s="4">
        <v>1764316800000</v>
      </c>
      <c r="H536" s="4">
        <v>1762502415000</v>
      </c>
      <c r="I536" t="b">
        <v>1</v>
      </c>
      <c r="J536" t="s">
        <v>632</v>
      </c>
      <c r="K536">
        <v>1</v>
      </c>
      <c r="L536">
        <v>1E-4</v>
      </c>
      <c r="M536">
        <v>103000</v>
      </c>
      <c r="N536">
        <v>547159</v>
      </c>
      <c r="O536">
        <v>0.1</v>
      </c>
      <c r="P536">
        <v>2.9999999999999997E-4</v>
      </c>
      <c r="Q536">
        <v>25</v>
      </c>
      <c r="R536">
        <v>1E-4</v>
      </c>
      <c r="S536" t="s">
        <v>606</v>
      </c>
      <c r="T536" t="s">
        <v>610</v>
      </c>
      <c r="U536" t="s">
        <v>606</v>
      </c>
      <c r="V536" t="s">
        <v>608</v>
      </c>
      <c r="W536" t="s">
        <v>606</v>
      </c>
      <c r="X536">
        <v>1763521478297</v>
      </c>
      <c r="Y536" s="4" t="s">
        <v>569</v>
      </c>
      <c r="Z536">
        <v>92571.21</v>
      </c>
      <c r="AA536" s="48">
        <v>3.5999999999999999E-3</v>
      </c>
      <c r="AB536" s="18">
        <v>2.74136E-3</v>
      </c>
      <c r="AC536" s="40">
        <v>1E-4</v>
      </c>
      <c r="AD536" s="18">
        <v>2.3E-2</v>
      </c>
      <c r="AE536" s="18">
        <v>1063.5</v>
      </c>
      <c r="AF536">
        <v>3.2000000000000002E-3</v>
      </c>
      <c r="AG536" s="18">
        <v>3.0000000000000001E-3</v>
      </c>
      <c r="AH536" s="18">
        <v>3.3999999999999998E-3</v>
      </c>
      <c r="AI536" s="18">
        <v>0</v>
      </c>
      <c r="AJ536" s="48">
        <v>48.79</v>
      </c>
      <c r="AK536" s="41">
        <v>47.9</v>
      </c>
      <c r="AL536" s="41">
        <v>49.43</v>
      </c>
      <c r="AM536">
        <v>92659.63</v>
      </c>
      <c r="AN536" t="s">
        <v>571</v>
      </c>
      <c r="AO536">
        <v>92571.21</v>
      </c>
      <c r="AP536" s="18">
        <v>43.9</v>
      </c>
      <c r="AQ536" s="18">
        <v>2</v>
      </c>
      <c r="AR536" s="18">
        <v>4.1000000000000003E-3</v>
      </c>
      <c r="AS536" s="41">
        <v>2.3999999999999998E-3</v>
      </c>
      <c r="AT536" s="5">
        <v>33.333300000000001</v>
      </c>
      <c r="AU536">
        <v>87.3</v>
      </c>
      <c r="AV536" s="1">
        <v>22464.51</v>
      </c>
      <c r="AW536" s="48">
        <v>9.2289999999999997E-2</v>
      </c>
      <c r="AX536" s="14">
        <v>2.0000000000000002E-5</v>
      </c>
      <c r="AY536" s="14">
        <v>24.344580000000001</v>
      </c>
      <c r="AZ536" s="14">
        <v>-64.515110000000007</v>
      </c>
      <c r="BA536" s="14">
        <v>2.08114</v>
      </c>
      <c r="BB536">
        <v>5.0000000000000001E-4</v>
      </c>
      <c r="BC536">
        <v>5.0000000000000001E-3</v>
      </c>
      <c r="BK536" s="1"/>
      <c r="BL536" s="1"/>
      <c r="BM536" s="1"/>
      <c r="BN536" s="1"/>
      <c r="BP536" s="1"/>
      <c r="BV536" s="96"/>
    </row>
    <row r="537" spans="1:74" x14ac:dyDescent="0.3">
      <c r="A537" t="s">
        <v>603</v>
      </c>
      <c r="B537" t="s">
        <v>631</v>
      </c>
      <c r="C537" t="s">
        <v>86</v>
      </c>
      <c r="D537">
        <v>2.9999999999999997E-4</v>
      </c>
      <c r="E537">
        <v>2.9999999999999997E-4</v>
      </c>
      <c r="F537" t="s">
        <v>605</v>
      </c>
      <c r="G537" s="4">
        <v>1764316800000</v>
      </c>
      <c r="H537" s="4">
        <v>1762502415000</v>
      </c>
      <c r="I537" t="b">
        <v>1</v>
      </c>
      <c r="J537" t="s">
        <v>634</v>
      </c>
      <c r="K537">
        <v>1</v>
      </c>
      <c r="L537">
        <v>1E-4</v>
      </c>
      <c r="M537">
        <v>103000</v>
      </c>
      <c r="N537">
        <v>547160</v>
      </c>
      <c r="O537">
        <v>0.1</v>
      </c>
      <c r="P537">
        <v>2.9999999999999997E-4</v>
      </c>
      <c r="Q537">
        <v>25</v>
      </c>
      <c r="R537">
        <v>1E-4</v>
      </c>
      <c r="S537" t="s">
        <v>606</v>
      </c>
      <c r="T537" t="s">
        <v>610</v>
      </c>
      <c r="U537" t="s">
        <v>606</v>
      </c>
      <c r="V537" t="s">
        <v>608</v>
      </c>
      <c r="W537" t="s">
        <v>606</v>
      </c>
      <c r="X537">
        <v>1763521478297</v>
      </c>
      <c r="Y537" s="4" t="s">
        <v>569</v>
      </c>
      <c r="Z537">
        <v>92571.21</v>
      </c>
      <c r="AA537" s="48">
        <v>0.112</v>
      </c>
      <c r="AB537" s="18">
        <v>0.14129242</v>
      </c>
      <c r="AC537" s="40">
        <v>7.1499999999999994E-2</v>
      </c>
      <c r="AD537" s="18">
        <v>0.16500000000000001</v>
      </c>
      <c r="AE537" s="18">
        <v>1167.3</v>
      </c>
      <c r="AF537">
        <v>0.1149</v>
      </c>
      <c r="AG537" s="18">
        <v>0.113</v>
      </c>
      <c r="AH537" s="18">
        <v>0.11650000000000001</v>
      </c>
      <c r="AI537" s="18">
        <v>0</v>
      </c>
      <c r="AJ537" s="48">
        <v>48.79</v>
      </c>
      <c r="AK537" s="41">
        <v>40.32</v>
      </c>
      <c r="AL537" s="41">
        <v>54.5</v>
      </c>
      <c r="AM537">
        <v>92657.919999999998</v>
      </c>
      <c r="AN537" t="s">
        <v>571</v>
      </c>
      <c r="AO537">
        <v>92571.21</v>
      </c>
      <c r="AP537" s="18">
        <v>28.9</v>
      </c>
      <c r="AQ537" s="18">
        <v>36.9</v>
      </c>
      <c r="AR537" s="18">
        <v>0.1356</v>
      </c>
      <c r="AS537" s="41">
        <v>0.112</v>
      </c>
      <c r="AT537" s="5">
        <v>-17.4041</v>
      </c>
      <c r="AU537">
        <v>0.2</v>
      </c>
      <c r="AV537" s="1">
        <v>2272.11</v>
      </c>
      <c r="AW537" s="48">
        <v>-0.90774999999999995</v>
      </c>
      <c r="AX537" s="14">
        <v>2.0000000000000002E-5</v>
      </c>
      <c r="AY537" s="14">
        <v>24.33644</v>
      </c>
      <c r="AZ537" s="14">
        <v>-64.493530000000007</v>
      </c>
      <c r="BA537" s="14">
        <v>-23.895150000000001</v>
      </c>
      <c r="BB537">
        <v>5.0000000000000001E-4</v>
      </c>
      <c r="BC537">
        <v>5.0000000000000001E-3</v>
      </c>
      <c r="BK537" s="1"/>
      <c r="BL537" s="1"/>
      <c r="BM537" s="1"/>
      <c r="BN537" s="1"/>
      <c r="BP537" s="1"/>
      <c r="BV537" s="96"/>
    </row>
    <row r="538" spans="1:74" x14ac:dyDescent="0.3">
      <c r="A538" t="s">
        <v>603</v>
      </c>
      <c r="B538" t="s">
        <v>631</v>
      </c>
      <c r="C538" t="s">
        <v>87</v>
      </c>
      <c r="D538">
        <v>2.9999999999999997E-4</v>
      </c>
      <c r="E538">
        <v>2.9999999999999997E-4</v>
      </c>
      <c r="F538" t="s">
        <v>605</v>
      </c>
      <c r="G538" s="4">
        <v>1764316800000</v>
      </c>
      <c r="H538" s="4">
        <v>1756444860000</v>
      </c>
      <c r="I538" t="b">
        <v>1</v>
      </c>
      <c r="J538" t="s">
        <v>632</v>
      </c>
      <c r="K538">
        <v>1</v>
      </c>
      <c r="L538">
        <v>1E-4</v>
      </c>
      <c r="M538">
        <v>104000</v>
      </c>
      <c r="N538">
        <v>507905</v>
      </c>
      <c r="O538">
        <v>0.1</v>
      </c>
      <c r="P538">
        <v>2.9999999999999997E-4</v>
      </c>
      <c r="Q538">
        <v>25</v>
      </c>
      <c r="R538">
        <v>1E-4</v>
      </c>
      <c r="S538" t="s">
        <v>606</v>
      </c>
      <c r="T538" t="s">
        <v>610</v>
      </c>
      <c r="U538" t="s">
        <v>606</v>
      </c>
      <c r="V538" t="s">
        <v>608</v>
      </c>
      <c r="W538" t="s">
        <v>606</v>
      </c>
      <c r="X538">
        <v>1763521478297</v>
      </c>
      <c r="Y538" s="4" t="s">
        <v>569</v>
      </c>
      <c r="Z538">
        <v>92571.21</v>
      </c>
      <c r="AA538" s="48">
        <v>3.3E-3</v>
      </c>
      <c r="AB538" s="18">
        <v>2.4024099999999998E-3</v>
      </c>
      <c r="AC538" s="40">
        <v>1E-4</v>
      </c>
      <c r="AD538" s="18">
        <v>2.1000000000000001E-2</v>
      </c>
      <c r="AE538" s="18">
        <v>2007</v>
      </c>
      <c r="AF538">
        <v>2.7000000000000001E-3</v>
      </c>
      <c r="AG538" s="18">
        <v>2.5000000000000001E-3</v>
      </c>
      <c r="AH538" s="18">
        <v>2.8E-3</v>
      </c>
      <c r="AI538" s="18">
        <v>0</v>
      </c>
      <c r="AJ538" s="48">
        <v>49.77</v>
      </c>
      <c r="AK538" s="41">
        <v>48.98</v>
      </c>
      <c r="AL538" s="41">
        <v>50.29</v>
      </c>
      <c r="AM538">
        <v>92657.919999999998</v>
      </c>
      <c r="AN538" t="s">
        <v>571</v>
      </c>
      <c r="AO538">
        <v>92571.21</v>
      </c>
      <c r="AP538" s="18">
        <v>12</v>
      </c>
      <c r="AQ538" s="18">
        <v>2.6</v>
      </c>
      <c r="AR538" s="18">
        <v>3.3E-3</v>
      </c>
      <c r="AS538" s="41">
        <v>1E-4</v>
      </c>
      <c r="AT538" s="5">
        <v>50</v>
      </c>
      <c r="AU538">
        <v>44.8</v>
      </c>
      <c r="AV538" s="1">
        <v>9428.77</v>
      </c>
      <c r="AW538" s="48">
        <v>7.7560000000000004E-2</v>
      </c>
      <c r="AX538" s="14">
        <v>2.0000000000000002E-5</v>
      </c>
      <c r="AY538" s="14">
        <v>21.36844</v>
      </c>
      <c r="AZ538" s="14">
        <v>-57.763539999999999</v>
      </c>
      <c r="BA538" s="14">
        <v>1.7498400000000001</v>
      </c>
      <c r="BB538">
        <v>5.0000000000000001E-4</v>
      </c>
      <c r="BC538">
        <v>5.0000000000000001E-3</v>
      </c>
      <c r="BK538" s="1"/>
      <c r="BL538" s="1"/>
      <c r="BM538" s="1"/>
      <c r="BN538" s="1"/>
      <c r="BP538" s="1"/>
      <c r="BV538" s="96"/>
    </row>
    <row r="539" spans="1:74" x14ac:dyDescent="0.3">
      <c r="A539" t="s">
        <v>603</v>
      </c>
      <c r="B539" t="s">
        <v>631</v>
      </c>
      <c r="C539" t="s">
        <v>88</v>
      </c>
      <c r="D539">
        <v>2.9999999999999997E-4</v>
      </c>
      <c r="E539">
        <v>2.9999999999999997E-4</v>
      </c>
      <c r="F539" t="s">
        <v>605</v>
      </c>
      <c r="G539" s="4">
        <v>1764316800000</v>
      </c>
      <c r="H539" s="4">
        <v>1756444860000</v>
      </c>
      <c r="I539" t="b">
        <v>1</v>
      </c>
      <c r="J539" t="s">
        <v>634</v>
      </c>
      <c r="K539">
        <v>1</v>
      </c>
      <c r="L539">
        <v>1E-4</v>
      </c>
      <c r="M539">
        <v>104000</v>
      </c>
      <c r="N539">
        <v>507906</v>
      </c>
      <c r="O539">
        <v>0.1</v>
      </c>
      <c r="P539">
        <v>2.9999999999999997E-4</v>
      </c>
      <c r="Q539">
        <v>25</v>
      </c>
      <c r="R539">
        <v>1E-4</v>
      </c>
      <c r="S539" t="s">
        <v>606</v>
      </c>
      <c r="T539" t="s">
        <v>610</v>
      </c>
      <c r="U539" t="s">
        <v>606</v>
      </c>
      <c r="V539" t="s">
        <v>608</v>
      </c>
      <c r="W539" t="s">
        <v>606</v>
      </c>
      <c r="X539">
        <v>1763521478297</v>
      </c>
      <c r="Y539" s="4" t="s">
        <v>569</v>
      </c>
      <c r="Z539">
        <v>92571.21</v>
      </c>
      <c r="AA539" s="48">
        <v>0.11799999999999999</v>
      </c>
      <c r="AB539" s="18">
        <v>0.15200736000000001</v>
      </c>
      <c r="AC539" s="40">
        <v>8.1000000000000003E-2</v>
      </c>
      <c r="AD539" s="18">
        <v>0.17549999999999999</v>
      </c>
      <c r="AE539" s="18">
        <v>1657.5</v>
      </c>
      <c r="AF539">
        <v>0.12509999999999999</v>
      </c>
      <c r="AG539" s="18">
        <v>0.1235</v>
      </c>
      <c r="AH539" s="18">
        <v>0.1275</v>
      </c>
      <c r="AI539" s="18">
        <v>0</v>
      </c>
      <c r="AJ539" s="48">
        <v>49.77</v>
      </c>
      <c r="AK539" s="41">
        <v>41.42</v>
      </c>
      <c r="AL539" s="41">
        <v>58.7</v>
      </c>
      <c r="AM539">
        <v>92659.63</v>
      </c>
      <c r="AN539" t="s">
        <v>571</v>
      </c>
      <c r="AO539">
        <v>92571.21</v>
      </c>
      <c r="AP539" s="18">
        <v>28.5</v>
      </c>
      <c r="AQ539" s="18">
        <v>28.5</v>
      </c>
      <c r="AR539" s="18">
        <v>0.16200000000000001</v>
      </c>
      <c r="AS539" s="41">
        <v>0.11600000000000001</v>
      </c>
      <c r="AT539" s="5">
        <v>-23.126999999999999</v>
      </c>
      <c r="AU539">
        <v>3.8</v>
      </c>
      <c r="AV539" s="1">
        <v>49747.519999999997</v>
      </c>
      <c r="AW539" s="48">
        <v>-0.9224</v>
      </c>
      <c r="AX539" s="14">
        <v>2.0000000000000002E-5</v>
      </c>
      <c r="AY539" s="14">
        <v>21.37593</v>
      </c>
      <c r="AZ539" s="14">
        <v>-57.78378</v>
      </c>
      <c r="BA539" s="14">
        <v>-24.47692</v>
      </c>
      <c r="BB539">
        <v>5.0000000000000001E-4</v>
      </c>
      <c r="BC539">
        <v>5.0000000000000001E-3</v>
      </c>
      <c r="BK539" s="1"/>
      <c r="BL539" s="1"/>
      <c r="BM539" s="1"/>
      <c r="BN539" s="1"/>
      <c r="BP539" s="1"/>
      <c r="BV539" s="96"/>
    </row>
    <row r="540" spans="1:74" x14ac:dyDescent="0.3">
      <c r="A540" t="s">
        <v>603</v>
      </c>
      <c r="B540" t="s">
        <v>631</v>
      </c>
      <c r="C540" t="s">
        <v>89</v>
      </c>
      <c r="D540">
        <v>2.9999999999999997E-4</v>
      </c>
      <c r="E540">
        <v>2.9999999999999997E-4</v>
      </c>
      <c r="F540" t="s">
        <v>605</v>
      </c>
      <c r="G540" s="4">
        <v>1764316800000</v>
      </c>
      <c r="H540" s="4">
        <v>1756368014000</v>
      </c>
      <c r="I540" t="b">
        <v>1</v>
      </c>
      <c r="J540" t="s">
        <v>632</v>
      </c>
      <c r="K540">
        <v>1</v>
      </c>
      <c r="L540">
        <v>1E-4</v>
      </c>
      <c r="M540">
        <v>105000</v>
      </c>
      <c r="N540">
        <v>506940</v>
      </c>
      <c r="O540">
        <v>0.1</v>
      </c>
      <c r="P540">
        <v>2.9999999999999997E-4</v>
      </c>
      <c r="Q540">
        <v>25</v>
      </c>
      <c r="R540">
        <v>1E-4</v>
      </c>
      <c r="S540" t="s">
        <v>606</v>
      </c>
      <c r="T540" t="s">
        <v>610</v>
      </c>
      <c r="U540" t="s">
        <v>606</v>
      </c>
      <c r="V540" t="s">
        <v>608</v>
      </c>
      <c r="W540" t="s">
        <v>606</v>
      </c>
      <c r="X540">
        <v>1763521478297</v>
      </c>
      <c r="Y540" s="4" t="s">
        <v>569</v>
      </c>
      <c r="Z540">
        <v>92571.21</v>
      </c>
      <c r="AA540" s="48">
        <v>2.0999999999999999E-3</v>
      </c>
      <c r="AB540" s="18">
        <v>2.09246E-3</v>
      </c>
      <c r="AC540" s="40">
        <v>1E-4</v>
      </c>
      <c r="AD540" s="18">
        <v>1.95E-2</v>
      </c>
      <c r="AE540" s="18">
        <v>2482.1999999999998</v>
      </c>
      <c r="AF540">
        <v>2.2000000000000001E-3</v>
      </c>
      <c r="AG540" s="18">
        <v>2E-3</v>
      </c>
      <c r="AH540" s="18">
        <v>2.3999999999999998E-3</v>
      </c>
      <c r="AI540" s="18">
        <v>0</v>
      </c>
      <c r="AJ540" s="48">
        <v>50.7</v>
      </c>
      <c r="AK540" s="41">
        <v>49.57</v>
      </c>
      <c r="AL540" s="41">
        <v>51.57</v>
      </c>
      <c r="AM540">
        <v>92657.919999999998</v>
      </c>
      <c r="AN540" t="s">
        <v>571</v>
      </c>
      <c r="AO540">
        <v>92571.21</v>
      </c>
      <c r="AP540" s="18">
        <v>16.8</v>
      </c>
      <c r="AQ540" s="18">
        <v>59.5</v>
      </c>
      <c r="AR540" s="18">
        <v>2.7000000000000001E-3</v>
      </c>
      <c r="AS540" s="41">
        <v>1E-4</v>
      </c>
      <c r="AT540" s="5">
        <v>-8.6957000000000004</v>
      </c>
      <c r="AU540">
        <v>69.099999999999994</v>
      </c>
      <c r="AV540" s="1">
        <v>13103.68</v>
      </c>
      <c r="AW540" s="48">
        <v>6.5170000000000006E-2</v>
      </c>
      <c r="AX540" s="14">
        <v>2.0000000000000002E-5</v>
      </c>
      <c r="AY540" s="14">
        <v>18.694659999999999</v>
      </c>
      <c r="AZ540" s="14">
        <v>-51.487000000000002</v>
      </c>
      <c r="BA540" s="14">
        <v>1.47089</v>
      </c>
      <c r="BB540">
        <v>5.0000000000000001E-4</v>
      </c>
      <c r="BC540">
        <v>5.0000000000000001E-3</v>
      </c>
      <c r="BK540" s="1"/>
      <c r="BL540" s="1"/>
      <c r="BM540" s="1"/>
      <c r="BN540" s="1"/>
      <c r="BP540" s="1"/>
      <c r="BV540" s="96"/>
    </row>
    <row r="541" spans="1:74" x14ac:dyDescent="0.3">
      <c r="A541" t="s">
        <v>603</v>
      </c>
      <c r="B541" t="s">
        <v>631</v>
      </c>
      <c r="C541" t="s">
        <v>90</v>
      </c>
      <c r="D541">
        <v>2.9999999999999997E-4</v>
      </c>
      <c r="E541">
        <v>2.9999999999999997E-4</v>
      </c>
      <c r="F541" t="s">
        <v>605</v>
      </c>
      <c r="G541" s="4">
        <v>1764316800000</v>
      </c>
      <c r="H541" s="4">
        <v>1756368014000</v>
      </c>
      <c r="I541" t="b">
        <v>1</v>
      </c>
      <c r="J541" t="s">
        <v>634</v>
      </c>
      <c r="K541">
        <v>1</v>
      </c>
      <c r="L541">
        <v>1E-4</v>
      </c>
      <c r="M541">
        <v>105000</v>
      </c>
      <c r="N541">
        <v>506941</v>
      </c>
      <c r="O541">
        <v>0.1</v>
      </c>
      <c r="P541">
        <v>2.9999999999999997E-4</v>
      </c>
      <c r="Q541">
        <v>25</v>
      </c>
      <c r="R541">
        <v>1E-4</v>
      </c>
      <c r="S541" t="s">
        <v>606</v>
      </c>
      <c r="T541" t="s">
        <v>610</v>
      </c>
      <c r="U541" t="s">
        <v>606</v>
      </c>
      <c r="V541" t="s">
        <v>608</v>
      </c>
      <c r="W541" t="s">
        <v>606</v>
      </c>
      <c r="X541">
        <v>1763521479304</v>
      </c>
      <c r="Y541" s="4" t="s">
        <v>569</v>
      </c>
      <c r="Z541">
        <v>92571</v>
      </c>
      <c r="AA541" s="48">
        <v>0.1275</v>
      </c>
      <c r="AB541" s="18">
        <v>0.16275129999999999</v>
      </c>
      <c r="AC541" s="40">
        <v>9.0999999999999998E-2</v>
      </c>
      <c r="AD541" s="18">
        <v>0.186</v>
      </c>
      <c r="AE541" s="18">
        <v>1093</v>
      </c>
      <c r="AF541">
        <v>0.13539999999999999</v>
      </c>
      <c r="AG541" s="18">
        <v>0.13400000000000001</v>
      </c>
      <c r="AH541" s="18">
        <v>0.13800000000000001</v>
      </c>
      <c r="AI541" s="18">
        <v>0</v>
      </c>
      <c r="AJ541" s="48">
        <v>50.7</v>
      </c>
      <c r="AK541" s="41">
        <v>41.85</v>
      </c>
      <c r="AL541" s="41">
        <v>61.12</v>
      </c>
      <c r="AM541">
        <v>92659.63</v>
      </c>
      <c r="AN541" t="s">
        <v>571</v>
      </c>
      <c r="AO541">
        <v>92571</v>
      </c>
      <c r="AP541" s="18">
        <v>28.3</v>
      </c>
      <c r="AQ541" s="18">
        <v>28.3</v>
      </c>
      <c r="AR541" s="18">
        <v>0.17249999999999999</v>
      </c>
      <c r="AS541" s="41">
        <v>0.12280000000000001</v>
      </c>
      <c r="AT541" s="5">
        <v>-24.7788</v>
      </c>
      <c r="AU541">
        <v>2.1</v>
      </c>
      <c r="AV541" s="1">
        <v>28837.7</v>
      </c>
      <c r="AW541" s="48">
        <v>-0.93481000000000003</v>
      </c>
      <c r="AX541" s="14">
        <v>2.0000000000000002E-5</v>
      </c>
      <c r="AY541" s="14">
        <v>18.69914</v>
      </c>
      <c r="AZ541" s="14">
        <v>-51.496650000000002</v>
      </c>
      <c r="BA541" s="14">
        <v>-25.008400000000002</v>
      </c>
      <c r="BB541">
        <v>5.0000000000000001E-4</v>
      </c>
      <c r="BC541">
        <v>5.0000000000000001E-3</v>
      </c>
      <c r="BK541" s="1"/>
      <c r="BL541" s="1"/>
      <c r="BM541" s="1"/>
      <c r="BN541" s="1"/>
      <c r="BP541" s="1"/>
      <c r="BV541" s="96"/>
    </row>
    <row r="542" spans="1:74" x14ac:dyDescent="0.3">
      <c r="A542" t="s">
        <v>603</v>
      </c>
      <c r="B542" t="s">
        <v>631</v>
      </c>
      <c r="C542" t="s">
        <v>91</v>
      </c>
      <c r="D542">
        <v>2.9999999999999997E-4</v>
      </c>
      <c r="E542">
        <v>2.9999999999999997E-4</v>
      </c>
      <c r="F542" t="s">
        <v>605</v>
      </c>
      <c r="G542" s="4">
        <v>1764316800000</v>
      </c>
      <c r="H542" s="4">
        <v>1756368014000</v>
      </c>
      <c r="I542" t="b">
        <v>1</v>
      </c>
      <c r="J542" t="s">
        <v>632</v>
      </c>
      <c r="K542">
        <v>1</v>
      </c>
      <c r="L542">
        <v>1E-4</v>
      </c>
      <c r="M542">
        <v>106000</v>
      </c>
      <c r="N542">
        <v>506942</v>
      </c>
      <c r="O542">
        <v>0.1</v>
      </c>
      <c r="P542">
        <v>2.9999999999999997E-4</v>
      </c>
      <c r="Q542">
        <v>25</v>
      </c>
      <c r="R542">
        <v>1E-4</v>
      </c>
      <c r="S542" t="s">
        <v>606</v>
      </c>
      <c r="T542" t="s">
        <v>610</v>
      </c>
      <c r="U542" t="s">
        <v>606</v>
      </c>
      <c r="V542" t="s">
        <v>608</v>
      </c>
      <c r="W542" t="s">
        <v>606</v>
      </c>
      <c r="X542">
        <v>1763521479304</v>
      </c>
      <c r="Y542" s="4" t="s">
        <v>569</v>
      </c>
      <c r="Z542">
        <v>92571</v>
      </c>
      <c r="AA542" s="48">
        <v>1.9E-3</v>
      </c>
      <c r="AB542" s="18">
        <v>1.7346600000000001E-3</v>
      </c>
      <c r="AC542" s="40">
        <v>1E-4</v>
      </c>
      <c r="AD542" s="18">
        <v>1.8499999999999999E-2</v>
      </c>
      <c r="AE542" s="18">
        <v>3004.8</v>
      </c>
      <c r="AF542">
        <v>2E-3</v>
      </c>
      <c r="AG542" s="18">
        <v>1.9E-3</v>
      </c>
      <c r="AH542" s="18">
        <v>2E-3</v>
      </c>
      <c r="AI542" s="18">
        <v>0</v>
      </c>
      <c r="AJ542" s="48">
        <v>52.32</v>
      </c>
      <c r="AK542" s="41">
        <v>51.91</v>
      </c>
      <c r="AL542" s="41">
        <v>52.46</v>
      </c>
      <c r="AM542">
        <v>92659.63</v>
      </c>
      <c r="AN542" t="s">
        <v>571</v>
      </c>
      <c r="AO542">
        <v>92571</v>
      </c>
      <c r="AP542" s="18">
        <v>3.5</v>
      </c>
      <c r="AQ542" s="18">
        <v>3.5</v>
      </c>
      <c r="AR542" s="18">
        <v>2.3999999999999998E-3</v>
      </c>
      <c r="AS542" s="41">
        <v>1.5E-3</v>
      </c>
      <c r="AT542" s="5">
        <v>5.5556000000000001</v>
      </c>
      <c r="AU542">
        <v>1053.5999999999999</v>
      </c>
      <c r="AV542" s="1">
        <v>145092.35999999999</v>
      </c>
      <c r="AW542" s="48">
        <v>5.7360000000000001E-2</v>
      </c>
      <c r="AX542" s="14">
        <v>1.0000000000000001E-5</v>
      </c>
      <c r="AY542" s="14">
        <v>16.92109</v>
      </c>
      <c r="AZ542" s="14">
        <v>-48.090209999999999</v>
      </c>
      <c r="BA542" s="14">
        <v>1.2943199999999999</v>
      </c>
      <c r="BB542">
        <v>5.0000000000000001E-4</v>
      </c>
      <c r="BC542">
        <v>5.0000000000000001E-3</v>
      </c>
      <c r="BK542" s="1"/>
      <c r="BL542" s="1"/>
      <c r="BM542" s="1"/>
      <c r="BN542" s="1"/>
      <c r="BP542" s="1"/>
      <c r="BV542" s="96"/>
    </row>
    <row r="543" spans="1:74" x14ac:dyDescent="0.3">
      <c r="A543" t="s">
        <v>603</v>
      </c>
      <c r="B543" t="s">
        <v>631</v>
      </c>
      <c r="C543" t="s">
        <v>92</v>
      </c>
      <c r="D543">
        <v>2.9999999999999997E-4</v>
      </c>
      <c r="E543">
        <v>2.9999999999999997E-4</v>
      </c>
      <c r="F543" t="s">
        <v>605</v>
      </c>
      <c r="G543" s="4">
        <v>1764316800000</v>
      </c>
      <c r="H543" s="4">
        <v>1756368014000</v>
      </c>
      <c r="I543" t="b">
        <v>1</v>
      </c>
      <c r="J543" t="s">
        <v>634</v>
      </c>
      <c r="K543">
        <v>1</v>
      </c>
      <c r="L543">
        <v>1E-4</v>
      </c>
      <c r="M543">
        <v>106000</v>
      </c>
      <c r="N543">
        <v>506943</v>
      </c>
      <c r="O543">
        <v>0.1</v>
      </c>
      <c r="P543">
        <v>2.9999999999999997E-4</v>
      </c>
      <c r="Q543">
        <v>25</v>
      </c>
      <c r="R543">
        <v>1E-4</v>
      </c>
      <c r="S543" t="s">
        <v>606</v>
      </c>
      <c r="T543" t="s">
        <v>610</v>
      </c>
      <c r="U543" t="s">
        <v>606</v>
      </c>
      <c r="V543" t="s">
        <v>608</v>
      </c>
      <c r="W543" t="s">
        <v>606</v>
      </c>
      <c r="X543">
        <v>1763521479304</v>
      </c>
      <c r="Y543" s="4" t="s">
        <v>569</v>
      </c>
      <c r="Z543">
        <v>92571</v>
      </c>
      <c r="AA543" s="48">
        <v>0.13900000000000001</v>
      </c>
      <c r="AB543" s="18">
        <v>0.17344739000000001</v>
      </c>
      <c r="AC543" s="40">
        <v>0.10100000000000001</v>
      </c>
      <c r="AD543" s="18">
        <v>0.19750000000000001</v>
      </c>
      <c r="AE543" s="18">
        <v>2089.9</v>
      </c>
      <c r="AF543">
        <v>0.14599999999999999</v>
      </c>
      <c r="AG543" s="18">
        <v>0.14449999999999999</v>
      </c>
      <c r="AH543" s="18">
        <v>0.14849999999999999</v>
      </c>
      <c r="AI543" s="18">
        <v>0</v>
      </c>
      <c r="AJ543" s="48">
        <v>52.32</v>
      </c>
      <c r="AK543" s="41">
        <v>41.41</v>
      </c>
      <c r="AL543" s="41">
        <v>63.37</v>
      </c>
      <c r="AM543">
        <v>92659.63</v>
      </c>
      <c r="AN543" t="s">
        <v>571</v>
      </c>
      <c r="AO543">
        <v>92571</v>
      </c>
      <c r="AP543" s="18">
        <v>28.2</v>
      </c>
      <c r="AQ543" s="18">
        <v>28.2</v>
      </c>
      <c r="AR543" s="18">
        <v>0.18049999999999999</v>
      </c>
      <c r="AS543" s="41">
        <v>0.13900000000000001</v>
      </c>
      <c r="AT543" s="5">
        <v>-22.991700000000002</v>
      </c>
      <c r="AU543">
        <v>1.5</v>
      </c>
      <c r="AV543" s="1">
        <v>22703.35</v>
      </c>
      <c r="AW543" s="48">
        <v>-0.94264000000000003</v>
      </c>
      <c r="AX543" s="14">
        <v>1.0000000000000001E-5</v>
      </c>
      <c r="AY543" s="14">
        <v>16.92109</v>
      </c>
      <c r="AZ543" s="14">
        <v>-48.090209999999999</v>
      </c>
      <c r="BA543" s="14">
        <v>-25.437609999999999</v>
      </c>
      <c r="BB543">
        <v>5.0000000000000001E-4</v>
      </c>
      <c r="BC543">
        <v>5.0000000000000001E-3</v>
      </c>
      <c r="BK543" s="1"/>
      <c r="BL543" s="1"/>
      <c r="BM543" s="1"/>
      <c r="BN543" s="1"/>
      <c r="BP543" s="1"/>
      <c r="BV543" s="96"/>
    </row>
    <row r="544" spans="1:74" x14ac:dyDescent="0.3">
      <c r="A544" t="s">
        <v>603</v>
      </c>
      <c r="B544" t="s">
        <v>631</v>
      </c>
      <c r="C544" t="s">
        <v>93</v>
      </c>
      <c r="D544">
        <v>2.9999999999999997E-4</v>
      </c>
      <c r="E544">
        <v>2.9999999999999997E-4</v>
      </c>
      <c r="F544" t="s">
        <v>605</v>
      </c>
      <c r="G544" s="4">
        <v>1764316800000</v>
      </c>
      <c r="H544" s="4">
        <v>1762502415000</v>
      </c>
      <c r="I544" t="b">
        <v>1</v>
      </c>
      <c r="J544" t="s">
        <v>632</v>
      </c>
      <c r="K544">
        <v>1</v>
      </c>
      <c r="L544">
        <v>1E-4</v>
      </c>
      <c r="M544">
        <v>107000</v>
      </c>
      <c r="N544">
        <v>547161</v>
      </c>
      <c r="O544">
        <v>0.1</v>
      </c>
      <c r="P544">
        <v>2.9999999999999997E-4</v>
      </c>
      <c r="Q544">
        <v>25</v>
      </c>
      <c r="R544">
        <v>1E-4</v>
      </c>
      <c r="S544" t="s">
        <v>606</v>
      </c>
      <c r="T544" t="s">
        <v>610</v>
      </c>
      <c r="U544" t="s">
        <v>606</v>
      </c>
      <c r="V544" t="s">
        <v>608</v>
      </c>
      <c r="W544" t="s">
        <v>606</v>
      </c>
      <c r="X544">
        <v>1763521479304</v>
      </c>
      <c r="Y544" s="4" t="s">
        <v>569</v>
      </c>
      <c r="Z544">
        <v>92571</v>
      </c>
      <c r="AA544" s="48">
        <v>1.5E-3</v>
      </c>
      <c r="AB544" s="18">
        <v>1.6483100000000001E-3</v>
      </c>
      <c r="AC544" s="40">
        <v>1E-4</v>
      </c>
      <c r="AD544" s="18">
        <v>1.7000000000000001E-2</v>
      </c>
      <c r="AE544" s="18">
        <v>1275.3</v>
      </c>
      <c r="AF544">
        <v>1.6999999999999999E-3</v>
      </c>
      <c r="AG544" s="18">
        <v>1.5E-3</v>
      </c>
      <c r="AH544" s="18">
        <v>1.8E-3</v>
      </c>
      <c r="AI544" s="18">
        <v>0</v>
      </c>
      <c r="AJ544" s="48">
        <v>53.32</v>
      </c>
      <c r="AK544" s="41">
        <v>52.26</v>
      </c>
      <c r="AL544" s="41">
        <v>54.14</v>
      </c>
      <c r="AM544">
        <v>92659.520000000004</v>
      </c>
      <c r="AN544" t="s">
        <v>571</v>
      </c>
      <c r="AO544">
        <v>92571</v>
      </c>
      <c r="AP544" s="18">
        <v>34.299999999999997</v>
      </c>
      <c r="AQ544" s="18">
        <v>8</v>
      </c>
      <c r="AR544" s="18">
        <v>1.9E-3</v>
      </c>
      <c r="AS544" s="41">
        <v>1E-4</v>
      </c>
      <c r="AT544" s="5">
        <v>0</v>
      </c>
      <c r="AU544">
        <v>625.70000000000005</v>
      </c>
      <c r="AV544" s="1">
        <v>84391.01</v>
      </c>
      <c r="AW544" s="48">
        <v>4.8739999999999999E-2</v>
      </c>
      <c r="AX544" s="14">
        <v>1.0000000000000001E-5</v>
      </c>
      <c r="AY544" s="14">
        <v>14.87036</v>
      </c>
      <c r="AZ544" s="14">
        <v>-43.06644</v>
      </c>
      <c r="BA544" s="14">
        <v>1.1000700000000001</v>
      </c>
      <c r="BB544">
        <v>5.0000000000000001E-4</v>
      </c>
      <c r="BC544">
        <v>5.0000000000000001E-3</v>
      </c>
      <c r="BK544" s="1"/>
      <c r="BL544" s="1"/>
      <c r="BM544" s="1"/>
      <c r="BN544" s="1"/>
      <c r="BP544" s="1"/>
      <c r="BV544" s="96"/>
    </row>
    <row r="545" spans="1:74" x14ac:dyDescent="0.3">
      <c r="A545" t="s">
        <v>603</v>
      </c>
      <c r="B545" t="s">
        <v>631</v>
      </c>
      <c r="C545" t="s">
        <v>94</v>
      </c>
      <c r="D545">
        <v>2.9999999999999997E-4</v>
      </c>
      <c r="E545">
        <v>2.9999999999999997E-4</v>
      </c>
      <c r="F545" t="s">
        <v>605</v>
      </c>
      <c r="G545" s="4">
        <v>1764316800000</v>
      </c>
      <c r="H545" s="4">
        <v>1762502415000</v>
      </c>
      <c r="I545" t="b">
        <v>1</v>
      </c>
      <c r="J545" t="s">
        <v>634</v>
      </c>
      <c r="K545">
        <v>1</v>
      </c>
      <c r="L545">
        <v>1E-4</v>
      </c>
      <c r="M545">
        <v>107000</v>
      </c>
      <c r="N545">
        <v>547162</v>
      </c>
      <c r="O545">
        <v>0.1</v>
      </c>
      <c r="P545">
        <v>2.9999999999999997E-4</v>
      </c>
      <c r="Q545">
        <v>25</v>
      </c>
      <c r="R545">
        <v>1E-4</v>
      </c>
      <c r="S545" t="s">
        <v>606</v>
      </c>
      <c r="T545" t="s">
        <v>610</v>
      </c>
      <c r="U545" t="s">
        <v>606</v>
      </c>
      <c r="V545" t="s">
        <v>608</v>
      </c>
      <c r="W545" t="s">
        <v>606</v>
      </c>
      <c r="X545">
        <v>1763521479304</v>
      </c>
      <c r="Y545" s="4" t="s">
        <v>569</v>
      </c>
      <c r="Z545">
        <v>92571</v>
      </c>
      <c r="AA545" s="48">
        <v>0.1225</v>
      </c>
      <c r="AB545" s="18">
        <v>0.18441494</v>
      </c>
      <c r="AC545" s="40">
        <v>0.111</v>
      </c>
      <c r="AD545" s="18">
        <v>0.20799999999999999</v>
      </c>
      <c r="AE545" s="18">
        <v>44.8</v>
      </c>
      <c r="AF545">
        <v>0.1565</v>
      </c>
      <c r="AG545" s="18">
        <v>0.155</v>
      </c>
      <c r="AH545" s="18">
        <v>0.159</v>
      </c>
      <c r="AI545" s="18">
        <v>0</v>
      </c>
      <c r="AJ545" s="48">
        <v>53.32</v>
      </c>
      <c r="AK545" s="41">
        <v>39.19</v>
      </c>
      <c r="AL545" s="41">
        <v>65.459999999999994</v>
      </c>
      <c r="AM545">
        <v>92659.63</v>
      </c>
      <c r="AN545" t="s">
        <v>571</v>
      </c>
      <c r="AO545">
        <v>92571</v>
      </c>
      <c r="AP545" s="18">
        <v>28.2</v>
      </c>
      <c r="AQ545" s="18">
        <v>28.2</v>
      </c>
      <c r="AU545">
        <v>0</v>
      </c>
      <c r="AV545" s="1">
        <v>0</v>
      </c>
      <c r="AW545" s="48">
        <v>-0.95125999999999999</v>
      </c>
      <c r="AX545" s="14">
        <v>1.0000000000000001E-5</v>
      </c>
      <c r="AY545" s="14">
        <v>14.87073</v>
      </c>
      <c r="AZ545" s="14">
        <v>-43.067489999999999</v>
      </c>
      <c r="BA545" s="14">
        <v>-25.88401</v>
      </c>
      <c r="BB545">
        <v>5.0000000000000001E-4</v>
      </c>
      <c r="BC545">
        <v>5.0000000000000001E-3</v>
      </c>
      <c r="BK545" s="1"/>
      <c r="BL545" s="1"/>
      <c r="BM545" s="1"/>
      <c r="BN545" s="1"/>
      <c r="BP545" s="1"/>
      <c r="BV545" s="96"/>
    </row>
    <row r="546" spans="1:74" x14ac:dyDescent="0.3">
      <c r="A546" t="s">
        <v>603</v>
      </c>
      <c r="B546" t="s">
        <v>631</v>
      </c>
      <c r="C546" t="s">
        <v>95</v>
      </c>
      <c r="D546">
        <v>2.9999999999999997E-4</v>
      </c>
      <c r="E546">
        <v>2.9999999999999997E-4</v>
      </c>
      <c r="F546" t="s">
        <v>605</v>
      </c>
      <c r="G546" s="4">
        <v>1764316800000</v>
      </c>
      <c r="H546" s="4">
        <v>1756368014000</v>
      </c>
      <c r="I546" t="b">
        <v>1</v>
      </c>
      <c r="J546" t="s">
        <v>632</v>
      </c>
      <c r="K546">
        <v>1</v>
      </c>
      <c r="L546">
        <v>1E-4</v>
      </c>
      <c r="M546">
        <v>108000</v>
      </c>
      <c r="N546">
        <v>506944</v>
      </c>
      <c r="O546">
        <v>0.1</v>
      </c>
      <c r="P546">
        <v>2.9999999999999997E-4</v>
      </c>
      <c r="Q546">
        <v>25</v>
      </c>
      <c r="R546">
        <v>1E-4</v>
      </c>
      <c r="S546" t="s">
        <v>606</v>
      </c>
      <c r="T546" t="s">
        <v>610</v>
      </c>
      <c r="U546" t="s">
        <v>606</v>
      </c>
      <c r="V546" t="s">
        <v>608</v>
      </c>
      <c r="W546" t="s">
        <v>606</v>
      </c>
      <c r="X546">
        <v>1763521479304</v>
      </c>
      <c r="Y546" s="4" t="s">
        <v>569</v>
      </c>
      <c r="Z546">
        <v>92571</v>
      </c>
      <c r="AA546" s="48">
        <v>1.4E-3</v>
      </c>
      <c r="AB546" s="18">
        <v>1.45002E-3</v>
      </c>
      <c r="AC546" s="40">
        <v>1E-4</v>
      </c>
      <c r="AD546" s="18">
        <v>1.6E-2</v>
      </c>
      <c r="AE546" s="18">
        <v>3082.1</v>
      </c>
      <c r="AF546">
        <v>1.5E-3</v>
      </c>
      <c r="AG546" s="18">
        <v>1.4E-3</v>
      </c>
      <c r="AH546" s="18">
        <v>1.6000000000000001E-3</v>
      </c>
      <c r="AI546" s="18">
        <v>0</v>
      </c>
      <c r="AJ546" s="48">
        <v>54.71</v>
      </c>
      <c r="AK546" s="41">
        <v>54.24</v>
      </c>
      <c r="AL546" s="41">
        <v>55.61</v>
      </c>
      <c r="AM546">
        <v>92659.520000000004</v>
      </c>
      <c r="AN546" t="s">
        <v>571</v>
      </c>
      <c r="AO546">
        <v>92571</v>
      </c>
      <c r="AP546" s="18">
        <v>56.1</v>
      </c>
      <c r="AQ546" s="18">
        <v>0.2</v>
      </c>
      <c r="AR546" s="18">
        <v>1.6999999999999999E-3</v>
      </c>
      <c r="AS546" s="41">
        <v>1.1000000000000001E-3</v>
      </c>
      <c r="AT546" s="5">
        <v>-6.6666999999999996</v>
      </c>
      <c r="AU546">
        <v>1250.5999999999999</v>
      </c>
      <c r="AV546" s="1">
        <v>152235.79999999999</v>
      </c>
      <c r="AW546" s="48">
        <v>4.274E-2</v>
      </c>
      <c r="AX546" s="14">
        <v>1.0000000000000001E-5</v>
      </c>
      <c r="AY546" s="14">
        <v>13.378550000000001</v>
      </c>
      <c r="AZ546" s="14">
        <v>-39.76003</v>
      </c>
      <c r="BA546" s="14">
        <v>0.96433999999999997</v>
      </c>
      <c r="BB546">
        <v>5.0000000000000001E-4</v>
      </c>
      <c r="BC546">
        <v>5.0000000000000001E-3</v>
      </c>
      <c r="BK546" s="1"/>
      <c r="BL546" s="1"/>
      <c r="BM546" s="1"/>
      <c r="BN546" s="1"/>
      <c r="BP546" s="1"/>
      <c r="BV546" s="96"/>
    </row>
    <row r="547" spans="1:74" x14ac:dyDescent="0.3">
      <c r="A547" t="s">
        <v>603</v>
      </c>
      <c r="B547" t="s">
        <v>631</v>
      </c>
      <c r="C547" t="s">
        <v>96</v>
      </c>
      <c r="D547">
        <v>2.9999999999999997E-4</v>
      </c>
      <c r="E547">
        <v>2.9999999999999997E-4</v>
      </c>
      <c r="F547" t="s">
        <v>605</v>
      </c>
      <c r="G547" s="4">
        <v>1764316800000</v>
      </c>
      <c r="H547" s="4">
        <v>1756368014000</v>
      </c>
      <c r="I547" t="b">
        <v>1</v>
      </c>
      <c r="J547" t="s">
        <v>634</v>
      </c>
      <c r="K547">
        <v>1</v>
      </c>
      <c r="L547">
        <v>1E-4</v>
      </c>
      <c r="M547">
        <v>108000</v>
      </c>
      <c r="N547">
        <v>506945</v>
      </c>
      <c r="O547">
        <v>0.1</v>
      </c>
      <c r="P547">
        <v>2.9999999999999997E-4</v>
      </c>
      <c r="Q547">
        <v>25</v>
      </c>
      <c r="R547">
        <v>1E-4</v>
      </c>
      <c r="S547" t="s">
        <v>606</v>
      </c>
      <c r="T547" t="s">
        <v>610</v>
      </c>
      <c r="U547" t="s">
        <v>606</v>
      </c>
      <c r="V547" t="s">
        <v>608</v>
      </c>
      <c r="W547" t="s">
        <v>606</v>
      </c>
      <c r="X547">
        <v>1763521479304</v>
      </c>
      <c r="Y547" s="4" t="s">
        <v>569</v>
      </c>
      <c r="Z547">
        <v>92571</v>
      </c>
      <c r="AA547" s="48">
        <v>0.1615</v>
      </c>
      <c r="AB547" s="18">
        <v>0.19527053999999999</v>
      </c>
      <c r="AC547" s="40">
        <v>0.1215</v>
      </c>
      <c r="AD547" s="18">
        <v>0.219</v>
      </c>
      <c r="AE547" s="18">
        <v>2498.9</v>
      </c>
      <c r="AF547">
        <v>0.16700000000000001</v>
      </c>
      <c r="AG547" s="18">
        <v>0.16500000000000001</v>
      </c>
      <c r="AH547" s="18">
        <v>0.16950000000000001</v>
      </c>
      <c r="AI547" s="18">
        <v>0</v>
      </c>
      <c r="AJ547" s="48">
        <v>54.71</v>
      </c>
      <c r="AK547" s="41">
        <v>0</v>
      </c>
      <c r="AL547" s="41">
        <v>67.37</v>
      </c>
      <c r="AM547">
        <v>92659.520000000004</v>
      </c>
      <c r="AN547" t="s">
        <v>571</v>
      </c>
      <c r="AO547">
        <v>92571</v>
      </c>
      <c r="AP547" s="18">
        <v>28.1</v>
      </c>
      <c r="AQ547" s="18">
        <v>28.1</v>
      </c>
      <c r="AR547" s="18">
        <v>0.1835</v>
      </c>
      <c r="AS547" s="41">
        <v>0.1502</v>
      </c>
      <c r="AT547" s="5">
        <v>-11.989100000000001</v>
      </c>
      <c r="AU547">
        <v>8.5</v>
      </c>
      <c r="AV547" s="1">
        <v>127852.39</v>
      </c>
      <c r="AW547" s="48">
        <v>-0.95726</v>
      </c>
      <c r="AX547" s="14">
        <v>1.0000000000000001E-5</v>
      </c>
      <c r="AY547" s="14">
        <v>13.378550000000001</v>
      </c>
      <c r="AZ547" s="14">
        <v>-39.76003</v>
      </c>
      <c r="BA547" s="14">
        <v>-26.27197</v>
      </c>
      <c r="BB547">
        <v>5.0000000000000001E-4</v>
      </c>
      <c r="BC547">
        <v>5.0000000000000001E-3</v>
      </c>
      <c r="BK547" s="1"/>
      <c r="BL547" s="1"/>
      <c r="BM547" s="1"/>
      <c r="BN547" s="1"/>
      <c r="BP547" s="1"/>
      <c r="BV547" s="96"/>
    </row>
    <row r="548" spans="1:74" x14ac:dyDescent="0.3">
      <c r="A548" t="s">
        <v>603</v>
      </c>
      <c r="B548" t="s">
        <v>631</v>
      </c>
      <c r="C548" t="s">
        <v>97</v>
      </c>
      <c r="D548">
        <v>2.9999999999999997E-4</v>
      </c>
      <c r="E548">
        <v>2.9999999999999997E-4</v>
      </c>
      <c r="F548" t="s">
        <v>605</v>
      </c>
      <c r="G548" s="4">
        <v>1764316800000</v>
      </c>
      <c r="H548" s="4">
        <v>1762558860000</v>
      </c>
      <c r="I548" t="b">
        <v>1</v>
      </c>
      <c r="J548" t="s">
        <v>632</v>
      </c>
      <c r="K548">
        <v>1</v>
      </c>
      <c r="L548">
        <v>1E-4</v>
      </c>
      <c r="M548">
        <v>109000</v>
      </c>
      <c r="N548">
        <v>547470</v>
      </c>
      <c r="O548">
        <v>0.1</v>
      </c>
      <c r="P548">
        <v>2.9999999999999997E-4</v>
      </c>
      <c r="Q548">
        <v>25</v>
      </c>
      <c r="R548">
        <v>1E-4</v>
      </c>
      <c r="S548" t="s">
        <v>606</v>
      </c>
      <c r="T548" t="s">
        <v>610</v>
      </c>
      <c r="U548" t="s">
        <v>606</v>
      </c>
      <c r="V548" t="s">
        <v>608</v>
      </c>
      <c r="W548" t="s">
        <v>606</v>
      </c>
      <c r="X548">
        <v>1763521480311</v>
      </c>
      <c r="Y548" s="4" t="s">
        <v>569</v>
      </c>
      <c r="Z548">
        <v>92570.82</v>
      </c>
      <c r="AA548" s="48">
        <v>1.1999999999999999E-3</v>
      </c>
      <c r="AB548" s="18">
        <v>1.32971E-3</v>
      </c>
      <c r="AC548" s="40">
        <v>1E-4</v>
      </c>
      <c r="AD548" s="18">
        <v>1.6E-2</v>
      </c>
      <c r="AE548" s="18">
        <v>443.5</v>
      </c>
      <c r="AF548">
        <v>1.2999999999999999E-3</v>
      </c>
      <c r="AG548" s="18">
        <v>1.1000000000000001E-3</v>
      </c>
      <c r="AH548" s="18">
        <v>1.4E-3</v>
      </c>
      <c r="AI548" s="18">
        <v>0</v>
      </c>
      <c r="AJ548" s="48">
        <v>55.77</v>
      </c>
      <c r="AK548" s="41">
        <v>54.49</v>
      </c>
      <c r="AL548" s="41">
        <v>56.85</v>
      </c>
      <c r="AM548">
        <v>92659.520000000004</v>
      </c>
      <c r="AN548" t="s">
        <v>571</v>
      </c>
      <c r="AO548">
        <v>92570.82</v>
      </c>
      <c r="AP548" s="18">
        <v>53.4</v>
      </c>
      <c r="AQ548" s="18">
        <v>41.1</v>
      </c>
      <c r="AR548" s="18">
        <v>1.5E-3</v>
      </c>
      <c r="AS548" s="41">
        <v>1.1999999999999999E-3</v>
      </c>
      <c r="AT548" s="5">
        <v>-7.6923000000000004</v>
      </c>
      <c r="AU548">
        <v>175.7</v>
      </c>
      <c r="AV548" s="1">
        <v>20379.240000000002</v>
      </c>
      <c r="AW548" s="48">
        <v>3.6769999999999997E-2</v>
      </c>
      <c r="AX548" s="14">
        <v>1.0000000000000001E-5</v>
      </c>
      <c r="AY548" s="14">
        <v>11.840170000000001</v>
      </c>
      <c r="AZ548" s="14">
        <v>-35.871549999999999</v>
      </c>
      <c r="BA548" s="14">
        <v>0.82991999999999999</v>
      </c>
      <c r="BB548">
        <v>5.0000000000000001E-4</v>
      </c>
      <c r="BC548">
        <v>5.0000000000000001E-3</v>
      </c>
      <c r="BK548" s="1"/>
      <c r="BL548" s="1"/>
      <c r="BM548" s="1"/>
      <c r="BN548" s="1"/>
      <c r="BP548" s="1"/>
      <c r="BV548" s="96"/>
    </row>
    <row r="549" spans="1:74" x14ac:dyDescent="0.3">
      <c r="A549" t="s">
        <v>603</v>
      </c>
      <c r="B549" t="s">
        <v>631</v>
      </c>
      <c r="C549" t="s">
        <v>98</v>
      </c>
      <c r="D549">
        <v>2.9999999999999997E-4</v>
      </c>
      <c r="E549">
        <v>2.9999999999999997E-4</v>
      </c>
      <c r="F549" t="s">
        <v>605</v>
      </c>
      <c r="G549" s="4">
        <v>1764316800000</v>
      </c>
      <c r="H549" s="4">
        <v>1762558860000</v>
      </c>
      <c r="I549" t="b">
        <v>1</v>
      </c>
      <c r="J549" t="s">
        <v>634</v>
      </c>
      <c r="K549">
        <v>1</v>
      </c>
      <c r="L549">
        <v>1E-4</v>
      </c>
      <c r="M549">
        <v>109000</v>
      </c>
      <c r="N549">
        <v>547471</v>
      </c>
      <c r="O549">
        <v>0.1</v>
      </c>
      <c r="P549">
        <v>2.9999999999999997E-4</v>
      </c>
      <c r="Q549">
        <v>25</v>
      </c>
      <c r="R549">
        <v>1E-4</v>
      </c>
      <c r="S549" t="s">
        <v>606</v>
      </c>
      <c r="T549" t="s">
        <v>610</v>
      </c>
      <c r="U549" t="s">
        <v>606</v>
      </c>
      <c r="V549" t="s">
        <v>608</v>
      </c>
      <c r="W549" t="s">
        <v>606</v>
      </c>
      <c r="X549">
        <v>1763521480311</v>
      </c>
      <c r="Y549" s="4" t="s">
        <v>569</v>
      </c>
      <c r="Z549">
        <v>92570.82</v>
      </c>
      <c r="AA549" s="48">
        <v>0.14099999999999999</v>
      </c>
      <c r="AB549" s="18">
        <v>0.20620411999999999</v>
      </c>
      <c r="AC549" s="40">
        <v>0.13150000000000001</v>
      </c>
      <c r="AD549" s="18">
        <v>0.23</v>
      </c>
      <c r="AE549" s="18">
        <v>6.9</v>
      </c>
      <c r="AF549">
        <v>0.17760000000000001</v>
      </c>
      <c r="AG549" s="18">
        <v>0.13150000000000001</v>
      </c>
      <c r="AH549" s="18">
        <v>0.23</v>
      </c>
      <c r="AI549" s="18">
        <v>0</v>
      </c>
      <c r="AJ549" s="48">
        <v>55.77</v>
      </c>
      <c r="AK549" s="41">
        <v>0</v>
      </c>
      <c r="AL549" s="41">
        <v>178.09</v>
      </c>
      <c r="AM549">
        <v>92659.36</v>
      </c>
      <c r="AN549" t="s">
        <v>571</v>
      </c>
      <c r="AO549">
        <v>92570.82</v>
      </c>
      <c r="AP549" s="18">
        <v>7.7</v>
      </c>
      <c r="AQ549" s="18">
        <v>7.7</v>
      </c>
      <c r="AU549">
        <v>0</v>
      </c>
      <c r="AV549" s="1">
        <v>0</v>
      </c>
      <c r="AW549" s="48">
        <v>-0.96323000000000003</v>
      </c>
      <c r="AX549" s="14">
        <v>1.0000000000000001E-5</v>
      </c>
      <c r="AY549" s="14">
        <v>11.839740000000001</v>
      </c>
      <c r="AZ549" s="14">
        <v>-35.870229999999999</v>
      </c>
      <c r="BA549" s="14">
        <v>-26.6586</v>
      </c>
      <c r="BB549">
        <v>5.0000000000000001E-4</v>
      </c>
      <c r="BC549">
        <v>5.0000000000000001E-3</v>
      </c>
      <c r="BK549" s="1"/>
      <c r="BL549" s="1"/>
      <c r="BM549" s="1"/>
      <c r="BN549" s="1"/>
      <c r="BP549" s="1"/>
      <c r="BV549" s="96"/>
    </row>
    <row r="550" spans="1:74" x14ac:dyDescent="0.3">
      <c r="A550" t="s">
        <v>603</v>
      </c>
      <c r="B550" t="s">
        <v>631</v>
      </c>
      <c r="C550" t="s">
        <v>99</v>
      </c>
      <c r="D550">
        <v>2.9999999999999997E-4</v>
      </c>
      <c r="E550">
        <v>2.9999999999999997E-4</v>
      </c>
      <c r="F550" t="s">
        <v>605</v>
      </c>
      <c r="G550" s="4">
        <v>1764316800000</v>
      </c>
      <c r="H550" s="4">
        <v>1756368014000</v>
      </c>
      <c r="I550" t="b">
        <v>1</v>
      </c>
      <c r="J550" t="s">
        <v>632</v>
      </c>
      <c r="K550">
        <v>1</v>
      </c>
      <c r="L550">
        <v>1E-4</v>
      </c>
      <c r="M550">
        <v>110000</v>
      </c>
      <c r="N550">
        <v>506946</v>
      </c>
      <c r="O550">
        <v>0.1</v>
      </c>
      <c r="P550">
        <v>2.9999999999999997E-4</v>
      </c>
      <c r="Q550">
        <v>25</v>
      </c>
      <c r="R550">
        <v>1E-4</v>
      </c>
      <c r="S550" t="s">
        <v>606</v>
      </c>
      <c r="T550" t="s">
        <v>610</v>
      </c>
      <c r="U550" t="s">
        <v>606</v>
      </c>
      <c r="V550" t="s">
        <v>608</v>
      </c>
      <c r="W550" t="s">
        <v>606</v>
      </c>
      <c r="X550">
        <v>1763521480311</v>
      </c>
      <c r="Y550" s="4" t="s">
        <v>569</v>
      </c>
      <c r="Z550">
        <v>92570.82</v>
      </c>
      <c r="AA550" s="48">
        <v>1E-3</v>
      </c>
      <c r="AB550" s="18">
        <v>1.1527099999999999E-3</v>
      </c>
      <c r="AC550" s="40">
        <v>1E-4</v>
      </c>
      <c r="AD550" s="18">
        <v>1.6E-2</v>
      </c>
      <c r="AE550" s="18">
        <v>4575.1000000000004</v>
      </c>
      <c r="AF550">
        <v>1.1999999999999999E-3</v>
      </c>
      <c r="AG550" s="18">
        <v>1E-3</v>
      </c>
      <c r="AH550" s="18">
        <v>1.1999999999999999E-3</v>
      </c>
      <c r="AI550" s="18">
        <v>0</v>
      </c>
      <c r="AJ550" s="48">
        <v>57.44</v>
      </c>
      <c r="AK550" s="41">
        <v>56.07</v>
      </c>
      <c r="AL550" s="41">
        <v>57.83</v>
      </c>
      <c r="AM550">
        <v>92659.36</v>
      </c>
      <c r="AN550" t="s">
        <v>571</v>
      </c>
      <c r="AO550">
        <v>92570.82</v>
      </c>
      <c r="AP550" s="18">
        <v>0.1</v>
      </c>
      <c r="AQ550" s="18">
        <v>9.6999999999999993</v>
      </c>
      <c r="AR550" s="18">
        <v>1.4E-3</v>
      </c>
      <c r="AS550" s="41">
        <v>1E-3</v>
      </c>
      <c r="AT550" s="5">
        <v>-23.076899999999998</v>
      </c>
      <c r="AU550">
        <v>114.5</v>
      </c>
      <c r="AV550" s="1">
        <v>13113.88</v>
      </c>
      <c r="AW550" s="48">
        <v>3.3250000000000002E-2</v>
      </c>
      <c r="AX550" s="14">
        <v>1.0000000000000001E-5</v>
      </c>
      <c r="AY550" s="14">
        <v>10.899559999999999</v>
      </c>
      <c r="AZ550" s="14">
        <v>-34.007350000000002</v>
      </c>
      <c r="BA550" s="14">
        <v>0.74992000000000003</v>
      </c>
      <c r="BB550">
        <v>5.0000000000000001E-4</v>
      </c>
      <c r="BC550">
        <v>5.0000000000000001E-3</v>
      </c>
      <c r="BK550" s="1"/>
      <c r="BL550" s="1"/>
      <c r="BM550" s="1"/>
      <c r="BN550" s="1"/>
      <c r="BP550" s="1"/>
      <c r="BV550" s="96"/>
    </row>
    <row r="551" spans="1:74" x14ac:dyDescent="0.3">
      <c r="A551" t="s">
        <v>603</v>
      </c>
      <c r="B551" t="s">
        <v>631</v>
      </c>
      <c r="C551" t="s">
        <v>100</v>
      </c>
      <c r="D551">
        <v>2.9999999999999997E-4</v>
      </c>
      <c r="E551">
        <v>2.9999999999999997E-4</v>
      </c>
      <c r="F551" t="s">
        <v>605</v>
      </c>
      <c r="G551" s="4">
        <v>1764316800000</v>
      </c>
      <c r="H551" s="4">
        <v>1756368014000</v>
      </c>
      <c r="I551" t="b">
        <v>1</v>
      </c>
      <c r="J551" t="s">
        <v>634</v>
      </c>
      <c r="K551">
        <v>1</v>
      </c>
      <c r="L551">
        <v>1E-4</v>
      </c>
      <c r="M551">
        <v>110000</v>
      </c>
      <c r="N551">
        <v>506947</v>
      </c>
      <c r="O551">
        <v>0.1</v>
      </c>
      <c r="P551">
        <v>2.9999999999999997E-4</v>
      </c>
      <c r="Q551">
        <v>25</v>
      </c>
      <c r="R551">
        <v>1E-4</v>
      </c>
      <c r="S551" t="s">
        <v>606</v>
      </c>
      <c r="T551" t="s">
        <v>610</v>
      </c>
      <c r="U551" t="s">
        <v>606</v>
      </c>
      <c r="V551" t="s">
        <v>608</v>
      </c>
      <c r="W551" t="s">
        <v>606</v>
      </c>
      <c r="X551">
        <v>1763521480311</v>
      </c>
      <c r="Y551" s="4" t="s">
        <v>569</v>
      </c>
      <c r="Z551">
        <v>92570.82</v>
      </c>
      <c r="AA551" s="48">
        <v>0.183</v>
      </c>
      <c r="AB551" s="18">
        <v>0.21708102000000001</v>
      </c>
      <c r="AC551" s="40">
        <v>0.14199999999999999</v>
      </c>
      <c r="AD551" s="18">
        <v>0.24099999999999999</v>
      </c>
      <c r="AE551" s="18">
        <v>1753.4</v>
      </c>
      <c r="AF551">
        <v>0.1883</v>
      </c>
      <c r="AG551" s="18">
        <v>0.1865</v>
      </c>
      <c r="AH551" s="18">
        <v>0.1905</v>
      </c>
      <c r="AI551" s="18">
        <v>0</v>
      </c>
      <c r="AJ551" s="48">
        <v>57.44</v>
      </c>
      <c r="AK551" s="41">
        <v>0</v>
      </c>
      <c r="AL551" s="41">
        <v>70.69</v>
      </c>
      <c r="AM551">
        <v>92659.36</v>
      </c>
      <c r="AN551" t="s">
        <v>571</v>
      </c>
      <c r="AO551">
        <v>92570.82</v>
      </c>
      <c r="AP551" s="18">
        <v>28.1</v>
      </c>
      <c r="AQ551" s="18">
        <v>28.1</v>
      </c>
      <c r="AR551" s="18">
        <v>0.2185</v>
      </c>
      <c r="AS551" s="41">
        <v>0.183</v>
      </c>
      <c r="AT551" s="5">
        <v>-16.2471</v>
      </c>
      <c r="AU551">
        <v>1.2</v>
      </c>
      <c r="AV551" s="1">
        <v>22727.87</v>
      </c>
      <c r="AW551" s="48">
        <v>-0.96675</v>
      </c>
      <c r="AX551" s="14">
        <v>1.0000000000000001E-5</v>
      </c>
      <c r="AY551" s="14">
        <v>10.899559999999999</v>
      </c>
      <c r="AZ551" s="14">
        <v>-34.007350000000002</v>
      </c>
      <c r="BA551" s="14">
        <v>-26.990760000000002</v>
      </c>
      <c r="BB551">
        <v>5.0000000000000001E-4</v>
      </c>
      <c r="BC551">
        <v>5.0000000000000001E-3</v>
      </c>
      <c r="BK551" s="1"/>
      <c r="BL551" s="1"/>
      <c r="BM551" s="1"/>
      <c r="BN551" s="1"/>
      <c r="BP551" s="1"/>
      <c r="BV551" s="96"/>
    </row>
    <row r="552" spans="1:74" x14ac:dyDescent="0.3">
      <c r="A552" t="s">
        <v>603</v>
      </c>
      <c r="B552" t="s">
        <v>631</v>
      </c>
      <c r="C552" t="s">
        <v>636</v>
      </c>
      <c r="D552">
        <v>2.9999999999999997E-4</v>
      </c>
      <c r="E552">
        <v>2.9999999999999997E-4</v>
      </c>
      <c r="F552" t="s">
        <v>605</v>
      </c>
      <c r="G552" s="4">
        <v>1764316800000</v>
      </c>
      <c r="H552" s="4">
        <v>1762743780000</v>
      </c>
      <c r="I552" t="b">
        <v>1</v>
      </c>
      <c r="J552" t="s">
        <v>632</v>
      </c>
      <c r="K552">
        <v>1</v>
      </c>
      <c r="L552">
        <v>1E-4</v>
      </c>
      <c r="M552">
        <v>111000</v>
      </c>
      <c r="N552">
        <v>548286</v>
      </c>
      <c r="O552">
        <v>0.1</v>
      </c>
      <c r="P552">
        <v>2.9999999999999997E-4</v>
      </c>
      <c r="Q552">
        <v>25</v>
      </c>
      <c r="R552">
        <v>1E-4</v>
      </c>
      <c r="S552" t="s">
        <v>606</v>
      </c>
      <c r="T552" t="s">
        <v>610</v>
      </c>
      <c r="U552" t="s">
        <v>606</v>
      </c>
      <c r="V552" t="s">
        <v>608</v>
      </c>
      <c r="W552" t="s">
        <v>606</v>
      </c>
      <c r="X552">
        <v>1763521480311</v>
      </c>
      <c r="Y552" s="4" t="s">
        <v>569</v>
      </c>
      <c r="Z552">
        <v>92570.82</v>
      </c>
      <c r="AA552" s="48">
        <v>8.9999999999999998E-4</v>
      </c>
      <c r="AB552" s="18">
        <v>1.04615E-3</v>
      </c>
      <c r="AC552" s="40">
        <v>1E-4</v>
      </c>
      <c r="AD552" s="18">
        <v>1.6E-2</v>
      </c>
      <c r="AE552" s="18">
        <v>213</v>
      </c>
      <c r="AF552">
        <v>1E-3</v>
      </c>
      <c r="AG552" s="18">
        <v>8.9999999999999998E-4</v>
      </c>
      <c r="AH552" s="18">
        <v>1E-3</v>
      </c>
      <c r="AI552" s="18">
        <v>0</v>
      </c>
      <c r="AJ552" s="48">
        <v>58.52</v>
      </c>
      <c r="AK552" s="41">
        <v>57.5</v>
      </c>
      <c r="AL552" s="41">
        <v>58.49</v>
      </c>
      <c r="AM552">
        <v>92659.36</v>
      </c>
      <c r="AN552" t="s">
        <v>571</v>
      </c>
      <c r="AO552">
        <v>92570.82</v>
      </c>
      <c r="AP552" s="18">
        <v>0.1</v>
      </c>
      <c r="AQ552" s="18">
        <v>3.1</v>
      </c>
      <c r="AR552" s="18">
        <v>1.1999999999999999E-3</v>
      </c>
      <c r="AS552" s="41">
        <v>8.9999999999999998E-4</v>
      </c>
      <c r="AT552" s="5">
        <v>-10</v>
      </c>
      <c r="AU552">
        <v>13.8</v>
      </c>
      <c r="AV552" s="1">
        <v>1289.19</v>
      </c>
      <c r="AW552" s="48">
        <v>2.8930000000000001E-2</v>
      </c>
      <c r="AX552" s="14">
        <v>1.0000000000000001E-5</v>
      </c>
      <c r="AY552" s="14">
        <v>9.7154799999999994</v>
      </c>
      <c r="AZ552" s="14">
        <v>-30.885719999999999</v>
      </c>
      <c r="BA552" s="14">
        <v>0.65263000000000004</v>
      </c>
      <c r="BB552">
        <v>5.0000000000000001E-4</v>
      </c>
      <c r="BC552">
        <v>5.0000000000000001E-3</v>
      </c>
      <c r="BK552" s="1"/>
      <c r="BL552" s="1"/>
      <c r="BM552" s="1"/>
      <c r="BN552" s="1"/>
      <c r="BP552" s="1"/>
      <c r="BV552" s="96"/>
    </row>
    <row r="553" spans="1:74" x14ac:dyDescent="0.3">
      <c r="A553" t="s">
        <v>603</v>
      </c>
      <c r="B553" t="s">
        <v>631</v>
      </c>
      <c r="C553" t="s">
        <v>637</v>
      </c>
      <c r="D553">
        <v>2.9999999999999997E-4</v>
      </c>
      <c r="E553">
        <v>2.9999999999999997E-4</v>
      </c>
      <c r="F553" t="s">
        <v>605</v>
      </c>
      <c r="G553" s="4">
        <v>1764316800000</v>
      </c>
      <c r="H553" s="4">
        <v>1762743780000</v>
      </c>
      <c r="I553" t="b">
        <v>1</v>
      </c>
      <c r="J553" t="s">
        <v>634</v>
      </c>
      <c r="K553">
        <v>1</v>
      </c>
      <c r="L553">
        <v>1E-4</v>
      </c>
      <c r="M553">
        <v>111000</v>
      </c>
      <c r="N553">
        <v>548287</v>
      </c>
      <c r="O553">
        <v>0.1</v>
      </c>
      <c r="P553">
        <v>2.9999999999999997E-4</v>
      </c>
      <c r="Q553">
        <v>25</v>
      </c>
      <c r="R553">
        <v>1E-4</v>
      </c>
      <c r="S553" t="s">
        <v>606</v>
      </c>
      <c r="T553" t="s">
        <v>610</v>
      </c>
      <c r="U553" t="s">
        <v>606</v>
      </c>
      <c r="V553" t="s">
        <v>608</v>
      </c>
      <c r="W553" t="s">
        <v>606</v>
      </c>
      <c r="X553">
        <v>1763521481318</v>
      </c>
      <c r="Y553" s="4" t="s">
        <v>569</v>
      </c>
      <c r="Z553">
        <v>92568.639999999999</v>
      </c>
      <c r="AA553" s="48">
        <v>0.21560000000000001</v>
      </c>
      <c r="AB553" s="18">
        <v>0.22802834999999999</v>
      </c>
      <c r="AC553" s="40">
        <v>0.1525</v>
      </c>
      <c r="AD553" s="18">
        <v>0.252</v>
      </c>
      <c r="AE553" s="18">
        <v>1.2</v>
      </c>
      <c r="AF553">
        <v>0.19889999999999999</v>
      </c>
      <c r="AG553" s="18">
        <v>0.1525</v>
      </c>
      <c r="AH553" s="18">
        <v>0.252</v>
      </c>
      <c r="AI553" s="18">
        <v>0</v>
      </c>
      <c r="AJ553" s="48">
        <v>58.52</v>
      </c>
      <c r="AK553" s="41">
        <v>0</v>
      </c>
      <c r="AL553" s="41">
        <v>187.46</v>
      </c>
      <c r="AM553">
        <v>92657.2</v>
      </c>
      <c r="AN553" t="s">
        <v>571</v>
      </c>
      <c r="AO553">
        <v>92568.639999999999</v>
      </c>
      <c r="AP553" s="18">
        <v>7.5</v>
      </c>
      <c r="AQ553" s="18">
        <v>7.5</v>
      </c>
      <c r="AR553" s="18">
        <v>0.21560000000000001</v>
      </c>
      <c r="AS553" s="41">
        <v>0.21560000000000001</v>
      </c>
      <c r="AT553" s="5">
        <v>0</v>
      </c>
      <c r="AU553">
        <v>0.1</v>
      </c>
      <c r="AV553" s="1">
        <v>1968.02</v>
      </c>
      <c r="AW553" s="48">
        <v>-0.97109000000000001</v>
      </c>
      <c r="AX553" s="14">
        <v>1.0000000000000001E-5</v>
      </c>
      <c r="AY553" s="14">
        <v>9.7095599999999997</v>
      </c>
      <c r="AZ553" s="14">
        <v>-30.866</v>
      </c>
      <c r="BA553" s="14">
        <v>-27.340710000000001</v>
      </c>
      <c r="BB553">
        <v>5.0000000000000001E-4</v>
      </c>
      <c r="BC553">
        <v>5.0000000000000001E-3</v>
      </c>
      <c r="BK553" s="1"/>
      <c r="BL553" s="1"/>
      <c r="BM553" s="1"/>
      <c r="BN553" s="1"/>
      <c r="BP553" s="1"/>
      <c r="BV553" s="96"/>
    </row>
    <row r="554" spans="1:74" x14ac:dyDescent="0.3">
      <c r="A554" t="s">
        <v>603</v>
      </c>
      <c r="B554" t="s">
        <v>631</v>
      </c>
      <c r="C554" t="s">
        <v>101</v>
      </c>
      <c r="D554">
        <v>2.9999999999999997E-4</v>
      </c>
      <c r="E554">
        <v>2.9999999999999997E-4</v>
      </c>
      <c r="F554" t="s">
        <v>605</v>
      </c>
      <c r="G554" s="4">
        <v>1764316800000</v>
      </c>
      <c r="H554" s="4">
        <v>1756368014000</v>
      </c>
      <c r="I554" t="b">
        <v>1</v>
      </c>
      <c r="J554" t="s">
        <v>632</v>
      </c>
      <c r="K554">
        <v>1</v>
      </c>
      <c r="L554">
        <v>1E-4</v>
      </c>
      <c r="M554">
        <v>112000</v>
      </c>
      <c r="N554">
        <v>506948</v>
      </c>
      <c r="O554">
        <v>0.1</v>
      </c>
      <c r="P554">
        <v>2.9999999999999997E-4</v>
      </c>
      <c r="Q554">
        <v>25</v>
      </c>
      <c r="R554">
        <v>1E-4</v>
      </c>
      <c r="S554" t="s">
        <v>606</v>
      </c>
      <c r="T554" t="s">
        <v>610</v>
      </c>
      <c r="U554" t="s">
        <v>606</v>
      </c>
      <c r="V554" t="s">
        <v>608</v>
      </c>
      <c r="W554" t="s">
        <v>606</v>
      </c>
      <c r="X554">
        <v>1763521481318</v>
      </c>
      <c r="Y554" s="4" t="s">
        <v>569</v>
      </c>
      <c r="Z554">
        <v>92568.639999999999</v>
      </c>
      <c r="AA554" s="48">
        <v>1E-3</v>
      </c>
      <c r="AB554" s="18">
        <v>9.7254000000000004E-4</v>
      </c>
      <c r="AC554" s="40">
        <v>1E-4</v>
      </c>
      <c r="AD554" s="18">
        <v>1.55E-2</v>
      </c>
      <c r="AE554" s="18">
        <v>3180.7</v>
      </c>
      <c r="AF554">
        <v>8.9999999999999998E-4</v>
      </c>
      <c r="AG554" s="18">
        <v>8.0000000000000004E-4</v>
      </c>
      <c r="AH554" s="18">
        <v>8.9999999999999998E-4</v>
      </c>
      <c r="AI554" s="18">
        <v>0</v>
      </c>
      <c r="AJ554" s="48">
        <v>59.41</v>
      </c>
      <c r="AK554" s="41">
        <v>58.77</v>
      </c>
      <c r="AL554" s="41">
        <v>59.86</v>
      </c>
      <c r="AM554">
        <v>92657.2</v>
      </c>
      <c r="AN554" t="s">
        <v>571</v>
      </c>
      <c r="AO554">
        <v>92568.639999999999</v>
      </c>
      <c r="AP554" s="18">
        <v>8.1</v>
      </c>
      <c r="AQ554" s="18">
        <v>33.4</v>
      </c>
      <c r="AR554" s="18">
        <v>1.1000000000000001E-3</v>
      </c>
      <c r="AS554" s="41">
        <v>8.9999999999999998E-4</v>
      </c>
      <c r="AT554" s="5">
        <v>11.1111</v>
      </c>
      <c r="AU554">
        <v>12.9</v>
      </c>
      <c r="AV554" s="1">
        <v>1157.51</v>
      </c>
      <c r="AW554" s="48">
        <v>2.486E-2</v>
      </c>
      <c r="AX554" s="14">
        <v>1.0000000000000001E-5</v>
      </c>
      <c r="AY554" s="14">
        <v>8.5580400000000001</v>
      </c>
      <c r="AZ554" s="14">
        <v>-27.616720000000001</v>
      </c>
      <c r="BA554" s="14">
        <v>0.56076000000000004</v>
      </c>
      <c r="BB554">
        <v>5.0000000000000001E-4</v>
      </c>
      <c r="BC554">
        <v>5.0000000000000001E-3</v>
      </c>
      <c r="BK554" s="1"/>
      <c r="BL554" s="1"/>
      <c r="BM554" s="1"/>
      <c r="BN554" s="1"/>
      <c r="BP554" s="1"/>
      <c r="BV554" s="96"/>
    </row>
    <row r="555" spans="1:74" x14ac:dyDescent="0.3">
      <c r="A555" t="s">
        <v>603</v>
      </c>
      <c r="B555" t="s">
        <v>631</v>
      </c>
      <c r="C555" t="s">
        <v>102</v>
      </c>
      <c r="D555">
        <v>2.9999999999999997E-4</v>
      </c>
      <c r="E555">
        <v>2.9999999999999997E-4</v>
      </c>
      <c r="F555" t="s">
        <v>605</v>
      </c>
      <c r="G555" s="4">
        <v>1764316800000</v>
      </c>
      <c r="H555" s="4">
        <v>1756368014000</v>
      </c>
      <c r="I555" t="b">
        <v>1</v>
      </c>
      <c r="J555" t="s">
        <v>634</v>
      </c>
      <c r="K555">
        <v>1</v>
      </c>
      <c r="L555">
        <v>1E-4</v>
      </c>
      <c r="M555">
        <v>112000</v>
      </c>
      <c r="N555">
        <v>506949</v>
      </c>
      <c r="O555">
        <v>0.1</v>
      </c>
      <c r="P555">
        <v>2.9999999999999997E-4</v>
      </c>
      <c r="Q555">
        <v>25</v>
      </c>
      <c r="R555">
        <v>1E-4</v>
      </c>
      <c r="S555" t="s">
        <v>606</v>
      </c>
      <c r="T555" t="s">
        <v>610</v>
      </c>
      <c r="U555" t="s">
        <v>606</v>
      </c>
      <c r="V555" t="s">
        <v>608</v>
      </c>
      <c r="W555" t="s">
        <v>606</v>
      </c>
      <c r="X555">
        <v>1763521481318</v>
      </c>
      <c r="Y555" s="4" t="s">
        <v>569</v>
      </c>
      <c r="Z555">
        <v>92568.639999999999</v>
      </c>
      <c r="AA555" s="48">
        <v>0.19470000000000001</v>
      </c>
      <c r="AB555" s="18">
        <v>0.23900863999999999</v>
      </c>
      <c r="AC555" s="40">
        <v>0.16250000000000001</v>
      </c>
      <c r="AD555" s="18">
        <v>0.26300000000000001</v>
      </c>
      <c r="AE555" s="18">
        <v>1055.4000000000001</v>
      </c>
      <c r="AF555">
        <v>0.20960000000000001</v>
      </c>
      <c r="AG555" s="18">
        <v>0.20799999999999999</v>
      </c>
      <c r="AH555" s="18">
        <v>0.21199999999999999</v>
      </c>
      <c r="AI555" s="18">
        <v>0</v>
      </c>
      <c r="AJ555" s="48">
        <v>59.41</v>
      </c>
      <c r="AK555" s="41">
        <v>0</v>
      </c>
      <c r="AL555" s="41">
        <v>75.73</v>
      </c>
      <c r="AM555">
        <v>92657.2</v>
      </c>
      <c r="AN555" t="s">
        <v>571</v>
      </c>
      <c r="AO555">
        <v>92568.639999999999</v>
      </c>
      <c r="AP555" s="18">
        <v>28.1</v>
      </c>
      <c r="AQ555" s="18">
        <v>28.1</v>
      </c>
      <c r="AR555" s="18">
        <v>0.22620000000000001</v>
      </c>
      <c r="AS555" s="41">
        <v>0.19470000000000001</v>
      </c>
      <c r="AT555" s="5">
        <v>-13.925700000000001</v>
      </c>
      <c r="AU555">
        <v>0.7</v>
      </c>
      <c r="AV555" s="1">
        <v>14216.79</v>
      </c>
      <c r="AW555" s="48">
        <v>-0.97514000000000001</v>
      </c>
      <c r="AX555" s="14">
        <v>1.0000000000000001E-5</v>
      </c>
      <c r="AY555" s="14">
        <v>8.5580400000000001</v>
      </c>
      <c r="AZ555" s="14">
        <v>-27.616720000000001</v>
      </c>
      <c r="BA555" s="14">
        <v>-27.6843</v>
      </c>
      <c r="BB555">
        <v>5.0000000000000001E-4</v>
      </c>
      <c r="BC555">
        <v>5.0000000000000001E-3</v>
      </c>
      <c r="BK555" s="1"/>
      <c r="BL555" s="1"/>
      <c r="BM555" s="1"/>
      <c r="BN555" s="1"/>
      <c r="BP555" s="1"/>
      <c r="BV555" s="96"/>
    </row>
    <row r="556" spans="1:74" x14ac:dyDescent="0.3">
      <c r="A556" t="s">
        <v>603</v>
      </c>
      <c r="B556" t="s">
        <v>631</v>
      </c>
      <c r="C556" t="s">
        <v>103</v>
      </c>
      <c r="D556">
        <v>2.9999999999999997E-4</v>
      </c>
      <c r="E556">
        <v>2.9999999999999997E-4</v>
      </c>
      <c r="F556" t="s">
        <v>605</v>
      </c>
      <c r="G556" s="4">
        <v>1764316800000</v>
      </c>
      <c r="H556" s="4">
        <v>1756368014000</v>
      </c>
      <c r="I556" t="b">
        <v>1</v>
      </c>
      <c r="J556" t="s">
        <v>632</v>
      </c>
      <c r="K556">
        <v>1</v>
      </c>
      <c r="L556">
        <v>1E-4</v>
      </c>
      <c r="M556">
        <v>114000</v>
      </c>
      <c r="N556">
        <v>506950</v>
      </c>
      <c r="O556">
        <v>0.1</v>
      </c>
      <c r="P556">
        <v>2.9999999999999997E-4</v>
      </c>
      <c r="Q556">
        <v>25</v>
      </c>
      <c r="R556">
        <v>1E-4</v>
      </c>
      <c r="S556" t="s">
        <v>606</v>
      </c>
      <c r="T556" t="s">
        <v>610</v>
      </c>
      <c r="U556" t="s">
        <v>606</v>
      </c>
      <c r="V556" t="s">
        <v>608</v>
      </c>
      <c r="W556" t="s">
        <v>606</v>
      </c>
      <c r="X556">
        <v>1763521481318</v>
      </c>
      <c r="Y556" s="4" t="s">
        <v>569</v>
      </c>
      <c r="Z556">
        <v>92568.639999999999</v>
      </c>
      <c r="AA556" s="48">
        <v>6.9999999999999999E-4</v>
      </c>
      <c r="AB556" s="18">
        <v>8.4360000000000001E-4</v>
      </c>
      <c r="AC556" s="40">
        <v>1E-4</v>
      </c>
      <c r="AD556" s="18">
        <v>1.55E-2</v>
      </c>
      <c r="AE556" s="18">
        <v>2031.3</v>
      </c>
      <c r="AF556">
        <v>8.0000000000000004E-4</v>
      </c>
      <c r="AG556" s="18">
        <v>6.9999999999999999E-4</v>
      </c>
      <c r="AH556" s="18">
        <v>8.0000000000000004E-4</v>
      </c>
      <c r="AI556" s="18">
        <v>0</v>
      </c>
      <c r="AJ556" s="48">
        <v>63.32</v>
      </c>
      <c r="AK556" s="41">
        <v>62.06</v>
      </c>
      <c r="AL556" s="41">
        <v>63.31</v>
      </c>
      <c r="AM556">
        <v>92657.2</v>
      </c>
      <c r="AN556" t="s">
        <v>571</v>
      </c>
      <c r="AO556">
        <v>92568.639999999999</v>
      </c>
      <c r="AP556" s="18">
        <v>0.1</v>
      </c>
      <c r="AQ556" s="18">
        <v>2.1</v>
      </c>
      <c r="AR556" s="18">
        <v>1E-3</v>
      </c>
      <c r="AS556" s="41">
        <v>6.9999999999999999E-4</v>
      </c>
      <c r="AT556" s="5">
        <v>-22.222200000000001</v>
      </c>
      <c r="AU556">
        <v>4.9000000000000004</v>
      </c>
      <c r="AV556" s="1">
        <v>368.06</v>
      </c>
      <c r="AW556" s="48">
        <v>2.215E-2</v>
      </c>
      <c r="AX556" s="14">
        <v>1.0000000000000001E-5</v>
      </c>
      <c r="AY556" s="14">
        <v>7.7672800000000004</v>
      </c>
      <c r="AZ556" s="14">
        <v>-26.714950000000002</v>
      </c>
      <c r="BA556" s="14">
        <v>0.49886000000000003</v>
      </c>
      <c r="BB556">
        <v>5.0000000000000001E-4</v>
      </c>
      <c r="BC556">
        <v>5.0000000000000001E-3</v>
      </c>
      <c r="BK556" s="1"/>
      <c r="BL556" s="1"/>
      <c r="BM556" s="1"/>
      <c r="BN556" s="1"/>
      <c r="BP556" s="1"/>
      <c r="BV556" s="96"/>
    </row>
    <row r="557" spans="1:74" x14ac:dyDescent="0.3">
      <c r="A557" t="s">
        <v>603</v>
      </c>
      <c r="B557" t="s">
        <v>631</v>
      </c>
      <c r="C557" t="s">
        <v>104</v>
      </c>
      <c r="D557">
        <v>2.9999999999999997E-4</v>
      </c>
      <c r="E557">
        <v>2.9999999999999997E-4</v>
      </c>
      <c r="F557" t="s">
        <v>605</v>
      </c>
      <c r="G557" s="4">
        <v>1764316800000</v>
      </c>
      <c r="H557" s="4">
        <v>1756368014000</v>
      </c>
      <c r="I557" t="b">
        <v>1</v>
      </c>
      <c r="J557" t="s">
        <v>634</v>
      </c>
      <c r="K557">
        <v>1</v>
      </c>
      <c r="L557">
        <v>1E-4</v>
      </c>
      <c r="M557">
        <v>114000</v>
      </c>
      <c r="N557">
        <v>506951</v>
      </c>
      <c r="O557">
        <v>0.1</v>
      </c>
      <c r="P557">
        <v>2.9999999999999997E-4</v>
      </c>
      <c r="Q557">
        <v>25</v>
      </c>
      <c r="R557">
        <v>1E-4</v>
      </c>
      <c r="S557" t="s">
        <v>606</v>
      </c>
      <c r="T557" t="s">
        <v>610</v>
      </c>
      <c r="U557" t="s">
        <v>606</v>
      </c>
      <c r="V557" t="s">
        <v>608</v>
      </c>
      <c r="W557" t="s">
        <v>606</v>
      </c>
      <c r="X557">
        <v>1763521481318</v>
      </c>
      <c r="Y557" s="4" t="s">
        <v>569</v>
      </c>
      <c r="Z557">
        <v>92568.639999999999</v>
      </c>
      <c r="AA557" s="48">
        <v>0.223</v>
      </c>
      <c r="AB557" s="18">
        <v>0.26098747999999999</v>
      </c>
      <c r="AC557" s="40">
        <v>0.1835</v>
      </c>
      <c r="AD557" s="18">
        <v>0.28599999999999998</v>
      </c>
      <c r="AE557" s="18">
        <v>799.4</v>
      </c>
      <c r="AF557">
        <v>0.2311</v>
      </c>
      <c r="AG557" s="18">
        <v>0.22950000000000001</v>
      </c>
      <c r="AH557" s="18">
        <v>0.23350000000000001</v>
      </c>
      <c r="AI557" s="18">
        <v>0</v>
      </c>
      <c r="AJ557" s="48">
        <v>63.32</v>
      </c>
      <c r="AK557" s="41">
        <v>0</v>
      </c>
      <c r="AL557" s="41">
        <v>80.67</v>
      </c>
      <c r="AM557">
        <v>92657.2</v>
      </c>
      <c r="AN557" t="s">
        <v>571</v>
      </c>
      <c r="AO557">
        <v>92568.639999999999</v>
      </c>
      <c r="AP557" s="18">
        <v>28.1</v>
      </c>
      <c r="AQ557" s="18">
        <v>28.1</v>
      </c>
      <c r="AR557" s="18">
        <v>0.249</v>
      </c>
      <c r="AS557" s="41">
        <v>0.221</v>
      </c>
      <c r="AT557" s="5">
        <v>-9.3496000000000006</v>
      </c>
      <c r="AU557">
        <v>0.8</v>
      </c>
      <c r="AV557" s="1">
        <v>17512.62</v>
      </c>
      <c r="AW557" s="48">
        <v>-0.97785</v>
      </c>
      <c r="AX557" s="14">
        <v>1.0000000000000001E-5</v>
      </c>
      <c r="AY557" s="14">
        <v>7.7672800000000004</v>
      </c>
      <c r="AZ557" s="14">
        <v>-26.714950000000002</v>
      </c>
      <c r="BA557" s="14">
        <v>-28.25057</v>
      </c>
      <c r="BB557">
        <v>5.0000000000000001E-4</v>
      </c>
      <c r="BC557">
        <v>5.0000000000000001E-3</v>
      </c>
      <c r="BK557" s="1"/>
      <c r="BL557" s="1"/>
      <c r="BM557" s="1"/>
      <c r="BN557" s="1"/>
      <c r="BP557" s="1"/>
      <c r="BV557" s="96"/>
    </row>
    <row r="558" spans="1:74" x14ac:dyDescent="0.3">
      <c r="A558" t="s">
        <v>603</v>
      </c>
      <c r="B558" t="s">
        <v>631</v>
      </c>
      <c r="C558" t="s">
        <v>105</v>
      </c>
      <c r="D558">
        <v>2.9999999999999997E-4</v>
      </c>
      <c r="E558">
        <v>2.9999999999999997E-4</v>
      </c>
      <c r="F558" t="s">
        <v>605</v>
      </c>
      <c r="G558" s="4">
        <v>1764316800000</v>
      </c>
      <c r="H558" s="4">
        <v>1759519980000</v>
      </c>
      <c r="I558" t="b">
        <v>1</v>
      </c>
      <c r="J558" t="s">
        <v>632</v>
      </c>
      <c r="K558">
        <v>1</v>
      </c>
      <c r="L558">
        <v>1E-4</v>
      </c>
      <c r="M558">
        <v>115000</v>
      </c>
      <c r="N558">
        <v>527152</v>
      </c>
      <c r="O558">
        <v>0.1</v>
      </c>
      <c r="P558">
        <v>2.9999999999999997E-4</v>
      </c>
      <c r="Q558">
        <v>25</v>
      </c>
      <c r="R558">
        <v>1E-4</v>
      </c>
      <c r="S558" t="s">
        <v>606</v>
      </c>
      <c r="T558" t="s">
        <v>610</v>
      </c>
      <c r="U558" t="s">
        <v>606</v>
      </c>
      <c r="V558" t="s">
        <v>608</v>
      </c>
      <c r="W558" t="s">
        <v>606</v>
      </c>
      <c r="X558">
        <v>1763521481318</v>
      </c>
      <c r="Y558" s="4" t="s">
        <v>569</v>
      </c>
      <c r="Z558">
        <v>92568.639999999999</v>
      </c>
      <c r="AA558" s="48">
        <v>6.9999999999999999E-4</v>
      </c>
      <c r="AB558" s="18">
        <v>7.9790000000000004E-4</v>
      </c>
      <c r="AC558" s="40">
        <v>1E-4</v>
      </c>
      <c r="AD558" s="18">
        <v>1.55E-2</v>
      </c>
      <c r="AE558" s="18">
        <v>3900.2</v>
      </c>
      <c r="AF558">
        <v>6.9999999999999999E-4</v>
      </c>
      <c r="AG558" s="18">
        <v>5.9999999999999995E-4</v>
      </c>
      <c r="AH558" s="18">
        <v>6.9999999999999999E-4</v>
      </c>
      <c r="AI558" s="18">
        <v>0</v>
      </c>
      <c r="AJ558" s="48">
        <v>63.63</v>
      </c>
      <c r="AK558" s="41">
        <v>62.84</v>
      </c>
      <c r="AL558" s="41">
        <v>64.25</v>
      </c>
      <c r="AM558">
        <v>92657.2</v>
      </c>
      <c r="AN558" t="s">
        <v>571</v>
      </c>
      <c r="AO558">
        <v>92568.639999999999</v>
      </c>
      <c r="AP558" s="18">
        <v>6.3</v>
      </c>
      <c r="AQ558" s="18">
        <v>34.200000000000003</v>
      </c>
      <c r="AR558" s="18">
        <v>8.9999999999999998E-4</v>
      </c>
      <c r="AS558" s="41">
        <v>6.9999999999999999E-4</v>
      </c>
      <c r="AT558" s="5">
        <v>-22.222200000000001</v>
      </c>
      <c r="AU558">
        <v>13.4</v>
      </c>
      <c r="AV558" s="1">
        <v>899.63</v>
      </c>
      <c r="AW558" s="48">
        <v>1.8429999999999998E-2</v>
      </c>
      <c r="AX558" s="14">
        <v>0</v>
      </c>
      <c r="AY558" s="14">
        <v>6.6466500000000002</v>
      </c>
      <c r="AZ558" s="14">
        <v>-22.97373</v>
      </c>
      <c r="BA558" s="14">
        <v>0.41538999999999998</v>
      </c>
      <c r="BB558">
        <v>5.0000000000000001E-4</v>
      </c>
      <c r="BC558">
        <v>5.0000000000000001E-3</v>
      </c>
      <c r="BK558" s="1"/>
      <c r="BL558" s="1"/>
      <c r="BM558" s="1"/>
      <c r="BN558" s="1"/>
      <c r="BP558" s="1"/>
      <c r="BV558" s="96"/>
    </row>
    <row r="559" spans="1:74" x14ac:dyDescent="0.3">
      <c r="A559" t="s">
        <v>603</v>
      </c>
      <c r="B559" t="s">
        <v>631</v>
      </c>
      <c r="C559" t="s">
        <v>106</v>
      </c>
      <c r="D559">
        <v>2.9999999999999997E-4</v>
      </c>
      <c r="E559">
        <v>2.9999999999999997E-4</v>
      </c>
      <c r="F559" t="s">
        <v>605</v>
      </c>
      <c r="G559" s="4">
        <v>1764316800000</v>
      </c>
      <c r="H559" s="4">
        <v>1759519980000</v>
      </c>
      <c r="I559" t="b">
        <v>1</v>
      </c>
      <c r="J559" t="s">
        <v>634</v>
      </c>
      <c r="K559">
        <v>1</v>
      </c>
      <c r="L559">
        <v>1E-4</v>
      </c>
      <c r="M559">
        <v>115000</v>
      </c>
      <c r="N559">
        <v>527153</v>
      </c>
      <c r="O559">
        <v>0.1</v>
      </c>
      <c r="P559">
        <v>2.9999999999999997E-4</v>
      </c>
      <c r="Q559">
        <v>25</v>
      </c>
      <c r="R559">
        <v>1E-4</v>
      </c>
      <c r="S559" t="s">
        <v>606</v>
      </c>
      <c r="T559" t="s">
        <v>610</v>
      </c>
      <c r="U559" t="s">
        <v>606</v>
      </c>
      <c r="V559" t="s">
        <v>608</v>
      </c>
      <c r="W559" t="s">
        <v>606</v>
      </c>
      <c r="X559">
        <v>1763521482326</v>
      </c>
      <c r="Y559" s="4" t="s">
        <v>569</v>
      </c>
      <c r="Z559">
        <v>92566.35</v>
      </c>
      <c r="AA559" s="48">
        <v>0.25</v>
      </c>
      <c r="AB559" s="18">
        <v>0.27199568000000002</v>
      </c>
      <c r="AC559" s="40">
        <v>0.19350000000000001</v>
      </c>
      <c r="AD559" s="18">
        <v>0.29649999999999999</v>
      </c>
      <c r="AE559" s="18">
        <v>472.8</v>
      </c>
      <c r="AF559">
        <v>0.24179999999999999</v>
      </c>
      <c r="AG559" s="18">
        <v>0.24</v>
      </c>
      <c r="AH559" s="18">
        <v>0.2445</v>
      </c>
      <c r="AI559" s="18">
        <v>0</v>
      </c>
      <c r="AJ559" s="48">
        <v>63.63</v>
      </c>
      <c r="AK559" s="41">
        <v>0</v>
      </c>
      <c r="AL559" s="41">
        <v>84.38</v>
      </c>
      <c r="AM559">
        <v>92657.2</v>
      </c>
      <c r="AN559" t="s">
        <v>571</v>
      </c>
      <c r="AO559">
        <v>92566.35</v>
      </c>
      <c r="AP559" s="18">
        <v>28.1</v>
      </c>
      <c r="AQ559" s="18">
        <v>28.1</v>
      </c>
      <c r="AU559">
        <v>0</v>
      </c>
      <c r="AV559" s="1">
        <v>0</v>
      </c>
      <c r="AW559" s="48">
        <v>-0.98157000000000005</v>
      </c>
      <c r="AX559" s="14">
        <v>0</v>
      </c>
      <c r="AY559" s="14">
        <v>6.6457800000000002</v>
      </c>
      <c r="AZ559" s="14">
        <v>-22.97006</v>
      </c>
      <c r="BA559" s="14">
        <v>-28.586290000000002</v>
      </c>
      <c r="BB559">
        <v>5.0000000000000001E-4</v>
      </c>
      <c r="BC559">
        <v>5.0000000000000001E-3</v>
      </c>
      <c r="BK559" s="1"/>
      <c r="BL559" s="1"/>
      <c r="BM559" s="1"/>
      <c r="BN559" s="1"/>
      <c r="BP559" s="1"/>
      <c r="BV559" s="96"/>
    </row>
    <row r="560" spans="1:74" x14ac:dyDescent="0.3">
      <c r="A560" t="s">
        <v>603</v>
      </c>
      <c r="B560" t="s">
        <v>631</v>
      </c>
      <c r="C560" t="s">
        <v>107</v>
      </c>
      <c r="D560">
        <v>2.9999999999999997E-4</v>
      </c>
      <c r="E560">
        <v>2.9999999999999997E-4</v>
      </c>
      <c r="F560" t="s">
        <v>605</v>
      </c>
      <c r="G560" s="4">
        <v>1764316800000</v>
      </c>
      <c r="H560" s="4">
        <v>1756368014000</v>
      </c>
      <c r="I560" t="b">
        <v>1</v>
      </c>
      <c r="J560" t="s">
        <v>632</v>
      </c>
      <c r="K560">
        <v>1</v>
      </c>
      <c r="L560">
        <v>1E-4</v>
      </c>
      <c r="M560">
        <v>116000</v>
      </c>
      <c r="N560">
        <v>506952</v>
      </c>
      <c r="O560">
        <v>0.1</v>
      </c>
      <c r="P560">
        <v>2.9999999999999997E-4</v>
      </c>
      <c r="Q560">
        <v>25</v>
      </c>
      <c r="R560">
        <v>1E-4</v>
      </c>
      <c r="S560" t="s">
        <v>606</v>
      </c>
      <c r="T560" t="s">
        <v>610</v>
      </c>
      <c r="U560" t="s">
        <v>606</v>
      </c>
      <c r="V560" t="s">
        <v>608</v>
      </c>
      <c r="W560" t="s">
        <v>606</v>
      </c>
      <c r="X560">
        <v>1763521482326</v>
      </c>
      <c r="Y560" s="4" t="s">
        <v>569</v>
      </c>
      <c r="Z560">
        <v>92566.35</v>
      </c>
      <c r="AA560" s="48">
        <v>8.9999999999999998E-4</v>
      </c>
      <c r="AB560" s="18">
        <v>6.9706E-4</v>
      </c>
      <c r="AC560" s="40">
        <v>1E-4</v>
      </c>
      <c r="AD560" s="18">
        <v>1.55E-2</v>
      </c>
      <c r="AE560" s="18">
        <v>3182.1</v>
      </c>
      <c r="AF560">
        <v>5.9999999999999995E-4</v>
      </c>
      <c r="AG560" s="18">
        <v>5.0000000000000001E-4</v>
      </c>
      <c r="AH560" s="18">
        <v>6.9999999999999999E-4</v>
      </c>
      <c r="AI560" s="18">
        <v>0</v>
      </c>
      <c r="AJ560" s="48">
        <v>64.959999999999994</v>
      </c>
      <c r="AK560" s="41">
        <v>63.36</v>
      </c>
      <c r="AL560" s="41">
        <v>66.400000000000006</v>
      </c>
      <c r="AM560">
        <v>92657.2</v>
      </c>
      <c r="AN560" t="s">
        <v>571</v>
      </c>
      <c r="AO560">
        <v>92566.35</v>
      </c>
      <c r="AP560" s="18">
        <v>0.2</v>
      </c>
      <c r="AQ560" s="18">
        <v>44.1</v>
      </c>
      <c r="AR560" s="18">
        <v>8.9999999999999998E-4</v>
      </c>
      <c r="AS560" s="41">
        <v>5.9999999999999995E-4</v>
      </c>
      <c r="AT560" s="5">
        <v>28.571400000000001</v>
      </c>
      <c r="AU560">
        <v>2055.9</v>
      </c>
      <c r="AV560" s="1">
        <v>165095.13</v>
      </c>
      <c r="AW560" s="48">
        <v>1.6740000000000001E-2</v>
      </c>
      <c r="AX560" s="14">
        <v>0</v>
      </c>
      <c r="AY560" s="14">
        <v>6.1216699999999999</v>
      </c>
      <c r="AZ560" s="14">
        <v>-21.601890000000001</v>
      </c>
      <c r="BA560" s="14">
        <v>0.37709999999999999</v>
      </c>
      <c r="BB560">
        <v>5.0000000000000001E-4</v>
      </c>
      <c r="BC560">
        <v>5.0000000000000001E-3</v>
      </c>
      <c r="BK560" s="1"/>
      <c r="BL560" s="1"/>
      <c r="BM560" s="1"/>
      <c r="BN560" s="1"/>
      <c r="BP560" s="1"/>
      <c r="BV560" s="96"/>
    </row>
    <row r="561" spans="1:74" x14ac:dyDescent="0.3">
      <c r="A561" t="s">
        <v>603</v>
      </c>
      <c r="B561" t="s">
        <v>631</v>
      </c>
      <c r="C561" t="s">
        <v>108</v>
      </c>
      <c r="D561">
        <v>2.9999999999999997E-4</v>
      </c>
      <c r="E561">
        <v>2.9999999999999997E-4</v>
      </c>
      <c r="F561" t="s">
        <v>605</v>
      </c>
      <c r="G561" s="4">
        <v>1764316800000</v>
      </c>
      <c r="H561" s="4">
        <v>1756368014000</v>
      </c>
      <c r="I561" t="b">
        <v>1</v>
      </c>
      <c r="J561" t="s">
        <v>634</v>
      </c>
      <c r="K561">
        <v>1</v>
      </c>
      <c r="L561">
        <v>1E-4</v>
      </c>
      <c r="M561">
        <v>116000</v>
      </c>
      <c r="N561">
        <v>506953</v>
      </c>
      <c r="O561">
        <v>0.1</v>
      </c>
      <c r="P561">
        <v>2.9999999999999997E-4</v>
      </c>
      <c r="Q561">
        <v>25</v>
      </c>
      <c r="R561">
        <v>1E-4</v>
      </c>
      <c r="S561" t="s">
        <v>606</v>
      </c>
      <c r="T561" t="s">
        <v>610</v>
      </c>
      <c r="U561" t="s">
        <v>606</v>
      </c>
      <c r="V561" t="s">
        <v>608</v>
      </c>
      <c r="W561" t="s">
        <v>606</v>
      </c>
      <c r="X561">
        <v>1763521482326</v>
      </c>
      <c r="Y561" s="4" t="s">
        <v>569</v>
      </c>
      <c r="Z561">
        <v>92566.35</v>
      </c>
      <c r="AA561" s="48">
        <v>0.24229999999999999</v>
      </c>
      <c r="AB561" s="18">
        <v>0.28294872999999998</v>
      </c>
      <c r="AC561" s="40">
        <v>0.20399999999999999</v>
      </c>
      <c r="AD561" s="18">
        <v>0.308</v>
      </c>
      <c r="AE561" s="18">
        <v>506.8</v>
      </c>
      <c r="AF561">
        <v>0.2525</v>
      </c>
      <c r="AG561" s="18">
        <v>0.251</v>
      </c>
      <c r="AH561" s="18">
        <v>0.255</v>
      </c>
      <c r="AI561" s="18">
        <v>0</v>
      </c>
      <c r="AJ561" s="48">
        <v>64.959999999999994</v>
      </c>
      <c r="AK561" s="41">
        <v>0</v>
      </c>
      <c r="AL561" s="41">
        <v>85.21</v>
      </c>
      <c r="AM561">
        <v>92654.78</v>
      </c>
      <c r="AN561" t="s">
        <v>571</v>
      </c>
      <c r="AO561">
        <v>92566.35</v>
      </c>
      <c r="AP561" s="18">
        <v>28.1</v>
      </c>
      <c r="AQ561" s="18">
        <v>28.1</v>
      </c>
      <c r="AR561" s="18">
        <v>0.27750000000000002</v>
      </c>
      <c r="AS561" s="41">
        <v>0.24229999999999999</v>
      </c>
      <c r="AT561" s="5">
        <v>-12.684699999999999</v>
      </c>
      <c r="AU561">
        <v>5.0999999999999996</v>
      </c>
      <c r="AV561" s="1">
        <v>125372.58</v>
      </c>
      <c r="AW561" s="48">
        <v>-0.98326999999999998</v>
      </c>
      <c r="AX561" s="14">
        <v>0</v>
      </c>
      <c r="AY561" s="14">
        <v>6.11822</v>
      </c>
      <c r="AZ561" s="14">
        <v>-21.589700000000001</v>
      </c>
      <c r="BA561" s="14">
        <v>-28.876950000000001</v>
      </c>
      <c r="BB561">
        <v>5.0000000000000001E-4</v>
      </c>
      <c r="BC561">
        <v>5.0000000000000001E-3</v>
      </c>
      <c r="BK561" s="1"/>
      <c r="BL561" s="1"/>
      <c r="BM561" s="1"/>
      <c r="BN561" s="1"/>
      <c r="BP561" s="1"/>
      <c r="BV561" s="96"/>
    </row>
    <row r="562" spans="1:74" x14ac:dyDescent="0.3">
      <c r="A562" t="s">
        <v>603</v>
      </c>
      <c r="B562" t="s">
        <v>631</v>
      </c>
      <c r="C562" t="s">
        <v>109</v>
      </c>
      <c r="D562">
        <v>2.9999999999999997E-4</v>
      </c>
      <c r="E562">
        <v>2.9999999999999997E-4</v>
      </c>
      <c r="F562" t="s">
        <v>605</v>
      </c>
      <c r="G562" s="4">
        <v>1764316800000</v>
      </c>
      <c r="H562" s="4">
        <v>1756368014000</v>
      </c>
      <c r="I562" t="b">
        <v>1</v>
      </c>
      <c r="J562" t="s">
        <v>632</v>
      </c>
      <c r="K562">
        <v>1</v>
      </c>
      <c r="L562">
        <v>1E-4</v>
      </c>
      <c r="M562">
        <v>118000</v>
      </c>
      <c r="N562">
        <v>506954</v>
      </c>
      <c r="O562">
        <v>0.1</v>
      </c>
      <c r="P562">
        <v>2.9999999999999997E-4</v>
      </c>
      <c r="Q562">
        <v>25</v>
      </c>
      <c r="R562">
        <v>1E-4</v>
      </c>
      <c r="S562" t="s">
        <v>606</v>
      </c>
      <c r="T562" t="s">
        <v>610</v>
      </c>
      <c r="U562" t="s">
        <v>606</v>
      </c>
      <c r="V562" t="s">
        <v>608</v>
      </c>
      <c r="W562" t="s">
        <v>606</v>
      </c>
      <c r="X562">
        <v>1763521482326</v>
      </c>
      <c r="Y562" s="4" t="s">
        <v>569</v>
      </c>
      <c r="Z562">
        <v>92566.35</v>
      </c>
      <c r="AA562" s="48">
        <v>4.0000000000000002E-4</v>
      </c>
      <c r="AB562" s="18">
        <v>5.9360999999999995E-4</v>
      </c>
      <c r="AC562" s="40">
        <v>1E-4</v>
      </c>
      <c r="AD562" s="18">
        <v>1.55E-2</v>
      </c>
      <c r="AE562" s="18">
        <v>2988.8</v>
      </c>
      <c r="AF562">
        <v>5.0000000000000001E-4</v>
      </c>
      <c r="AG562" s="18">
        <v>4.0000000000000002E-4</v>
      </c>
      <c r="AH562" s="18">
        <v>5.9999999999999995E-4</v>
      </c>
      <c r="AI562" s="18">
        <v>0</v>
      </c>
      <c r="AJ562" s="48">
        <v>68.11</v>
      </c>
      <c r="AK562" s="41">
        <v>65.510000000000005</v>
      </c>
      <c r="AL562" s="41">
        <v>69.13</v>
      </c>
      <c r="AM562">
        <v>92654.78</v>
      </c>
      <c r="AN562" t="s">
        <v>571</v>
      </c>
      <c r="AO562">
        <v>92566.35</v>
      </c>
      <c r="AP562" s="18">
        <v>0.1</v>
      </c>
      <c r="AQ562" s="18">
        <v>34.1</v>
      </c>
      <c r="AR562" s="18">
        <v>6.9999999999999999E-4</v>
      </c>
      <c r="AS562" s="41">
        <v>4.0000000000000002E-4</v>
      </c>
      <c r="AT562" s="5">
        <v>-20</v>
      </c>
      <c r="AU562">
        <v>10.6</v>
      </c>
      <c r="AV562" s="1">
        <v>640.45000000000005</v>
      </c>
      <c r="AW562" s="48">
        <v>1.4579999999999999E-2</v>
      </c>
      <c r="AX562" s="14">
        <v>0</v>
      </c>
      <c r="AY562" s="14">
        <v>5.4362399999999997</v>
      </c>
      <c r="AZ562" s="14">
        <v>-20.11281</v>
      </c>
      <c r="BA562" s="14">
        <v>0.32799</v>
      </c>
      <c r="BB562">
        <v>5.0000000000000001E-4</v>
      </c>
      <c r="BC562">
        <v>5.0000000000000001E-3</v>
      </c>
      <c r="BK562" s="1"/>
      <c r="BL562" s="1"/>
      <c r="BM562" s="1"/>
      <c r="BN562" s="1"/>
      <c r="BP562" s="1"/>
      <c r="BV562" s="96"/>
    </row>
    <row r="563" spans="1:74" x14ac:dyDescent="0.3">
      <c r="A563" t="s">
        <v>603</v>
      </c>
      <c r="B563" t="s">
        <v>631</v>
      </c>
      <c r="C563" t="s">
        <v>110</v>
      </c>
      <c r="D563">
        <v>2.9999999999999997E-4</v>
      </c>
      <c r="E563">
        <v>2.9999999999999997E-4</v>
      </c>
      <c r="F563" t="s">
        <v>605</v>
      </c>
      <c r="G563" s="4">
        <v>1764316800000</v>
      </c>
      <c r="H563" s="4">
        <v>1756368014000</v>
      </c>
      <c r="I563" t="b">
        <v>1</v>
      </c>
      <c r="J563" t="s">
        <v>634</v>
      </c>
      <c r="K563">
        <v>1</v>
      </c>
      <c r="L563">
        <v>1E-4</v>
      </c>
      <c r="M563">
        <v>118000</v>
      </c>
      <c r="N563">
        <v>506955</v>
      </c>
      <c r="O563">
        <v>0.1</v>
      </c>
      <c r="P563">
        <v>2.9999999999999997E-4</v>
      </c>
      <c r="Q563">
        <v>25</v>
      </c>
      <c r="R563">
        <v>1E-4</v>
      </c>
      <c r="S563" t="s">
        <v>606</v>
      </c>
      <c r="T563" t="s">
        <v>610</v>
      </c>
      <c r="U563" t="s">
        <v>606</v>
      </c>
      <c r="V563" t="s">
        <v>608</v>
      </c>
      <c r="W563" t="s">
        <v>606</v>
      </c>
      <c r="X563">
        <v>1763521483371</v>
      </c>
      <c r="Y563" s="4" t="s">
        <v>569</v>
      </c>
      <c r="Z563">
        <v>92566.35</v>
      </c>
      <c r="AA563" s="48">
        <v>0.26379999999999998</v>
      </c>
      <c r="AB563" s="18">
        <v>0.30495306999999999</v>
      </c>
      <c r="AC563" s="40">
        <v>0.22500000000000001</v>
      </c>
      <c r="AD563" s="18">
        <v>0.33</v>
      </c>
      <c r="AE563" s="18">
        <v>422.5</v>
      </c>
      <c r="AF563">
        <v>0.27400000000000002</v>
      </c>
      <c r="AG563" s="18">
        <v>0.27250000000000002</v>
      </c>
      <c r="AH563" s="18">
        <v>0.27650000000000002</v>
      </c>
      <c r="AI563" s="18">
        <v>0</v>
      </c>
      <c r="AJ563" s="48">
        <v>68.11</v>
      </c>
      <c r="AK563" s="41">
        <v>0</v>
      </c>
      <c r="AL563" s="41">
        <v>86.6</v>
      </c>
      <c r="AM563">
        <v>92654.78</v>
      </c>
      <c r="AN563" t="s">
        <v>571</v>
      </c>
      <c r="AO563">
        <v>92566.35</v>
      </c>
      <c r="AP563" s="18">
        <v>28.1</v>
      </c>
      <c r="AQ563" s="18">
        <v>28.1</v>
      </c>
      <c r="AR563" s="18">
        <v>0.32</v>
      </c>
      <c r="AS563" s="41">
        <v>0.26379999999999998</v>
      </c>
      <c r="AT563" s="5">
        <v>-13.223699999999999</v>
      </c>
      <c r="AU563">
        <v>0.8</v>
      </c>
      <c r="AV563" s="1">
        <v>21939.09</v>
      </c>
      <c r="AW563" s="48">
        <v>-0.98541999999999996</v>
      </c>
      <c r="AX563" s="14">
        <v>0</v>
      </c>
      <c r="AY563" s="14">
        <v>5.4362399999999997</v>
      </c>
      <c r="AZ563" s="14">
        <v>-20.11281</v>
      </c>
      <c r="BA563" s="14">
        <v>-29.43019</v>
      </c>
      <c r="BB563">
        <v>5.0000000000000001E-4</v>
      </c>
      <c r="BC563">
        <v>5.0000000000000001E-3</v>
      </c>
      <c r="BK563" s="1"/>
      <c r="BL563" s="1"/>
      <c r="BM563" s="1"/>
      <c r="BN563" s="1"/>
      <c r="BP563" s="1"/>
      <c r="BV563" s="96"/>
    </row>
    <row r="564" spans="1:74" x14ac:dyDescent="0.3">
      <c r="A564" t="s">
        <v>603</v>
      </c>
      <c r="B564" t="s">
        <v>631</v>
      </c>
      <c r="C564" t="s">
        <v>111</v>
      </c>
      <c r="D564">
        <v>2.9999999999999997E-4</v>
      </c>
      <c r="E564">
        <v>2.9999999999999997E-4</v>
      </c>
      <c r="F564" t="s">
        <v>605</v>
      </c>
      <c r="G564" s="4">
        <v>1764316800000</v>
      </c>
      <c r="H564" s="4">
        <v>1756368014000</v>
      </c>
      <c r="I564" t="b">
        <v>1</v>
      </c>
      <c r="J564" t="s">
        <v>632</v>
      </c>
      <c r="K564">
        <v>1</v>
      </c>
      <c r="L564">
        <v>1E-4</v>
      </c>
      <c r="M564">
        <v>120000</v>
      </c>
      <c r="N564">
        <v>506956</v>
      </c>
      <c r="O564">
        <v>0.1</v>
      </c>
      <c r="P564">
        <v>2.9999999999999997E-4</v>
      </c>
      <c r="Q564">
        <v>25</v>
      </c>
      <c r="R564">
        <v>1E-4</v>
      </c>
      <c r="S564" t="s">
        <v>606</v>
      </c>
      <c r="T564" t="s">
        <v>610</v>
      </c>
      <c r="U564" t="s">
        <v>606</v>
      </c>
      <c r="V564" t="s">
        <v>608</v>
      </c>
      <c r="W564" t="s">
        <v>606</v>
      </c>
      <c r="X564">
        <v>1763521484227</v>
      </c>
      <c r="Y564" s="4" t="s">
        <v>569</v>
      </c>
      <c r="Z564">
        <v>92566.35</v>
      </c>
      <c r="AA564" s="48">
        <v>4.0000000000000002E-4</v>
      </c>
      <c r="AB564" s="18">
        <v>4.9430999999999998E-4</v>
      </c>
      <c r="AC564" s="40">
        <v>1E-4</v>
      </c>
      <c r="AD564" s="18">
        <v>1.4999999999999999E-2</v>
      </c>
      <c r="AE564" s="18">
        <v>4634</v>
      </c>
      <c r="AF564">
        <v>5.0000000000000001E-4</v>
      </c>
      <c r="AG564" s="18">
        <v>4.0000000000000002E-4</v>
      </c>
      <c r="AH564" s="18">
        <v>5.0000000000000001E-4</v>
      </c>
      <c r="AI564" s="18">
        <v>0</v>
      </c>
      <c r="AJ564" s="48">
        <v>71.31</v>
      </c>
      <c r="AK564" s="41">
        <v>69.400000000000006</v>
      </c>
      <c r="AL564" s="41">
        <v>71.41</v>
      </c>
      <c r="AM564">
        <v>92657.2</v>
      </c>
      <c r="AN564" t="s">
        <v>571</v>
      </c>
      <c r="AO564">
        <v>92566.35</v>
      </c>
      <c r="AP564" s="18">
        <v>0.1</v>
      </c>
      <c r="AQ564" s="18">
        <v>23.8</v>
      </c>
      <c r="AR564" s="18">
        <v>5.9999999999999995E-4</v>
      </c>
      <c r="AS564" s="41">
        <v>4.0000000000000002E-4</v>
      </c>
      <c r="AT564" s="5">
        <v>-20</v>
      </c>
      <c r="AU564">
        <v>17.399999999999999</v>
      </c>
      <c r="AV564" s="1">
        <v>905.38</v>
      </c>
      <c r="AW564" s="48">
        <v>1.298E-2</v>
      </c>
      <c r="AX564" s="14">
        <v>0</v>
      </c>
      <c r="AY564" s="14">
        <v>4.9201899999999998</v>
      </c>
      <c r="AZ564" s="14">
        <v>-19.059249999999999</v>
      </c>
      <c r="BA564" s="14">
        <v>0.29182000000000002</v>
      </c>
      <c r="BB564">
        <v>5.0000000000000001E-4</v>
      </c>
      <c r="BC564">
        <v>5.0000000000000001E-3</v>
      </c>
      <c r="BK564" s="1"/>
      <c r="BL564" s="1"/>
      <c r="BM564" s="1"/>
      <c r="BN564" s="1"/>
      <c r="BP564" s="1"/>
      <c r="BV564" s="96"/>
    </row>
    <row r="565" spans="1:74" x14ac:dyDescent="0.3">
      <c r="A565" t="s">
        <v>603</v>
      </c>
      <c r="B565" t="s">
        <v>631</v>
      </c>
      <c r="C565" t="s">
        <v>112</v>
      </c>
      <c r="D565">
        <v>2.9999999999999997E-4</v>
      </c>
      <c r="E565">
        <v>2.9999999999999997E-4</v>
      </c>
      <c r="F565" t="s">
        <v>605</v>
      </c>
      <c r="G565" s="4">
        <v>1764316800000</v>
      </c>
      <c r="H565" s="4">
        <v>1756368014000</v>
      </c>
      <c r="I565" t="b">
        <v>1</v>
      </c>
      <c r="J565" t="s">
        <v>634</v>
      </c>
      <c r="K565">
        <v>1</v>
      </c>
      <c r="L565">
        <v>1E-4</v>
      </c>
      <c r="M565">
        <v>120000</v>
      </c>
      <c r="N565">
        <v>506957</v>
      </c>
      <c r="O565">
        <v>0.1</v>
      </c>
      <c r="P565">
        <v>2.9999999999999997E-4</v>
      </c>
      <c r="Q565">
        <v>25</v>
      </c>
      <c r="R565">
        <v>1E-4</v>
      </c>
      <c r="S565" t="s">
        <v>606</v>
      </c>
      <c r="T565" t="s">
        <v>610</v>
      </c>
      <c r="U565" t="s">
        <v>606</v>
      </c>
      <c r="V565" t="s">
        <v>608</v>
      </c>
      <c r="W565" t="s">
        <v>606</v>
      </c>
      <c r="X565">
        <v>1763521483335</v>
      </c>
      <c r="Y565" s="4" t="s">
        <v>569</v>
      </c>
      <c r="Z565">
        <v>92564</v>
      </c>
      <c r="AA565" s="48">
        <v>0.28889999999999999</v>
      </c>
      <c r="AB565" s="18">
        <v>0.32696154999999999</v>
      </c>
      <c r="AC565" s="40">
        <v>0.2455</v>
      </c>
      <c r="AD565" s="18">
        <v>0.35299999999999998</v>
      </c>
      <c r="AE565" s="18">
        <v>564.29999999999995</v>
      </c>
      <c r="AF565">
        <v>0.29559999999999997</v>
      </c>
      <c r="AG565" s="18">
        <v>0.29399999999999998</v>
      </c>
      <c r="AH565" s="18">
        <v>0.29799999999999999</v>
      </c>
      <c r="AI565" s="18">
        <v>0</v>
      </c>
      <c r="AJ565" s="48">
        <v>71.31</v>
      </c>
      <c r="AK565" s="41">
        <v>0</v>
      </c>
      <c r="AL565" s="41">
        <v>93.82</v>
      </c>
      <c r="AM565">
        <v>92652.21</v>
      </c>
      <c r="AN565" t="s">
        <v>571</v>
      </c>
      <c r="AO565">
        <v>92564</v>
      </c>
      <c r="AP565" s="18">
        <v>28.1</v>
      </c>
      <c r="AQ565" s="18">
        <v>28.1</v>
      </c>
      <c r="AR565" s="18">
        <v>0.32800000000000001</v>
      </c>
      <c r="AS565" s="41">
        <v>0.28889999999999999</v>
      </c>
      <c r="AT565" s="5">
        <v>-11.9207</v>
      </c>
      <c r="AU565">
        <v>0.2</v>
      </c>
      <c r="AV565" s="1">
        <v>5652</v>
      </c>
      <c r="AW565" s="48">
        <v>-0.98702999999999996</v>
      </c>
      <c r="AX565" s="14">
        <v>0</v>
      </c>
      <c r="AY565" s="14">
        <v>4.9141899999999996</v>
      </c>
      <c r="AZ565" s="14">
        <v>-19.03565</v>
      </c>
      <c r="BA565" s="14">
        <v>-29.971150000000002</v>
      </c>
      <c r="BB565">
        <v>5.0000000000000001E-4</v>
      </c>
      <c r="BC565">
        <v>5.0000000000000001E-3</v>
      </c>
      <c r="BK565" s="1"/>
      <c r="BL565" s="1"/>
      <c r="BM565" s="1"/>
      <c r="BN565" s="1"/>
      <c r="BP565" s="1"/>
      <c r="BV565" s="96"/>
    </row>
    <row r="566" spans="1:74" x14ac:dyDescent="0.3">
      <c r="A566" t="s">
        <v>603</v>
      </c>
      <c r="B566" t="s">
        <v>631</v>
      </c>
      <c r="C566" t="s">
        <v>113</v>
      </c>
      <c r="D566">
        <v>2.9999999999999997E-4</v>
      </c>
      <c r="E566">
        <v>2.9999999999999997E-4</v>
      </c>
      <c r="F566" t="s">
        <v>605</v>
      </c>
      <c r="G566" s="4">
        <v>1764316800000</v>
      </c>
      <c r="H566" s="4">
        <v>1756368014000</v>
      </c>
      <c r="I566" t="b">
        <v>1</v>
      </c>
      <c r="J566" t="s">
        <v>632</v>
      </c>
      <c r="K566">
        <v>1</v>
      </c>
      <c r="L566">
        <v>1E-4</v>
      </c>
      <c r="M566">
        <v>122000</v>
      </c>
      <c r="N566">
        <v>506958</v>
      </c>
      <c r="O566">
        <v>0.1</v>
      </c>
      <c r="P566">
        <v>2.9999999999999997E-4</v>
      </c>
      <c r="Q566">
        <v>25</v>
      </c>
      <c r="R566">
        <v>1E-4</v>
      </c>
      <c r="S566" t="s">
        <v>606</v>
      </c>
      <c r="T566" t="s">
        <v>610</v>
      </c>
      <c r="U566" t="s">
        <v>606</v>
      </c>
      <c r="V566" t="s">
        <v>608</v>
      </c>
      <c r="W566" t="s">
        <v>606</v>
      </c>
      <c r="X566">
        <v>1763521484355</v>
      </c>
      <c r="Y566" s="4" t="s">
        <v>569</v>
      </c>
      <c r="Z566">
        <v>92564</v>
      </c>
      <c r="AA566" s="48">
        <v>4.0000000000000002E-4</v>
      </c>
      <c r="AB566" s="18">
        <v>4.3313999999999999E-4</v>
      </c>
      <c r="AC566" s="40">
        <v>1E-4</v>
      </c>
      <c r="AD566" s="18">
        <v>1.4999999999999999E-2</v>
      </c>
      <c r="AE566" s="18">
        <v>5017</v>
      </c>
      <c r="AF566">
        <v>4.0000000000000002E-4</v>
      </c>
      <c r="AG566" s="18">
        <v>2.9999999999999997E-4</v>
      </c>
      <c r="AH566" s="18">
        <v>5.0000000000000001E-4</v>
      </c>
      <c r="AI566" s="18">
        <v>0</v>
      </c>
      <c r="AJ566" s="48">
        <v>73.06</v>
      </c>
      <c r="AK566" s="41">
        <v>70.7</v>
      </c>
      <c r="AL566" s="41">
        <v>75.3</v>
      </c>
      <c r="AM566">
        <v>92652.21</v>
      </c>
      <c r="AN566" t="s">
        <v>571</v>
      </c>
      <c r="AO566">
        <v>92564</v>
      </c>
      <c r="AP566" s="18">
        <v>2.9</v>
      </c>
      <c r="AQ566" s="18">
        <v>35.5</v>
      </c>
      <c r="AR566" s="18">
        <v>5.0000000000000001E-4</v>
      </c>
      <c r="AS566" s="41">
        <v>4.0000000000000002E-4</v>
      </c>
      <c r="AT566" s="5">
        <v>0</v>
      </c>
      <c r="AU566">
        <v>1005.3</v>
      </c>
      <c r="AV566" s="1">
        <v>36308.019999999997</v>
      </c>
      <c r="AW566" s="48">
        <v>1.035E-2</v>
      </c>
      <c r="AX566" s="14">
        <v>0</v>
      </c>
      <c r="AY566" s="14">
        <v>4.0393999999999997</v>
      </c>
      <c r="AZ566" s="14">
        <v>-16.031199999999998</v>
      </c>
      <c r="BA566" s="14">
        <v>0.23252999999999999</v>
      </c>
      <c r="BB566">
        <v>5.0000000000000001E-4</v>
      </c>
      <c r="BC566">
        <v>5.0000000000000001E-3</v>
      </c>
      <c r="BK566" s="1"/>
      <c r="BL566" s="1"/>
      <c r="BM566" s="1"/>
      <c r="BN566" s="1"/>
      <c r="BP566" s="1"/>
      <c r="BV566" s="96"/>
    </row>
    <row r="567" spans="1:74" x14ac:dyDescent="0.3">
      <c r="A567" t="s">
        <v>603</v>
      </c>
      <c r="B567" t="s">
        <v>631</v>
      </c>
      <c r="C567" t="s">
        <v>114</v>
      </c>
      <c r="D567">
        <v>2.9999999999999997E-4</v>
      </c>
      <c r="E567">
        <v>2.9999999999999997E-4</v>
      </c>
      <c r="F567" t="s">
        <v>605</v>
      </c>
      <c r="G567" s="4">
        <v>1764316800000</v>
      </c>
      <c r="H567" s="4">
        <v>1756368014000</v>
      </c>
      <c r="I567" t="b">
        <v>1</v>
      </c>
      <c r="J567" t="s">
        <v>634</v>
      </c>
      <c r="K567">
        <v>1</v>
      </c>
      <c r="L567">
        <v>1E-4</v>
      </c>
      <c r="M567">
        <v>122000</v>
      </c>
      <c r="N567">
        <v>506959</v>
      </c>
      <c r="O567">
        <v>0.1</v>
      </c>
      <c r="P567">
        <v>2.9999999999999997E-4</v>
      </c>
      <c r="Q567">
        <v>25</v>
      </c>
      <c r="R567">
        <v>1E-4</v>
      </c>
      <c r="S567" t="s">
        <v>606</v>
      </c>
      <c r="T567" t="s">
        <v>610</v>
      </c>
      <c r="U567" t="s">
        <v>606</v>
      </c>
      <c r="V567" t="s">
        <v>608</v>
      </c>
      <c r="W567" t="s">
        <v>606</v>
      </c>
      <c r="X567">
        <v>1763521483335</v>
      </c>
      <c r="Y567" s="4" t="s">
        <v>569</v>
      </c>
      <c r="Z567">
        <v>92564</v>
      </c>
      <c r="AA567" s="48">
        <v>0.29349999999999998</v>
      </c>
      <c r="AB567" s="18">
        <v>0.34900818</v>
      </c>
      <c r="AC567" s="40">
        <v>0.26650000000000001</v>
      </c>
      <c r="AD567" s="18">
        <v>0.375</v>
      </c>
      <c r="AE567" s="18">
        <v>777.3</v>
      </c>
      <c r="AF567">
        <v>0.31709999999999999</v>
      </c>
      <c r="AG567" s="18">
        <v>0.3155</v>
      </c>
      <c r="AH567" s="18">
        <v>0.32</v>
      </c>
      <c r="AI567" s="18">
        <v>0</v>
      </c>
      <c r="AJ567" s="48">
        <v>73.06</v>
      </c>
      <c r="AK567" s="41">
        <v>0</v>
      </c>
      <c r="AL567" s="41">
        <v>101.3</v>
      </c>
      <c r="AM567">
        <v>92654.78</v>
      </c>
      <c r="AN567" t="s">
        <v>571</v>
      </c>
      <c r="AO567">
        <v>92564</v>
      </c>
      <c r="AP567" s="18">
        <v>28.1</v>
      </c>
      <c r="AQ567" s="18">
        <v>28.1</v>
      </c>
      <c r="AU567">
        <v>0</v>
      </c>
      <c r="AV567" s="1">
        <v>0</v>
      </c>
      <c r="AW567" s="48">
        <v>-0.98965000000000003</v>
      </c>
      <c r="AX567" s="14">
        <v>0</v>
      </c>
      <c r="AY567" s="14">
        <v>4.0421800000000001</v>
      </c>
      <c r="AZ567" s="14">
        <v>-16.042539999999999</v>
      </c>
      <c r="BA567" s="14">
        <v>-30.534230000000001</v>
      </c>
      <c r="BB567">
        <v>5.0000000000000001E-4</v>
      </c>
      <c r="BC567">
        <v>5.0000000000000001E-3</v>
      </c>
      <c r="BK567" s="1"/>
      <c r="BL567" s="1"/>
      <c r="BM567" s="1"/>
      <c r="BN567" s="1"/>
      <c r="BP567" s="1"/>
      <c r="BV567" s="96"/>
    </row>
    <row r="568" spans="1:74" x14ac:dyDescent="0.3">
      <c r="A568" t="s">
        <v>603</v>
      </c>
      <c r="B568" t="s">
        <v>631</v>
      </c>
      <c r="C568" t="s">
        <v>115</v>
      </c>
      <c r="D568">
        <v>2.9999999999999997E-4</v>
      </c>
      <c r="E568">
        <v>2.9999999999999997E-4</v>
      </c>
      <c r="F568" t="s">
        <v>605</v>
      </c>
      <c r="G568" s="4">
        <v>1764316800000</v>
      </c>
      <c r="H568" s="4">
        <v>1756368014000</v>
      </c>
      <c r="I568" t="b">
        <v>1</v>
      </c>
      <c r="J568" t="s">
        <v>632</v>
      </c>
      <c r="K568">
        <v>1</v>
      </c>
      <c r="L568">
        <v>1E-4</v>
      </c>
      <c r="M568">
        <v>124000</v>
      </c>
      <c r="N568">
        <v>506960</v>
      </c>
      <c r="O568">
        <v>0.1</v>
      </c>
      <c r="P568">
        <v>2.9999999999999997E-4</v>
      </c>
      <c r="Q568">
        <v>25</v>
      </c>
      <c r="R568">
        <v>1E-4</v>
      </c>
      <c r="S568" t="s">
        <v>606</v>
      </c>
      <c r="T568" t="s">
        <v>610</v>
      </c>
      <c r="U568" t="s">
        <v>606</v>
      </c>
      <c r="V568" t="s">
        <v>608</v>
      </c>
      <c r="W568" t="s">
        <v>606</v>
      </c>
      <c r="X568">
        <v>1763521484353</v>
      </c>
      <c r="Y568" s="4" t="s">
        <v>569</v>
      </c>
      <c r="Z568">
        <v>92564</v>
      </c>
      <c r="AA568" s="48">
        <v>4.0000000000000002E-4</v>
      </c>
      <c r="AB568" s="18">
        <v>4.0381999999999999E-4</v>
      </c>
      <c r="AC568" s="40">
        <v>1E-4</v>
      </c>
      <c r="AD568" s="18">
        <v>1.4999999999999999E-2</v>
      </c>
      <c r="AE568" s="18">
        <v>3676.4</v>
      </c>
      <c r="AF568">
        <v>4.0000000000000002E-4</v>
      </c>
      <c r="AG568" s="18">
        <v>2.9999999999999997E-4</v>
      </c>
      <c r="AH568" s="18">
        <v>4.0000000000000002E-4</v>
      </c>
      <c r="AI568" s="18">
        <v>0</v>
      </c>
      <c r="AJ568" s="48">
        <v>76.709999999999994</v>
      </c>
      <c r="AK568" s="41">
        <v>74.31</v>
      </c>
      <c r="AL568" s="41">
        <v>76.91</v>
      </c>
      <c r="AM568">
        <v>92652.21</v>
      </c>
      <c r="AN568" t="s">
        <v>571</v>
      </c>
      <c r="AO568">
        <v>92564</v>
      </c>
      <c r="AP568" s="18">
        <v>0.1</v>
      </c>
      <c r="AQ568" s="18">
        <v>23.8</v>
      </c>
      <c r="AR568" s="18">
        <v>4.0000000000000002E-4</v>
      </c>
      <c r="AS568" s="41">
        <v>4.0000000000000002E-4</v>
      </c>
      <c r="AT568" s="5">
        <v>0</v>
      </c>
      <c r="AU568">
        <v>44</v>
      </c>
      <c r="AV568" s="1">
        <v>1618.37</v>
      </c>
      <c r="AW568" s="48">
        <v>9.8600000000000007E-3</v>
      </c>
      <c r="AX568" s="14">
        <v>0</v>
      </c>
      <c r="AY568" s="14">
        <v>3.8741300000000001</v>
      </c>
      <c r="AZ568" s="14">
        <v>-16.141739999999999</v>
      </c>
      <c r="BA568" s="14">
        <v>0.22128</v>
      </c>
      <c r="BB568">
        <v>5.0000000000000001E-4</v>
      </c>
      <c r="BC568">
        <v>5.0000000000000001E-3</v>
      </c>
      <c r="BK568" s="1"/>
      <c r="BL568" s="1"/>
      <c r="BM568" s="1"/>
      <c r="BN568" s="1"/>
      <c r="BP568" s="1"/>
      <c r="BV568" s="96"/>
    </row>
    <row r="569" spans="1:74" x14ac:dyDescent="0.3">
      <c r="A569" t="s">
        <v>603</v>
      </c>
      <c r="B569" t="s">
        <v>631</v>
      </c>
      <c r="C569" t="s">
        <v>116</v>
      </c>
      <c r="D569">
        <v>2.9999999999999997E-4</v>
      </c>
      <c r="E569">
        <v>2.9999999999999997E-4</v>
      </c>
      <c r="F569" t="s">
        <v>605</v>
      </c>
      <c r="G569" s="4">
        <v>1764316800000</v>
      </c>
      <c r="H569" s="4">
        <v>1756368014000</v>
      </c>
      <c r="I569" t="b">
        <v>1</v>
      </c>
      <c r="J569" t="s">
        <v>634</v>
      </c>
      <c r="K569">
        <v>1</v>
      </c>
      <c r="L569">
        <v>1E-4</v>
      </c>
      <c r="M569">
        <v>124000</v>
      </c>
      <c r="N569">
        <v>506961</v>
      </c>
      <c r="O569">
        <v>0.1</v>
      </c>
      <c r="P569">
        <v>2.9999999999999997E-4</v>
      </c>
      <c r="Q569">
        <v>25</v>
      </c>
      <c r="R569">
        <v>1E-4</v>
      </c>
      <c r="S569" t="s">
        <v>606</v>
      </c>
      <c r="T569" t="s">
        <v>610</v>
      </c>
      <c r="U569" t="s">
        <v>606</v>
      </c>
      <c r="V569" t="s">
        <v>608</v>
      </c>
      <c r="W569" t="s">
        <v>606</v>
      </c>
      <c r="X569">
        <v>1763521483335</v>
      </c>
      <c r="Y569" s="4" t="s">
        <v>569</v>
      </c>
      <c r="Z569">
        <v>92564</v>
      </c>
      <c r="AA569" s="48">
        <v>0.3145</v>
      </c>
      <c r="AB569" s="18">
        <v>0.37108664000000002</v>
      </c>
      <c r="AC569" s="40">
        <v>0.28699999999999998</v>
      </c>
      <c r="AD569" s="18">
        <v>0.39750000000000002</v>
      </c>
      <c r="AE569" s="18">
        <v>187</v>
      </c>
      <c r="AF569">
        <v>0.3387</v>
      </c>
      <c r="AG569" s="18">
        <v>0.33700000000000002</v>
      </c>
      <c r="AH569" s="18">
        <v>0.34150000000000003</v>
      </c>
      <c r="AI569" s="18">
        <v>0</v>
      </c>
      <c r="AJ569" s="48">
        <v>76.709999999999994</v>
      </c>
      <c r="AK569" s="41">
        <v>0</v>
      </c>
      <c r="AL569" s="41">
        <v>105.43</v>
      </c>
      <c r="AM569">
        <v>92654.78</v>
      </c>
      <c r="AN569" t="s">
        <v>571</v>
      </c>
      <c r="AO569">
        <v>92564</v>
      </c>
      <c r="AP569" s="18">
        <v>28.1</v>
      </c>
      <c r="AQ569" s="18">
        <v>28.1</v>
      </c>
      <c r="AU569">
        <v>0</v>
      </c>
      <c r="AV569" s="1">
        <v>0</v>
      </c>
      <c r="AW569" s="48">
        <v>-0.99012999999999995</v>
      </c>
      <c r="AX569" s="14">
        <v>0</v>
      </c>
      <c r="AY569" s="14">
        <v>3.8766799999999999</v>
      </c>
      <c r="AZ569" s="14">
        <v>-16.15268</v>
      </c>
      <c r="BA569" s="14">
        <v>-31.049859999999999</v>
      </c>
      <c r="BB569">
        <v>5.0000000000000001E-4</v>
      </c>
      <c r="BC569">
        <v>5.0000000000000001E-3</v>
      </c>
      <c r="BK569" s="1"/>
      <c r="BL569" s="1"/>
      <c r="BM569" s="1"/>
      <c r="BN569" s="1"/>
      <c r="BP569" s="1"/>
      <c r="BV569" s="96"/>
    </row>
    <row r="570" spans="1:74" x14ac:dyDescent="0.3">
      <c r="A570" t="s">
        <v>603</v>
      </c>
      <c r="B570" t="s">
        <v>631</v>
      </c>
      <c r="C570" t="s">
        <v>117</v>
      </c>
      <c r="D570">
        <v>2.9999999999999997E-4</v>
      </c>
      <c r="E570">
        <v>2.9999999999999997E-4</v>
      </c>
      <c r="F570" t="s">
        <v>605</v>
      </c>
      <c r="G570" s="4">
        <v>1764316800000</v>
      </c>
      <c r="H570" s="4">
        <v>1756450020000</v>
      </c>
      <c r="I570" t="b">
        <v>1</v>
      </c>
      <c r="J570" t="s">
        <v>632</v>
      </c>
      <c r="K570">
        <v>1</v>
      </c>
      <c r="L570">
        <v>1E-4</v>
      </c>
      <c r="M570">
        <v>125000</v>
      </c>
      <c r="N570">
        <v>507913</v>
      </c>
      <c r="O570">
        <v>0.1</v>
      </c>
      <c r="P570">
        <v>2.9999999999999997E-4</v>
      </c>
      <c r="Q570">
        <v>25</v>
      </c>
      <c r="R570">
        <v>1E-4</v>
      </c>
      <c r="S570" t="s">
        <v>606</v>
      </c>
      <c r="T570" t="s">
        <v>610</v>
      </c>
      <c r="U570" t="s">
        <v>606</v>
      </c>
      <c r="V570" t="s">
        <v>608</v>
      </c>
      <c r="W570" t="s">
        <v>606</v>
      </c>
      <c r="X570">
        <v>1763521484341</v>
      </c>
      <c r="Y570" s="4" t="s">
        <v>569</v>
      </c>
      <c r="Z570">
        <v>92552.17</v>
      </c>
      <c r="AA570" s="48">
        <v>2.9999999999999997E-4</v>
      </c>
      <c r="AB570" s="18">
        <v>3.9197E-4</v>
      </c>
      <c r="AC570" s="40">
        <v>1E-4</v>
      </c>
      <c r="AD570" s="18">
        <v>1.4999999999999999E-2</v>
      </c>
      <c r="AE570" s="18">
        <v>4210.6000000000004</v>
      </c>
      <c r="AF570">
        <v>4.0000000000000002E-4</v>
      </c>
      <c r="AG570" s="18">
        <v>2.9999999999999997E-4</v>
      </c>
      <c r="AH570" s="18">
        <v>4.0000000000000002E-4</v>
      </c>
      <c r="AI570" s="18">
        <v>0</v>
      </c>
      <c r="AJ570" s="48">
        <v>77.459999999999994</v>
      </c>
      <c r="AK570" s="41">
        <v>76.08</v>
      </c>
      <c r="AL570" s="41">
        <v>78.73</v>
      </c>
      <c r="AM570">
        <v>92652.21</v>
      </c>
      <c r="AN570" t="s">
        <v>571</v>
      </c>
      <c r="AO570">
        <v>92552.17</v>
      </c>
      <c r="AP570" s="18">
        <v>0.1</v>
      </c>
      <c r="AQ570" s="18">
        <v>23.8</v>
      </c>
      <c r="AR570" s="18">
        <v>4.0000000000000002E-4</v>
      </c>
      <c r="AS570" s="41">
        <v>2.9999999999999997E-4</v>
      </c>
      <c r="AT570" s="5">
        <v>-25</v>
      </c>
      <c r="AU570">
        <v>0.8</v>
      </c>
      <c r="AV570" s="1">
        <v>28.02</v>
      </c>
      <c r="AW570" s="48">
        <v>8.8299999999999993E-3</v>
      </c>
      <c r="AX570" s="14">
        <v>0</v>
      </c>
      <c r="AY570" s="14">
        <v>3.5160399999999998</v>
      </c>
      <c r="AZ570" s="14">
        <v>-14.794840000000001</v>
      </c>
      <c r="BA570" s="14">
        <v>0.19808000000000001</v>
      </c>
      <c r="BB570">
        <v>5.0000000000000001E-4</v>
      </c>
      <c r="BC570">
        <v>5.0000000000000001E-3</v>
      </c>
      <c r="BK570" s="1"/>
      <c r="BL570" s="1"/>
      <c r="BM570" s="1"/>
      <c r="BN570" s="1"/>
      <c r="BP570" s="1"/>
      <c r="BV570" s="96"/>
    </row>
    <row r="571" spans="1:74" x14ac:dyDescent="0.3">
      <c r="A571" t="s">
        <v>603</v>
      </c>
      <c r="B571" t="s">
        <v>631</v>
      </c>
      <c r="C571" t="s">
        <v>118</v>
      </c>
      <c r="D571">
        <v>2.9999999999999997E-4</v>
      </c>
      <c r="E571">
        <v>2.9999999999999997E-4</v>
      </c>
      <c r="F571" t="s">
        <v>605</v>
      </c>
      <c r="G571" s="4">
        <v>1764316800000</v>
      </c>
      <c r="H571" s="4">
        <v>1756450020000</v>
      </c>
      <c r="I571" t="b">
        <v>1</v>
      </c>
      <c r="J571" t="s">
        <v>634</v>
      </c>
      <c r="K571">
        <v>1</v>
      </c>
      <c r="L571">
        <v>1E-4</v>
      </c>
      <c r="M571">
        <v>125000</v>
      </c>
      <c r="N571">
        <v>507914</v>
      </c>
      <c r="O571">
        <v>0.1</v>
      </c>
      <c r="P571">
        <v>2.9999999999999997E-4</v>
      </c>
      <c r="Q571">
        <v>25</v>
      </c>
      <c r="R571">
        <v>1E-4</v>
      </c>
      <c r="S571" t="s">
        <v>606</v>
      </c>
      <c r="T571" t="s">
        <v>610</v>
      </c>
      <c r="U571" t="s">
        <v>606</v>
      </c>
      <c r="V571" t="s">
        <v>608</v>
      </c>
      <c r="W571" t="s">
        <v>606</v>
      </c>
      <c r="X571">
        <v>1763521484341</v>
      </c>
      <c r="Y571" s="4" t="s">
        <v>569</v>
      </c>
      <c r="Z571">
        <v>92552.17</v>
      </c>
      <c r="AA571" s="48">
        <v>0.32500000000000001</v>
      </c>
      <c r="AB571" s="18">
        <v>0.38212868</v>
      </c>
      <c r="AC571" s="40">
        <v>0.29749999999999999</v>
      </c>
      <c r="AD571" s="18">
        <v>0.40849999999999997</v>
      </c>
      <c r="AE571" s="18">
        <v>165.3</v>
      </c>
      <c r="AF571">
        <v>0.34939999999999999</v>
      </c>
      <c r="AG571" s="18">
        <v>0.34749999999999998</v>
      </c>
      <c r="AH571" s="18">
        <v>0.35199999999999998</v>
      </c>
      <c r="AI571" s="18">
        <v>0</v>
      </c>
      <c r="AJ571" s="48">
        <v>77.459999999999994</v>
      </c>
      <c r="AK571" s="41">
        <v>0</v>
      </c>
      <c r="AL571" s="41">
        <v>104.34</v>
      </c>
      <c r="AM571">
        <v>92639.6</v>
      </c>
      <c r="AN571" t="s">
        <v>571</v>
      </c>
      <c r="AO571">
        <v>92552.17</v>
      </c>
      <c r="AP571" s="18">
        <v>28.1</v>
      </c>
      <c r="AQ571" s="18">
        <v>28.1</v>
      </c>
      <c r="AU571">
        <v>0</v>
      </c>
      <c r="AV571" s="1">
        <v>0</v>
      </c>
      <c r="AW571" s="48">
        <v>-0.99119999999999997</v>
      </c>
      <c r="AX571" s="14">
        <v>0</v>
      </c>
      <c r="AY571" s="14">
        <v>3.5063499999999999</v>
      </c>
      <c r="AZ571" s="14">
        <v>-14.75403</v>
      </c>
      <c r="BA571" s="14">
        <v>-31.326039999999999</v>
      </c>
      <c r="BB571">
        <v>5.0000000000000001E-4</v>
      </c>
      <c r="BC571">
        <v>5.0000000000000001E-3</v>
      </c>
      <c r="BK571" s="1"/>
      <c r="BL571" s="1"/>
      <c r="BM571" s="1"/>
      <c r="BN571" s="1"/>
      <c r="BP571" s="1"/>
      <c r="BV571" s="96"/>
    </row>
    <row r="572" spans="1:74" x14ac:dyDescent="0.3">
      <c r="A572" t="s">
        <v>603</v>
      </c>
      <c r="B572" t="s">
        <v>631</v>
      </c>
      <c r="C572" t="s">
        <v>119</v>
      </c>
      <c r="D572">
        <v>2.9999999999999997E-4</v>
      </c>
      <c r="E572">
        <v>2.9999999999999997E-4</v>
      </c>
      <c r="F572" t="s">
        <v>605</v>
      </c>
      <c r="G572" s="4">
        <v>1764316800000</v>
      </c>
      <c r="H572" s="4">
        <v>1756368014000</v>
      </c>
      <c r="I572" t="b">
        <v>1</v>
      </c>
      <c r="J572" t="s">
        <v>632</v>
      </c>
      <c r="K572">
        <v>1</v>
      </c>
      <c r="L572">
        <v>1E-4</v>
      </c>
      <c r="M572">
        <v>126000</v>
      </c>
      <c r="N572">
        <v>506962</v>
      </c>
      <c r="O572">
        <v>0.1</v>
      </c>
      <c r="P572">
        <v>2.9999999999999997E-4</v>
      </c>
      <c r="Q572">
        <v>25</v>
      </c>
      <c r="R572">
        <v>1E-4</v>
      </c>
      <c r="S572" t="s">
        <v>606</v>
      </c>
      <c r="T572" t="s">
        <v>610</v>
      </c>
      <c r="U572" t="s">
        <v>606</v>
      </c>
      <c r="V572" t="s">
        <v>608</v>
      </c>
      <c r="W572" t="s">
        <v>606</v>
      </c>
      <c r="X572">
        <v>1763521484362</v>
      </c>
      <c r="Y572" s="4" t="s">
        <v>569</v>
      </c>
      <c r="Z572">
        <v>92552.17</v>
      </c>
      <c r="AA572" s="48">
        <v>2.9999999999999997E-4</v>
      </c>
      <c r="AB572" s="18">
        <v>3.9194000000000002E-4</v>
      </c>
      <c r="AC572" s="40">
        <v>1E-4</v>
      </c>
      <c r="AD572" s="18">
        <v>1.4999999999999999E-2</v>
      </c>
      <c r="AE572" s="18">
        <v>1677.7</v>
      </c>
      <c r="AF572">
        <v>2.9999999999999997E-4</v>
      </c>
      <c r="AG572" s="18">
        <v>2.0000000000000001E-4</v>
      </c>
      <c r="AH572" s="18">
        <v>4.0000000000000002E-4</v>
      </c>
      <c r="AI572" s="18">
        <v>0</v>
      </c>
      <c r="AJ572" s="48">
        <v>77.52</v>
      </c>
      <c r="AK572" s="41">
        <v>74.42</v>
      </c>
      <c r="AL572" s="41">
        <v>80.55</v>
      </c>
      <c r="AM572">
        <v>92639.6</v>
      </c>
      <c r="AN572" t="s">
        <v>571</v>
      </c>
      <c r="AO572">
        <v>92552.17</v>
      </c>
      <c r="AP572" s="18">
        <v>0.1</v>
      </c>
      <c r="AQ572" s="18">
        <v>45.6</v>
      </c>
      <c r="AR572" s="18">
        <v>4.0000000000000002E-4</v>
      </c>
      <c r="AS572" s="41">
        <v>2.9999999999999997E-4</v>
      </c>
      <c r="AT572" s="5">
        <v>-25</v>
      </c>
      <c r="AU572">
        <v>23.7</v>
      </c>
      <c r="AV572" s="1">
        <v>860.67</v>
      </c>
      <c r="AW572" s="48">
        <v>7.4099999999999999E-3</v>
      </c>
      <c r="AX572" s="14">
        <v>0</v>
      </c>
      <c r="AY572" s="14">
        <v>3.01389</v>
      </c>
      <c r="AZ572" s="14">
        <v>-12.69103</v>
      </c>
      <c r="BA572" s="14">
        <v>0.16633999999999999</v>
      </c>
      <c r="BB572">
        <v>5.0000000000000001E-4</v>
      </c>
      <c r="BC572">
        <v>5.0000000000000001E-3</v>
      </c>
      <c r="BK572" s="1"/>
      <c r="BL572" s="1"/>
      <c r="BM572" s="1"/>
      <c r="BN572" s="1"/>
      <c r="BP572" s="1"/>
      <c r="BV572" s="96"/>
    </row>
    <row r="573" spans="1:74" x14ac:dyDescent="0.3">
      <c r="A573" t="s">
        <v>603</v>
      </c>
      <c r="B573" t="s">
        <v>631</v>
      </c>
      <c r="C573" t="s">
        <v>120</v>
      </c>
      <c r="D573">
        <v>2.9999999999999997E-4</v>
      </c>
      <c r="E573">
        <v>2.9999999999999997E-4</v>
      </c>
      <c r="F573" t="s">
        <v>605</v>
      </c>
      <c r="G573" s="4">
        <v>1764316800000</v>
      </c>
      <c r="H573" s="4">
        <v>1756368014000</v>
      </c>
      <c r="I573" t="b">
        <v>1</v>
      </c>
      <c r="J573" t="s">
        <v>634</v>
      </c>
      <c r="K573">
        <v>1</v>
      </c>
      <c r="L573">
        <v>1E-4</v>
      </c>
      <c r="M573">
        <v>126000</v>
      </c>
      <c r="N573">
        <v>506963</v>
      </c>
      <c r="O573">
        <v>0.1</v>
      </c>
      <c r="P573">
        <v>2.9999999999999997E-4</v>
      </c>
      <c r="Q573">
        <v>25</v>
      </c>
      <c r="R573">
        <v>1E-4</v>
      </c>
      <c r="S573" t="s">
        <v>606</v>
      </c>
      <c r="T573" t="s">
        <v>610</v>
      </c>
      <c r="U573" t="s">
        <v>606</v>
      </c>
      <c r="V573" t="s">
        <v>608</v>
      </c>
      <c r="W573" t="s">
        <v>606</v>
      </c>
      <c r="X573">
        <v>1763521484961</v>
      </c>
      <c r="Y573" s="4" t="s">
        <v>569</v>
      </c>
      <c r="Z573">
        <v>92552.17</v>
      </c>
      <c r="AA573" s="48">
        <v>0.33550000000000002</v>
      </c>
      <c r="AB573" s="18">
        <v>0.39318254000000002</v>
      </c>
      <c r="AC573" s="40">
        <v>0.308</v>
      </c>
      <c r="AD573" s="18">
        <v>0.41949999999999998</v>
      </c>
      <c r="AE573" s="18">
        <v>29.4</v>
      </c>
      <c r="AF573">
        <v>0.36020000000000002</v>
      </c>
      <c r="AG573" s="18">
        <v>0.35849999999999999</v>
      </c>
      <c r="AH573" s="18">
        <v>0.36299999999999999</v>
      </c>
      <c r="AI573" s="18">
        <v>0</v>
      </c>
      <c r="AJ573" s="48">
        <v>77.52</v>
      </c>
      <c r="AK573" s="41">
        <v>0</v>
      </c>
      <c r="AL573" s="41">
        <v>107.96</v>
      </c>
      <c r="AM573">
        <v>92639.6</v>
      </c>
      <c r="AN573" t="s">
        <v>571</v>
      </c>
      <c r="AO573">
        <v>92552.17</v>
      </c>
      <c r="AP573" s="18">
        <v>28.1</v>
      </c>
      <c r="AQ573" s="18">
        <v>28.1</v>
      </c>
      <c r="AU573">
        <v>0</v>
      </c>
      <c r="AV573" s="1">
        <v>0</v>
      </c>
      <c r="AW573" s="48">
        <v>-0.99258999999999997</v>
      </c>
      <c r="AX573" s="14">
        <v>0</v>
      </c>
      <c r="AY573" s="14">
        <v>3.0135900000000002</v>
      </c>
      <c r="AZ573" s="14">
        <v>-12.68961</v>
      </c>
      <c r="BA573" s="14">
        <v>-31.609369999999998</v>
      </c>
      <c r="BB573">
        <v>5.0000000000000001E-4</v>
      </c>
      <c r="BC573">
        <v>5.0000000000000001E-3</v>
      </c>
      <c r="BK573" s="1"/>
      <c r="BL573" s="1"/>
      <c r="BM573" s="1"/>
      <c r="BN573" s="1"/>
      <c r="BP573" s="1"/>
      <c r="BV573" s="96"/>
    </row>
    <row r="574" spans="1:74" x14ac:dyDescent="0.3">
      <c r="A574" t="s">
        <v>603</v>
      </c>
      <c r="B574" t="s">
        <v>631</v>
      </c>
      <c r="C574" t="s">
        <v>121</v>
      </c>
      <c r="D574">
        <v>2.9999999999999997E-4</v>
      </c>
      <c r="E574">
        <v>2.9999999999999997E-4</v>
      </c>
      <c r="F574" t="s">
        <v>605</v>
      </c>
      <c r="G574" s="4">
        <v>1764316800000</v>
      </c>
      <c r="H574" s="4">
        <v>1757643960000</v>
      </c>
      <c r="I574" t="b">
        <v>1</v>
      </c>
      <c r="J574" t="s">
        <v>632</v>
      </c>
      <c r="K574">
        <v>1</v>
      </c>
      <c r="L574">
        <v>1E-4</v>
      </c>
      <c r="M574">
        <v>128000</v>
      </c>
      <c r="N574">
        <v>514503</v>
      </c>
      <c r="O574">
        <v>0.1</v>
      </c>
      <c r="P574">
        <v>2.9999999999999997E-4</v>
      </c>
      <c r="Q574">
        <v>25</v>
      </c>
      <c r="R574">
        <v>1E-4</v>
      </c>
      <c r="S574" t="s">
        <v>606</v>
      </c>
      <c r="T574" t="s">
        <v>610</v>
      </c>
      <c r="U574" t="s">
        <v>606</v>
      </c>
      <c r="V574" t="s">
        <v>608</v>
      </c>
      <c r="W574" t="s">
        <v>606</v>
      </c>
      <c r="X574">
        <v>1763521484341</v>
      </c>
      <c r="Y574" s="4" t="s">
        <v>569</v>
      </c>
      <c r="Z574">
        <v>92552.17</v>
      </c>
      <c r="AA574" s="48">
        <v>2.9999999999999997E-4</v>
      </c>
      <c r="AB574" s="18">
        <v>3.9182000000000003E-4</v>
      </c>
      <c r="AC574" s="40">
        <v>1E-4</v>
      </c>
      <c r="AD574" s="18">
        <v>1.4999999999999999E-2</v>
      </c>
      <c r="AE574" s="18">
        <v>1170.8</v>
      </c>
      <c r="AF574">
        <v>2.9999999999999997E-4</v>
      </c>
      <c r="AG574" s="18">
        <v>2.0000000000000001E-4</v>
      </c>
      <c r="AH574" s="18">
        <v>2.9999999999999997E-4</v>
      </c>
      <c r="AI574" s="18">
        <v>0</v>
      </c>
      <c r="AJ574" s="48">
        <v>80.89</v>
      </c>
      <c r="AK574" s="41">
        <v>77.75</v>
      </c>
      <c r="AL574" s="41">
        <v>81.31</v>
      </c>
      <c r="AM574">
        <v>92639.6</v>
      </c>
      <c r="AN574" t="s">
        <v>571</v>
      </c>
      <c r="AO574">
        <v>92552.17</v>
      </c>
      <c r="AP574" s="18">
        <v>0.1</v>
      </c>
      <c r="AQ574" s="18">
        <v>30.7</v>
      </c>
      <c r="AR574" s="18">
        <v>5.0000000000000001E-4</v>
      </c>
      <c r="AS574" s="41">
        <v>2.9999999999999997E-4</v>
      </c>
      <c r="AT574" s="5">
        <v>0</v>
      </c>
      <c r="AU574">
        <v>66.2</v>
      </c>
      <c r="AV574" s="1">
        <v>2432.71</v>
      </c>
      <c r="AW574" s="48">
        <v>7.0899999999999999E-3</v>
      </c>
      <c r="AX574" s="14">
        <v>0</v>
      </c>
      <c r="AY574" s="14">
        <v>2.8989400000000001</v>
      </c>
      <c r="AZ574" s="14">
        <v>-12.73734</v>
      </c>
      <c r="BA574" s="14">
        <v>0.15892000000000001</v>
      </c>
      <c r="BB574">
        <v>5.0000000000000001E-4</v>
      </c>
      <c r="BC574">
        <v>5.0000000000000001E-3</v>
      </c>
      <c r="BK574" s="1"/>
      <c r="BL574" s="1"/>
      <c r="BM574" s="1"/>
      <c r="BN574" s="1"/>
      <c r="BP574" s="1"/>
      <c r="BV574" s="96"/>
    </row>
    <row r="575" spans="1:74" x14ac:dyDescent="0.3">
      <c r="A575" t="s">
        <v>603</v>
      </c>
      <c r="B575" t="s">
        <v>631</v>
      </c>
      <c r="C575" t="s">
        <v>122</v>
      </c>
      <c r="D575">
        <v>2.9999999999999997E-4</v>
      </c>
      <c r="E575">
        <v>2.9999999999999997E-4</v>
      </c>
      <c r="F575" t="s">
        <v>605</v>
      </c>
      <c r="G575" s="4">
        <v>1764316800000</v>
      </c>
      <c r="H575" s="4">
        <v>1757643960000</v>
      </c>
      <c r="I575" t="b">
        <v>1</v>
      </c>
      <c r="J575" t="s">
        <v>634</v>
      </c>
      <c r="K575">
        <v>1</v>
      </c>
      <c r="L575">
        <v>1E-4</v>
      </c>
      <c r="M575">
        <v>128000</v>
      </c>
      <c r="N575">
        <v>514504</v>
      </c>
      <c r="O575">
        <v>0.1</v>
      </c>
      <c r="P575">
        <v>2.9999999999999997E-4</v>
      </c>
      <c r="Q575">
        <v>25</v>
      </c>
      <c r="R575">
        <v>1E-4</v>
      </c>
      <c r="S575" t="s">
        <v>606</v>
      </c>
      <c r="T575" t="s">
        <v>610</v>
      </c>
      <c r="U575" t="s">
        <v>606</v>
      </c>
      <c r="V575" t="s">
        <v>608</v>
      </c>
      <c r="W575" t="s">
        <v>606</v>
      </c>
      <c r="X575">
        <v>1763521484341</v>
      </c>
      <c r="Y575" s="4" t="s">
        <v>569</v>
      </c>
      <c r="Z575">
        <v>92552.17</v>
      </c>
      <c r="AA575" s="48">
        <v>0.17100000000000001</v>
      </c>
      <c r="AB575" s="18">
        <v>0.41529020999999999</v>
      </c>
      <c r="AC575" s="40">
        <v>0.32850000000000001</v>
      </c>
      <c r="AD575" s="18">
        <v>0.4425</v>
      </c>
      <c r="AE575" s="18">
        <v>25.1</v>
      </c>
      <c r="AF575">
        <v>0.38179999999999997</v>
      </c>
      <c r="AG575" s="18">
        <v>0.38</v>
      </c>
      <c r="AH575" s="18">
        <v>0.38450000000000001</v>
      </c>
      <c r="AI575" s="18">
        <v>0</v>
      </c>
      <c r="AJ575" s="48">
        <v>80.89</v>
      </c>
      <c r="AK575" s="41">
        <v>0</v>
      </c>
      <c r="AL575" s="41">
        <v>111.69</v>
      </c>
      <c r="AM575">
        <v>92639.6</v>
      </c>
      <c r="AN575" t="s">
        <v>571</v>
      </c>
      <c r="AO575">
        <v>92552.17</v>
      </c>
      <c r="AP575" s="18">
        <v>28.1</v>
      </c>
      <c r="AQ575" s="18">
        <v>28.1</v>
      </c>
      <c r="AU575">
        <v>0</v>
      </c>
      <c r="AV575" s="1">
        <v>0</v>
      </c>
      <c r="AW575" s="48">
        <v>-0.99290999999999996</v>
      </c>
      <c r="AX575" s="14">
        <v>0</v>
      </c>
      <c r="AY575" s="14">
        <v>2.8989400000000001</v>
      </c>
      <c r="AZ575" s="14">
        <v>-12.73734</v>
      </c>
      <c r="BA575" s="14">
        <v>-32.121139999999997</v>
      </c>
      <c r="BB575">
        <v>5.0000000000000001E-4</v>
      </c>
      <c r="BC575">
        <v>5.0000000000000001E-3</v>
      </c>
      <c r="BK575" s="1"/>
      <c r="BL575" s="1"/>
      <c r="BM575" s="1"/>
      <c r="BN575" s="1"/>
      <c r="BP575" s="1"/>
      <c r="BV575" s="96"/>
    </row>
    <row r="576" spans="1:74" x14ac:dyDescent="0.3">
      <c r="A576" t="s">
        <v>603</v>
      </c>
      <c r="B576" t="s">
        <v>631</v>
      </c>
      <c r="C576" t="s">
        <v>123</v>
      </c>
      <c r="D576">
        <v>2.9999999999999997E-4</v>
      </c>
      <c r="E576">
        <v>2.9999999999999997E-4</v>
      </c>
      <c r="F576" t="s">
        <v>605</v>
      </c>
      <c r="G576" s="4">
        <v>1764316800000</v>
      </c>
      <c r="H576" s="4">
        <v>1756368014000</v>
      </c>
      <c r="I576" t="b">
        <v>1</v>
      </c>
      <c r="J576" t="s">
        <v>632</v>
      </c>
      <c r="K576">
        <v>1</v>
      </c>
      <c r="L576">
        <v>1E-4</v>
      </c>
      <c r="M576">
        <v>130000</v>
      </c>
      <c r="N576">
        <v>506964</v>
      </c>
      <c r="O576">
        <v>0.1</v>
      </c>
      <c r="P576">
        <v>2.9999999999999997E-4</v>
      </c>
      <c r="Q576">
        <v>25</v>
      </c>
      <c r="R576">
        <v>1E-4</v>
      </c>
      <c r="S576" t="s">
        <v>606</v>
      </c>
      <c r="T576" t="s">
        <v>610</v>
      </c>
      <c r="U576" t="s">
        <v>606</v>
      </c>
      <c r="V576" t="s">
        <v>608</v>
      </c>
      <c r="W576" t="s">
        <v>606</v>
      </c>
      <c r="X576">
        <v>1763521485348</v>
      </c>
      <c r="Y576" s="4" t="s">
        <v>569</v>
      </c>
      <c r="Z576">
        <v>92543.07</v>
      </c>
      <c r="AA576" s="48">
        <v>2.9999999999999997E-4</v>
      </c>
      <c r="AB576" s="18">
        <v>2.8823999999999999E-4</v>
      </c>
      <c r="AC576" s="40">
        <v>1E-4</v>
      </c>
      <c r="AD576" s="18">
        <v>1.4999999999999999E-2</v>
      </c>
      <c r="AE576" s="18">
        <v>3163.6</v>
      </c>
      <c r="AF576">
        <v>2.0000000000000001E-4</v>
      </c>
      <c r="AG576" s="18">
        <v>2.0000000000000001E-4</v>
      </c>
      <c r="AH576" s="18">
        <v>2.9999999999999997E-4</v>
      </c>
      <c r="AI576" s="18">
        <v>0</v>
      </c>
      <c r="AJ576" s="48">
        <v>82.88</v>
      </c>
      <c r="AK576" s="41">
        <v>81.010000000000005</v>
      </c>
      <c r="AL576" s="41">
        <v>84.68</v>
      </c>
      <c r="AM576">
        <v>92639.6</v>
      </c>
      <c r="AN576" t="s">
        <v>571</v>
      </c>
      <c r="AO576">
        <v>92543.07</v>
      </c>
      <c r="AP576" s="18">
        <v>0.1</v>
      </c>
      <c r="AQ576" s="18">
        <v>29.5</v>
      </c>
      <c r="AR576" s="18">
        <v>4.0000000000000002E-4</v>
      </c>
      <c r="AS576" s="41">
        <v>2.9999999999999997E-4</v>
      </c>
      <c r="AT576" s="5">
        <v>0</v>
      </c>
      <c r="AU576">
        <v>2.4</v>
      </c>
      <c r="AV576" s="1">
        <v>67.38</v>
      </c>
      <c r="AW576" s="48">
        <v>6.0600000000000003E-3</v>
      </c>
      <c r="AX576" s="14">
        <v>0</v>
      </c>
      <c r="AY576" s="14">
        <v>2.5239799999999999</v>
      </c>
      <c r="AZ576" s="14">
        <v>-11.36243</v>
      </c>
      <c r="BA576" s="14">
        <v>0.13583000000000001</v>
      </c>
      <c r="BB576">
        <v>5.0000000000000001E-4</v>
      </c>
      <c r="BC576">
        <v>5.0000000000000001E-3</v>
      </c>
      <c r="BK576" s="1"/>
      <c r="BL576" s="1"/>
      <c r="BM576" s="1"/>
      <c r="BN576" s="1"/>
      <c r="BP576" s="1"/>
      <c r="BV576" s="96"/>
    </row>
    <row r="577" spans="1:74" x14ac:dyDescent="0.3">
      <c r="A577" t="s">
        <v>603</v>
      </c>
      <c r="B577" t="s">
        <v>631</v>
      </c>
      <c r="C577" t="s">
        <v>124</v>
      </c>
      <c r="D577">
        <v>2.9999999999999997E-4</v>
      </c>
      <c r="E577">
        <v>2.9999999999999997E-4</v>
      </c>
      <c r="F577" t="s">
        <v>605</v>
      </c>
      <c r="G577" s="4">
        <v>1764316800000</v>
      </c>
      <c r="H577" s="4">
        <v>1756368014000</v>
      </c>
      <c r="I577" t="b">
        <v>1</v>
      </c>
      <c r="J577" t="s">
        <v>634</v>
      </c>
      <c r="K577">
        <v>1</v>
      </c>
      <c r="L577">
        <v>1E-4</v>
      </c>
      <c r="M577">
        <v>130000</v>
      </c>
      <c r="N577">
        <v>506965</v>
      </c>
      <c r="O577">
        <v>0.1</v>
      </c>
      <c r="P577">
        <v>2.9999999999999997E-4</v>
      </c>
      <c r="Q577">
        <v>25</v>
      </c>
      <c r="R577">
        <v>1E-4</v>
      </c>
      <c r="S577" t="s">
        <v>606</v>
      </c>
      <c r="T577" t="s">
        <v>610</v>
      </c>
      <c r="U577" t="s">
        <v>606</v>
      </c>
      <c r="V577" t="s">
        <v>608</v>
      </c>
      <c r="W577" t="s">
        <v>606</v>
      </c>
      <c r="X577">
        <v>1763521485348</v>
      </c>
      <c r="Y577" s="4" t="s">
        <v>569</v>
      </c>
      <c r="Z577">
        <v>92543.07</v>
      </c>
      <c r="AA577" s="48">
        <v>0.374</v>
      </c>
      <c r="AB577" s="18">
        <v>0.43729442000000002</v>
      </c>
      <c r="AC577" s="40">
        <v>0.34949999999999998</v>
      </c>
      <c r="AD577" s="18">
        <v>0.46450000000000002</v>
      </c>
      <c r="AE577" s="18">
        <v>39.700000000000003</v>
      </c>
      <c r="AF577">
        <v>0.40329999999999999</v>
      </c>
      <c r="AG577" s="18">
        <v>0.40150000000000002</v>
      </c>
      <c r="AH577" s="18">
        <v>0.40600000000000003</v>
      </c>
      <c r="AI577" s="18">
        <v>0</v>
      </c>
      <c r="AJ577" s="48">
        <v>82.88</v>
      </c>
      <c r="AK577" s="41">
        <v>0</v>
      </c>
      <c r="AL577" s="41">
        <v>115.28</v>
      </c>
      <c r="AM577">
        <v>92639.6</v>
      </c>
      <c r="AN577" t="s">
        <v>571</v>
      </c>
      <c r="AO577">
        <v>92543.07</v>
      </c>
      <c r="AP577" s="18">
        <v>28.1</v>
      </c>
      <c r="AQ577" s="18">
        <v>28.1</v>
      </c>
      <c r="AU577">
        <v>0</v>
      </c>
      <c r="AV577" s="1">
        <v>0</v>
      </c>
      <c r="AW577" s="48">
        <v>-0.99394000000000005</v>
      </c>
      <c r="AX577" s="14">
        <v>0</v>
      </c>
      <c r="AY577" s="14">
        <v>2.5239799999999999</v>
      </c>
      <c r="AZ577" s="14">
        <v>-11.36243</v>
      </c>
      <c r="BA577" s="14">
        <v>-32.648609999999998</v>
      </c>
      <c r="BB577">
        <v>5.0000000000000001E-4</v>
      </c>
      <c r="BC577">
        <v>5.0000000000000001E-3</v>
      </c>
      <c r="BK577" s="1"/>
      <c r="BL577" s="1"/>
      <c r="BM577" s="1"/>
      <c r="BN577" s="1"/>
      <c r="BP577" s="1"/>
      <c r="BV577" s="96"/>
    </row>
    <row r="578" spans="1:74" x14ac:dyDescent="0.3">
      <c r="A578" t="s">
        <v>603</v>
      </c>
      <c r="B578" t="s">
        <v>631</v>
      </c>
      <c r="C578" t="s">
        <v>125</v>
      </c>
      <c r="D578">
        <v>2.9999999999999997E-4</v>
      </c>
      <c r="E578">
        <v>2.9999999999999997E-4</v>
      </c>
      <c r="F578" t="s">
        <v>605</v>
      </c>
      <c r="G578" s="4">
        <v>1764316800000</v>
      </c>
      <c r="H578" s="4">
        <v>1759446120000</v>
      </c>
      <c r="I578" t="b">
        <v>1</v>
      </c>
      <c r="J578" t="s">
        <v>632</v>
      </c>
      <c r="K578">
        <v>1</v>
      </c>
      <c r="L578">
        <v>1E-4</v>
      </c>
      <c r="M578">
        <v>132000</v>
      </c>
      <c r="N578">
        <v>526490</v>
      </c>
      <c r="O578">
        <v>0.1</v>
      </c>
      <c r="P578">
        <v>2.9999999999999997E-4</v>
      </c>
      <c r="Q578">
        <v>25</v>
      </c>
      <c r="R578">
        <v>1E-4</v>
      </c>
      <c r="S578" t="s">
        <v>606</v>
      </c>
      <c r="T578" t="s">
        <v>610</v>
      </c>
      <c r="U578" t="s">
        <v>606</v>
      </c>
      <c r="V578" t="s">
        <v>608</v>
      </c>
      <c r="W578" t="s">
        <v>606</v>
      </c>
      <c r="X578">
        <v>1763521485348</v>
      </c>
      <c r="Y578" s="4" t="s">
        <v>569</v>
      </c>
      <c r="Z578">
        <v>92543.07</v>
      </c>
      <c r="AA578" s="48">
        <v>2.9999999999999997E-4</v>
      </c>
      <c r="AB578" s="18">
        <v>2.8818000000000002E-4</v>
      </c>
      <c r="AC578" s="40">
        <v>1E-4</v>
      </c>
      <c r="AD578" s="18">
        <v>1.4999999999999999E-2</v>
      </c>
      <c r="AE578" s="18">
        <v>1146.3</v>
      </c>
      <c r="AF578">
        <v>2.0000000000000001E-4</v>
      </c>
      <c r="AG578" s="18">
        <v>2.0000000000000001E-4</v>
      </c>
      <c r="AH578" s="18">
        <v>2.9999999999999997E-4</v>
      </c>
      <c r="AI578" s="18">
        <v>0</v>
      </c>
      <c r="AJ578" s="48">
        <v>86.12</v>
      </c>
      <c r="AK578" s="41">
        <v>84.23</v>
      </c>
      <c r="AL578" s="41">
        <v>88.01</v>
      </c>
      <c r="AM578">
        <v>92629.85</v>
      </c>
      <c r="AN578" t="s">
        <v>571</v>
      </c>
      <c r="AO578">
        <v>92543.07</v>
      </c>
      <c r="AP578" s="18">
        <v>0.1</v>
      </c>
      <c r="AQ578" s="18">
        <v>53.4</v>
      </c>
      <c r="AR578" s="18">
        <v>2.9999999999999997E-4</v>
      </c>
      <c r="AS578" s="41">
        <v>2.0000000000000001E-4</v>
      </c>
      <c r="AT578" s="5">
        <v>50</v>
      </c>
      <c r="AU578">
        <v>2.2000000000000002</v>
      </c>
      <c r="AV578" s="1">
        <v>49.36</v>
      </c>
      <c r="AW578" s="48">
        <v>5.8399999999999997E-3</v>
      </c>
      <c r="AX578" s="14">
        <v>0</v>
      </c>
      <c r="AY578" s="14">
        <v>2.4436900000000001</v>
      </c>
      <c r="AZ578" s="14">
        <v>-11.43181</v>
      </c>
      <c r="BA578" s="14">
        <v>0.13078000000000001</v>
      </c>
      <c r="BB578">
        <v>5.0000000000000001E-4</v>
      </c>
      <c r="BC578">
        <v>5.0000000000000001E-3</v>
      </c>
      <c r="BK578" s="1"/>
      <c r="BL578" s="1"/>
      <c r="BM578" s="1"/>
      <c r="BN578" s="1"/>
      <c r="BP578" s="1"/>
      <c r="BV578" s="96"/>
    </row>
    <row r="579" spans="1:74" x14ac:dyDescent="0.3">
      <c r="A579" t="s">
        <v>603</v>
      </c>
      <c r="B579" t="s">
        <v>631</v>
      </c>
      <c r="C579" t="s">
        <v>126</v>
      </c>
      <c r="D579">
        <v>2.9999999999999997E-4</v>
      </c>
      <c r="E579">
        <v>2.9999999999999997E-4</v>
      </c>
      <c r="F579" t="s">
        <v>605</v>
      </c>
      <c r="G579" s="4">
        <v>1764316800000</v>
      </c>
      <c r="H579" s="4">
        <v>1759446120000</v>
      </c>
      <c r="I579" t="b">
        <v>1</v>
      </c>
      <c r="J579" t="s">
        <v>634</v>
      </c>
      <c r="K579">
        <v>1</v>
      </c>
      <c r="L579">
        <v>1E-4</v>
      </c>
      <c r="M579">
        <v>132000</v>
      </c>
      <c r="N579">
        <v>526491</v>
      </c>
      <c r="O579">
        <v>0.1</v>
      </c>
      <c r="P579">
        <v>2.9999999999999997E-4</v>
      </c>
      <c r="Q579">
        <v>25</v>
      </c>
      <c r="R579">
        <v>1E-4</v>
      </c>
      <c r="S579" t="s">
        <v>606</v>
      </c>
      <c r="T579" t="s">
        <v>610</v>
      </c>
      <c r="U579" t="s">
        <v>606</v>
      </c>
      <c r="V579" t="s">
        <v>608</v>
      </c>
      <c r="W579" t="s">
        <v>606</v>
      </c>
      <c r="X579">
        <v>1763521485348</v>
      </c>
      <c r="Y579" s="4" t="s">
        <v>569</v>
      </c>
      <c r="Z579">
        <v>92543.07</v>
      </c>
      <c r="AA579" s="48">
        <v>0.38300000000000001</v>
      </c>
      <c r="AB579" s="18">
        <v>0.45940215000000001</v>
      </c>
      <c r="AC579" s="40">
        <v>0.3705</v>
      </c>
      <c r="AD579" s="18">
        <v>0.48749999999999999</v>
      </c>
      <c r="AE579" s="18">
        <v>6.4</v>
      </c>
      <c r="AF579">
        <v>0.4249</v>
      </c>
      <c r="AG579" s="18">
        <v>0.37</v>
      </c>
      <c r="AH579" s="18">
        <v>0.48699999999999999</v>
      </c>
      <c r="AI579" s="18">
        <v>0</v>
      </c>
      <c r="AJ579" s="48">
        <v>86.12</v>
      </c>
      <c r="AK579" s="41">
        <v>0</v>
      </c>
      <c r="AL579" s="41">
        <v>277.58999999999997</v>
      </c>
      <c r="AM579">
        <v>92629.85</v>
      </c>
      <c r="AN579" t="s">
        <v>571</v>
      </c>
      <c r="AO579">
        <v>92543.07</v>
      </c>
      <c r="AP579" s="18">
        <v>6.3</v>
      </c>
      <c r="AQ579" s="18">
        <v>6.3</v>
      </c>
      <c r="AU579">
        <v>0</v>
      </c>
      <c r="AV579" s="1">
        <v>0</v>
      </c>
      <c r="AW579" s="48">
        <v>-0.99416000000000004</v>
      </c>
      <c r="AX579" s="14">
        <v>0</v>
      </c>
      <c r="AY579" s="14">
        <v>2.4436900000000001</v>
      </c>
      <c r="AZ579" s="14">
        <v>-11.43181</v>
      </c>
      <c r="BA579" s="14">
        <v>-33.158029999999997</v>
      </c>
      <c r="BB579">
        <v>5.0000000000000001E-4</v>
      </c>
      <c r="BC579">
        <v>5.0000000000000001E-3</v>
      </c>
      <c r="BK579" s="1"/>
      <c r="BL579" s="1"/>
      <c r="BM579" s="1"/>
      <c r="BN579" s="1"/>
      <c r="BP579" s="1"/>
      <c r="BV579" s="96"/>
    </row>
    <row r="580" spans="1:74" x14ac:dyDescent="0.3">
      <c r="A580" t="s">
        <v>603</v>
      </c>
      <c r="B580" t="s">
        <v>631</v>
      </c>
      <c r="C580" t="s">
        <v>127</v>
      </c>
      <c r="D580">
        <v>2.9999999999999997E-4</v>
      </c>
      <c r="E580">
        <v>2.9999999999999997E-4</v>
      </c>
      <c r="F580" t="s">
        <v>605</v>
      </c>
      <c r="G580" s="4">
        <v>1764316800000</v>
      </c>
      <c r="H580" s="4">
        <v>1759521660000</v>
      </c>
      <c r="I580" t="b">
        <v>1</v>
      </c>
      <c r="J580" t="s">
        <v>632</v>
      </c>
      <c r="K580">
        <v>1</v>
      </c>
      <c r="L580">
        <v>1E-4</v>
      </c>
      <c r="M580">
        <v>134000</v>
      </c>
      <c r="N580">
        <v>527169</v>
      </c>
      <c r="O580">
        <v>0.1</v>
      </c>
      <c r="P580">
        <v>2.9999999999999997E-4</v>
      </c>
      <c r="Q580">
        <v>25</v>
      </c>
      <c r="R580">
        <v>1E-4</v>
      </c>
      <c r="S580" t="s">
        <v>606</v>
      </c>
      <c r="T580" t="s">
        <v>610</v>
      </c>
      <c r="U580" t="s">
        <v>606</v>
      </c>
      <c r="V580" t="s">
        <v>608</v>
      </c>
      <c r="W580" t="s">
        <v>606</v>
      </c>
      <c r="X580">
        <v>1763521485348</v>
      </c>
      <c r="Y580" s="4" t="s">
        <v>569</v>
      </c>
      <c r="Z580">
        <v>92543.07</v>
      </c>
      <c r="AA580" s="48">
        <v>2.9999999999999997E-4</v>
      </c>
      <c r="AB580" s="18">
        <v>2.4683000000000002E-4</v>
      </c>
      <c r="AC580" s="40">
        <v>1E-4</v>
      </c>
      <c r="AD580" s="18">
        <v>1.4999999999999999E-2</v>
      </c>
      <c r="AE580" s="18">
        <v>732.1</v>
      </c>
      <c r="AF580">
        <v>2.0000000000000001E-4</v>
      </c>
      <c r="AG580" s="18">
        <v>1E-4</v>
      </c>
      <c r="AH580" s="18">
        <v>2.9999999999999997E-4</v>
      </c>
      <c r="AI580" s="18">
        <v>0</v>
      </c>
      <c r="AJ580" s="48">
        <v>88.32</v>
      </c>
      <c r="AK580" s="41">
        <v>81.56</v>
      </c>
      <c r="AL580" s="41">
        <v>91.22</v>
      </c>
      <c r="AM580">
        <v>92639.6</v>
      </c>
      <c r="AN580" t="s">
        <v>571</v>
      </c>
      <c r="AO580">
        <v>92543.07</v>
      </c>
      <c r="AP580" s="18">
        <v>3.1</v>
      </c>
      <c r="AQ580" s="18">
        <v>45.4</v>
      </c>
      <c r="AR580" s="18">
        <v>2.9999999999999997E-4</v>
      </c>
      <c r="AS580" s="41">
        <v>2.9999999999999997E-4</v>
      </c>
      <c r="AT580" s="5">
        <v>0</v>
      </c>
      <c r="AU580">
        <v>0.4</v>
      </c>
      <c r="AV580" s="1">
        <v>11.2</v>
      </c>
      <c r="AW580" s="48">
        <v>5.2100000000000002E-3</v>
      </c>
      <c r="AX580" s="14">
        <v>0</v>
      </c>
      <c r="AY580" s="14">
        <v>2.2061299999999999</v>
      </c>
      <c r="AZ580" s="14">
        <v>-10.58381</v>
      </c>
      <c r="BA580" s="14">
        <v>0.11649</v>
      </c>
      <c r="BB580">
        <v>5.0000000000000001E-4</v>
      </c>
      <c r="BC580">
        <v>5.0000000000000001E-3</v>
      </c>
      <c r="BK580" s="1"/>
      <c r="BL580" s="1"/>
      <c r="BM580" s="1"/>
      <c r="BN580" s="1"/>
      <c r="BP580" s="1"/>
      <c r="BV580" s="96"/>
    </row>
    <row r="581" spans="1:74" x14ac:dyDescent="0.3">
      <c r="A581" t="s">
        <v>603</v>
      </c>
      <c r="B581" t="s">
        <v>631</v>
      </c>
      <c r="C581" t="s">
        <v>128</v>
      </c>
      <c r="D581">
        <v>2.9999999999999997E-4</v>
      </c>
      <c r="E581">
        <v>2.9999999999999997E-4</v>
      </c>
      <c r="F581" t="s">
        <v>605</v>
      </c>
      <c r="G581" s="4">
        <v>1764316800000</v>
      </c>
      <c r="H581" s="4">
        <v>1759521660000</v>
      </c>
      <c r="I581" t="b">
        <v>1</v>
      </c>
      <c r="J581" t="s">
        <v>634</v>
      </c>
      <c r="K581">
        <v>1</v>
      </c>
      <c r="L581">
        <v>1E-4</v>
      </c>
      <c r="M581">
        <v>134000</v>
      </c>
      <c r="N581">
        <v>527170</v>
      </c>
      <c r="O581">
        <v>0.1</v>
      </c>
      <c r="P581">
        <v>2.9999999999999997E-4</v>
      </c>
      <c r="Q581">
        <v>25</v>
      </c>
      <c r="R581">
        <v>1E-4</v>
      </c>
      <c r="S581" t="s">
        <v>606</v>
      </c>
      <c r="T581" t="s">
        <v>610</v>
      </c>
      <c r="U581" t="s">
        <v>606</v>
      </c>
      <c r="V581" t="s">
        <v>608</v>
      </c>
      <c r="W581" t="s">
        <v>606</v>
      </c>
      <c r="X581">
        <v>1763521485348</v>
      </c>
      <c r="Y581" s="4" t="s">
        <v>569</v>
      </c>
      <c r="Z581">
        <v>92543.07</v>
      </c>
      <c r="AA581" s="48">
        <v>0.2215</v>
      </c>
      <c r="AB581" s="18">
        <v>0.48146858999999997</v>
      </c>
      <c r="AC581" s="40">
        <v>0.39100000000000001</v>
      </c>
      <c r="AD581" s="18">
        <v>0.51</v>
      </c>
      <c r="AE581" s="18">
        <v>20.5</v>
      </c>
      <c r="AF581">
        <v>0.44650000000000001</v>
      </c>
      <c r="AG581" s="18">
        <v>0.44450000000000001</v>
      </c>
      <c r="AH581" s="18">
        <v>0.44950000000000001</v>
      </c>
      <c r="AI581" s="18">
        <v>0</v>
      </c>
      <c r="AJ581" s="48">
        <v>88.32</v>
      </c>
      <c r="AK581" s="41">
        <v>0</v>
      </c>
      <c r="AL581" s="41">
        <v>124.75</v>
      </c>
      <c r="AM581">
        <v>92629.85</v>
      </c>
      <c r="AN581" t="s">
        <v>571</v>
      </c>
      <c r="AO581">
        <v>92543.07</v>
      </c>
      <c r="AP581" s="18">
        <v>28.1</v>
      </c>
      <c r="AQ581" s="18">
        <v>28.1</v>
      </c>
      <c r="AU581">
        <v>0</v>
      </c>
      <c r="AV581" s="1">
        <v>0</v>
      </c>
      <c r="AW581" s="48">
        <v>-0.99480000000000002</v>
      </c>
      <c r="AX581" s="14">
        <v>0</v>
      </c>
      <c r="AY581" s="14">
        <v>2.20166</v>
      </c>
      <c r="AZ581" s="14">
        <v>-10.56237</v>
      </c>
      <c r="BA581" s="14">
        <v>-33.676960000000001</v>
      </c>
      <c r="BB581">
        <v>5.0000000000000001E-4</v>
      </c>
      <c r="BC581">
        <v>5.0000000000000001E-3</v>
      </c>
      <c r="BK581" s="1"/>
      <c r="BL581" s="1"/>
      <c r="BM581" s="1"/>
      <c r="BN581" s="1"/>
      <c r="BP581" s="1"/>
      <c r="BV581" s="96"/>
    </row>
    <row r="582" spans="1:74" x14ac:dyDescent="0.3">
      <c r="A582" t="s">
        <v>603</v>
      </c>
      <c r="B582" t="s">
        <v>631</v>
      </c>
      <c r="C582" t="s">
        <v>129</v>
      </c>
      <c r="D582">
        <v>2.9999999999999997E-4</v>
      </c>
      <c r="E582">
        <v>2.9999999999999997E-4</v>
      </c>
      <c r="F582" t="s">
        <v>605</v>
      </c>
      <c r="G582" s="4">
        <v>1764316800000</v>
      </c>
      <c r="H582" s="4">
        <v>1756368014000</v>
      </c>
      <c r="I582" t="b">
        <v>1</v>
      </c>
      <c r="J582" t="s">
        <v>632</v>
      </c>
      <c r="K582">
        <v>1</v>
      </c>
      <c r="L582">
        <v>1E-4</v>
      </c>
      <c r="M582">
        <v>135000</v>
      </c>
      <c r="N582">
        <v>506966</v>
      </c>
      <c r="O582">
        <v>0.1</v>
      </c>
      <c r="P582">
        <v>2.9999999999999997E-4</v>
      </c>
      <c r="Q582">
        <v>25</v>
      </c>
      <c r="R582">
        <v>1E-4</v>
      </c>
      <c r="S582" t="s">
        <v>606</v>
      </c>
      <c r="T582" t="s">
        <v>610</v>
      </c>
      <c r="U582" t="s">
        <v>606</v>
      </c>
      <c r="V582" t="s">
        <v>608</v>
      </c>
      <c r="W582" t="s">
        <v>606</v>
      </c>
      <c r="X582">
        <v>1763521486376</v>
      </c>
      <c r="Y582" s="4" t="s">
        <v>569</v>
      </c>
      <c r="Z582">
        <v>92540.29</v>
      </c>
      <c r="AA582" s="48">
        <v>2.0000000000000001E-4</v>
      </c>
      <c r="AB582" s="18">
        <v>2.4682000000000003E-4</v>
      </c>
      <c r="AC582" s="40">
        <v>1E-4</v>
      </c>
      <c r="AD582" s="18">
        <v>1.4999999999999999E-2</v>
      </c>
      <c r="AE582" s="18">
        <v>3647.7</v>
      </c>
      <c r="AF582">
        <v>2.0000000000000001E-4</v>
      </c>
      <c r="AG582" s="18">
        <v>2.0000000000000001E-4</v>
      </c>
      <c r="AH582" s="18">
        <v>2.9999999999999997E-4</v>
      </c>
      <c r="AI582" s="18">
        <v>0</v>
      </c>
      <c r="AJ582" s="48">
        <v>88.84</v>
      </c>
      <c r="AK582" s="41">
        <v>88.9</v>
      </c>
      <c r="AL582" s="41">
        <v>92.85</v>
      </c>
      <c r="AM582">
        <v>92626.74</v>
      </c>
      <c r="AN582" t="s">
        <v>571</v>
      </c>
      <c r="AO582">
        <v>92540.29</v>
      </c>
      <c r="AP582" s="18">
        <v>25.3</v>
      </c>
      <c r="AQ582" s="18">
        <v>0.1</v>
      </c>
      <c r="AR582" s="18">
        <v>2.9999999999999997E-4</v>
      </c>
      <c r="AS582" s="41">
        <v>2.0000000000000001E-4</v>
      </c>
      <c r="AT582" s="5">
        <v>-33.333300000000001</v>
      </c>
      <c r="AU582">
        <v>43</v>
      </c>
      <c r="AV582" s="1">
        <v>1012.71</v>
      </c>
      <c r="AW582" s="6">
        <v>4.6699999999999997E-3</v>
      </c>
      <c r="AX582" s="14">
        <v>0</v>
      </c>
      <c r="AY582" s="14">
        <v>2.00068</v>
      </c>
      <c r="AZ582" s="14">
        <v>-9.6548599999999993</v>
      </c>
      <c r="BA582" s="14">
        <v>0.10441</v>
      </c>
      <c r="BB582">
        <v>5.0000000000000001E-4</v>
      </c>
      <c r="BC582">
        <v>5.0000000000000001E-3</v>
      </c>
      <c r="BK582" s="1"/>
      <c r="BL582" s="1"/>
      <c r="BM582" s="1"/>
      <c r="BN582" s="1"/>
      <c r="BP582" s="1"/>
      <c r="BV582" s="96"/>
    </row>
    <row r="583" spans="1:74" x14ac:dyDescent="0.3">
      <c r="A583" t="s">
        <v>603</v>
      </c>
      <c r="B583" t="s">
        <v>631</v>
      </c>
      <c r="C583" t="s">
        <v>130</v>
      </c>
      <c r="D583">
        <v>2.9999999999999997E-4</v>
      </c>
      <c r="E583">
        <v>2.9999999999999997E-4</v>
      </c>
      <c r="F583" t="s">
        <v>605</v>
      </c>
      <c r="G583" s="4">
        <v>1764316800000</v>
      </c>
      <c r="H583" s="4">
        <v>1756368014000</v>
      </c>
      <c r="I583" t="b">
        <v>1</v>
      </c>
      <c r="J583" t="s">
        <v>634</v>
      </c>
      <c r="K583">
        <v>1</v>
      </c>
      <c r="L583">
        <v>1E-4</v>
      </c>
      <c r="M583">
        <v>135000</v>
      </c>
      <c r="N583">
        <v>506967</v>
      </c>
      <c r="O583">
        <v>0.1</v>
      </c>
      <c r="P583">
        <v>2.9999999999999997E-4</v>
      </c>
      <c r="Q583">
        <v>25</v>
      </c>
      <c r="R583">
        <v>1E-4</v>
      </c>
      <c r="S583" t="s">
        <v>606</v>
      </c>
      <c r="T583" t="s">
        <v>610</v>
      </c>
      <c r="U583" t="s">
        <v>606</v>
      </c>
      <c r="V583" t="s">
        <v>608</v>
      </c>
      <c r="W583" t="s">
        <v>606</v>
      </c>
      <c r="X583">
        <v>1763521486355</v>
      </c>
      <c r="Y583" s="4" t="s">
        <v>569</v>
      </c>
      <c r="Z583">
        <v>92540.29</v>
      </c>
      <c r="AA583" s="48">
        <v>0.47</v>
      </c>
      <c r="AB583" s="18">
        <v>0.49252246999999999</v>
      </c>
      <c r="AC583" s="40">
        <v>0.40150000000000002</v>
      </c>
      <c r="AD583" s="18">
        <v>0.52100000000000002</v>
      </c>
      <c r="AE583" s="18">
        <v>31</v>
      </c>
      <c r="AF583">
        <v>0.45750000000000002</v>
      </c>
      <c r="AG583" s="18">
        <v>0.45550000000000002</v>
      </c>
      <c r="AH583" s="18">
        <v>0.46</v>
      </c>
      <c r="AI583" s="18">
        <v>0</v>
      </c>
      <c r="AJ583" s="48">
        <v>88.84</v>
      </c>
      <c r="AK583" s="41">
        <v>0</v>
      </c>
      <c r="AL583" s="41">
        <v>124.44</v>
      </c>
      <c r="AM583">
        <v>92629.85</v>
      </c>
      <c r="AN583" t="s">
        <v>571</v>
      </c>
      <c r="AO583">
        <v>92540.29</v>
      </c>
      <c r="AP583" s="18">
        <v>28.1</v>
      </c>
      <c r="AQ583" s="18">
        <v>28.1</v>
      </c>
      <c r="AU583">
        <v>0</v>
      </c>
      <c r="AV583" s="1">
        <v>0</v>
      </c>
      <c r="AW583" s="48">
        <v>-0.99533000000000005</v>
      </c>
      <c r="AX583" s="14">
        <v>0</v>
      </c>
      <c r="AY583" s="14">
        <v>2.0019900000000002</v>
      </c>
      <c r="AZ583" s="14">
        <v>-9.6611600000000006</v>
      </c>
      <c r="BA583" s="14">
        <v>-33.940890000000003</v>
      </c>
      <c r="BB583">
        <v>5.0000000000000001E-4</v>
      </c>
      <c r="BC583">
        <v>5.0000000000000001E-3</v>
      </c>
      <c r="BK583" s="1"/>
      <c r="BL583" s="1"/>
      <c r="BM583" s="1"/>
      <c r="BN583" s="1"/>
      <c r="BP583" s="1"/>
      <c r="BV583" s="96"/>
    </row>
    <row r="584" spans="1:74" x14ac:dyDescent="0.3">
      <c r="A584" t="s">
        <v>603</v>
      </c>
      <c r="B584" t="s">
        <v>631</v>
      </c>
      <c r="C584" t="s">
        <v>131</v>
      </c>
      <c r="D584">
        <v>2.9999999999999997E-4</v>
      </c>
      <c r="E584">
        <v>2.9999999999999997E-4</v>
      </c>
      <c r="F584" t="s">
        <v>605</v>
      </c>
      <c r="G584" s="4">
        <v>1764316800000</v>
      </c>
      <c r="H584" s="4">
        <v>1759653840000</v>
      </c>
      <c r="I584" t="b">
        <v>1</v>
      </c>
      <c r="J584" t="s">
        <v>632</v>
      </c>
      <c r="K584">
        <v>1</v>
      </c>
      <c r="L584">
        <v>1E-4</v>
      </c>
      <c r="M584">
        <v>136000</v>
      </c>
      <c r="N584">
        <v>528059</v>
      </c>
      <c r="O584">
        <v>0.1</v>
      </c>
      <c r="P584">
        <v>2.9999999999999997E-4</v>
      </c>
      <c r="Q584">
        <v>25</v>
      </c>
      <c r="R584">
        <v>1E-4</v>
      </c>
      <c r="S584" t="s">
        <v>606</v>
      </c>
      <c r="T584" t="s">
        <v>610</v>
      </c>
      <c r="U584" t="s">
        <v>606</v>
      </c>
      <c r="V584" t="s">
        <v>608</v>
      </c>
      <c r="W584" t="s">
        <v>606</v>
      </c>
      <c r="X584">
        <v>1763521486355</v>
      </c>
      <c r="Y584" s="4" t="s">
        <v>569</v>
      </c>
      <c r="Z584">
        <v>92540.29</v>
      </c>
      <c r="AA584" s="48">
        <v>2.9999999999999997E-4</v>
      </c>
      <c r="AB584" s="18">
        <v>2.1180999999999999E-4</v>
      </c>
      <c r="AC584" s="40">
        <v>1E-4</v>
      </c>
      <c r="AD584" s="18">
        <v>1.4999999999999999E-2</v>
      </c>
      <c r="AE584" s="18">
        <v>167.7</v>
      </c>
      <c r="AF584">
        <v>2.0000000000000001E-4</v>
      </c>
      <c r="AG584" s="18">
        <v>1E-4</v>
      </c>
      <c r="AH584" s="18">
        <v>2.9999999999999997E-4</v>
      </c>
      <c r="AI584" s="18">
        <v>0</v>
      </c>
      <c r="AJ584" s="48">
        <v>89.46</v>
      </c>
      <c r="AK584" s="41">
        <v>84.49</v>
      </c>
      <c r="AL584" s="41">
        <v>94.42</v>
      </c>
      <c r="AM584">
        <v>92629.85</v>
      </c>
      <c r="AN584" t="s">
        <v>571</v>
      </c>
      <c r="AO584">
        <v>92540.29</v>
      </c>
      <c r="AP584" s="18">
        <v>32.200000000000003</v>
      </c>
      <c r="AQ584" s="18">
        <v>24.4</v>
      </c>
      <c r="AR584" s="18">
        <v>2.9999999999999997E-4</v>
      </c>
      <c r="AS584" s="41">
        <v>2.9999999999999997E-4</v>
      </c>
      <c r="AT584" s="5">
        <v>0</v>
      </c>
      <c r="AU584">
        <v>0.2</v>
      </c>
      <c r="AV584" s="1">
        <v>5.51</v>
      </c>
      <c r="AW584" s="48">
        <v>4.2399999999999998E-3</v>
      </c>
      <c r="AX584" s="14">
        <v>0</v>
      </c>
      <c r="AY584" s="14">
        <v>1.83609</v>
      </c>
      <c r="AZ584" s="14">
        <v>-8.9220100000000002</v>
      </c>
      <c r="BA584" s="14">
        <v>9.4850000000000004E-2</v>
      </c>
      <c r="BB584">
        <v>5.0000000000000001E-4</v>
      </c>
      <c r="BC584">
        <v>5.0000000000000001E-3</v>
      </c>
      <c r="BK584" s="1"/>
      <c r="BL584" s="1"/>
      <c r="BM584" s="1"/>
      <c r="BN584" s="1"/>
      <c r="BP584" s="1"/>
      <c r="BV584" s="96"/>
    </row>
    <row r="585" spans="1:74" x14ac:dyDescent="0.3">
      <c r="A585" t="s">
        <v>603</v>
      </c>
      <c r="B585" t="s">
        <v>631</v>
      </c>
      <c r="C585" t="s">
        <v>132</v>
      </c>
      <c r="D585">
        <v>2.9999999999999997E-4</v>
      </c>
      <c r="E585">
        <v>2.9999999999999997E-4</v>
      </c>
      <c r="F585" t="s">
        <v>605</v>
      </c>
      <c r="G585" s="4">
        <v>1764316800000</v>
      </c>
      <c r="H585" s="4">
        <v>1759653840000</v>
      </c>
      <c r="I585" t="b">
        <v>1</v>
      </c>
      <c r="J585" t="s">
        <v>634</v>
      </c>
      <c r="K585">
        <v>1</v>
      </c>
      <c r="L585">
        <v>1E-4</v>
      </c>
      <c r="M585">
        <v>136000</v>
      </c>
      <c r="N585">
        <v>528060</v>
      </c>
      <c r="O585">
        <v>0.1</v>
      </c>
      <c r="P585">
        <v>2.9999999999999997E-4</v>
      </c>
      <c r="Q585">
        <v>25</v>
      </c>
      <c r="R585">
        <v>1E-4</v>
      </c>
      <c r="S585" t="s">
        <v>606</v>
      </c>
      <c r="T585" t="s">
        <v>610</v>
      </c>
      <c r="U585" t="s">
        <v>606</v>
      </c>
      <c r="V585" t="s">
        <v>608</v>
      </c>
      <c r="W585" t="s">
        <v>606</v>
      </c>
      <c r="X585">
        <v>1763521486355</v>
      </c>
      <c r="Y585" s="4" t="s">
        <v>569</v>
      </c>
      <c r="Z585">
        <v>92540.29</v>
      </c>
      <c r="AA585" s="48"/>
      <c r="AB585" s="18">
        <v>0.50354136000000005</v>
      </c>
      <c r="AC585" s="40">
        <v>0.41199999999999998</v>
      </c>
      <c r="AD585" s="18">
        <v>0.53249999999999997</v>
      </c>
      <c r="AE585" s="18">
        <v>0</v>
      </c>
      <c r="AF585">
        <v>0.46820000000000001</v>
      </c>
      <c r="AG585" s="18">
        <v>0.41149999999999998</v>
      </c>
      <c r="AH585" s="18">
        <v>0.53149999999999997</v>
      </c>
      <c r="AI585" s="18">
        <v>0</v>
      </c>
      <c r="AJ585" s="48">
        <v>89.46</v>
      </c>
      <c r="AK585" s="41">
        <v>0</v>
      </c>
      <c r="AL585" s="41">
        <v>292.04000000000002</v>
      </c>
      <c r="AM585">
        <v>92626.74</v>
      </c>
      <c r="AN585" t="s">
        <v>571</v>
      </c>
      <c r="AO585">
        <v>92540.29</v>
      </c>
      <c r="AP585" s="18">
        <v>6.1</v>
      </c>
      <c r="AQ585" s="18">
        <v>6.1</v>
      </c>
      <c r="AU585">
        <v>0</v>
      </c>
      <c r="AV585" s="1">
        <v>0</v>
      </c>
      <c r="AW585" s="48">
        <v>-0.99575999999999998</v>
      </c>
      <c r="AX585" s="14">
        <v>0</v>
      </c>
      <c r="AY585" s="14">
        <v>1.8348800000000001</v>
      </c>
      <c r="AZ585" s="14">
        <v>-8.9161599999999996</v>
      </c>
      <c r="BA585" s="14">
        <v>-34.20279</v>
      </c>
      <c r="BB585">
        <v>5.0000000000000001E-4</v>
      </c>
      <c r="BC585">
        <v>5.0000000000000001E-3</v>
      </c>
      <c r="BK585" s="1"/>
      <c r="BL585" s="1"/>
      <c r="BM585" s="1"/>
      <c r="BN585" s="1"/>
      <c r="BP585" s="1"/>
      <c r="BV585" s="96"/>
    </row>
    <row r="586" spans="1:74" x14ac:dyDescent="0.3">
      <c r="A586" t="s">
        <v>603</v>
      </c>
      <c r="B586" t="s">
        <v>631</v>
      </c>
      <c r="C586" t="s">
        <v>133</v>
      </c>
      <c r="D586">
        <v>2.9999999999999997E-4</v>
      </c>
      <c r="E586">
        <v>2.9999999999999997E-4</v>
      </c>
      <c r="F586" t="s">
        <v>605</v>
      </c>
      <c r="G586" s="4">
        <v>1764316800000</v>
      </c>
      <c r="H586" s="4">
        <v>1759496916000</v>
      </c>
      <c r="I586" t="b">
        <v>1</v>
      </c>
      <c r="J586" t="s">
        <v>632</v>
      </c>
      <c r="K586">
        <v>1</v>
      </c>
      <c r="L586">
        <v>1E-4</v>
      </c>
      <c r="M586">
        <v>138000</v>
      </c>
      <c r="N586">
        <v>526976</v>
      </c>
      <c r="O586">
        <v>0.1</v>
      </c>
      <c r="P586">
        <v>2.9999999999999997E-4</v>
      </c>
      <c r="Q586">
        <v>25</v>
      </c>
      <c r="R586">
        <v>1E-4</v>
      </c>
      <c r="S586" t="s">
        <v>606</v>
      </c>
      <c r="T586" t="s">
        <v>610</v>
      </c>
      <c r="U586" t="s">
        <v>606</v>
      </c>
      <c r="V586" t="s">
        <v>608</v>
      </c>
      <c r="W586" t="s">
        <v>606</v>
      </c>
      <c r="X586">
        <v>1763521486355</v>
      </c>
      <c r="Y586" s="4" t="s">
        <v>569</v>
      </c>
      <c r="Z586">
        <v>92540.29</v>
      </c>
      <c r="AA586" s="48">
        <v>2.0000000000000001E-4</v>
      </c>
      <c r="AB586" s="18">
        <v>1.8033E-4</v>
      </c>
      <c r="AC586" s="40">
        <v>1E-4</v>
      </c>
      <c r="AD586" s="18">
        <v>1.4999999999999999E-2</v>
      </c>
      <c r="AE586" s="18">
        <v>246.7</v>
      </c>
      <c r="AF586">
        <v>2.0000000000000001E-4</v>
      </c>
      <c r="AG586" s="18">
        <v>1E-4</v>
      </c>
      <c r="AH586" s="18">
        <v>2.9999999999999997E-4</v>
      </c>
      <c r="AI586" s="18">
        <v>0</v>
      </c>
      <c r="AJ586" s="48">
        <v>92.44</v>
      </c>
      <c r="AK586" s="41">
        <v>87.35</v>
      </c>
      <c r="AL586" s="41">
        <v>97.54</v>
      </c>
      <c r="AM586">
        <v>92626.74</v>
      </c>
      <c r="AN586" t="s">
        <v>571</v>
      </c>
      <c r="AO586">
        <v>92540.29</v>
      </c>
      <c r="AP586" s="18">
        <v>27.5</v>
      </c>
      <c r="AQ586" s="18">
        <v>2.7</v>
      </c>
      <c r="AU586">
        <v>0</v>
      </c>
      <c r="AV586" s="1">
        <v>0</v>
      </c>
      <c r="AW586" s="48">
        <v>4.1200000000000004E-3</v>
      </c>
      <c r="AX586" s="14">
        <v>0</v>
      </c>
      <c r="AY586" s="14">
        <v>1.78766</v>
      </c>
      <c r="AZ586" s="14">
        <v>-8.9761699999999998</v>
      </c>
      <c r="BA586" s="14">
        <v>9.1929999999999998E-2</v>
      </c>
      <c r="BB586">
        <v>5.0000000000000001E-4</v>
      </c>
      <c r="BC586">
        <v>5.0000000000000001E-3</v>
      </c>
      <c r="BK586" s="1"/>
      <c r="BL586" s="1"/>
      <c r="BM586" s="1"/>
      <c r="BN586" s="1"/>
      <c r="BP586" s="1"/>
      <c r="BV586" s="96"/>
    </row>
    <row r="587" spans="1:74" x14ac:dyDescent="0.3">
      <c r="A587" t="s">
        <v>603</v>
      </c>
      <c r="B587" t="s">
        <v>631</v>
      </c>
      <c r="C587" t="s">
        <v>134</v>
      </c>
      <c r="D587">
        <v>2.9999999999999997E-4</v>
      </c>
      <c r="E587">
        <v>2.9999999999999997E-4</v>
      </c>
      <c r="F587" t="s">
        <v>605</v>
      </c>
      <c r="G587" s="4">
        <v>1764316800000</v>
      </c>
      <c r="H587" s="4">
        <v>1759496916000</v>
      </c>
      <c r="I587" t="b">
        <v>1</v>
      </c>
      <c r="J587" t="s">
        <v>634</v>
      </c>
      <c r="K587">
        <v>1</v>
      </c>
      <c r="L587">
        <v>1E-4</v>
      </c>
      <c r="M587">
        <v>138000</v>
      </c>
      <c r="N587">
        <v>526977</v>
      </c>
      <c r="O587">
        <v>0.1</v>
      </c>
      <c r="P587">
        <v>2.9999999999999997E-4</v>
      </c>
      <c r="Q587">
        <v>25</v>
      </c>
      <c r="R587">
        <v>1E-4</v>
      </c>
      <c r="S587" t="s">
        <v>606</v>
      </c>
      <c r="T587" t="s">
        <v>610</v>
      </c>
      <c r="U587" t="s">
        <v>606</v>
      </c>
      <c r="V587" t="s">
        <v>608</v>
      </c>
      <c r="W587" t="s">
        <v>606</v>
      </c>
      <c r="X587">
        <v>1763521486355</v>
      </c>
      <c r="Y587" s="4" t="s">
        <v>569</v>
      </c>
      <c r="Z587">
        <v>92540.29</v>
      </c>
      <c r="AA587" s="48"/>
      <c r="AB587" s="18">
        <v>0.52561765999999999</v>
      </c>
      <c r="AC587" s="40">
        <v>0.433</v>
      </c>
      <c r="AD587" s="18">
        <v>0.55500000000000005</v>
      </c>
      <c r="AE587" s="18">
        <v>0</v>
      </c>
      <c r="AF587">
        <v>0.48980000000000001</v>
      </c>
      <c r="AG587" s="18">
        <v>0.4325</v>
      </c>
      <c r="AH587" s="18">
        <v>0.55400000000000005</v>
      </c>
      <c r="AI587" s="18">
        <v>0</v>
      </c>
      <c r="AJ587" s="48">
        <v>92.44</v>
      </c>
      <c r="AK587" s="41">
        <v>0</v>
      </c>
      <c r="AL587" s="41">
        <v>299.64999999999998</v>
      </c>
      <c r="AM587">
        <v>92629.85</v>
      </c>
      <c r="AN587" t="s">
        <v>571</v>
      </c>
      <c r="AO587">
        <v>92540.29</v>
      </c>
      <c r="AP587" s="18">
        <v>6</v>
      </c>
      <c r="AQ587" s="18">
        <v>6</v>
      </c>
      <c r="AU587">
        <v>0</v>
      </c>
      <c r="AV587" s="1">
        <v>0</v>
      </c>
      <c r="AW587" s="48">
        <v>-0.99587999999999999</v>
      </c>
      <c r="AX587" s="14">
        <v>0</v>
      </c>
      <c r="AY587" s="14">
        <v>1.7887999999999999</v>
      </c>
      <c r="AZ587" s="14">
        <v>-8.9818999999999996</v>
      </c>
      <c r="BA587" s="14">
        <v>-34.709940000000003</v>
      </c>
      <c r="BB587">
        <v>5.0000000000000001E-4</v>
      </c>
      <c r="BC587">
        <v>5.0000000000000001E-3</v>
      </c>
      <c r="BK587" s="1"/>
      <c r="BL587" s="1"/>
      <c r="BM587" s="1"/>
      <c r="BN587" s="1"/>
      <c r="BP587" s="1"/>
      <c r="BV587" s="96"/>
    </row>
    <row r="588" spans="1:74" x14ac:dyDescent="0.3">
      <c r="A588" t="s">
        <v>603</v>
      </c>
      <c r="B588" t="s">
        <v>631</v>
      </c>
      <c r="C588" t="s">
        <v>135</v>
      </c>
      <c r="D588">
        <v>2.9999999999999997E-4</v>
      </c>
      <c r="E588">
        <v>2.9999999999999997E-4</v>
      </c>
      <c r="F588" t="s">
        <v>605</v>
      </c>
      <c r="G588" s="4">
        <v>1764316800000</v>
      </c>
      <c r="H588" s="4">
        <v>1756368014000</v>
      </c>
      <c r="I588" t="b">
        <v>1</v>
      </c>
      <c r="J588" t="s">
        <v>632</v>
      </c>
      <c r="K588">
        <v>1</v>
      </c>
      <c r="L588">
        <v>1E-4</v>
      </c>
      <c r="M588">
        <v>140000</v>
      </c>
      <c r="N588">
        <v>506968</v>
      </c>
      <c r="O588">
        <v>0.1</v>
      </c>
      <c r="P588">
        <v>2.9999999999999997E-4</v>
      </c>
      <c r="Q588">
        <v>25</v>
      </c>
      <c r="R588">
        <v>1E-4</v>
      </c>
      <c r="S588" t="s">
        <v>606</v>
      </c>
      <c r="T588" t="s">
        <v>610</v>
      </c>
      <c r="U588" t="s">
        <v>606</v>
      </c>
      <c r="V588" t="s">
        <v>608</v>
      </c>
      <c r="W588" t="s">
        <v>606</v>
      </c>
      <c r="X588">
        <v>1763521487362</v>
      </c>
      <c r="Y588" s="4" t="s">
        <v>569</v>
      </c>
      <c r="Z588">
        <v>92541.05</v>
      </c>
      <c r="AA588" s="48">
        <v>2.0000000000000001E-4</v>
      </c>
      <c r="AB588" s="18">
        <v>1.4383000000000001E-4</v>
      </c>
      <c r="AC588" s="40">
        <v>1E-4</v>
      </c>
      <c r="AD588" s="18">
        <v>1.4999999999999999E-2</v>
      </c>
      <c r="AE588" s="18">
        <v>3253.5</v>
      </c>
      <c r="AF588">
        <v>1E-4</v>
      </c>
      <c r="AG588" s="18">
        <v>1E-4</v>
      </c>
      <c r="AH588" s="18">
        <v>2.0000000000000001E-4</v>
      </c>
      <c r="AI588" s="18">
        <v>0</v>
      </c>
      <c r="AJ588" s="48">
        <v>93.26</v>
      </c>
      <c r="AK588" s="41">
        <v>90.14</v>
      </c>
      <c r="AL588" s="41">
        <v>96.39</v>
      </c>
      <c r="AM588">
        <v>92626.74</v>
      </c>
      <c r="AN588" t="s">
        <v>571</v>
      </c>
      <c r="AO588">
        <v>92541.05</v>
      </c>
      <c r="AP588" s="18">
        <v>10</v>
      </c>
      <c r="AQ588" s="18">
        <v>4.2</v>
      </c>
      <c r="AR588" s="18">
        <v>2.0000000000000001E-4</v>
      </c>
      <c r="AS588" s="41">
        <v>2.0000000000000001E-4</v>
      </c>
      <c r="AT588" s="5">
        <v>0</v>
      </c>
      <c r="AU588">
        <v>5.2</v>
      </c>
      <c r="AV588" s="1">
        <v>94.23</v>
      </c>
      <c r="AW588" s="48">
        <v>3.31E-3</v>
      </c>
      <c r="AX588" s="14">
        <v>0</v>
      </c>
      <c r="AY588" s="14">
        <v>1.47224</v>
      </c>
      <c r="AZ588" s="14">
        <v>-7.4584000000000001</v>
      </c>
      <c r="BA588" s="14">
        <v>7.4079999999999993E-2</v>
      </c>
      <c r="BB588">
        <v>5.0000000000000001E-4</v>
      </c>
      <c r="BC588">
        <v>5.0000000000000001E-3</v>
      </c>
      <c r="BK588" s="1"/>
      <c r="BL588" s="1"/>
      <c r="BM588" s="1"/>
      <c r="BN588" s="1"/>
      <c r="BP588" s="1"/>
      <c r="BV588" s="96"/>
    </row>
    <row r="589" spans="1:74" x14ac:dyDescent="0.3">
      <c r="A589" t="s">
        <v>603</v>
      </c>
      <c r="B589" t="s">
        <v>631</v>
      </c>
      <c r="C589" t="s">
        <v>136</v>
      </c>
      <c r="D589">
        <v>2.9999999999999997E-4</v>
      </c>
      <c r="E589">
        <v>2.9999999999999997E-4</v>
      </c>
      <c r="F589" t="s">
        <v>605</v>
      </c>
      <c r="G589" s="4">
        <v>1764316800000</v>
      </c>
      <c r="H589" s="4">
        <v>1756368014000</v>
      </c>
      <c r="I589" t="b">
        <v>1</v>
      </c>
      <c r="J589" t="s">
        <v>634</v>
      </c>
      <c r="K589">
        <v>1</v>
      </c>
      <c r="L589">
        <v>1E-4</v>
      </c>
      <c r="M589">
        <v>140000</v>
      </c>
      <c r="N589">
        <v>506969</v>
      </c>
      <c r="O589">
        <v>0.1</v>
      </c>
      <c r="P589">
        <v>2.9999999999999997E-4</v>
      </c>
      <c r="Q589">
        <v>25</v>
      </c>
      <c r="R589">
        <v>1E-4</v>
      </c>
      <c r="S589" t="s">
        <v>606</v>
      </c>
      <c r="T589" t="s">
        <v>610</v>
      </c>
      <c r="U589" t="s">
        <v>606</v>
      </c>
      <c r="V589" t="s">
        <v>608</v>
      </c>
      <c r="W589" t="s">
        <v>606</v>
      </c>
      <c r="X589">
        <v>1763521487362</v>
      </c>
      <c r="Y589" s="4" t="s">
        <v>569</v>
      </c>
      <c r="Z589">
        <v>92541.05</v>
      </c>
      <c r="AA589" s="48">
        <v>0.48349999999999999</v>
      </c>
      <c r="AB589" s="18">
        <v>0.54768894999999995</v>
      </c>
      <c r="AC589" s="40">
        <v>0.45350000000000001</v>
      </c>
      <c r="AD589" s="18">
        <v>0.57699999999999996</v>
      </c>
      <c r="AE589" s="18">
        <v>27.2</v>
      </c>
      <c r="AF589">
        <v>0.51149999999999995</v>
      </c>
      <c r="AG589" s="18">
        <v>0.50900000000000001</v>
      </c>
      <c r="AH589" s="18">
        <v>0.51400000000000001</v>
      </c>
      <c r="AI589" s="18">
        <v>0</v>
      </c>
      <c r="AJ589" s="48">
        <v>93.26</v>
      </c>
      <c r="AK589" s="41">
        <v>0</v>
      </c>
      <c r="AL589" s="41">
        <v>133.88</v>
      </c>
      <c r="AM589">
        <v>92627.65</v>
      </c>
      <c r="AN589" t="s">
        <v>571</v>
      </c>
      <c r="AO589">
        <v>92541.05</v>
      </c>
      <c r="AP589" s="18">
        <v>28.1</v>
      </c>
      <c r="AQ589" s="18">
        <v>28.1</v>
      </c>
      <c r="AU589">
        <v>0</v>
      </c>
      <c r="AV589" s="1">
        <v>0</v>
      </c>
      <c r="AW589" s="48">
        <v>-0.99668000000000001</v>
      </c>
      <c r="AX589" s="14">
        <v>0</v>
      </c>
      <c r="AY589" s="14">
        <v>1.4725200000000001</v>
      </c>
      <c r="AZ589" s="14">
        <v>-7.4598199999999997</v>
      </c>
      <c r="BA589" s="14">
        <v>-35.232219999999998</v>
      </c>
      <c r="BB589">
        <v>5.0000000000000001E-4</v>
      </c>
      <c r="BC589">
        <v>5.0000000000000001E-3</v>
      </c>
      <c r="BK589" s="1"/>
      <c r="BL589" s="1"/>
      <c r="BM589" s="1"/>
      <c r="BN589" s="1"/>
      <c r="BP589" s="1"/>
      <c r="BV589" s="96"/>
    </row>
    <row r="590" spans="1:74" x14ac:dyDescent="0.3">
      <c r="A590" t="s">
        <v>603</v>
      </c>
      <c r="B590" t="s">
        <v>631</v>
      </c>
      <c r="C590" t="s">
        <v>137</v>
      </c>
      <c r="D590">
        <v>2.9999999999999997E-4</v>
      </c>
      <c r="E590">
        <v>2.9999999999999997E-4</v>
      </c>
      <c r="F590" t="s">
        <v>605</v>
      </c>
      <c r="G590" s="4">
        <v>1764316800000</v>
      </c>
      <c r="H590" s="4">
        <v>1759496916000</v>
      </c>
      <c r="I590" t="b">
        <v>1</v>
      </c>
      <c r="J590" t="s">
        <v>632</v>
      </c>
      <c r="K590">
        <v>1</v>
      </c>
      <c r="L590">
        <v>1E-4</v>
      </c>
      <c r="M590">
        <v>145000</v>
      </c>
      <c r="N590">
        <v>526978</v>
      </c>
      <c r="O590">
        <v>0.1</v>
      </c>
      <c r="P590">
        <v>2.9999999999999997E-4</v>
      </c>
      <c r="Q590">
        <v>25</v>
      </c>
      <c r="R590">
        <v>1E-4</v>
      </c>
      <c r="S590" t="s">
        <v>606</v>
      </c>
      <c r="T590" t="s">
        <v>610</v>
      </c>
      <c r="U590" t="s">
        <v>606</v>
      </c>
      <c r="V590" t="s">
        <v>608</v>
      </c>
      <c r="W590" t="s">
        <v>606</v>
      </c>
      <c r="X590">
        <v>1763521487362</v>
      </c>
      <c r="Y590" s="4" t="s">
        <v>569</v>
      </c>
      <c r="Z590">
        <v>92541.05</v>
      </c>
      <c r="AA590" s="48">
        <v>2.0000000000000001E-4</v>
      </c>
      <c r="AB590" s="18">
        <v>1.4378000000000001E-4</v>
      </c>
      <c r="AC590" s="40">
        <v>1E-4</v>
      </c>
      <c r="AD590" s="18">
        <v>1.4999999999999999E-2</v>
      </c>
      <c r="AE590" s="18">
        <v>943</v>
      </c>
      <c r="AF590">
        <v>1E-4</v>
      </c>
      <c r="AG590" s="18">
        <v>1E-4</v>
      </c>
      <c r="AH590" s="18">
        <v>2.0000000000000001E-4</v>
      </c>
      <c r="AI590" s="18">
        <v>0</v>
      </c>
      <c r="AJ590" s="48">
        <v>100.23</v>
      </c>
      <c r="AK590" s="41">
        <v>96.93</v>
      </c>
      <c r="AL590" s="41">
        <v>103.54</v>
      </c>
      <c r="AM590">
        <v>92626.74</v>
      </c>
      <c r="AN590" t="s">
        <v>571</v>
      </c>
      <c r="AO590">
        <v>92541.05</v>
      </c>
      <c r="AP590" s="18">
        <v>4.5999999999999996</v>
      </c>
      <c r="AQ590" s="18">
        <v>4</v>
      </c>
      <c r="AR590" s="18">
        <v>2.0000000000000001E-4</v>
      </c>
      <c r="AS590" s="41">
        <v>2.0000000000000001E-4</v>
      </c>
      <c r="AT590" s="5">
        <v>0</v>
      </c>
      <c r="AU590">
        <v>2.1</v>
      </c>
      <c r="AV590" s="1">
        <v>38.270000000000003</v>
      </c>
      <c r="AW590" s="48">
        <v>3.1099999999999999E-3</v>
      </c>
      <c r="AX590" s="14">
        <v>0</v>
      </c>
      <c r="AY590" s="14">
        <v>1.39</v>
      </c>
      <c r="AZ590" s="14">
        <v>-7.5677199999999996</v>
      </c>
      <c r="BA590" s="14">
        <v>6.9290000000000004E-2</v>
      </c>
      <c r="BB590">
        <v>5.0000000000000001E-4</v>
      </c>
      <c r="BC590">
        <v>5.0000000000000001E-3</v>
      </c>
      <c r="BK590" s="1"/>
      <c r="BL590" s="1"/>
      <c r="BM590" s="1"/>
      <c r="BN590" s="1"/>
      <c r="BP590" s="1"/>
      <c r="BV590" s="96"/>
    </row>
    <row r="591" spans="1:74" x14ac:dyDescent="0.3">
      <c r="A591" t="s">
        <v>603</v>
      </c>
      <c r="B591" t="s">
        <v>631</v>
      </c>
      <c r="C591" t="s">
        <v>138</v>
      </c>
      <c r="D591">
        <v>2.9999999999999997E-4</v>
      </c>
      <c r="E591">
        <v>2.9999999999999997E-4</v>
      </c>
      <c r="F591" t="s">
        <v>605</v>
      </c>
      <c r="G591" s="4">
        <v>1764316800000</v>
      </c>
      <c r="H591" s="4">
        <v>1759496916000</v>
      </c>
      <c r="I591" t="b">
        <v>1</v>
      </c>
      <c r="J591" t="s">
        <v>634</v>
      </c>
      <c r="K591">
        <v>1</v>
      </c>
      <c r="L591">
        <v>1E-4</v>
      </c>
      <c r="M591">
        <v>145000</v>
      </c>
      <c r="N591">
        <v>526979</v>
      </c>
      <c r="O591">
        <v>0.1</v>
      </c>
      <c r="P591">
        <v>2.9999999999999997E-4</v>
      </c>
      <c r="Q591">
        <v>25</v>
      </c>
      <c r="R591">
        <v>1E-4</v>
      </c>
      <c r="S591" t="s">
        <v>606</v>
      </c>
      <c r="T591" t="s">
        <v>610</v>
      </c>
      <c r="U591" t="s">
        <v>606</v>
      </c>
      <c r="V591" t="s">
        <v>608</v>
      </c>
      <c r="W591" t="s">
        <v>606</v>
      </c>
      <c r="X591">
        <v>1763521487362</v>
      </c>
      <c r="Y591" s="4" t="s">
        <v>569</v>
      </c>
      <c r="Z591">
        <v>92541.05</v>
      </c>
      <c r="AA591" s="48"/>
      <c r="AB591" s="18">
        <v>0.60295836999999997</v>
      </c>
      <c r="AC591" s="40">
        <v>0.50549999999999995</v>
      </c>
      <c r="AD591" s="18">
        <v>0.63349999999999995</v>
      </c>
      <c r="AE591" s="18">
        <v>0</v>
      </c>
      <c r="AF591">
        <v>0.5655</v>
      </c>
      <c r="AG591" s="18">
        <v>0.505</v>
      </c>
      <c r="AH591" s="18">
        <v>0.63300000000000001</v>
      </c>
      <c r="AI591" s="18">
        <v>0</v>
      </c>
      <c r="AJ591" s="48">
        <v>100.23</v>
      </c>
      <c r="AK591" s="41">
        <v>0</v>
      </c>
      <c r="AL591" s="41">
        <v>325.45999999999998</v>
      </c>
      <c r="AM591">
        <v>92626.74</v>
      </c>
      <c r="AN591" t="s">
        <v>571</v>
      </c>
      <c r="AO591">
        <v>92541.05</v>
      </c>
      <c r="AP591" s="18">
        <v>5.7</v>
      </c>
      <c r="AQ591" s="18">
        <v>5.7</v>
      </c>
      <c r="AU591">
        <v>0</v>
      </c>
      <c r="AV591" s="1">
        <v>0</v>
      </c>
      <c r="AW591" s="48">
        <v>-0.99689000000000005</v>
      </c>
      <c r="AX591" s="14">
        <v>0</v>
      </c>
      <c r="AY591" s="14">
        <v>1.39</v>
      </c>
      <c r="AZ591" s="14">
        <v>-7.5677199999999996</v>
      </c>
      <c r="BA591" s="14">
        <v>-36.497970000000002</v>
      </c>
      <c r="BB591">
        <v>5.0000000000000001E-4</v>
      </c>
      <c r="BC591">
        <v>5.0000000000000001E-3</v>
      </c>
      <c r="BK591" s="1"/>
      <c r="BL591" s="1"/>
      <c r="BM591" s="1"/>
      <c r="BN591" s="1"/>
      <c r="BP591" s="1"/>
      <c r="BV591" s="96"/>
    </row>
    <row r="592" spans="1:74" x14ac:dyDescent="0.3">
      <c r="A592" t="s">
        <v>603</v>
      </c>
      <c r="B592" t="s">
        <v>631</v>
      </c>
      <c r="C592" t="s">
        <v>139</v>
      </c>
      <c r="D592">
        <v>2.9999999999999997E-4</v>
      </c>
      <c r="E592">
        <v>2.9999999999999997E-4</v>
      </c>
      <c r="F592" t="s">
        <v>605</v>
      </c>
      <c r="G592" s="4">
        <v>1764316800000</v>
      </c>
      <c r="H592" s="4">
        <v>1756368014000</v>
      </c>
      <c r="I592" t="b">
        <v>1</v>
      </c>
      <c r="J592" t="s">
        <v>632</v>
      </c>
      <c r="K592">
        <v>1</v>
      </c>
      <c r="L592">
        <v>1E-4</v>
      </c>
      <c r="M592">
        <v>150000</v>
      </c>
      <c r="N592">
        <v>506970</v>
      </c>
      <c r="O592">
        <v>0.1</v>
      </c>
      <c r="P592">
        <v>2.9999999999999997E-4</v>
      </c>
      <c r="Q592">
        <v>25</v>
      </c>
      <c r="R592">
        <v>1E-4</v>
      </c>
      <c r="S592" t="s">
        <v>606</v>
      </c>
      <c r="T592" t="s">
        <v>610</v>
      </c>
      <c r="U592" t="s">
        <v>606</v>
      </c>
      <c r="V592" t="s">
        <v>608</v>
      </c>
      <c r="W592" t="s">
        <v>606</v>
      </c>
      <c r="X592">
        <v>1763521487362</v>
      </c>
      <c r="Y592" s="4" t="s">
        <v>569</v>
      </c>
      <c r="Z592">
        <v>92541.05</v>
      </c>
      <c r="AA592" s="48">
        <v>1E-4</v>
      </c>
      <c r="AB592" s="18">
        <v>1.5351000000000001E-4</v>
      </c>
      <c r="AC592" s="40">
        <v>1E-4</v>
      </c>
      <c r="AD592" s="18">
        <v>1.4999999999999999E-2</v>
      </c>
      <c r="AE592" s="18">
        <v>4072</v>
      </c>
      <c r="AF592">
        <v>1E-4</v>
      </c>
      <c r="AG592" s="18">
        <v>0</v>
      </c>
      <c r="AH592" s="18">
        <v>2.0000000000000001E-4</v>
      </c>
      <c r="AI592" s="18">
        <v>0</v>
      </c>
      <c r="AJ592" s="48">
        <v>104.14</v>
      </c>
      <c r="AK592" s="41">
        <v>0</v>
      </c>
      <c r="AL592" s="41">
        <v>110.39</v>
      </c>
      <c r="AM592">
        <v>92626.74</v>
      </c>
      <c r="AN592" t="s">
        <v>571</v>
      </c>
      <c r="AO592">
        <v>92541.05</v>
      </c>
      <c r="AP592" s="18">
        <v>10.3</v>
      </c>
      <c r="AQ592" s="18">
        <v>0</v>
      </c>
      <c r="AR592" s="18">
        <v>2.0000000000000001E-4</v>
      </c>
      <c r="AS592" s="41">
        <v>1E-4</v>
      </c>
      <c r="AT592" s="5">
        <v>0</v>
      </c>
      <c r="AU592">
        <v>11.2</v>
      </c>
      <c r="AV592" s="1">
        <v>103.78</v>
      </c>
      <c r="AW592" s="48">
        <v>2.31E-3</v>
      </c>
      <c r="AX592" s="14">
        <v>0</v>
      </c>
      <c r="AY592" s="14">
        <v>1.06369</v>
      </c>
      <c r="AZ592" s="14">
        <v>-6.0172299999999996</v>
      </c>
      <c r="BA592" s="14">
        <v>5.1490000000000001E-2</v>
      </c>
      <c r="BB592">
        <v>5.0000000000000001E-4</v>
      </c>
      <c r="BC592">
        <v>5.0000000000000001E-3</v>
      </c>
      <c r="BK592" s="1"/>
      <c r="BL592" s="1"/>
      <c r="BM592" s="1"/>
      <c r="BN592" s="1"/>
      <c r="BP592" s="1"/>
      <c r="BV592" s="96"/>
    </row>
    <row r="593" spans="1:74" x14ac:dyDescent="0.3">
      <c r="A593" t="s">
        <v>603</v>
      </c>
      <c r="B593" t="s">
        <v>631</v>
      </c>
      <c r="C593" t="s">
        <v>140</v>
      </c>
      <c r="D593">
        <v>2.9999999999999997E-4</v>
      </c>
      <c r="E593">
        <v>2.9999999999999997E-4</v>
      </c>
      <c r="F593" t="s">
        <v>605</v>
      </c>
      <c r="G593" s="4">
        <v>1764316800000</v>
      </c>
      <c r="H593" s="4">
        <v>1756368014000</v>
      </c>
      <c r="I593" t="b">
        <v>1</v>
      </c>
      <c r="J593" t="s">
        <v>634</v>
      </c>
      <c r="K593">
        <v>1</v>
      </c>
      <c r="L593">
        <v>1E-4</v>
      </c>
      <c r="M593">
        <v>150000</v>
      </c>
      <c r="N593">
        <v>506971</v>
      </c>
      <c r="O593">
        <v>0.1</v>
      </c>
      <c r="P593">
        <v>2.9999999999999997E-4</v>
      </c>
      <c r="Q593">
        <v>25</v>
      </c>
      <c r="R593">
        <v>1E-4</v>
      </c>
      <c r="S593" t="s">
        <v>606</v>
      </c>
      <c r="T593" t="s">
        <v>610</v>
      </c>
      <c r="U593" t="s">
        <v>606</v>
      </c>
      <c r="V593" t="s">
        <v>608</v>
      </c>
      <c r="W593" t="s">
        <v>606</v>
      </c>
      <c r="X593">
        <v>1763521487362</v>
      </c>
      <c r="Y593" s="4" t="s">
        <v>569</v>
      </c>
      <c r="Z593">
        <v>92541.05</v>
      </c>
      <c r="AA593" s="48">
        <v>0.44700000000000001</v>
      </c>
      <c r="AB593" s="18">
        <v>0.65823756</v>
      </c>
      <c r="AC593" s="40">
        <v>0.5575</v>
      </c>
      <c r="AD593" s="18">
        <v>0.6895</v>
      </c>
      <c r="AE593" s="18">
        <v>193.3</v>
      </c>
      <c r="AF593">
        <v>0.61950000000000005</v>
      </c>
      <c r="AG593" s="18">
        <v>0.61699999999999999</v>
      </c>
      <c r="AH593" s="18">
        <v>0.622</v>
      </c>
      <c r="AI593" s="18">
        <v>0</v>
      </c>
      <c r="AJ593" s="48">
        <v>104.14</v>
      </c>
      <c r="AK593" s="41">
        <v>0</v>
      </c>
      <c r="AL593" s="41">
        <v>151.85</v>
      </c>
      <c r="AM593">
        <v>92626.74</v>
      </c>
      <c r="AN593" t="s">
        <v>571</v>
      </c>
      <c r="AO593">
        <v>92541.05</v>
      </c>
      <c r="AP593" s="18">
        <v>28.1</v>
      </c>
      <c r="AQ593" s="18">
        <v>28.1</v>
      </c>
      <c r="AU593">
        <v>0</v>
      </c>
      <c r="AV593" s="1">
        <v>0</v>
      </c>
      <c r="AW593" s="48">
        <v>-0.99768999999999997</v>
      </c>
      <c r="AX593" s="14">
        <v>0</v>
      </c>
      <c r="AY593" s="14">
        <v>1.06369</v>
      </c>
      <c r="AZ593" s="14">
        <v>-6.0172299999999996</v>
      </c>
      <c r="BA593" s="14">
        <v>-37.776710000000001</v>
      </c>
      <c r="BB593">
        <v>5.0000000000000001E-4</v>
      </c>
      <c r="BC593">
        <v>5.0000000000000001E-3</v>
      </c>
      <c r="BK593" s="1"/>
      <c r="BL593" s="1"/>
      <c r="BM593" s="1"/>
      <c r="BN593" s="1"/>
      <c r="BP593" s="1"/>
      <c r="BV593" s="96"/>
    </row>
    <row r="594" spans="1:74" x14ac:dyDescent="0.3">
      <c r="A594" t="s">
        <v>603</v>
      </c>
      <c r="B594" t="s">
        <v>631</v>
      </c>
      <c r="C594" t="s">
        <v>141</v>
      </c>
      <c r="D594">
        <v>2.9999999999999997E-4</v>
      </c>
      <c r="E594">
        <v>2.9999999999999997E-4</v>
      </c>
      <c r="F594" t="s">
        <v>605</v>
      </c>
      <c r="G594" s="4">
        <v>1764316800000</v>
      </c>
      <c r="H594" s="4">
        <v>1759496916000</v>
      </c>
      <c r="I594" t="b">
        <v>1</v>
      </c>
      <c r="J594" t="s">
        <v>632</v>
      </c>
      <c r="K594">
        <v>1</v>
      </c>
      <c r="L594">
        <v>1E-4</v>
      </c>
      <c r="M594">
        <v>155000</v>
      </c>
      <c r="N594">
        <v>526980</v>
      </c>
      <c r="O594">
        <v>0.1</v>
      </c>
      <c r="P594">
        <v>2.9999999999999997E-4</v>
      </c>
      <c r="Q594">
        <v>25</v>
      </c>
      <c r="R594">
        <v>1E-4</v>
      </c>
      <c r="S594" t="s">
        <v>606</v>
      </c>
      <c r="T594" t="s">
        <v>610</v>
      </c>
      <c r="U594" t="s">
        <v>606</v>
      </c>
      <c r="V594" t="s">
        <v>608</v>
      </c>
      <c r="W594" t="s">
        <v>606</v>
      </c>
      <c r="X594">
        <v>1763521487362</v>
      </c>
      <c r="Y594" s="4" t="s">
        <v>569</v>
      </c>
      <c r="Z594">
        <v>92541.05</v>
      </c>
      <c r="AA594" s="48">
        <v>1E-4</v>
      </c>
      <c r="AB594" s="18">
        <v>9.5099999999999994E-5</v>
      </c>
      <c r="AC594" s="40">
        <v>1E-4</v>
      </c>
      <c r="AD594" s="18">
        <v>1.4999999999999999E-2</v>
      </c>
      <c r="AE594" s="18">
        <v>259.7</v>
      </c>
      <c r="AF594">
        <v>1E-4</v>
      </c>
      <c r="AG594" s="18">
        <v>0</v>
      </c>
      <c r="AH594" s="18">
        <v>2.0000000000000001E-4</v>
      </c>
      <c r="AI594" s="18">
        <v>0</v>
      </c>
      <c r="AJ594" s="48">
        <v>109.01</v>
      </c>
      <c r="AK594" s="41">
        <v>0</v>
      </c>
      <c r="AL594" s="41">
        <v>116.95</v>
      </c>
      <c r="AM594">
        <v>92627.65</v>
      </c>
      <c r="AN594" t="s">
        <v>571</v>
      </c>
      <c r="AO594">
        <v>92541.05</v>
      </c>
      <c r="AP594" s="18">
        <v>9.9</v>
      </c>
      <c r="AQ594" s="18">
        <v>0</v>
      </c>
      <c r="AR594" s="18">
        <v>1E-4</v>
      </c>
      <c r="AS594" s="41">
        <v>1E-4</v>
      </c>
      <c r="AT594" s="5">
        <v>0</v>
      </c>
      <c r="AU594">
        <v>0.2</v>
      </c>
      <c r="AV594" s="1">
        <v>1.81</v>
      </c>
      <c r="AW594" s="48">
        <v>1.9400000000000001E-3</v>
      </c>
      <c r="AX594" s="14">
        <v>0</v>
      </c>
      <c r="AY594" s="14">
        <v>0.90807000000000004</v>
      </c>
      <c r="AZ594" s="14">
        <v>-5.3770499999999997</v>
      </c>
      <c r="BA594" s="14">
        <v>4.3180000000000003E-2</v>
      </c>
      <c r="BB594">
        <v>5.0000000000000001E-4</v>
      </c>
      <c r="BC594">
        <v>5.0000000000000001E-3</v>
      </c>
      <c r="BK594" s="1"/>
      <c r="BL594" s="1"/>
      <c r="BM594" s="1"/>
      <c r="BN594" s="1"/>
      <c r="BP594" s="1"/>
      <c r="BV594" s="96"/>
    </row>
    <row r="595" spans="1:74" x14ac:dyDescent="0.3">
      <c r="A595" t="s">
        <v>603</v>
      </c>
      <c r="B595" t="s">
        <v>631</v>
      </c>
      <c r="C595" t="s">
        <v>142</v>
      </c>
      <c r="D595">
        <v>2.9999999999999997E-4</v>
      </c>
      <c r="E595">
        <v>2.9999999999999997E-4</v>
      </c>
      <c r="F595" t="s">
        <v>605</v>
      </c>
      <c r="G595" s="4">
        <v>1764316800000</v>
      </c>
      <c r="H595" s="4">
        <v>1759496916000</v>
      </c>
      <c r="I595" t="b">
        <v>1</v>
      </c>
      <c r="J595" t="s">
        <v>634</v>
      </c>
      <c r="K595">
        <v>1</v>
      </c>
      <c r="L595">
        <v>1E-4</v>
      </c>
      <c r="M595">
        <v>155000</v>
      </c>
      <c r="N595">
        <v>526981</v>
      </c>
      <c r="O595">
        <v>0.1</v>
      </c>
      <c r="P595">
        <v>2.9999999999999997E-4</v>
      </c>
      <c r="Q595">
        <v>25</v>
      </c>
      <c r="R595">
        <v>1E-4</v>
      </c>
      <c r="S595" t="s">
        <v>606</v>
      </c>
      <c r="T595" t="s">
        <v>610</v>
      </c>
      <c r="U595" t="s">
        <v>606</v>
      </c>
      <c r="V595" t="s">
        <v>608</v>
      </c>
      <c r="W595" t="s">
        <v>606</v>
      </c>
      <c r="X595">
        <v>1763521488369</v>
      </c>
      <c r="Y595" s="4" t="s">
        <v>569</v>
      </c>
      <c r="Z595">
        <v>92542.17</v>
      </c>
      <c r="AA595" s="48"/>
      <c r="AB595" s="18">
        <v>0.71344863000000003</v>
      </c>
      <c r="AC595" s="40">
        <v>0.60950000000000004</v>
      </c>
      <c r="AD595" s="18">
        <v>0.74550000000000005</v>
      </c>
      <c r="AE595" s="18">
        <v>0</v>
      </c>
      <c r="AF595">
        <v>0.67349999999999999</v>
      </c>
      <c r="AG595" s="18">
        <v>0.60850000000000004</v>
      </c>
      <c r="AH595" s="18">
        <v>0.745</v>
      </c>
      <c r="AI595" s="18">
        <v>0</v>
      </c>
      <c r="AJ595" s="48">
        <v>109.01</v>
      </c>
      <c r="AK595" s="41">
        <v>0</v>
      </c>
      <c r="AL595" s="41">
        <v>358.64</v>
      </c>
      <c r="AM595">
        <v>92628.88</v>
      </c>
      <c r="AN595" t="s">
        <v>571</v>
      </c>
      <c r="AO595">
        <v>92542.17</v>
      </c>
      <c r="AP595" s="18">
        <v>5.3</v>
      </c>
      <c r="AQ595" s="18">
        <v>5.3</v>
      </c>
      <c r="AU595">
        <v>0</v>
      </c>
      <c r="AV595" s="1">
        <v>0</v>
      </c>
      <c r="AW595" s="48">
        <v>-0.99805999999999995</v>
      </c>
      <c r="AX595" s="14">
        <v>0</v>
      </c>
      <c r="AY595" s="14">
        <v>0.90827999999999998</v>
      </c>
      <c r="AZ595" s="14">
        <v>-5.3783099999999999</v>
      </c>
      <c r="BA595" s="14">
        <v>-39.045940000000002</v>
      </c>
      <c r="BB595">
        <v>5.0000000000000001E-4</v>
      </c>
      <c r="BC595">
        <v>5.0000000000000001E-3</v>
      </c>
      <c r="BK595" s="1"/>
      <c r="BL595" s="1"/>
      <c r="BM595" s="1"/>
      <c r="BN595" s="1"/>
      <c r="BP595" s="1"/>
      <c r="BV595" s="96"/>
    </row>
    <row r="596" spans="1:74" x14ac:dyDescent="0.3">
      <c r="A596" t="s">
        <v>603</v>
      </c>
      <c r="B596" t="s">
        <v>631</v>
      </c>
      <c r="C596" t="s">
        <v>143</v>
      </c>
      <c r="D596">
        <v>2.9999999999999997E-4</v>
      </c>
      <c r="E596">
        <v>2.9999999999999997E-4</v>
      </c>
      <c r="F596" t="s">
        <v>605</v>
      </c>
      <c r="G596" s="4">
        <v>1764316800000</v>
      </c>
      <c r="H596" s="4">
        <v>1756368014000</v>
      </c>
      <c r="I596" t="b">
        <v>1</v>
      </c>
      <c r="J596" t="s">
        <v>632</v>
      </c>
      <c r="K596">
        <v>1</v>
      </c>
      <c r="L596">
        <v>1E-4</v>
      </c>
      <c r="M596">
        <v>160000</v>
      </c>
      <c r="N596">
        <v>506972</v>
      </c>
      <c r="O596">
        <v>0.1</v>
      </c>
      <c r="P596">
        <v>2.9999999999999997E-4</v>
      </c>
      <c r="Q596">
        <v>25</v>
      </c>
      <c r="R596">
        <v>1E-4</v>
      </c>
      <c r="S596" t="s">
        <v>606</v>
      </c>
      <c r="T596" t="s">
        <v>610</v>
      </c>
      <c r="U596" t="s">
        <v>606</v>
      </c>
      <c r="V596" t="s">
        <v>608</v>
      </c>
      <c r="W596" t="s">
        <v>606</v>
      </c>
      <c r="X596">
        <v>1763521488369</v>
      </c>
      <c r="Y596" s="4" t="s">
        <v>569</v>
      </c>
      <c r="Z596">
        <v>92542.17</v>
      </c>
      <c r="AA596" s="48">
        <v>1E-4</v>
      </c>
      <c r="AB596" s="18">
        <v>5.1320000000000003E-5</v>
      </c>
      <c r="AC596" s="40">
        <v>1E-4</v>
      </c>
      <c r="AD596" s="18">
        <v>1.4999999999999999E-2</v>
      </c>
      <c r="AE596" s="18">
        <v>1062.8</v>
      </c>
      <c r="AF596">
        <v>0</v>
      </c>
      <c r="AG596" s="18">
        <v>0</v>
      </c>
      <c r="AH596" s="18">
        <v>1E-4</v>
      </c>
      <c r="AI596" s="18">
        <v>0</v>
      </c>
      <c r="AJ596" s="48">
        <v>109.01</v>
      </c>
      <c r="AK596" s="41">
        <v>0</v>
      </c>
      <c r="AL596" s="41">
        <v>115.65</v>
      </c>
      <c r="AM596">
        <v>92627.76</v>
      </c>
      <c r="AN596" t="s">
        <v>571</v>
      </c>
      <c r="AO596">
        <v>92542.17</v>
      </c>
      <c r="AP596" s="18">
        <v>1.3</v>
      </c>
      <c r="AQ596" s="18">
        <v>0</v>
      </c>
      <c r="AR596" s="18">
        <v>1E-4</v>
      </c>
      <c r="AS596" s="41">
        <v>1E-4</v>
      </c>
      <c r="AT596" s="5">
        <v>0</v>
      </c>
      <c r="AU596">
        <v>10.7</v>
      </c>
      <c r="AV596" s="1">
        <v>99.62</v>
      </c>
      <c r="AW596" s="48">
        <v>1.07E-3</v>
      </c>
      <c r="AX596" s="14">
        <v>0</v>
      </c>
      <c r="AY596" s="14">
        <v>0.52583000000000002</v>
      </c>
      <c r="AZ596" s="14">
        <v>-3.1136599999999999</v>
      </c>
      <c r="BA596" s="14">
        <v>2.3789999999999999E-2</v>
      </c>
      <c r="BB596">
        <v>5.0000000000000001E-4</v>
      </c>
      <c r="BC596">
        <v>5.0000000000000001E-3</v>
      </c>
      <c r="BK596" s="1"/>
      <c r="BL596" s="1"/>
      <c r="BM596" s="1"/>
      <c r="BN596" s="1"/>
      <c r="BP596" s="1"/>
      <c r="BV596" s="96"/>
    </row>
    <row r="597" spans="1:74" x14ac:dyDescent="0.3">
      <c r="A597" t="s">
        <v>603</v>
      </c>
      <c r="B597" t="s">
        <v>631</v>
      </c>
      <c r="C597" t="s">
        <v>144</v>
      </c>
      <c r="D597">
        <v>2.9999999999999997E-4</v>
      </c>
      <c r="E597">
        <v>2.9999999999999997E-4</v>
      </c>
      <c r="F597" t="s">
        <v>605</v>
      </c>
      <c r="G597" s="4">
        <v>1764316800000</v>
      </c>
      <c r="H597" s="4">
        <v>1756368014000</v>
      </c>
      <c r="I597" t="b">
        <v>1</v>
      </c>
      <c r="J597" t="s">
        <v>634</v>
      </c>
      <c r="K597">
        <v>1</v>
      </c>
      <c r="L597">
        <v>1E-4</v>
      </c>
      <c r="M597">
        <v>160000</v>
      </c>
      <c r="N597">
        <v>506973</v>
      </c>
      <c r="O597">
        <v>0.1</v>
      </c>
      <c r="P597">
        <v>2.9999999999999997E-4</v>
      </c>
      <c r="Q597">
        <v>25</v>
      </c>
      <c r="R597">
        <v>1E-4</v>
      </c>
      <c r="S597" t="s">
        <v>606</v>
      </c>
      <c r="T597" t="s">
        <v>610</v>
      </c>
      <c r="U597" t="s">
        <v>606</v>
      </c>
      <c r="V597" t="s">
        <v>608</v>
      </c>
      <c r="W597" t="s">
        <v>606</v>
      </c>
      <c r="X597">
        <v>1763521488369</v>
      </c>
      <c r="Y597" s="4" t="s">
        <v>569</v>
      </c>
      <c r="Z597">
        <v>92542.17</v>
      </c>
      <c r="AA597" s="48">
        <v>0.3695</v>
      </c>
      <c r="AB597" s="18">
        <v>0.76867430999999997</v>
      </c>
      <c r="AC597" s="40">
        <v>0.66100000000000003</v>
      </c>
      <c r="AD597" s="18">
        <v>0.80100000000000005</v>
      </c>
      <c r="AE597" s="18">
        <v>5.5</v>
      </c>
      <c r="AF597">
        <v>0.72740000000000005</v>
      </c>
      <c r="AG597" s="18">
        <v>0.66049999999999998</v>
      </c>
      <c r="AH597" s="18">
        <v>0.80100000000000005</v>
      </c>
      <c r="AI597" s="18">
        <v>0</v>
      </c>
      <c r="AJ597" s="48">
        <v>109.01</v>
      </c>
      <c r="AK597" s="41">
        <v>0</v>
      </c>
      <c r="AL597" s="41">
        <v>374.3</v>
      </c>
      <c r="AM597">
        <v>92627.76</v>
      </c>
      <c r="AN597" t="s">
        <v>571</v>
      </c>
      <c r="AO597">
        <v>92542.17</v>
      </c>
      <c r="AP597" s="18">
        <v>5.2</v>
      </c>
      <c r="AQ597" s="18">
        <v>5.2</v>
      </c>
      <c r="AU597">
        <v>0</v>
      </c>
      <c r="AV597" s="1">
        <v>0</v>
      </c>
      <c r="AW597" s="48">
        <v>-0.99892999999999998</v>
      </c>
      <c r="AX597" s="14">
        <v>0</v>
      </c>
      <c r="AY597" s="14">
        <v>0.52583000000000002</v>
      </c>
      <c r="AZ597" s="14">
        <v>-3.1136599999999999</v>
      </c>
      <c r="BA597" s="14">
        <v>-40.32629</v>
      </c>
      <c r="BB597">
        <v>5.0000000000000001E-4</v>
      </c>
      <c r="BC597">
        <v>5.0000000000000001E-3</v>
      </c>
      <c r="BK597" s="1"/>
      <c r="BL597" s="1"/>
      <c r="BM597" s="1"/>
      <c r="BN597" s="1"/>
      <c r="BP597" s="1"/>
      <c r="BV597" s="96"/>
    </row>
    <row r="598" spans="1:74" x14ac:dyDescent="0.3">
      <c r="A598" t="s">
        <v>603</v>
      </c>
      <c r="B598" t="s">
        <v>631</v>
      </c>
      <c r="C598" t="s">
        <v>145</v>
      </c>
      <c r="D598">
        <v>2.9999999999999997E-4</v>
      </c>
      <c r="E598">
        <v>2.9999999999999997E-4</v>
      </c>
      <c r="F598" t="s">
        <v>605</v>
      </c>
      <c r="G598" s="4">
        <v>1764316800000</v>
      </c>
      <c r="H598" s="4">
        <v>1759496916000</v>
      </c>
      <c r="I598" t="b">
        <v>1</v>
      </c>
      <c r="J598" t="s">
        <v>632</v>
      </c>
      <c r="K598">
        <v>1</v>
      </c>
      <c r="L598">
        <v>1E-4</v>
      </c>
      <c r="M598">
        <v>170000</v>
      </c>
      <c r="N598">
        <v>526982</v>
      </c>
      <c r="O598">
        <v>0.1</v>
      </c>
      <c r="P598">
        <v>2.9999999999999997E-4</v>
      </c>
      <c r="Q598">
        <v>25</v>
      </c>
      <c r="R598">
        <v>1E-4</v>
      </c>
      <c r="S598" t="s">
        <v>606</v>
      </c>
      <c r="T598" t="s">
        <v>610</v>
      </c>
      <c r="U598" t="s">
        <v>606</v>
      </c>
      <c r="V598" t="s">
        <v>608</v>
      </c>
      <c r="W598" t="s">
        <v>606</v>
      </c>
      <c r="X598">
        <v>1763521488369</v>
      </c>
      <c r="Y598" s="4" t="s">
        <v>569</v>
      </c>
      <c r="Z598">
        <v>92542.17</v>
      </c>
      <c r="AA598" s="48">
        <v>1E-4</v>
      </c>
      <c r="AB598" s="18">
        <v>1.464E-5</v>
      </c>
      <c r="AC598" s="40">
        <v>1E-4</v>
      </c>
      <c r="AD598" s="18">
        <v>1.4999999999999999E-2</v>
      </c>
      <c r="AE598" s="18">
        <v>437.4</v>
      </c>
      <c r="AF598">
        <v>0</v>
      </c>
      <c r="AG598" s="18">
        <v>0</v>
      </c>
      <c r="AH598" s="18">
        <v>1E-4</v>
      </c>
      <c r="AI598" s="18">
        <v>0</v>
      </c>
      <c r="AJ598" s="48">
        <v>109.01</v>
      </c>
      <c r="AK598" s="41">
        <v>0</v>
      </c>
      <c r="AL598" s="41">
        <v>126.99</v>
      </c>
      <c r="AM598">
        <v>92627.76</v>
      </c>
      <c r="AN598" t="s">
        <v>571</v>
      </c>
      <c r="AO598">
        <v>92542.17</v>
      </c>
      <c r="AP598" s="18">
        <v>2.7</v>
      </c>
      <c r="AQ598" s="18">
        <v>0</v>
      </c>
      <c r="AU598">
        <v>0</v>
      </c>
      <c r="AV598" s="1">
        <v>0</v>
      </c>
      <c r="AW598" s="48">
        <v>3.1E-4</v>
      </c>
      <c r="AX598" s="14">
        <v>0</v>
      </c>
      <c r="AY598" s="14">
        <v>0.16872000000000001</v>
      </c>
      <c r="AZ598" s="14">
        <v>-0.99909000000000003</v>
      </c>
      <c r="BA598" s="14">
        <v>6.9800000000000001E-3</v>
      </c>
      <c r="BB598">
        <v>5.0000000000000001E-4</v>
      </c>
      <c r="BC598">
        <v>5.0000000000000001E-3</v>
      </c>
      <c r="BK598" s="1"/>
      <c r="BL598" s="1"/>
      <c r="BM598" s="1"/>
      <c r="BN598" s="1"/>
      <c r="BP598" s="1"/>
      <c r="BV598" s="96"/>
    </row>
    <row r="599" spans="1:74" x14ac:dyDescent="0.3">
      <c r="A599" t="s">
        <v>603</v>
      </c>
      <c r="B599" t="s">
        <v>631</v>
      </c>
      <c r="C599" t="s">
        <v>146</v>
      </c>
      <c r="D599">
        <v>2.9999999999999997E-4</v>
      </c>
      <c r="E599">
        <v>2.9999999999999997E-4</v>
      </c>
      <c r="F599" t="s">
        <v>605</v>
      </c>
      <c r="G599" s="4">
        <v>1764316800000</v>
      </c>
      <c r="H599" s="4">
        <v>1759496916000</v>
      </c>
      <c r="I599" t="b">
        <v>1</v>
      </c>
      <c r="J599" t="s">
        <v>634</v>
      </c>
      <c r="K599">
        <v>1</v>
      </c>
      <c r="L599">
        <v>1E-4</v>
      </c>
      <c r="M599">
        <v>170000</v>
      </c>
      <c r="N599">
        <v>526983</v>
      </c>
      <c r="O599">
        <v>0.1</v>
      </c>
      <c r="P599">
        <v>2.9999999999999997E-4</v>
      </c>
      <c r="Q599">
        <v>25</v>
      </c>
      <c r="R599">
        <v>1E-4</v>
      </c>
      <c r="S599" t="s">
        <v>606</v>
      </c>
      <c r="T599" t="s">
        <v>610</v>
      </c>
      <c r="U599" t="s">
        <v>606</v>
      </c>
      <c r="V599" t="s">
        <v>608</v>
      </c>
      <c r="W599" t="s">
        <v>606</v>
      </c>
      <c r="X599">
        <v>1763521488369</v>
      </c>
      <c r="Y599" s="4" t="s">
        <v>569</v>
      </c>
      <c r="Z599">
        <v>92542.17</v>
      </c>
      <c r="AA599" s="48"/>
      <c r="AB599" s="18">
        <v>0.87917657000000005</v>
      </c>
      <c r="AC599" s="40">
        <v>0.76500000000000001</v>
      </c>
      <c r="AD599" s="18">
        <v>0.91249999999999998</v>
      </c>
      <c r="AE599" s="18">
        <v>0</v>
      </c>
      <c r="AF599">
        <v>0.83530000000000004</v>
      </c>
      <c r="AG599" s="18">
        <v>0.76400000000000001</v>
      </c>
      <c r="AH599" s="18">
        <v>0.91200000000000003</v>
      </c>
      <c r="AI599" s="18">
        <v>0</v>
      </c>
      <c r="AJ599" s="48">
        <v>109.01</v>
      </c>
      <c r="AK599" s="41">
        <v>0</v>
      </c>
      <c r="AL599" s="41">
        <v>402.33</v>
      </c>
      <c r="AM599">
        <v>92628.88</v>
      </c>
      <c r="AN599" t="s">
        <v>571</v>
      </c>
      <c r="AO599">
        <v>92542.17</v>
      </c>
      <c r="AP599" s="18">
        <v>4.8</v>
      </c>
      <c r="AQ599" s="18">
        <v>4.8</v>
      </c>
      <c r="AU599">
        <v>0</v>
      </c>
      <c r="AV599" s="1">
        <v>0</v>
      </c>
      <c r="AW599" s="48">
        <v>-0.99968999999999997</v>
      </c>
      <c r="AX599" s="14">
        <v>0</v>
      </c>
      <c r="AY599" s="14">
        <v>0.16877</v>
      </c>
      <c r="AZ599" s="14">
        <v>-0.99934000000000001</v>
      </c>
      <c r="BA599" s="14">
        <v>-42.864980000000003</v>
      </c>
      <c r="BB599">
        <v>5.0000000000000001E-4</v>
      </c>
      <c r="BC599">
        <v>5.0000000000000001E-3</v>
      </c>
      <c r="BK599" s="1"/>
      <c r="BL599" s="1"/>
      <c r="BM599" s="1"/>
      <c r="BN599" s="1"/>
      <c r="BP599" s="1"/>
      <c r="BV599" s="96"/>
    </row>
    <row r="600" spans="1:74" x14ac:dyDescent="0.3">
      <c r="A600" t="s">
        <v>603</v>
      </c>
      <c r="B600" t="s">
        <v>631</v>
      </c>
      <c r="C600" t="s">
        <v>147</v>
      </c>
      <c r="D600">
        <v>2.9999999999999997E-4</v>
      </c>
      <c r="E600">
        <v>2.9999999999999997E-4</v>
      </c>
      <c r="F600" t="s">
        <v>605</v>
      </c>
      <c r="G600" s="4">
        <v>1764316800000</v>
      </c>
      <c r="H600" s="4">
        <v>1759496987000</v>
      </c>
      <c r="I600" t="b">
        <v>1</v>
      </c>
      <c r="J600" t="s">
        <v>632</v>
      </c>
      <c r="K600">
        <v>1</v>
      </c>
      <c r="L600">
        <v>1E-4</v>
      </c>
      <c r="M600">
        <v>180000</v>
      </c>
      <c r="N600">
        <v>526990</v>
      </c>
      <c r="O600">
        <v>0.1</v>
      </c>
      <c r="P600">
        <v>2.9999999999999997E-4</v>
      </c>
      <c r="Q600">
        <v>25</v>
      </c>
      <c r="R600">
        <v>1E-4</v>
      </c>
      <c r="S600" t="s">
        <v>606</v>
      </c>
      <c r="T600" t="s">
        <v>610</v>
      </c>
      <c r="U600" t="s">
        <v>606</v>
      </c>
      <c r="V600" t="s">
        <v>608</v>
      </c>
      <c r="W600" t="s">
        <v>606</v>
      </c>
      <c r="X600">
        <v>1763521488369</v>
      </c>
      <c r="Y600" s="4" t="s">
        <v>569</v>
      </c>
      <c r="Z600">
        <v>92542.17</v>
      </c>
      <c r="AA600" s="48">
        <v>1E-4</v>
      </c>
      <c r="AB600" s="18">
        <v>4.0899999999999998E-6</v>
      </c>
      <c r="AC600" s="40">
        <v>1E-4</v>
      </c>
      <c r="AD600" s="18">
        <v>1.4999999999999999E-2</v>
      </c>
      <c r="AE600" s="18">
        <v>488.7</v>
      </c>
      <c r="AF600">
        <v>0</v>
      </c>
      <c r="AG600" s="18">
        <v>0</v>
      </c>
      <c r="AH600" s="18">
        <v>1E-4</v>
      </c>
      <c r="AI600" s="18">
        <v>0</v>
      </c>
      <c r="AJ600" s="48">
        <v>109.01</v>
      </c>
      <c r="AK600" s="41">
        <v>0</v>
      </c>
      <c r="AL600" s="41">
        <v>137.56</v>
      </c>
      <c r="AM600">
        <v>92628.88</v>
      </c>
      <c r="AN600" t="s">
        <v>571</v>
      </c>
      <c r="AO600">
        <v>92542.17</v>
      </c>
      <c r="AP600" s="18">
        <v>4.8</v>
      </c>
      <c r="AQ600" s="18">
        <v>0</v>
      </c>
      <c r="AU600">
        <v>0</v>
      </c>
      <c r="AV600" s="1">
        <v>0</v>
      </c>
      <c r="AW600" s="48">
        <v>9.0000000000000006E-5</v>
      </c>
      <c r="AX600" s="14">
        <v>0</v>
      </c>
      <c r="AY600" s="14">
        <v>5.1650000000000001E-2</v>
      </c>
      <c r="AZ600" s="14">
        <v>-0.30584</v>
      </c>
      <c r="BA600" s="14">
        <v>1.97E-3</v>
      </c>
      <c r="BB600">
        <v>5.0000000000000001E-4</v>
      </c>
      <c r="BC600">
        <v>5.0000000000000001E-3</v>
      </c>
      <c r="BK600" s="1"/>
      <c r="BL600" s="1"/>
      <c r="BM600" s="1"/>
      <c r="BN600" s="1"/>
      <c r="BP600" s="1"/>
      <c r="BV600" s="96"/>
    </row>
    <row r="601" spans="1:74" x14ac:dyDescent="0.3">
      <c r="A601" t="s">
        <v>603</v>
      </c>
      <c r="B601" t="s">
        <v>631</v>
      </c>
      <c r="C601" t="s">
        <v>148</v>
      </c>
      <c r="D601">
        <v>2.9999999999999997E-4</v>
      </c>
      <c r="E601">
        <v>2.9999999999999997E-4</v>
      </c>
      <c r="F601" t="s">
        <v>605</v>
      </c>
      <c r="G601" s="4">
        <v>1764316800000</v>
      </c>
      <c r="H601" s="4">
        <v>1759496987000</v>
      </c>
      <c r="I601" t="b">
        <v>1</v>
      </c>
      <c r="J601" t="s">
        <v>634</v>
      </c>
      <c r="K601">
        <v>1</v>
      </c>
      <c r="L601">
        <v>1E-4</v>
      </c>
      <c r="M601">
        <v>180000</v>
      </c>
      <c r="N601">
        <v>526991</v>
      </c>
      <c r="O601">
        <v>0.1</v>
      </c>
      <c r="P601">
        <v>2.9999999999999997E-4</v>
      </c>
      <c r="Q601">
        <v>25</v>
      </c>
      <c r="R601">
        <v>1E-4</v>
      </c>
      <c r="S601" t="s">
        <v>606</v>
      </c>
      <c r="T601" t="s">
        <v>610</v>
      </c>
      <c r="U601" t="s">
        <v>606</v>
      </c>
      <c r="V601" t="s">
        <v>608</v>
      </c>
      <c r="W601" t="s">
        <v>606</v>
      </c>
      <c r="X601">
        <v>1763521489432</v>
      </c>
      <c r="Y601" s="4" t="s">
        <v>569</v>
      </c>
      <c r="Z601">
        <v>92548.91</v>
      </c>
      <c r="AA601" s="48">
        <v>0.96699999999999997</v>
      </c>
      <c r="AB601" s="18">
        <v>0.98970495000000003</v>
      </c>
      <c r="AC601" s="40">
        <v>0.86899999999999999</v>
      </c>
      <c r="AD601" s="18">
        <v>1.0245</v>
      </c>
      <c r="AE601" s="18">
        <v>3.1</v>
      </c>
      <c r="AF601">
        <v>0.94330000000000003</v>
      </c>
      <c r="AG601" s="18">
        <v>0.86799999999999999</v>
      </c>
      <c r="AH601" s="18">
        <v>1.0245</v>
      </c>
      <c r="AI601" s="18">
        <v>0</v>
      </c>
      <c r="AJ601" s="48">
        <v>109.01</v>
      </c>
      <c r="AK601" s="41">
        <v>0</v>
      </c>
      <c r="AL601" s="41">
        <v>431.75</v>
      </c>
      <c r="AM601">
        <v>92635.98</v>
      </c>
      <c r="AN601" t="s">
        <v>571</v>
      </c>
      <c r="AO601">
        <v>92548.91</v>
      </c>
      <c r="AP601" s="18">
        <v>4.5999999999999996</v>
      </c>
      <c r="AQ601" s="18">
        <v>4.5999999999999996</v>
      </c>
      <c r="AR601" s="18">
        <v>0.96850000000000003</v>
      </c>
      <c r="AS601" s="41">
        <v>0.96699999999999997</v>
      </c>
      <c r="AT601" s="5">
        <v>-0.15490000000000001</v>
      </c>
      <c r="AU601">
        <v>0.4</v>
      </c>
      <c r="AV601" s="1">
        <v>35366.019999999997</v>
      </c>
      <c r="AW601" s="48">
        <v>-0.99990999999999997</v>
      </c>
      <c r="AX601" s="14">
        <v>0</v>
      </c>
      <c r="AY601" s="14">
        <v>5.1740000000000001E-2</v>
      </c>
      <c r="AZ601" s="14">
        <v>-0.30636999999999998</v>
      </c>
      <c r="BA601" s="14">
        <v>-45.391860000000001</v>
      </c>
      <c r="BB601">
        <v>5.0000000000000001E-4</v>
      </c>
      <c r="BC601">
        <v>5.0000000000000001E-3</v>
      </c>
      <c r="BK601" s="1"/>
      <c r="BL601" s="1"/>
      <c r="BM601" s="1"/>
      <c r="BN601" s="1"/>
      <c r="BP601" s="1"/>
      <c r="BV601" s="96"/>
    </row>
    <row r="602" spans="1:74" x14ac:dyDescent="0.3">
      <c r="A602" t="s">
        <v>603</v>
      </c>
      <c r="B602" t="s">
        <v>631</v>
      </c>
      <c r="C602" t="s">
        <v>149</v>
      </c>
      <c r="D602">
        <v>2.9999999999999997E-4</v>
      </c>
      <c r="E602">
        <v>2.9999999999999997E-4</v>
      </c>
      <c r="F602" t="s">
        <v>605</v>
      </c>
      <c r="G602" s="4">
        <v>1764316800000</v>
      </c>
      <c r="H602" s="4">
        <v>1759499853000</v>
      </c>
      <c r="I602" t="b">
        <v>1</v>
      </c>
      <c r="J602" t="s">
        <v>632</v>
      </c>
      <c r="K602">
        <v>1</v>
      </c>
      <c r="L602">
        <v>1E-4</v>
      </c>
      <c r="M602">
        <v>200000</v>
      </c>
      <c r="N602">
        <v>526997</v>
      </c>
      <c r="O602">
        <v>0.1</v>
      </c>
      <c r="P602">
        <v>2.9999999999999997E-4</v>
      </c>
      <c r="Q602">
        <v>25</v>
      </c>
      <c r="R602">
        <v>1E-4</v>
      </c>
      <c r="S602" t="s">
        <v>606</v>
      </c>
      <c r="T602" t="s">
        <v>610</v>
      </c>
      <c r="U602" t="s">
        <v>606</v>
      </c>
      <c r="V602" t="s">
        <v>608</v>
      </c>
      <c r="W602" t="s">
        <v>606</v>
      </c>
      <c r="X602">
        <v>1763521489376</v>
      </c>
      <c r="Y602" s="4" t="s">
        <v>569</v>
      </c>
      <c r="Z602">
        <v>92548.91</v>
      </c>
      <c r="AA602" s="48">
        <v>1E-4</v>
      </c>
      <c r="AB602" s="18">
        <v>3.1E-7</v>
      </c>
      <c r="AC602" s="40">
        <v>1E-4</v>
      </c>
      <c r="AD602" s="18">
        <v>1.4999999999999999E-2</v>
      </c>
      <c r="AE602" s="18">
        <v>1022.8</v>
      </c>
      <c r="AF602">
        <v>0</v>
      </c>
      <c r="AG602" s="18">
        <v>0</v>
      </c>
      <c r="AH602" s="18">
        <v>1E-4</v>
      </c>
      <c r="AI602" s="18">
        <v>0</v>
      </c>
      <c r="AJ602" s="48">
        <v>109.01</v>
      </c>
      <c r="AK602" s="41">
        <v>0</v>
      </c>
      <c r="AL602" s="41">
        <v>156.75</v>
      </c>
      <c r="AM602">
        <v>92635.98</v>
      </c>
      <c r="AN602" t="s">
        <v>571</v>
      </c>
      <c r="AO602">
        <v>92548.91</v>
      </c>
      <c r="AP602" s="18">
        <v>9.3000000000000007</v>
      </c>
      <c r="AQ602" s="18">
        <v>0</v>
      </c>
      <c r="AU602">
        <v>0</v>
      </c>
      <c r="AV602" s="1">
        <v>0</v>
      </c>
      <c r="AW602" s="48">
        <v>1.0000000000000001E-5</v>
      </c>
      <c r="AX602" s="14">
        <v>0</v>
      </c>
      <c r="AY602" s="14">
        <v>4.3899999999999998E-3</v>
      </c>
      <c r="AZ602" s="14">
        <v>-2.1170000000000001E-2</v>
      </c>
      <c r="BA602" s="14">
        <v>1.4999999999999999E-4</v>
      </c>
      <c r="BB602">
        <v>5.0000000000000001E-4</v>
      </c>
      <c r="BC602">
        <v>5.0000000000000001E-3</v>
      </c>
      <c r="BK602" s="1"/>
      <c r="BL602" s="1"/>
      <c r="BM602" s="1"/>
      <c r="BN602" s="1"/>
      <c r="BP602" s="1"/>
      <c r="BV602" s="96"/>
    </row>
    <row r="603" spans="1:74" x14ac:dyDescent="0.3">
      <c r="A603" t="s">
        <v>603</v>
      </c>
      <c r="B603" t="s">
        <v>631</v>
      </c>
      <c r="C603" t="s">
        <v>150</v>
      </c>
      <c r="D603">
        <v>2.9999999999999997E-4</v>
      </c>
      <c r="E603">
        <v>2.9999999999999997E-4</v>
      </c>
      <c r="F603" t="s">
        <v>605</v>
      </c>
      <c r="G603" s="4">
        <v>1764316800000</v>
      </c>
      <c r="H603" s="4">
        <v>1759499853000</v>
      </c>
      <c r="I603" t="b">
        <v>1</v>
      </c>
      <c r="J603" t="s">
        <v>634</v>
      </c>
      <c r="K603">
        <v>1</v>
      </c>
      <c r="L603">
        <v>1E-4</v>
      </c>
      <c r="M603">
        <v>200000</v>
      </c>
      <c r="N603">
        <v>526998</v>
      </c>
      <c r="O603">
        <v>0.1</v>
      </c>
      <c r="P603">
        <v>2.9999999999999997E-4</v>
      </c>
      <c r="Q603">
        <v>25</v>
      </c>
      <c r="R603">
        <v>1E-4</v>
      </c>
      <c r="S603" t="s">
        <v>606</v>
      </c>
      <c r="T603" t="s">
        <v>610</v>
      </c>
      <c r="U603" t="s">
        <v>606</v>
      </c>
      <c r="V603" t="s">
        <v>608</v>
      </c>
      <c r="W603" t="s">
        <v>606</v>
      </c>
      <c r="X603">
        <v>1763521489432</v>
      </c>
      <c r="Y603" s="4" t="s">
        <v>569</v>
      </c>
      <c r="Z603">
        <v>92548.91</v>
      </c>
      <c r="AA603" s="48">
        <v>0.91949999999999998</v>
      </c>
      <c r="AB603" s="18">
        <v>1.21077905</v>
      </c>
      <c r="AC603" s="40">
        <v>1.0765</v>
      </c>
      <c r="AD603" s="18">
        <v>1.2490000000000001</v>
      </c>
      <c r="AE603" s="18">
        <v>16.399999999999999</v>
      </c>
      <c r="AF603">
        <v>1.1592</v>
      </c>
      <c r="AG603" s="18">
        <v>1.0765</v>
      </c>
      <c r="AH603" s="18">
        <v>1.248</v>
      </c>
      <c r="AI603" s="18">
        <v>0</v>
      </c>
      <c r="AJ603" s="48">
        <v>109.01</v>
      </c>
      <c r="AK603" s="41">
        <v>0</v>
      </c>
      <c r="AL603" s="41">
        <v>482.94</v>
      </c>
      <c r="AM603">
        <v>92635.98</v>
      </c>
      <c r="AN603" t="s">
        <v>571</v>
      </c>
      <c r="AO603">
        <v>92548.91</v>
      </c>
      <c r="AP603" s="18">
        <v>4.0999999999999996</v>
      </c>
      <c r="AQ603" s="18">
        <v>4.0999999999999996</v>
      </c>
      <c r="AU603">
        <v>0</v>
      </c>
      <c r="AV603" s="1">
        <v>0</v>
      </c>
      <c r="AW603" s="48">
        <v>-0.99999000000000005</v>
      </c>
      <c r="AX603" s="14">
        <v>0</v>
      </c>
      <c r="AY603" s="14">
        <v>4.3899999999999998E-3</v>
      </c>
      <c r="AZ603" s="14">
        <v>-2.597E-2</v>
      </c>
      <c r="BA603" s="14">
        <v>-50.437449999999998</v>
      </c>
      <c r="BB603">
        <v>5.0000000000000001E-4</v>
      </c>
      <c r="BC603">
        <v>5.0000000000000001E-3</v>
      </c>
      <c r="BK603" s="1"/>
      <c r="BL603" s="1"/>
      <c r="BM603" s="1"/>
      <c r="BN603" s="1"/>
      <c r="BP603" s="1"/>
      <c r="BV603" s="96"/>
    </row>
    <row r="604" spans="1:74" x14ac:dyDescent="0.3">
      <c r="A604" t="s">
        <v>603</v>
      </c>
      <c r="B604" t="s">
        <v>631</v>
      </c>
      <c r="C604" t="s">
        <v>151</v>
      </c>
      <c r="D604">
        <v>2.9999999999999997E-4</v>
      </c>
      <c r="E604">
        <v>2.9999999999999997E-4</v>
      </c>
      <c r="F604" t="s">
        <v>605</v>
      </c>
      <c r="G604" s="4">
        <v>1764316800000</v>
      </c>
      <c r="H604" s="4">
        <v>1759499853000</v>
      </c>
      <c r="I604" t="b">
        <v>1</v>
      </c>
      <c r="J604" t="s">
        <v>632</v>
      </c>
      <c r="K604">
        <v>1</v>
      </c>
      <c r="L604">
        <v>1E-4</v>
      </c>
      <c r="M604">
        <v>220000</v>
      </c>
      <c r="N604">
        <v>526999</v>
      </c>
      <c r="O604">
        <v>0.1</v>
      </c>
      <c r="P604">
        <v>2.9999999999999997E-4</v>
      </c>
      <c r="Q604">
        <v>25</v>
      </c>
      <c r="R604">
        <v>1E-4</v>
      </c>
      <c r="S604" t="s">
        <v>606</v>
      </c>
      <c r="T604" t="s">
        <v>610</v>
      </c>
      <c r="U604" t="s">
        <v>606</v>
      </c>
      <c r="V604" t="s">
        <v>608</v>
      </c>
      <c r="W604" t="s">
        <v>606</v>
      </c>
      <c r="X604">
        <v>1763521489376</v>
      </c>
      <c r="Y604" s="4" t="s">
        <v>569</v>
      </c>
      <c r="Z604">
        <v>92548.91</v>
      </c>
      <c r="AA604" s="48">
        <v>1E-4</v>
      </c>
      <c r="AB604" s="18">
        <v>2E-8</v>
      </c>
      <c r="AC604" s="40">
        <v>1E-4</v>
      </c>
      <c r="AD604" s="18">
        <v>1.4999999999999999E-2</v>
      </c>
      <c r="AE604" s="18">
        <v>326</v>
      </c>
      <c r="AF604">
        <v>0</v>
      </c>
      <c r="AG604" s="18">
        <v>0</v>
      </c>
      <c r="AH604" s="18">
        <v>1E-4</v>
      </c>
      <c r="AI604" s="18">
        <v>0</v>
      </c>
      <c r="AJ604" s="48">
        <v>109.01</v>
      </c>
      <c r="AK604" s="41">
        <v>0</v>
      </c>
      <c r="AL604" s="41">
        <v>173.85</v>
      </c>
      <c r="AM604">
        <v>92635.98</v>
      </c>
      <c r="AN604" t="s">
        <v>571</v>
      </c>
      <c r="AO604">
        <v>92548.91</v>
      </c>
      <c r="AP604" s="18">
        <v>9.6</v>
      </c>
      <c r="AQ604" s="18">
        <v>0</v>
      </c>
      <c r="AU604">
        <v>0</v>
      </c>
      <c r="AV604" s="1">
        <v>0</v>
      </c>
      <c r="AW604" s="48">
        <v>0</v>
      </c>
      <c r="AX604" s="14">
        <v>0</v>
      </c>
      <c r="AY604" s="14">
        <v>3.4000000000000002E-4</v>
      </c>
      <c r="AZ604" s="14">
        <v>-1.34E-3</v>
      </c>
      <c r="BA604" s="14">
        <v>1.0000000000000001E-5</v>
      </c>
      <c r="BB604">
        <v>5.0000000000000001E-4</v>
      </c>
      <c r="BC604">
        <v>5.0000000000000001E-3</v>
      </c>
      <c r="BK604" s="1"/>
      <c r="BL604" s="1"/>
      <c r="BM604" s="1"/>
      <c r="BN604" s="1"/>
      <c r="BP604" s="1"/>
      <c r="BV604" s="96"/>
    </row>
    <row r="605" spans="1:74" x14ac:dyDescent="0.3">
      <c r="A605" t="s">
        <v>603</v>
      </c>
      <c r="B605" t="s">
        <v>631</v>
      </c>
      <c r="C605" t="s">
        <v>152</v>
      </c>
      <c r="D605">
        <v>2.9999999999999997E-4</v>
      </c>
      <c r="E605">
        <v>2.9999999999999997E-4</v>
      </c>
      <c r="F605" t="s">
        <v>605</v>
      </c>
      <c r="G605" s="4">
        <v>1764316800000</v>
      </c>
      <c r="H605" s="4">
        <v>1759499853000</v>
      </c>
      <c r="I605" t="b">
        <v>1</v>
      </c>
      <c r="J605" t="s">
        <v>634</v>
      </c>
      <c r="K605">
        <v>1</v>
      </c>
      <c r="L605">
        <v>1E-4</v>
      </c>
      <c r="M605">
        <v>220000</v>
      </c>
      <c r="N605">
        <v>527000</v>
      </c>
      <c r="O605">
        <v>0.1</v>
      </c>
      <c r="P605">
        <v>2.9999999999999997E-4</v>
      </c>
      <c r="Q605">
        <v>25</v>
      </c>
      <c r="R605">
        <v>1E-4</v>
      </c>
      <c r="S605" t="s">
        <v>606</v>
      </c>
      <c r="T605" t="s">
        <v>610</v>
      </c>
      <c r="U605" t="s">
        <v>606</v>
      </c>
      <c r="V605" t="s">
        <v>608</v>
      </c>
      <c r="W605" t="s">
        <v>606</v>
      </c>
      <c r="X605">
        <v>1763521490500</v>
      </c>
      <c r="Y605" s="4" t="s">
        <v>569</v>
      </c>
      <c r="Z605">
        <v>92548.91</v>
      </c>
      <c r="AA605" s="48">
        <v>1.46</v>
      </c>
      <c r="AB605" s="18">
        <v>1.4318566399999999</v>
      </c>
      <c r="AC605" s="40">
        <v>1.284</v>
      </c>
      <c r="AD605" s="18">
        <v>1.474</v>
      </c>
      <c r="AE605" s="18">
        <v>7.1</v>
      </c>
      <c r="AF605">
        <v>1.3751</v>
      </c>
      <c r="AG605" s="18">
        <v>1.2845</v>
      </c>
      <c r="AH605" s="18">
        <v>1.474</v>
      </c>
      <c r="AI605" s="18">
        <v>0</v>
      </c>
      <c r="AJ605" s="48">
        <v>109.01</v>
      </c>
      <c r="AK605" s="41">
        <v>0</v>
      </c>
      <c r="AL605" s="41">
        <v>534.26</v>
      </c>
      <c r="AM605">
        <v>92635.98</v>
      </c>
      <c r="AN605" t="s">
        <v>571</v>
      </c>
      <c r="AO605">
        <v>92548.91</v>
      </c>
      <c r="AP605" s="18">
        <v>3.7</v>
      </c>
      <c r="AQ605" s="18">
        <v>3.7</v>
      </c>
      <c r="AR605" s="18">
        <v>1.46</v>
      </c>
      <c r="AS605" s="41">
        <v>1.46</v>
      </c>
      <c r="AT605" s="5">
        <v>0</v>
      </c>
      <c r="AU605">
        <v>0.5</v>
      </c>
      <c r="AV605" s="1">
        <v>65275.67</v>
      </c>
      <c r="AW605" s="48">
        <v>-1</v>
      </c>
      <c r="AX605" s="14">
        <v>0</v>
      </c>
      <c r="AY605" s="14">
        <v>3.4000000000000002E-4</v>
      </c>
      <c r="AZ605" s="14">
        <v>-2.0200000000000001E-3</v>
      </c>
      <c r="BA605" s="14">
        <v>-55.481340000000003</v>
      </c>
      <c r="BB605">
        <v>5.0000000000000001E-4</v>
      </c>
      <c r="BC605">
        <v>5.0000000000000001E-3</v>
      </c>
      <c r="BK605" s="1"/>
      <c r="BL605" s="1"/>
      <c r="BM605" s="1"/>
      <c r="BN605" s="1"/>
      <c r="BP605" s="1"/>
      <c r="BV605" s="96"/>
    </row>
    <row r="606" spans="1:74" x14ac:dyDescent="0.3">
      <c r="A606" t="s">
        <v>603</v>
      </c>
      <c r="B606" t="s">
        <v>631</v>
      </c>
      <c r="C606" t="s">
        <v>153</v>
      </c>
      <c r="D606">
        <v>2.9999999999999997E-4</v>
      </c>
      <c r="E606">
        <v>2.9999999999999997E-4</v>
      </c>
      <c r="F606" t="s">
        <v>605</v>
      </c>
      <c r="G606" s="4">
        <v>1764316800000</v>
      </c>
      <c r="H606" s="4">
        <v>1759499853000</v>
      </c>
      <c r="I606" t="b">
        <v>1</v>
      </c>
      <c r="J606" t="s">
        <v>632</v>
      </c>
      <c r="K606">
        <v>1</v>
      </c>
      <c r="L606">
        <v>1E-4</v>
      </c>
      <c r="M606">
        <v>240000</v>
      </c>
      <c r="N606">
        <v>527001</v>
      </c>
      <c r="O606">
        <v>0.1</v>
      </c>
      <c r="P606">
        <v>2.9999999999999997E-4</v>
      </c>
      <c r="Q606">
        <v>25</v>
      </c>
      <c r="R606">
        <v>1E-4</v>
      </c>
      <c r="S606" t="s">
        <v>606</v>
      </c>
      <c r="T606" t="s">
        <v>610</v>
      </c>
      <c r="U606" t="s">
        <v>606</v>
      </c>
      <c r="V606" t="s">
        <v>608</v>
      </c>
      <c r="W606" t="s">
        <v>606</v>
      </c>
      <c r="X606">
        <v>1763521489376</v>
      </c>
      <c r="Y606" s="4" t="s">
        <v>569</v>
      </c>
      <c r="Z606">
        <v>92548.91</v>
      </c>
      <c r="AA606" s="48">
        <v>1E-4</v>
      </c>
      <c r="AB606" s="18">
        <v>0</v>
      </c>
      <c r="AC606" s="40">
        <v>1E-4</v>
      </c>
      <c r="AD606" s="18">
        <v>1.4999999999999999E-2</v>
      </c>
      <c r="AE606" s="18">
        <v>210.6</v>
      </c>
      <c r="AF606">
        <v>0</v>
      </c>
      <c r="AG606" s="18">
        <v>0</v>
      </c>
      <c r="AH606" s="18">
        <v>1E-4</v>
      </c>
      <c r="AI606" s="18">
        <v>0</v>
      </c>
      <c r="AJ606" s="48">
        <v>109.01</v>
      </c>
      <c r="AK606" s="41">
        <v>0</v>
      </c>
      <c r="AL606" s="41">
        <v>189.26</v>
      </c>
      <c r="AM606">
        <v>92629.24</v>
      </c>
      <c r="AN606" t="s">
        <v>571</v>
      </c>
      <c r="AO606">
        <v>92548.91</v>
      </c>
      <c r="AP606" s="18">
        <v>18</v>
      </c>
      <c r="AQ606" s="18">
        <v>0</v>
      </c>
      <c r="AU606">
        <v>0</v>
      </c>
      <c r="AV606" s="1">
        <v>0</v>
      </c>
      <c r="AW606" s="48">
        <v>0</v>
      </c>
      <c r="AX606" s="14">
        <v>0</v>
      </c>
      <c r="AY606" s="14">
        <v>3.0000000000000001E-5</v>
      </c>
      <c r="AZ606" s="14">
        <v>-8.0000000000000007E-5</v>
      </c>
      <c r="BA606" s="14">
        <v>0</v>
      </c>
      <c r="BB606">
        <v>5.0000000000000001E-4</v>
      </c>
      <c r="BC606">
        <v>5.0000000000000001E-3</v>
      </c>
      <c r="BK606" s="1"/>
      <c r="BL606" s="1"/>
      <c r="BM606" s="1"/>
      <c r="BN606" s="1"/>
      <c r="BP606" s="1"/>
      <c r="BV606" s="96"/>
    </row>
    <row r="607" spans="1:74" x14ac:dyDescent="0.3">
      <c r="A607" t="s">
        <v>603</v>
      </c>
      <c r="B607" t="s">
        <v>631</v>
      </c>
      <c r="C607" t="s">
        <v>154</v>
      </c>
      <c r="D607">
        <v>2.9999999999999997E-4</v>
      </c>
      <c r="E607">
        <v>2.9999999999999997E-4</v>
      </c>
      <c r="F607" t="s">
        <v>605</v>
      </c>
      <c r="G607" s="4">
        <v>1764316800000</v>
      </c>
      <c r="H607" s="4">
        <v>1759499853000</v>
      </c>
      <c r="I607" t="b">
        <v>1</v>
      </c>
      <c r="J607" t="s">
        <v>634</v>
      </c>
      <c r="K607">
        <v>1</v>
      </c>
      <c r="L607">
        <v>1E-4</v>
      </c>
      <c r="M607">
        <v>240000</v>
      </c>
      <c r="N607">
        <v>527002</v>
      </c>
      <c r="O607">
        <v>0.1</v>
      </c>
      <c r="P607">
        <v>2.9999999999999997E-4</v>
      </c>
      <c r="Q607">
        <v>25</v>
      </c>
      <c r="R607">
        <v>1E-4</v>
      </c>
      <c r="S607" t="s">
        <v>606</v>
      </c>
      <c r="T607" t="s">
        <v>610</v>
      </c>
      <c r="U607" t="s">
        <v>606</v>
      </c>
      <c r="V607" t="s">
        <v>608</v>
      </c>
      <c r="W607" t="s">
        <v>606</v>
      </c>
      <c r="X607">
        <v>1763521490638</v>
      </c>
      <c r="Y607" s="4" t="s">
        <v>569</v>
      </c>
      <c r="Z607">
        <v>92548.91</v>
      </c>
      <c r="AA607" s="48"/>
      <c r="AB607" s="18">
        <v>1.65293449</v>
      </c>
      <c r="AC607" s="40">
        <v>1.4915</v>
      </c>
      <c r="AD607" s="18">
        <v>1.6984999999999999</v>
      </c>
      <c r="AE607" s="18">
        <v>0</v>
      </c>
      <c r="AF607">
        <v>1.591</v>
      </c>
      <c r="AG607" s="18">
        <v>1.492</v>
      </c>
      <c r="AH607" s="18">
        <v>1.6990000000000001</v>
      </c>
      <c r="AI607" s="18">
        <v>0</v>
      </c>
      <c r="AJ607" s="48">
        <v>109.01</v>
      </c>
      <c r="AK607" s="41">
        <v>0</v>
      </c>
      <c r="AL607" s="41">
        <v>578.09</v>
      </c>
      <c r="AM607">
        <v>92635.98</v>
      </c>
      <c r="AN607" t="s">
        <v>571</v>
      </c>
      <c r="AO607">
        <v>92548.91</v>
      </c>
      <c r="AP607" s="18">
        <v>3.4</v>
      </c>
      <c r="AQ607" s="18">
        <v>3.4</v>
      </c>
      <c r="AU607">
        <v>0</v>
      </c>
      <c r="AV607" s="1">
        <v>0</v>
      </c>
      <c r="AW607" s="48">
        <v>-1</v>
      </c>
      <c r="AX607" s="14">
        <v>0</v>
      </c>
      <c r="AY607" s="14">
        <v>3.0000000000000001E-5</v>
      </c>
      <c r="AZ607" s="14">
        <v>-1.4999999999999999E-4</v>
      </c>
      <c r="BA607" s="14">
        <v>-60.525109999999998</v>
      </c>
      <c r="BB607">
        <v>5.0000000000000001E-4</v>
      </c>
      <c r="BC607">
        <v>5.0000000000000001E-3</v>
      </c>
      <c r="BK607" s="1"/>
      <c r="BL607" s="1"/>
      <c r="BM607" s="1"/>
      <c r="BN607" s="1"/>
      <c r="BP607" s="1"/>
      <c r="BV607" s="96"/>
    </row>
    <row r="608" spans="1:74" x14ac:dyDescent="0.3">
      <c r="A608" t="s">
        <v>603</v>
      </c>
      <c r="B608" t="s">
        <v>631</v>
      </c>
      <c r="C608" t="s">
        <v>59</v>
      </c>
      <c r="D608">
        <v>2.9999999999999997E-4</v>
      </c>
      <c r="E608">
        <v>2.9999999999999997E-4</v>
      </c>
      <c r="F608" t="s">
        <v>605</v>
      </c>
      <c r="G608" s="4">
        <v>1764316800000</v>
      </c>
      <c r="H608" s="4">
        <v>1756396175000</v>
      </c>
      <c r="I608" t="b">
        <v>1</v>
      </c>
      <c r="J608" t="s">
        <v>632</v>
      </c>
      <c r="K608">
        <v>1</v>
      </c>
      <c r="L608">
        <v>1E-4</v>
      </c>
      <c r="M608">
        <v>50000</v>
      </c>
      <c r="N608">
        <v>507794</v>
      </c>
      <c r="O608">
        <v>0.1</v>
      </c>
      <c r="P608">
        <v>2.9999999999999997E-4</v>
      </c>
      <c r="Q608">
        <v>25</v>
      </c>
      <c r="R608">
        <v>1E-4</v>
      </c>
      <c r="S608" t="s">
        <v>606</v>
      </c>
      <c r="T608" t="s">
        <v>610</v>
      </c>
      <c r="U608" t="s">
        <v>606</v>
      </c>
      <c r="V608" t="s">
        <v>608</v>
      </c>
      <c r="W608" t="s">
        <v>606</v>
      </c>
      <c r="X608">
        <v>1763521472254</v>
      </c>
      <c r="Y608" s="4" t="s">
        <v>569</v>
      </c>
      <c r="Z608">
        <v>92565.38</v>
      </c>
      <c r="AA608" s="48">
        <v>0.47689999999999999</v>
      </c>
      <c r="AB608" s="18">
        <v>0.44744858999999998</v>
      </c>
      <c r="AC608" s="40">
        <v>0.438</v>
      </c>
      <c r="AD608" s="18">
        <v>0.48399999999999999</v>
      </c>
      <c r="AE608" s="18">
        <v>10.199999999999999</v>
      </c>
      <c r="AF608">
        <v>0.46050000000000002</v>
      </c>
      <c r="AG608" s="18">
        <v>0.45650000000000002</v>
      </c>
      <c r="AH608" s="18">
        <v>0.46350000000000002</v>
      </c>
      <c r="AI608" s="18">
        <v>0</v>
      </c>
      <c r="AJ608" s="48">
        <v>140.78</v>
      </c>
      <c r="AK608" s="41">
        <v>0</v>
      </c>
      <c r="AL608" s="41">
        <v>211.13</v>
      </c>
      <c r="AM608">
        <v>92653.47</v>
      </c>
      <c r="AN608" t="s">
        <v>571</v>
      </c>
      <c r="AO608">
        <v>92565.38</v>
      </c>
      <c r="AP608" s="18">
        <v>4</v>
      </c>
      <c r="AQ608" s="18">
        <v>4</v>
      </c>
      <c r="AU608">
        <v>0</v>
      </c>
      <c r="AV608" s="1">
        <v>0</v>
      </c>
      <c r="AW608" s="48">
        <v>0.99795</v>
      </c>
      <c r="AX608" s="14">
        <v>0</v>
      </c>
      <c r="AY608" s="14">
        <v>0.95269000000000004</v>
      </c>
      <c r="AZ608" s="14">
        <v>-7.28545</v>
      </c>
      <c r="BA608" s="14">
        <v>12.55824</v>
      </c>
      <c r="BB608">
        <v>5.0000000000000001E-4</v>
      </c>
      <c r="BC608">
        <v>5.0000000000000001E-3</v>
      </c>
      <c r="BK608" s="1"/>
      <c r="BL608" s="1"/>
      <c r="BM608" s="1"/>
      <c r="BN608" s="1"/>
      <c r="BP608" s="1"/>
      <c r="BV608" s="96"/>
    </row>
    <row r="609" spans="1:74" x14ac:dyDescent="0.3">
      <c r="A609" t="s">
        <v>603</v>
      </c>
      <c r="B609" t="s">
        <v>631</v>
      </c>
      <c r="C609" t="s">
        <v>60</v>
      </c>
      <c r="D609">
        <v>2.9999999999999997E-4</v>
      </c>
      <c r="E609">
        <v>2.9999999999999997E-4</v>
      </c>
      <c r="F609" t="s">
        <v>605</v>
      </c>
      <c r="G609" s="4">
        <v>1764316800000</v>
      </c>
      <c r="H609" s="4">
        <v>1756396175000</v>
      </c>
      <c r="I609" t="b">
        <v>1</v>
      </c>
      <c r="J609" t="s">
        <v>634</v>
      </c>
      <c r="K609">
        <v>1</v>
      </c>
      <c r="L609">
        <v>1E-4</v>
      </c>
      <c r="M609">
        <v>50000</v>
      </c>
      <c r="N609">
        <v>507795</v>
      </c>
      <c r="O609">
        <v>0.1</v>
      </c>
      <c r="P609">
        <v>2.9999999999999997E-4</v>
      </c>
      <c r="Q609">
        <v>25</v>
      </c>
      <c r="R609">
        <v>1E-4</v>
      </c>
      <c r="S609" t="s">
        <v>606</v>
      </c>
      <c r="T609" t="s">
        <v>610</v>
      </c>
      <c r="U609" t="s">
        <v>606</v>
      </c>
      <c r="V609" t="s">
        <v>608</v>
      </c>
      <c r="W609" t="s">
        <v>606</v>
      </c>
      <c r="X609">
        <v>1763521472254</v>
      </c>
      <c r="Y609" s="4" t="s">
        <v>569</v>
      </c>
      <c r="Z609">
        <v>92565.38</v>
      </c>
      <c r="AA609" s="48">
        <v>1E-4</v>
      </c>
      <c r="AB609" s="18">
        <v>1.4327E-4</v>
      </c>
      <c r="AC609" s="40">
        <v>1E-4</v>
      </c>
      <c r="AD609" s="18">
        <v>1.4999999999999999E-2</v>
      </c>
      <c r="AE609" s="18">
        <v>787.2</v>
      </c>
      <c r="AF609">
        <v>1E-4</v>
      </c>
      <c r="AG609" s="18">
        <v>1E-4</v>
      </c>
      <c r="AH609" s="18">
        <v>2.0000000000000001E-4</v>
      </c>
      <c r="AI609" s="18">
        <v>0</v>
      </c>
      <c r="AJ609" s="48">
        <v>140.78</v>
      </c>
      <c r="AK609" s="41">
        <v>136.08000000000001</v>
      </c>
      <c r="AL609" s="41">
        <v>145.69</v>
      </c>
      <c r="AM609">
        <v>92653.47</v>
      </c>
      <c r="AN609" t="s">
        <v>571</v>
      </c>
      <c r="AO609">
        <v>92565.38</v>
      </c>
      <c r="AP609" s="18">
        <v>33.799999999999997</v>
      </c>
      <c r="AQ609" s="18">
        <v>9.4</v>
      </c>
      <c r="AR609" s="18">
        <v>2.0000000000000001E-4</v>
      </c>
      <c r="AS609" s="41">
        <v>1E-4</v>
      </c>
      <c r="AT609" s="5">
        <v>-50</v>
      </c>
      <c r="AU609">
        <v>34.6</v>
      </c>
      <c r="AV609" s="1">
        <v>608.97</v>
      </c>
      <c r="AW609" s="48">
        <v>-2.0500000000000002E-3</v>
      </c>
      <c r="AX609" s="14">
        <v>0</v>
      </c>
      <c r="AY609" s="14">
        <v>0.95269000000000004</v>
      </c>
      <c r="AZ609" s="14">
        <v>-7.28545</v>
      </c>
      <c r="BA609" s="14">
        <v>-5.1159999999999997E-2</v>
      </c>
      <c r="BB609">
        <v>5.0000000000000001E-4</v>
      </c>
      <c r="BC609">
        <v>5.0000000000000001E-3</v>
      </c>
      <c r="BK609" s="1"/>
      <c r="BL609" s="1"/>
      <c r="BM609" s="1"/>
      <c r="BN609" s="1"/>
      <c r="BP609" s="1"/>
      <c r="BV609" s="96"/>
    </row>
    <row r="610" spans="1:74" x14ac:dyDescent="0.3">
      <c r="A610" t="s">
        <v>603</v>
      </c>
      <c r="B610" t="s">
        <v>631</v>
      </c>
      <c r="C610" t="s">
        <v>61</v>
      </c>
      <c r="D610">
        <v>2.9999999999999997E-4</v>
      </c>
      <c r="E610">
        <v>2.9999999999999997E-4</v>
      </c>
      <c r="F610" t="s">
        <v>605</v>
      </c>
      <c r="G610" s="4">
        <v>1764316800000</v>
      </c>
      <c r="H610" s="4">
        <v>1756396175000</v>
      </c>
      <c r="I610" t="b">
        <v>1</v>
      </c>
      <c r="J610" t="s">
        <v>632</v>
      </c>
      <c r="K610">
        <v>1</v>
      </c>
      <c r="L610">
        <v>1E-4</v>
      </c>
      <c r="M610">
        <v>60000</v>
      </c>
      <c r="N610">
        <v>507796</v>
      </c>
      <c r="O610">
        <v>0.1</v>
      </c>
      <c r="P610">
        <v>2.9999999999999997E-4</v>
      </c>
      <c r="Q610">
        <v>25</v>
      </c>
      <c r="R610">
        <v>1E-4</v>
      </c>
      <c r="S610" t="s">
        <v>606</v>
      </c>
      <c r="T610" t="s">
        <v>610</v>
      </c>
      <c r="U610" t="s">
        <v>606</v>
      </c>
      <c r="V610" t="s">
        <v>608</v>
      </c>
      <c r="W610" t="s">
        <v>606</v>
      </c>
      <c r="X610">
        <v>1763521472254</v>
      </c>
      <c r="Y610" s="4" t="s">
        <v>569</v>
      </c>
      <c r="Z610">
        <v>92565.38</v>
      </c>
      <c r="AA610" s="48">
        <v>0.43559999999999999</v>
      </c>
      <c r="AB610" s="18">
        <v>0.33710761</v>
      </c>
      <c r="AC610" s="40">
        <v>0.32550000000000001</v>
      </c>
      <c r="AD610" s="18">
        <v>0.3805</v>
      </c>
      <c r="AE610" s="18">
        <v>7.1</v>
      </c>
      <c r="AF610">
        <v>0.35270000000000001</v>
      </c>
      <c r="AG610" s="18">
        <v>0.34649999999999997</v>
      </c>
      <c r="AH610" s="18">
        <v>0.35899999999999999</v>
      </c>
      <c r="AI610" s="18">
        <v>0</v>
      </c>
      <c r="AJ610" s="48">
        <v>107.82</v>
      </c>
      <c r="AK610" s="41">
        <v>0</v>
      </c>
      <c r="AL610" s="41">
        <v>181.15</v>
      </c>
      <c r="AM610">
        <v>92653.47</v>
      </c>
      <c r="AN610" t="s">
        <v>571</v>
      </c>
      <c r="AO610">
        <v>92565.38</v>
      </c>
      <c r="AP610" s="18">
        <v>4</v>
      </c>
      <c r="AQ610" s="18">
        <v>4</v>
      </c>
      <c r="AU610">
        <v>0</v>
      </c>
      <c r="AV610" s="1">
        <v>0</v>
      </c>
      <c r="AW610" s="48">
        <v>0.99565000000000003</v>
      </c>
      <c r="AX610" s="14">
        <v>0</v>
      </c>
      <c r="AY610" s="14">
        <v>1.8797699999999999</v>
      </c>
      <c r="AZ610" s="14">
        <v>-11.008800000000001</v>
      </c>
      <c r="BA610" s="14">
        <v>15.023870000000001</v>
      </c>
      <c r="BB610">
        <v>5.0000000000000001E-4</v>
      </c>
      <c r="BC610">
        <v>5.0000000000000001E-3</v>
      </c>
      <c r="BK610" s="1"/>
      <c r="BL610" s="1"/>
      <c r="BM610" s="1"/>
      <c r="BN610" s="1"/>
      <c r="BP610" s="1"/>
      <c r="BV610" s="96"/>
    </row>
    <row r="611" spans="1:74" x14ac:dyDescent="0.3">
      <c r="A611" t="s">
        <v>603</v>
      </c>
      <c r="B611" t="s">
        <v>631</v>
      </c>
      <c r="C611" t="s">
        <v>62</v>
      </c>
      <c r="D611">
        <v>2.9999999999999997E-4</v>
      </c>
      <c r="E611">
        <v>2.9999999999999997E-4</v>
      </c>
      <c r="F611" t="s">
        <v>605</v>
      </c>
      <c r="G611" s="4">
        <v>1764316800000</v>
      </c>
      <c r="H611" s="4">
        <v>1756396175000</v>
      </c>
      <c r="I611" t="b">
        <v>1</v>
      </c>
      <c r="J611" t="s">
        <v>634</v>
      </c>
      <c r="K611">
        <v>1</v>
      </c>
      <c r="L611">
        <v>1E-4</v>
      </c>
      <c r="M611">
        <v>60000</v>
      </c>
      <c r="N611">
        <v>507797</v>
      </c>
      <c r="O611">
        <v>0.1</v>
      </c>
      <c r="P611">
        <v>2.9999999999999997E-4</v>
      </c>
      <c r="Q611">
        <v>25</v>
      </c>
      <c r="R611">
        <v>1E-4</v>
      </c>
      <c r="S611" t="s">
        <v>606</v>
      </c>
      <c r="T611" t="s">
        <v>610</v>
      </c>
      <c r="U611" t="s">
        <v>606</v>
      </c>
      <c r="V611" t="s">
        <v>608</v>
      </c>
      <c r="W611" t="s">
        <v>606</v>
      </c>
      <c r="X611">
        <v>1763521472254</v>
      </c>
      <c r="Y611" s="4" t="s">
        <v>569</v>
      </c>
      <c r="Z611">
        <v>92565.38</v>
      </c>
      <c r="AA611" s="48">
        <v>2.9999999999999997E-4</v>
      </c>
      <c r="AB611" s="18">
        <v>3.4122999999999998E-4</v>
      </c>
      <c r="AC611" s="40">
        <v>1E-4</v>
      </c>
      <c r="AD611" s="18">
        <v>1.4999999999999999E-2</v>
      </c>
      <c r="AE611" s="18">
        <v>1129.3</v>
      </c>
      <c r="AF611">
        <v>2.0000000000000001E-4</v>
      </c>
      <c r="AG611" s="18">
        <v>2.0000000000000001E-4</v>
      </c>
      <c r="AH611" s="18">
        <v>2.9999999999999997E-4</v>
      </c>
      <c r="AI611" s="18">
        <v>0</v>
      </c>
      <c r="AJ611" s="48">
        <v>107.82</v>
      </c>
      <c r="AK611" s="41">
        <v>105.45</v>
      </c>
      <c r="AL611" s="41">
        <v>110.35</v>
      </c>
      <c r="AM611">
        <v>92653.47</v>
      </c>
      <c r="AN611" t="s">
        <v>571</v>
      </c>
      <c r="AO611">
        <v>92565.38</v>
      </c>
      <c r="AP611" s="18">
        <v>25</v>
      </c>
      <c r="AQ611" s="18">
        <v>3</v>
      </c>
      <c r="AR611" s="18">
        <v>5.0000000000000001E-4</v>
      </c>
      <c r="AS611" s="41">
        <v>2.0000000000000001E-4</v>
      </c>
      <c r="AT611" s="5">
        <v>-25</v>
      </c>
      <c r="AU611">
        <v>168.8</v>
      </c>
      <c r="AV611" s="1">
        <v>6040.32</v>
      </c>
      <c r="AW611" s="48">
        <v>-4.3499999999999997E-3</v>
      </c>
      <c r="AX611" s="14">
        <v>0</v>
      </c>
      <c r="AY611" s="14">
        <v>1.8797699999999999</v>
      </c>
      <c r="AZ611" s="14">
        <v>-11.008800000000001</v>
      </c>
      <c r="BA611" s="14">
        <v>-0.10741000000000001</v>
      </c>
      <c r="BB611">
        <v>5.0000000000000001E-4</v>
      </c>
      <c r="BC611">
        <v>5.0000000000000001E-3</v>
      </c>
      <c r="BK611" s="1"/>
      <c r="BL611" s="1"/>
      <c r="BM611" s="1"/>
      <c r="BN611" s="1"/>
      <c r="BP611" s="1"/>
      <c r="BV611" s="96"/>
    </row>
    <row r="612" spans="1:74" x14ac:dyDescent="0.3">
      <c r="A612" t="s">
        <v>603</v>
      </c>
      <c r="B612" t="s">
        <v>631</v>
      </c>
      <c r="C612" t="s">
        <v>63</v>
      </c>
      <c r="D612">
        <v>2.9999999999999997E-4</v>
      </c>
      <c r="E612">
        <v>2.9999999999999997E-4</v>
      </c>
      <c r="F612" t="s">
        <v>605</v>
      </c>
      <c r="G612" s="4">
        <v>1764316800000</v>
      </c>
      <c r="H612" s="4">
        <v>1756396175000</v>
      </c>
      <c r="I612" t="b">
        <v>1</v>
      </c>
      <c r="J612" t="s">
        <v>632</v>
      </c>
      <c r="K612">
        <v>1</v>
      </c>
      <c r="L612">
        <v>1E-4</v>
      </c>
      <c r="M612">
        <v>70000</v>
      </c>
      <c r="N612">
        <v>507798</v>
      </c>
      <c r="O612">
        <v>0.1</v>
      </c>
      <c r="P612">
        <v>2.9999999999999997E-4</v>
      </c>
      <c r="Q612">
        <v>25</v>
      </c>
      <c r="R612">
        <v>1E-4</v>
      </c>
      <c r="S612" t="s">
        <v>606</v>
      </c>
      <c r="T612" t="s">
        <v>610</v>
      </c>
      <c r="U612" t="s">
        <v>606</v>
      </c>
      <c r="V612" t="s">
        <v>608</v>
      </c>
      <c r="W612" t="s">
        <v>606</v>
      </c>
      <c r="X612">
        <v>1763521472254</v>
      </c>
      <c r="Y612" s="4" t="s">
        <v>569</v>
      </c>
      <c r="Z612">
        <v>92565.38</v>
      </c>
      <c r="AA612" s="48">
        <v>0.23849999999999999</v>
      </c>
      <c r="AB612" s="18">
        <v>0.22746879</v>
      </c>
      <c r="AC612" s="40">
        <v>0.2135</v>
      </c>
      <c r="AD612" s="18">
        <v>0.27800000000000002</v>
      </c>
      <c r="AE612" s="18">
        <v>42.3</v>
      </c>
      <c r="AF612">
        <v>0.2452</v>
      </c>
      <c r="AG612" s="18">
        <v>0.2445</v>
      </c>
      <c r="AH612" s="18">
        <v>0.246</v>
      </c>
      <c r="AI612" s="18">
        <v>0</v>
      </c>
      <c r="AJ612" s="48">
        <v>83.77</v>
      </c>
      <c r="AK612" s="41">
        <v>52.72</v>
      </c>
      <c r="AL612" s="41">
        <v>93.93</v>
      </c>
      <c r="AM612">
        <v>92652.93</v>
      </c>
      <c r="AN612" t="s">
        <v>571</v>
      </c>
      <c r="AO612">
        <v>92565.38</v>
      </c>
      <c r="AP612" s="18">
        <v>1.1000000000000001</v>
      </c>
      <c r="AQ612" s="18">
        <v>4</v>
      </c>
      <c r="AR612" s="18">
        <v>0.23849999999999999</v>
      </c>
      <c r="AS612" s="41">
        <v>0.22650000000000001</v>
      </c>
      <c r="AT612" s="5">
        <v>5.298</v>
      </c>
      <c r="AU612">
        <v>4.8</v>
      </c>
      <c r="AV612" s="1">
        <v>103240.76</v>
      </c>
      <c r="AW612" s="48">
        <v>0.98514999999999997</v>
      </c>
      <c r="AX612" s="14">
        <v>0</v>
      </c>
      <c r="AY612" s="14">
        <v>5.52468</v>
      </c>
      <c r="AZ612" s="14">
        <v>-25.139230000000001</v>
      </c>
      <c r="BA612" s="14">
        <v>17.28905</v>
      </c>
      <c r="BB612">
        <v>5.0000000000000001E-4</v>
      </c>
      <c r="BC612">
        <v>5.0000000000000001E-3</v>
      </c>
      <c r="BK612" s="1"/>
      <c r="BL612" s="1"/>
      <c r="BM612" s="1"/>
      <c r="BN612" s="1"/>
      <c r="BP612" s="1"/>
      <c r="BV612" s="96"/>
    </row>
    <row r="613" spans="1:74" x14ac:dyDescent="0.3">
      <c r="A613" t="s">
        <v>603</v>
      </c>
      <c r="B613" t="s">
        <v>631</v>
      </c>
      <c r="C613" t="s">
        <v>64</v>
      </c>
      <c r="D613">
        <v>2.9999999999999997E-4</v>
      </c>
      <c r="E613">
        <v>2.9999999999999997E-4</v>
      </c>
      <c r="F613" t="s">
        <v>605</v>
      </c>
      <c r="G613" s="4">
        <v>1764316800000</v>
      </c>
      <c r="H613" s="4">
        <v>1756396175000</v>
      </c>
      <c r="I613" t="b">
        <v>1</v>
      </c>
      <c r="J613" t="s">
        <v>634</v>
      </c>
      <c r="K613">
        <v>1</v>
      </c>
      <c r="L613">
        <v>1E-4</v>
      </c>
      <c r="M613">
        <v>70000</v>
      </c>
      <c r="N613">
        <v>507799</v>
      </c>
      <c r="O613">
        <v>0.1</v>
      </c>
      <c r="P613">
        <v>2.9999999999999997E-4</v>
      </c>
      <c r="Q613">
        <v>25</v>
      </c>
      <c r="R613">
        <v>1E-4</v>
      </c>
      <c r="S613" t="s">
        <v>606</v>
      </c>
      <c r="T613" t="s">
        <v>610</v>
      </c>
      <c r="U613" t="s">
        <v>606</v>
      </c>
      <c r="V613" t="s">
        <v>608</v>
      </c>
      <c r="W613" t="s">
        <v>606</v>
      </c>
      <c r="X613">
        <v>1763521472254</v>
      </c>
      <c r="Y613" s="4" t="s">
        <v>569</v>
      </c>
      <c r="Z613">
        <v>92565.38</v>
      </c>
      <c r="AA613" s="48">
        <v>8.0000000000000004E-4</v>
      </c>
      <c r="AB613" s="18">
        <v>1.24135E-3</v>
      </c>
      <c r="AC613" s="40">
        <v>1E-4</v>
      </c>
      <c r="AD613" s="18">
        <v>1.55E-2</v>
      </c>
      <c r="AE613" s="18">
        <v>589.9</v>
      </c>
      <c r="AF613">
        <v>6.9999999999999999E-4</v>
      </c>
      <c r="AG613" s="18">
        <v>5.9999999999999995E-4</v>
      </c>
      <c r="AH613" s="18">
        <v>8.0000000000000004E-4</v>
      </c>
      <c r="AI613" s="18">
        <v>0</v>
      </c>
      <c r="AJ613" s="48">
        <v>83.77</v>
      </c>
      <c r="AK613" s="41">
        <v>81.430000000000007</v>
      </c>
      <c r="AL613" s="41">
        <v>84.89</v>
      </c>
      <c r="AM613">
        <v>92652.93</v>
      </c>
      <c r="AN613" t="s">
        <v>571</v>
      </c>
      <c r="AO613">
        <v>92565.38</v>
      </c>
      <c r="AP613" s="18">
        <v>0.1</v>
      </c>
      <c r="AQ613" s="18">
        <v>33.200000000000003</v>
      </c>
      <c r="AR613" s="18">
        <v>1.6000000000000001E-3</v>
      </c>
      <c r="AS613" s="41">
        <v>5.9999999999999995E-4</v>
      </c>
      <c r="AT613" s="5">
        <v>-33.333300000000001</v>
      </c>
      <c r="AU613">
        <v>110.1</v>
      </c>
      <c r="AV613" s="1">
        <v>14136.64</v>
      </c>
      <c r="AW613" s="48">
        <v>-1.485E-2</v>
      </c>
      <c r="AX613" s="14">
        <v>0</v>
      </c>
      <c r="AY613" s="14">
        <v>5.52468</v>
      </c>
      <c r="AZ613" s="14">
        <v>-25.139230000000001</v>
      </c>
      <c r="BA613" s="14">
        <v>-0.36410999999999999</v>
      </c>
      <c r="BB613">
        <v>5.0000000000000001E-4</v>
      </c>
      <c r="BC613">
        <v>5.0000000000000001E-3</v>
      </c>
      <c r="BK613" s="1"/>
      <c r="BL613" s="1"/>
      <c r="BM613" s="1"/>
      <c r="BN613" s="1"/>
      <c r="BP613" s="1"/>
      <c r="BV613" s="96"/>
    </row>
    <row r="614" spans="1:74" x14ac:dyDescent="0.3">
      <c r="A614" t="s">
        <v>603</v>
      </c>
      <c r="B614" t="s">
        <v>631</v>
      </c>
      <c r="C614" t="s">
        <v>65</v>
      </c>
      <c r="D614">
        <v>2.9999999999999997E-4</v>
      </c>
      <c r="E614">
        <v>2.9999999999999997E-4</v>
      </c>
      <c r="F614" t="s">
        <v>605</v>
      </c>
      <c r="G614" s="4">
        <v>1764316800000</v>
      </c>
      <c r="H614" s="4">
        <v>1756396175000</v>
      </c>
      <c r="I614" t="b">
        <v>1</v>
      </c>
      <c r="J614" t="s">
        <v>632</v>
      </c>
      <c r="K614">
        <v>1</v>
      </c>
      <c r="L614">
        <v>1E-4</v>
      </c>
      <c r="M614">
        <v>80000</v>
      </c>
      <c r="N614">
        <v>507800</v>
      </c>
      <c r="O614">
        <v>0.1</v>
      </c>
      <c r="P614">
        <v>2.9999999999999997E-4</v>
      </c>
      <c r="Q614">
        <v>25</v>
      </c>
      <c r="R614">
        <v>1E-4</v>
      </c>
      <c r="S614" t="s">
        <v>606</v>
      </c>
      <c r="T614" t="s">
        <v>610</v>
      </c>
      <c r="U614" t="s">
        <v>606</v>
      </c>
      <c r="V614" t="s">
        <v>608</v>
      </c>
      <c r="W614" t="s">
        <v>606</v>
      </c>
      <c r="X614">
        <v>1763521473262</v>
      </c>
      <c r="Y614" s="4" t="s">
        <v>569</v>
      </c>
      <c r="Z614">
        <v>92564.99</v>
      </c>
      <c r="AA614" s="48">
        <v>0.14899999999999999</v>
      </c>
      <c r="AB614" s="18">
        <v>0.1214223</v>
      </c>
      <c r="AC614" s="40">
        <v>0.10199999999999999</v>
      </c>
      <c r="AD614" s="18">
        <v>0.17799999999999999</v>
      </c>
      <c r="AE614" s="18">
        <v>69.3</v>
      </c>
      <c r="AF614">
        <v>0.1396</v>
      </c>
      <c r="AG614" s="18">
        <v>0.13850000000000001</v>
      </c>
      <c r="AH614" s="18">
        <v>0.14050000000000001</v>
      </c>
      <c r="AI614" s="18">
        <v>0</v>
      </c>
      <c r="AJ614" s="48">
        <v>63.72</v>
      </c>
      <c r="AK614" s="41">
        <v>57.52</v>
      </c>
      <c r="AL614" s="41">
        <v>67.67</v>
      </c>
      <c r="AM614">
        <v>92653.04</v>
      </c>
      <c r="AN614" t="s">
        <v>571</v>
      </c>
      <c r="AO614">
        <v>92564.99</v>
      </c>
      <c r="AP614" s="18">
        <v>1.8</v>
      </c>
      <c r="AQ614" s="18">
        <v>4</v>
      </c>
      <c r="AR614" s="18">
        <v>0.14899999999999999</v>
      </c>
      <c r="AS614" s="41">
        <v>0.1225</v>
      </c>
      <c r="AT614" s="5">
        <v>21.6327</v>
      </c>
      <c r="AU614">
        <v>2.8</v>
      </c>
      <c r="AV614" s="1">
        <v>38094.370000000003</v>
      </c>
      <c r="AW614" s="48">
        <v>0.93342000000000003</v>
      </c>
      <c r="AX614" s="14">
        <v>1.0000000000000001E-5</v>
      </c>
      <c r="AY614" s="14">
        <v>19.00732</v>
      </c>
      <c r="AZ614" s="14">
        <v>-65.785759999999996</v>
      </c>
      <c r="BA614" s="14">
        <v>18.547419999999999</v>
      </c>
      <c r="BB614">
        <v>5.0000000000000001E-4</v>
      </c>
      <c r="BC614">
        <v>5.0000000000000001E-3</v>
      </c>
      <c r="BK614" s="1"/>
      <c r="BL614" s="1"/>
      <c r="BM614" s="1"/>
      <c r="BN614" s="1"/>
      <c r="BP614" s="1"/>
      <c r="BV614" s="96"/>
    </row>
    <row r="615" spans="1:74" x14ac:dyDescent="0.3">
      <c r="A615" t="s">
        <v>603</v>
      </c>
      <c r="B615" t="s">
        <v>631</v>
      </c>
      <c r="C615" t="s">
        <v>66</v>
      </c>
      <c r="D615">
        <v>2.9999999999999997E-4</v>
      </c>
      <c r="E615">
        <v>2.9999999999999997E-4</v>
      </c>
      <c r="F615" t="s">
        <v>605</v>
      </c>
      <c r="G615" s="4">
        <v>1764316800000</v>
      </c>
      <c r="H615" s="4">
        <v>1756396175000</v>
      </c>
      <c r="I615" t="b">
        <v>1</v>
      </c>
      <c r="J615" t="s">
        <v>634</v>
      </c>
      <c r="K615">
        <v>1</v>
      </c>
      <c r="L615">
        <v>1E-4</v>
      </c>
      <c r="M615">
        <v>80000</v>
      </c>
      <c r="N615">
        <v>507801</v>
      </c>
      <c r="O615">
        <v>0.1</v>
      </c>
      <c r="P615">
        <v>2.9999999999999997E-4</v>
      </c>
      <c r="Q615">
        <v>25</v>
      </c>
      <c r="R615">
        <v>1E-4</v>
      </c>
      <c r="S615" t="s">
        <v>606</v>
      </c>
      <c r="T615" t="s">
        <v>610</v>
      </c>
      <c r="U615" t="s">
        <v>606</v>
      </c>
      <c r="V615" t="s">
        <v>608</v>
      </c>
      <c r="W615" t="s">
        <v>606</v>
      </c>
      <c r="X615">
        <v>1763521473262</v>
      </c>
      <c r="Y615" s="4" t="s">
        <v>569</v>
      </c>
      <c r="Z615">
        <v>92564.99</v>
      </c>
      <c r="AA615" s="48">
        <v>3.0999999999999999E-3</v>
      </c>
      <c r="AB615" s="18">
        <v>5.7337999999999998E-3</v>
      </c>
      <c r="AC615" s="40">
        <v>1E-4</v>
      </c>
      <c r="AD615" s="18">
        <v>2.2499999999999999E-2</v>
      </c>
      <c r="AE615" s="18">
        <v>7390.8</v>
      </c>
      <c r="AF615">
        <v>3.0999999999999999E-3</v>
      </c>
      <c r="AG615" s="18">
        <v>3.0999999999999999E-3</v>
      </c>
      <c r="AH615" s="18">
        <v>3.2000000000000002E-3</v>
      </c>
      <c r="AI615" s="18">
        <v>0</v>
      </c>
      <c r="AJ615" s="48">
        <v>63.72</v>
      </c>
      <c r="AK615" s="41">
        <v>63.84</v>
      </c>
      <c r="AL615" s="41">
        <v>64.319999999999993</v>
      </c>
      <c r="AM615">
        <v>92653.43</v>
      </c>
      <c r="AN615" t="s">
        <v>571</v>
      </c>
      <c r="AO615">
        <v>92564.99</v>
      </c>
      <c r="AP615" s="18">
        <v>2</v>
      </c>
      <c r="AQ615" s="18">
        <v>0.1</v>
      </c>
      <c r="AR615" s="18">
        <v>7.4999999999999997E-3</v>
      </c>
      <c r="AS615" s="41">
        <v>1.1999999999999999E-3</v>
      </c>
      <c r="AT615" s="5">
        <v>-48.333300000000001</v>
      </c>
      <c r="AU615">
        <v>1878.1</v>
      </c>
      <c r="AV615" s="1">
        <v>786288.26</v>
      </c>
      <c r="AW615" s="48">
        <v>-6.658E-2</v>
      </c>
      <c r="AX615" s="14">
        <v>1.0000000000000001E-5</v>
      </c>
      <c r="AY615" s="14">
        <v>19.006209999999999</v>
      </c>
      <c r="AZ615" s="14">
        <v>-65.781930000000003</v>
      </c>
      <c r="BA615" s="14">
        <v>-1.6274900000000001</v>
      </c>
      <c r="BB615">
        <v>5.0000000000000001E-4</v>
      </c>
      <c r="BC615">
        <v>5.0000000000000001E-3</v>
      </c>
      <c r="BK615" s="1"/>
      <c r="BL615" s="1"/>
      <c r="BM615" s="1"/>
      <c r="BN615" s="1"/>
      <c r="BP615" s="1"/>
      <c r="BV615" s="96"/>
    </row>
    <row r="616" spans="1:74" x14ac:dyDescent="0.3">
      <c r="A616" t="s">
        <v>603</v>
      </c>
      <c r="B616" t="s">
        <v>631</v>
      </c>
      <c r="C616" t="s">
        <v>67</v>
      </c>
      <c r="D616">
        <v>2.9999999999999997E-4</v>
      </c>
      <c r="E616">
        <v>2.9999999999999997E-4</v>
      </c>
      <c r="F616" t="s">
        <v>605</v>
      </c>
      <c r="G616" s="4">
        <v>1764316800000</v>
      </c>
      <c r="H616" s="4">
        <v>1761798233000</v>
      </c>
      <c r="I616" t="b">
        <v>1</v>
      </c>
      <c r="J616" t="s">
        <v>632</v>
      </c>
      <c r="K616">
        <v>1</v>
      </c>
      <c r="L616">
        <v>1E-4</v>
      </c>
      <c r="M616">
        <v>85000</v>
      </c>
      <c r="N616">
        <v>541826</v>
      </c>
      <c r="O616">
        <v>0.1</v>
      </c>
      <c r="P616">
        <v>2.9999999999999997E-4</v>
      </c>
      <c r="Q616">
        <v>25</v>
      </c>
      <c r="R616">
        <v>1E-4</v>
      </c>
      <c r="S616" t="s">
        <v>606</v>
      </c>
      <c r="T616" t="s">
        <v>610</v>
      </c>
      <c r="U616" t="s">
        <v>606</v>
      </c>
      <c r="V616" t="s">
        <v>608</v>
      </c>
      <c r="W616" t="s">
        <v>606</v>
      </c>
      <c r="X616">
        <v>1763521473262</v>
      </c>
      <c r="Y616" s="4" t="s">
        <v>569</v>
      </c>
      <c r="Z616">
        <v>92564.99</v>
      </c>
      <c r="AA616" s="48">
        <v>9.2999999999999999E-2</v>
      </c>
      <c r="AB616" s="18">
        <v>7.4425039999999998E-2</v>
      </c>
      <c r="AC616" s="40">
        <v>5.1499999999999997E-2</v>
      </c>
      <c r="AD616" s="18">
        <v>0.13100000000000001</v>
      </c>
      <c r="AE616" s="18">
        <v>127.9</v>
      </c>
      <c r="AF616">
        <v>9.0399999999999994E-2</v>
      </c>
      <c r="AG616" s="18">
        <v>8.8499999999999995E-2</v>
      </c>
      <c r="AH616" s="18">
        <v>9.0999999999999998E-2</v>
      </c>
      <c r="AI616" s="18">
        <v>0</v>
      </c>
      <c r="AJ616" s="48">
        <v>56.64</v>
      </c>
      <c r="AK616" s="41">
        <v>51.56</v>
      </c>
      <c r="AL616" s="41">
        <v>58.29</v>
      </c>
      <c r="AM616">
        <v>92653.43</v>
      </c>
      <c r="AN616" t="s">
        <v>571</v>
      </c>
      <c r="AO616">
        <v>92564.99</v>
      </c>
      <c r="AP616" s="18">
        <v>4</v>
      </c>
      <c r="AQ616" s="18">
        <v>34.299999999999997</v>
      </c>
      <c r="AR616" s="18">
        <v>9.8000000000000004E-2</v>
      </c>
      <c r="AS616" s="41">
        <v>6.9000000000000006E-2</v>
      </c>
      <c r="AT616" s="5">
        <v>34.782600000000002</v>
      </c>
      <c r="AU616">
        <v>2.9</v>
      </c>
      <c r="AV616" s="1">
        <v>19831.68</v>
      </c>
      <c r="AW616" s="48">
        <v>0.84216999999999997</v>
      </c>
      <c r="AX616" s="14">
        <v>3.0000000000000001E-5</v>
      </c>
      <c r="AY616" s="14">
        <v>35.481900000000003</v>
      </c>
      <c r="AZ616" s="14">
        <v>-109.17449000000001</v>
      </c>
      <c r="BA616" s="14">
        <v>17.566700000000001</v>
      </c>
      <c r="BB616">
        <v>5.0000000000000001E-4</v>
      </c>
      <c r="BC616">
        <v>5.0000000000000001E-3</v>
      </c>
      <c r="BK616" s="1"/>
      <c r="BL616" s="1"/>
      <c r="BM616" s="1"/>
      <c r="BN616" s="1"/>
      <c r="BP616" s="1"/>
      <c r="BV616" s="96"/>
    </row>
    <row r="617" spans="1:74" x14ac:dyDescent="0.3">
      <c r="A617" t="s">
        <v>603</v>
      </c>
      <c r="B617" t="s">
        <v>631</v>
      </c>
      <c r="C617" t="s">
        <v>68</v>
      </c>
      <c r="D617">
        <v>2.9999999999999997E-4</v>
      </c>
      <c r="E617">
        <v>2.9999999999999997E-4</v>
      </c>
      <c r="F617" t="s">
        <v>605</v>
      </c>
      <c r="G617" s="4">
        <v>1764316800000</v>
      </c>
      <c r="H617" s="4">
        <v>1761798233000</v>
      </c>
      <c r="I617" t="b">
        <v>1</v>
      </c>
      <c r="J617" t="s">
        <v>634</v>
      </c>
      <c r="K617">
        <v>1</v>
      </c>
      <c r="L617">
        <v>1E-4</v>
      </c>
      <c r="M617">
        <v>85000</v>
      </c>
      <c r="N617">
        <v>541827</v>
      </c>
      <c r="O617">
        <v>0.1</v>
      </c>
      <c r="P617">
        <v>2.9999999999999997E-4</v>
      </c>
      <c r="Q617">
        <v>25</v>
      </c>
      <c r="R617">
        <v>1E-4</v>
      </c>
      <c r="S617" t="s">
        <v>606</v>
      </c>
      <c r="T617" t="s">
        <v>610</v>
      </c>
      <c r="U617" t="s">
        <v>606</v>
      </c>
      <c r="V617" t="s">
        <v>608</v>
      </c>
      <c r="W617" t="s">
        <v>606</v>
      </c>
      <c r="X617">
        <v>1763521473262</v>
      </c>
      <c r="Y617" s="4" t="s">
        <v>569</v>
      </c>
      <c r="Z617">
        <v>92564.99</v>
      </c>
      <c r="AA617" s="48">
        <v>8.0000000000000002E-3</v>
      </c>
      <c r="AB617" s="18">
        <v>1.4005999999999999E-2</v>
      </c>
      <c r="AC617" s="40">
        <v>1E-4</v>
      </c>
      <c r="AD617" s="18">
        <v>3.5499999999999997E-2</v>
      </c>
      <c r="AE617" s="18">
        <v>4092.2</v>
      </c>
      <c r="AF617">
        <v>7.7999999999999996E-3</v>
      </c>
      <c r="AG617" s="18">
        <v>7.4999999999999997E-3</v>
      </c>
      <c r="AH617" s="18">
        <v>8.0000000000000002E-3</v>
      </c>
      <c r="AI617" s="18">
        <v>0</v>
      </c>
      <c r="AJ617" s="48">
        <v>56.64</v>
      </c>
      <c r="AK617" s="41">
        <v>55.96</v>
      </c>
      <c r="AL617" s="41">
        <v>57.27</v>
      </c>
      <c r="AM617">
        <v>92653.04</v>
      </c>
      <c r="AN617" t="s">
        <v>571</v>
      </c>
      <c r="AO617">
        <v>92564.99</v>
      </c>
      <c r="AP617" s="18">
        <v>8.4</v>
      </c>
      <c r="AQ617" s="18">
        <v>87.8</v>
      </c>
      <c r="AR617" s="18">
        <v>1.7999999999999999E-2</v>
      </c>
      <c r="AS617" s="41">
        <v>6.4999999999999997E-3</v>
      </c>
      <c r="AT617" s="5">
        <v>-44.827599999999997</v>
      </c>
      <c r="AU617">
        <v>674.9</v>
      </c>
      <c r="AV617" s="1">
        <v>849588.37</v>
      </c>
      <c r="AW617" s="48">
        <v>-0.15784000000000001</v>
      </c>
      <c r="AX617" s="14">
        <v>3.0000000000000001E-5</v>
      </c>
      <c r="AY617" s="14">
        <v>35.483409999999999</v>
      </c>
      <c r="AZ617" s="14">
        <v>-109.17916</v>
      </c>
      <c r="BA617" s="14">
        <v>-3.8695400000000002</v>
      </c>
      <c r="BB617">
        <v>5.0000000000000001E-4</v>
      </c>
      <c r="BC617">
        <v>5.0000000000000001E-3</v>
      </c>
      <c r="BK617" s="1"/>
      <c r="BL617" s="1"/>
      <c r="BM617" s="1"/>
      <c r="BN617" s="1"/>
      <c r="BP617" s="1"/>
      <c r="BV617" s="96"/>
    </row>
    <row r="618" spans="1:74" x14ac:dyDescent="0.3">
      <c r="A618" t="s">
        <v>603</v>
      </c>
      <c r="B618" t="s">
        <v>631</v>
      </c>
      <c r="C618" t="s">
        <v>834</v>
      </c>
      <c r="D618">
        <v>2.9999999999999997E-4</v>
      </c>
      <c r="E618">
        <v>2.9999999999999997E-4</v>
      </c>
      <c r="F618" t="s">
        <v>605</v>
      </c>
      <c r="G618" s="4">
        <v>1764316800000</v>
      </c>
      <c r="H618" s="4">
        <v>1763439254000</v>
      </c>
      <c r="I618" t="b">
        <v>1</v>
      </c>
      <c r="J618" t="s">
        <v>632</v>
      </c>
      <c r="K618">
        <v>1</v>
      </c>
      <c r="L618">
        <v>1E-4</v>
      </c>
      <c r="M618">
        <v>88000</v>
      </c>
      <c r="N618">
        <v>551970</v>
      </c>
      <c r="O618">
        <v>0.1</v>
      </c>
      <c r="P618">
        <v>2.9999999999999997E-4</v>
      </c>
      <c r="Q618">
        <v>25</v>
      </c>
      <c r="R618">
        <v>1E-4</v>
      </c>
      <c r="S618" t="s">
        <v>606</v>
      </c>
      <c r="T618" t="s">
        <v>610</v>
      </c>
      <c r="U618" t="s">
        <v>606</v>
      </c>
      <c r="V618" t="s">
        <v>608</v>
      </c>
      <c r="W618" t="s">
        <v>606</v>
      </c>
      <c r="X618">
        <v>1763521473262</v>
      </c>
      <c r="Y618" s="4" t="s">
        <v>569</v>
      </c>
      <c r="Z618">
        <v>92564.99</v>
      </c>
      <c r="AA618" s="48">
        <v>6.6500000000000004E-2</v>
      </c>
      <c r="AB618" s="18">
        <v>5.0315350000000002E-2</v>
      </c>
      <c r="AC618" s="40">
        <v>2.75E-2</v>
      </c>
      <c r="AD618" s="18">
        <v>0.105</v>
      </c>
      <c r="AE618" s="18">
        <v>2.5</v>
      </c>
      <c r="AF618">
        <v>6.3799999999999996E-2</v>
      </c>
      <c r="AG618" s="18">
        <v>6.25E-2</v>
      </c>
      <c r="AH618" s="18">
        <v>6.4500000000000002E-2</v>
      </c>
      <c r="AI618" s="18">
        <v>0</v>
      </c>
      <c r="AJ618" s="48">
        <v>53.12</v>
      </c>
      <c r="AK618" s="41">
        <v>50.48</v>
      </c>
      <c r="AL618" s="41">
        <v>54.41</v>
      </c>
      <c r="AM618">
        <v>92653.04</v>
      </c>
      <c r="AN618" t="s">
        <v>571</v>
      </c>
      <c r="AO618">
        <v>92564.99</v>
      </c>
      <c r="AP618" s="18">
        <v>2.6</v>
      </c>
      <c r="AQ618" s="18">
        <v>10</v>
      </c>
      <c r="AR618" s="18">
        <v>6.6500000000000004E-2</v>
      </c>
      <c r="AS618" s="41">
        <v>6.6500000000000004E-2</v>
      </c>
      <c r="AT618" s="5">
        <v>0</v>
      </c>
      <c r="AU618">
        <v>2.5</v>
      </c>
      <c r="AV618" s="1">
        <v>15454.2</v>
      </c>
      <c r="AW618" s="48">
        <v>0.74312</v>
      </c>
      <c r="AX618" s="14">
        <v>4.0000000000000003E-5</v>
      </c>
      <c r="AY618" s="14">
        <v>47.428130000000003</v>
      </c>
      <c r="AZ618" s="14">
        <v>-136.84279000000001</v>
      </c>
      <c r="BA618" s="14">
        <v>15.87223</v>
      </c>
      <c r="BB618">
        <v>5.0000000000000001E-4</v>
      </c>
      <c r="BC618">
        <v>5.0000000000000001E-3</v>
      </c>
      <c r="BK618" s="1"/>
      <c r="BL618" s="1"/>
      <c r="BM618" s="1"/>
      <c r="BN618" s="1"/>
      <c r="BP618" s="1"/>
      <c r="BV618" s="96"/>
    </row>
    <row r="619" spans="1:74" x14ac:dyDescent="0.3">
      <c r="A619" t="s">
        <v>603</v>
      </c>
      <c r="B619" t="s">
        <v>631</v>
      </c>
      <c r="C619" t="s">
        <v>835</v>
      </c>
      <c r="D619">
        <v>2.9999999999999997E-4</v>
      </c>
      <c r="E619">
        <v>2.9999999999999997E-4</v>
      </c>
      <c r="F619" t="s">
        <v>605</v>
      </c>
      <c r="G619" s="4">
        <v>1764316800000</v>
      </c>
      <c r="H619" s="4">
        <v>1763439254000</v>
      </c>
      <c r="I619" t="b">
        <v>1</v>
      </c>
      <c r="J619" t="s">
        <v>634</v>
      </c>
      <c r="K619">
        <v>1</v>
      </c>
      <c r="L619">
        <v>1E-4</v>
      </c>
      <c r="M619">
        <v>88000</v>
      </c>
      <c r="N619">
        <v>551971</v>
      </c>
      <c r="O619">
        <v>0.1</v>
      </c>
      <c r="P619">
        <v>2.9999999999999997E-4</v>
      </c>
      <c r="Q619">
        <v>25</v>
      </c>
      <c r="R619">
        <v>1E-4</v>
      </c>
      <c r="S619" t="s">
        <v>606</v>
      </c>
      <c r="T619" t="s">
        <v>610</v>
      </c>
      <c r="U619" t="s">
        <v>606</v>
      </c>
      <c r="V619" t="s">
        <v>608</v>
      </c>
      <c r="W619" t="s">
        <v>606</v>
      </c>
      <c r="X619">
        <v>1763521474214</v>
      </c>
      <c r="Y619" s="4" t="s">
        <v>569</v>
      </c>
      <c r="Z619">
        <v>92564.99</v>
      </c>
      <c r="AA619" s="48">
        <v>1.35E-2</v>
      </c>
      <c r="AB619" s="18">
        <v>2.305799E-2</v>
      </c>
      <c r="AC619" s="40">
        <v>1E-4</v>
      </c>
      <c r="AD619" s="18">
        <v>4.7E-2</v>
      </c>
      <c r="AE619" s="18">
        <v>675.9</v>
      </c>
      <c r="AF619">
        <v>1.3599999999999999E-2</v>
      </c>
      <c r="AG619" s="18">
        <v>1.2999999999999999E-2</v>
      </c>
      <c r="AH619" s="18">
        <v>1.4E-2</v>
      </c>
      <c r="AI619" s="18">
        <v>0</v>
      </c>
      <c r="AJ619" s="48">
        <v>53.12</v>
      </c>
      <c r="AK619" s="41">
        <v>51.91</v>
      </c>
      <c r="AL619" s="41">
        <v>53.86</v>
      </c>
      <c r="AM619">
        <v>92652.96</v>
      </c>
      <c r="AN619" t="s">
        <v>571</v>
      </c>
      <c r="AO619">
        <v>92564.99</v>
      </c>
      <c r="AP619" s="18">
        <v>54.7</v>
      </c>
      <c r="AQ619" s="18">
        <v>114.6</v>
      </c>
      <c r="AR619" s="18">
        <v>2.8500000000000001E-2</v>
      </c>
      <c r="AS619" s="41">
        <v>1.15E-2</v>
      </c>
      <c r="AT619" s="5">
        <v>-50</v>
      </c>
      <c r="AU619">
        <v>700.7</v>
      </c>
      <c r="AV619" s="1">
        <v>1386832.67</v>
      </c>
      <c r="AW619" s="48">
        <v>-0.25690000000000002</v>
      </c>
      <c r="AX619" s="14">
        <v>4.0000000000000003E-5</v>
      </c>
      <c r="AY619" s="14">
        <v>47.430100000000003</v>
      </c>
      <c r="AZ619" s="14">
        <v>-136.86170999999999</v>
      </c>
      <c r="BA619" s="14">
        <v>-6.3208700000000002</v>
      </c>
      <c r="BB619">
        <v>5.0000000000000001E-4</v>
      </c>
      <c r="BC619">
        <v>5.0000000000000001E-3</v>
      </c>
      <c r="BK619" s="1"/>
      <c r="BL619" s="1"/>
      <c r="BM619" s="1"/>
      <c r="BN619" s="1"/>
      <c r="BP619" s="1"/>
      <c r="BV619" s="96"/>
    </row>
    <row r="620" spans="1:74" x14ac:dyDescent="0.3">
      <c r="A620" t="s">
        <v>603</v>
      </c>
      <c r="B620" t="s">
        <v>631</v>
      </c>
      <c r="C620" t="s">
        <v>836</v>
      </c>
      <c r="D620">
        <v>2.9999999999999997E-4</v>
      </c>
      <c r="E620">
        <v>2.9999999999999997E-4</v>
      </c>
      <c r="F620" t="s">
        <v>605</v>
      </c>
      <c r="G620" s="4">
        <v>1764316800000</v>
      </c>
      <c r="H620" s="4">
        <v>1763446500000</v>
      </c>
      <c r="I620" t="b">
        <v>1</v>
      </c>
      <c r="J620" t="s">
        <v>632</v>
      </c>
      <c r="K620">
        <v>1</v>
      </c>
      <c r="L620">
        <v>1E-4</v>
      </c>
      <c r="M620">
        <v>89000</v>
      </c>
      <c r="N620">
        <v>551990</v>
      </c>
      <c r="O620">
        <v>0.1</v>
      </c>
      <c r="P620">
        <v>2.9999999999999997E-4</v>
      </c>
      <c r="Q620">
        <v>25</v>
      </c>
      <c r="R620">
        <v>1E-4</v>
      </c>
      <c r="S620" t="s">
        <v>606</v>
      </c>
      <c r="T620" t="s">
        <v>610</v>
      </c>
      <c r="U620" t="s">
        <v>606</v>
      </c>
      <c r="V620" t="s">
        <v>608</v>
      </c>
      <c r="W620" t="s">
        <v>606</v>
      </c>
      <c r="X620">
        <v>1763521473924</v>
      </c>
      <c r="Y620" s="4" t="s">
        <v>569</v>
      </c>
      <c r="Z620">
        <v>92564.99</v>
      </c>
      <c r="AA620" s="48">
        <v>3.7999999999999999E-2</v>
      </c>
      <c r="AB620" s="18">
        <v>4.3436580000000002E-2</v>
      </c>
      <c r="AC620" s="40">
        <v>2.1000000000000001E-2</v>
      </c>
      <c r="AD620" s="18">
        <v>9.6500000000000002E-2</v>
      </c>
      <c r="AE620" s="18">
        <v>0.1</v>
      </c>
      <c r="AF620">
        <v>5.5800000000000002E-2</v>
      </c>
      <c r="AG620" s="18">
        <v>5.5E-2</v>
      </c>
      <c r="AH620" s="18">
        <v>5.6500000000000002E-2</v>
      </c>
      <c r="AI620" s="18">
        <v>0</v>
      </c>
      <c r="AJ620" s="48">
        <v>52.01</v>
      </c>
      <c r="AK620" s="41">
        <v>50.63</v>
      </c>
      <c r="AL620" s="41">
        <v>53.35</v>
      </c>
      <c r="AM620">
        <v>92652.96</v>
      </c>
      <c r="AN620" t="s">
        <v>571</v>
      </c>
      <c r="AO620">
        <v>92564.99</v>
      </c>
      <c r="AP620" s="18">
        <v>8.5</v>
      </c>
      <c r="AQ620" s="18">
        <v>4</v>
      </c>
      <c r="AR620" s="18">
        <v>3.7999999999999999E-2</v>
      </c>
      <c r="AS620" s="41">
        <v>3.7999999999999999E-2</v>
      </c>
      <c r="AT620" s="5">
        <v>0</v>
      </c>
      <c r="AU620">
        <v>0.1</v>
      </c>
      <c r="AV620" s="1">
        <v>339.79</v>
      </c>
      <c r="AW620" s="48">
        <v>0.70137000000000005</v>
      </c>
      <c r="AX620" s="14">
        <v>5.0000000000000002E-5</v>
      </c>
      <c r="AY620" s="14">
        <v>51.052399999999999</v>
      </c>
      <c r="AZ620" s="14">
        <v>-144.22058999999999</v>
      </c>
      <c r="BA620" s="14">
        <v>15.085369999999999</v>
      </c>
      <c r="BB620">
        <v>5.0000000000000001E-4</v>
      </c>
      <c r="BC620">
        <v>5.0000000000000001E-3</v>
      </c>
      <c r="BK620" s="1"/>
      <c r="BL620" s="1"/>
      <c r="BM620" s="1"/>
      <c r="BN620" s="1"/>
      <c r="BP620" s="1"/>
      <c r="BV620" s="96"/>
    </row>
    <row r="621" spans="1:74" x14ac:dyDescent="0.3">
      <c r="A621" t="s">
        <v>603</v>
      </c>
      <c r="B621" t="s">
        <v>631</v>
      </c>
      <c r="C621" t="s">
        <v>837</v>
      </c>
      <c r="D621">
        <v>2.9999999999999997E-4</v>
      </c>
      <c r="E621">
        <v>2.9999999999999997E-4</v>
      </c>
      <c r="F621" t="s">
        <v>605</v>
      </c>
      <c r="G621" s="4">
        <v>1764316800000</v>
      </c>
      <c r="H621" s="4">
        <v>1763446500000</v>
      </c>
      <c r="I621" t="b">
        <v>1</v>
      </c>
      <c r="J621" t="s">
        <v>634</v>
      </c>
      <c r="K621">
        <v>1</v>
      </c>
      <c r="L621">
        <v>1E-4</v>
      </c>
      <c r="M621">
        <v>89000</v>
      </c>
      <c r="N621">
        <v>551991</v>
      </c>
      <c r="O621">
        <v>0.1</v>
      </c>
      <c r="P621">
        <v>2.9999999999999997E-4</v>
      </c>
      <c r="Q621">
        <v>25</v>
      </c>
      <c r="R621">
        <v>1E-4</v>
      </c>
      <c r="S621" t="s">
        <v>606</v>
      </c>
      <c r="T621" t="s">
        <v>610</v>
      </c>
      <c r="U621" t="s">
        <v>606</v>
      </c>
      <c r="V621" t="s">
        <v>608</v>
      </c>
      <c r="W621" t="s">
        <v>606</v>
      </c>
      <c r="X621">
        <v>1763521474595</v>
      </c>
      <c r="Y621" s="4" t="s">
        <v>569</v>
      </c>
      <c r="Z621">
        <v>92564.99</v>
      </c>
      <c r="AA621" s="48">
        <v>1.7999999999999999E-2</v>
      </c>
      <c r="AB621" s="18">
        <v>2.723312E-2</v>
      </c>
      <c r="AC621" s="40">
        <v>1.4E-3</v>
      </c>
      <c r="AD621" s="18">
        <v>5.1999999999999998E-2</v>
      </c>
      <c r="AE621" s="18">
        <v>29</v>
      </c>
      <c r="AF621">
        <v>1.6299999999999999E-2</v>
      </c>
      <c r="AG621" s="18">
        <v>1.6E-2</v>
      </c>
      <c r="AH621" s="18">
        <v>1.6500000000000001E-2</v>
      </c>
      <c r="AI621" s="18">
        <v>0</v>
      </c>
      <c r="AJ621" s="48">
        <v>52.01</v>
      </c>
      <c r="AK621" s="41">
        <v>51.41</v>
      </c>
      <c r="AL621" s="41">
        <v>52.32</v>
      </c>
      <c r="AM621">
        <v>92652.96</v>
      </c>
      <c r="AN621" t="s">
        <v>571</v>
      </c>
      <c r="AO621">
        <v>92564.99</v>
      </c>
      <c r="AP621" s="18">
        <v>6.1</v>
      </c>
      <c r="AQ621" s="18">
        <v>23.5</v>
      </c>
      <c r="AR621" s="18">
        <v>3.4000000000000002E-2</v>
      </c>
      <c r="AS621" s="41">
        <v>5.0000000000000001E-4</v>
      </c>
      <c r="AT621" s="5">
        <v>-44.615400000000001</v>
      </c>
      <c r="AU621">
        <v>42.5</v>
      </c>
      <c r="AV621" s="1">
        <v>75210.570000000007</v>
      </c>
      <c r="AW621" s="48">
        <v>-0.29863000000000001</v>
      </c>
      <c r="AX621" s="14">
        <v>5.0000000000000002E-5</v>
      </c>
      <c r="AY621" s="14">
        <v>51.052399999999999</v>
      </c>
      <c r="AZ621" s="14">
        <v>-144.22058999999999</v>
      </c>
      <c r="BA621" s="14">
        <v>-7.3593599999999997</v>
      </c>
      <c r="BB621">
        <v>5.0000000000000001E-4</v>
      </c>
      <c r="BC621">
        <v>5.0000000000000001E-3</v>
      </c>
      <c r="BK621" s="1"/>
      <c r="BL621" s="1"/>
      <c r="BM621" s="1"/>
      <c r="BN621" s="1"/>
      <c r="BP621" s="1"/>
      <c r="BV621" s="96"/>
    </row>
    <row r="622" spans="1:74" x14ac:dyDescent="0.3">
      <c r="A622" t="s">
        <v>603</v>
      </c>
      <c r="B622" t="s">
        <v>631</v>
      </c>
      <c r="C622" t="s">
        <v>69</v>
      </c>
      <c r="D622">
        <v>2.9999999999999997E-4</v>
      </c>
      <c r="E622">
        <v>2.9999999999999997E-4</v>
      </c>
      <c r="F622" t="s">
        <v>605</v>
      </c>
      <c r="G622" s="4">
        <v>1764316800000</v>
      </c>
      <c r="H622" s="4">
        <v>1756368014000</v>
      </c>
      <c r="I622" t="b">
        <v>1</v>
      </c>
      <c r="J622" t="s">
        <v>632</v>
      </c>
      <c r="K622">
        <v>1</v>
      </c>
      <c r="L622">
        <v>1E-4</v>
      </c>
      <c r="M622">
        <v>90000</v>
      </c>
      <c r="N622">
        <v>506936</v>
      </c>
      <c r="O622">
        <v>0.1</v>
      </c>
      <c r="P622">
        <v>2.9999999999999997E-4</v>
      </c>
      <c r="Q622">
        <v>25</v>
      </c>
      <c r="R622">
        <v>1E-4</v>
      </c>
      <c r="S622" t="s">
        <v>606</v>
      </c>
      <c r="T622" t="s">
        <v>610</v>
      </c>
      <c r="U622" t="s">
        <v>606</v>
      </c>
      <c r="V622" t="s">
        <v>608</v>
      </c>
      <c r="W622" t="s">
        <v>606</v>
      </c>
      <c r="X622">
        <v>1763521473262</v>
      </c>
      <c r="Y622" s="4" t="s">
        <v>569</v>
      </c>
      <c r="Z622">
        <v>92564.99</v>
      </c>
      <c r="AA622" s="48">
        <v>5.3999999999999999E-2</v>
      </c>
      <c r="AB622" s="18">
        <v>3.6880459999999997E-2</v>
      </c>
      <c r="AC622" s="40">
        <v>1.6E-2</v>
      </c>
      <c r="AD622" s="18">
        <v>8.8499999999999995E-2</v>
      </c>
      <c r="AE622" s="18">
        <v>168.4</v>
      </c>
      <c r="AF622">
        <v>4.8099999999999997E-2</v>
      </c>
      <c r="AG622" s="18">
        <v>4.7500000000000001E-2</v>
      </c>
      <c r="AH622" s="18">
        <v>4.9000000000000002E-2</v>
      </c>
      <c r="AI622" s="18">
        <v>0</v>
      </c>
      <c r="AJ622" s="48">
        <v>50.92</v>
      </c>
      <c r="AK622" s="41">
        <v>49.83</v>
      </c>
      <c r="AL622" s="41">
        <v>52.4</v>
      </c>
      <c r="AM622">
        <v>92653.04</v>
      </c>
      <c r="AN622" t="s">
        <v>571</v>
      </c>
      <c r="AO622">
        <v>92564.99</v>
      </c>
      <c r="AP622" s="18">
        <v>30.1</v>
      </c>
      <c r="AQ622" s="18">
        <v>17.8</v>
      </c>
      <c r="AR622" s="18">
        <v>5.7000000000000002E-2</v>
      </c>
      <c r="AS622" s="41">
        <v>3.15E-2</v>
      </c>
      <c r="AT622" s="5">
        <v>56.521700000000003</v>
      </c>
      <c r="AU622">
        <v>52.5</v>
      </c>
      <c r="AV622" s="1">
        <v>210588.01</v>
      </c>
      <c r="AW622" s="48">
        <v>0.65532000000000001</v>
      </c>
      <c r="AX622" s="14">
        <v>5.0000000000000002E-5</v>
      </c>
      <c r="AY622" s="14">
        <v>54.192430000000002</v>
      </c>
      <c r="AZ622" s="14">
        <v>-149.89053000000001</v>
      </c>
      <c r="BA622" s="14">
        <v>14.18737</v>
      </c>
      <c r="BB622">
        <v>5.0000000000000001E-4</v>
      </c>
      <c r="BC622">
        <v>5.0000000000000001E-3</v>
      </c>
      <c r="BK622" s="1"/>
      <c r="BL622" s="1"/>
      <c r="BM622" s="1"/>
      <c r="BN622" s="1"/>
      <c r="BP622" s="1"/>
      <c r="BV622" s="96"/>
    </row>
    <row r="623" spans="1:74" x14ac:dyDescent="0.3">
      <c r="A623" t="s">
        <v>603</v>
      </c>
      <c r="B623" t="s">
        <v>631</v>
      </c>
      <c r="C623" t="s">
        <v>70</v>
      </c>
      <c r="D623">
        <v>2.9999999999999997E-4</v>
      </c>
      <c r="E623">
        <v>2.9999999999999997E-4</v>
      </c>
      <c r="F623" t="s">
        <v>605</v>
      </c>
      <c r="G623" s="4">
        <v>1764316800000</v>
      </c>
      <c r="H623" s="4">
        <v>1756368014000</v>
      </c>
      <c r="I623" t="b">
        <v>1</v>
      </c>
      <c r="J623" t="s">
        <v>634</v>
      </c>
      <c r="K623">
        <v>1</v>
      </c>
      <c r="L623">
        <v>1E-4</v>
      </c>
      <c r="M623">
        <v>90000</v>
      </c>
      <c r="N623">
        <v>506937</v>
      </c>
      <c r="O623">
        <v>0.1</v>
      </c>
      <c r="P623">
        <v>2.9999999999999997E-4</v>
      </c>
      <c r="Q623">
        <v>25</v>
      </c>
      <c r="R623">
        <v>1E-4</v>
      </c>
      <c r="S623" t="s">
        <v>606</v>
      </c>
      <c r="T623" t="s">
        <v>610</v>
      </c>
      <c r="U623" t="s">
        <v>606</v>
      </c>
      <c r="V623" t="s">
        <v>608</v>
      </c>
      <c r="W623" t="s">
        <v>606</v>
      </c>
      <c r="X623">
        <v>1763521474347</v>
      </c>
      <c r="Y623" s="4" t="s">
        <v>569</v>
      </c>
      <c r="Z623">
        <v>92564.99</v>
      </c>
      <c r="AA623" s="48">
        <v>2.1999999999999999E-2</v>
      </c>
      <c r="AB623" s="18">
        <v>3.1730889999999998E-2</v>
      </c>
      <c r="AC623" s="40">
        <v>2.3E-3</v>
      </c>
      <c r="AD623" s="18">
        <v>5.7000000000000002E-2</v>
      </c>
      <c r="AE623" s="18">
        <v>7738.9</v>
      </c>
      <c r="AF623">
        <v>1.95E-2</v>
      </c>
      <c r="AG623" s="18">
        <v>1.9E-2</v>
      </c>
      <c r="AH623" s="18">
        <v>0.02</v>
      </c>
      <c r="AI623" s="18">
        <v>0</v>
      </c>
      <c r="AJ623" s="48">
        <v>50.92</v>
      </c>
      <c r="AK623" s="41">
        <v>50.06</v>
      </c>
      <c r="AL623" s="41">
        <v>51.77</v>
      </c>
      <c r="AM623">
        <v>92653.04</v>
      </c>
      <c r="AN623" t="s">
        <v>571</v>
      </c>
      <c r="AO623">
        <v>92564.99</v>
      </c>
      <c r="AP623" s="18">
        <v>102.6</v>
      </c>
      <c r="AQ623" s="18">
        <v>66.900000000000006</v>
      </c>
      <c r="AR623" s="18">
        <v>3.95E-2</v>
      </c>
      <c r="AS623" s="41">
        <v>1.6500000000000001E-2</v>
      </c>
      <c r="AT623" s="5">
        <v>-32.307699999999997</v>
      </c>
      <c r="AU623">
        <v>1358.4</v>
      </c>
      <c r="AV623" s="1">
        <v>3380581.41</v>
      </c>
      <c r="AW623" s="48">
        <v>-0.34467999999999999</v>
      </c>
      <c r="AX623" s="14">
        <v>5.0000000000000002E-5</v>
      </c>
      <c r="AY623" s="14">
        <v>54.192430000000002</v>
      </c>
      <c r="AZ623" s="14">
        <v>-149.89053000000001</v>
      </c>
      <c r="BA623" s="14">
        <v>-8.5095399999999994</v>
      </c>
      <c r="BB623">
        <v>5.0000000000000001E-4</v>
      </c>
      <c r="BC623">
        <v>5.0000000000000001E-3</v>
      </c>
      <c r="BK623" s="1"/>
      <c r="BL623" s="1"/>
      <c r="BM623" s="1"/>
      <c r="BN623" s="1"/>
      <c r="BP623" s="1"/>
      <c r="BV623" s="96"/>
    </row>
    <row r="624" spans="1:74" x14ac:dyDescent="0.3">
      <c r="A624" t="s">
        <v>603</v>
      </c>
      <c r="B624" t="s">
        <v>631</v>
      </c>
      <c r="C624" t="s">
        <v>838</v>
      </c>
      <c r="D624">
        <v>2.9999999999999997E-4</v>
      </c>
      <c r="E624">
        <v>2.9999999999999997E-4</v>
      </c>
      <c r="F624" t="s">
        <v>605</v>
      </c>
      <c r="G624" s="4">
        <v>1764316800000</v>
      </c>
      <c r="H624" s="4">
        <v>1763410500000</v>
      </c>
      <c r="I624" t="b">
        <v>1</v>
      </c>
      <c r="J624" t="s">
        <v>632</v>
      </c>
      <c r="K624">
        <v>1</v>
      </c>
      <c r="L624">
        <v>1E-4</v>
      </c>
      <c r="M624">
        <v>91000</v>
      </c>
      <c r="N624">
        <v>551838</v>
      </c>
      <c r="O624">
        <v>0.1</v>
      </c>
      <c r="P624">
        <v>2.9999999999999997E-4</v>
      </c>
      <c r="Q624">
        <v>25</v>
      </c>
      <c r="R624">
        <v>1E-4</v>
      </c>
      <c r="S624" t="s">
        <v>606</v>
      </c>
      <c r="T624" t="s">
        <v>610</v>
      </c>
      <c r="U624" t="s">
        <v>606</v>
      </c>
      <c r="V624" t="s">
        <v>608</v>
      </c>
      <c r="W624" t="s">
        <v>606</v>
      </c>
      <c r="X624">
        <v>1763521473411</v>
      </c>
      <c r="Y624" s="4" t="s">
        <v>569</v>
      </c>
      <c r="Z624">
        <v>92564.99</v>
      </c>
      <c r="AA624" s="48">
        <v>3.4000000000000002E-2</v>
      </c>
      <c r="AB624" s="18">
        <v>3.1055470000000002E-2</v>
      </c>
      <c r="AC624" s="40">
        <v>1.15E-2</v>
      </c>
      <c r="AD624" s="18">
        <v>8.1000000000000003E-2</v>
      </c>
      <c r="AE624" s="18">
        <v>65.2</v>
      </c>
      <c r="AF624">
        <v>4.1099999999999998E-2</v>
      </c>
      <c r="AG624" s="18">
        <v>4.0500000000000001E-2</v>
      </c>
      <c r="AH624" s="18">
        <v>4.2000000000000003E-2</v>
      </c>
      <c r="AI624" s="18">
        <v>0</v>
      </c>
      <c r="AJ624" s="48">
        <v>49.93</v>
      </c>
      <c r="AK624" s="41">
        <v>49</v>
      </c>
      <c r="AL624" s="41">
        <v>51.46</v>
      </c>
      <c r="AM624">
        <v>92652.96</v>
      </c>
      <c r="AN624" t="s">
        <v>571</v>
      </c>
      <c r="AO624">
        <v>92564.99</v>
      </c>
      <c r="AP624" s="18">
        <v>33.700000000000003</v>
      </c>
      <c r="AQ624" s="18">
        <v>14.9</v>
      </c>
      <c r="AR624" s="18">
        <v>3.6499999999999998E-2</v>
      </c>
      <c r="AS624" s="41">
        <v>2.9100000000000001E-2</v>
      </c>
      <c r="AT624" s="5">
        <v>4.6154000000000002</v>
      </c>
      <c r="AU624">
        <v>64.900000000000006</v>
      </c>
      <c r="AV624" s="1">
        <v>177453.79</v>
      </c>
      <c r="AW624" s="48">
        <v>0.60514999999999997</v>
      </c>
      <c r="AX624" s="14">
        <v>5.0000000000000002E-5</v>
      </c>
      <c r="AY624" s="14">
        <v>56.648319999999998</v>
      </c>
      <c r="AZ624" s="14">
        <v>-153.62531000000001</v>
      </c>
      <c r="BA624" s="14">
        <v>13.180350000000001</v>
      </c>
      <c r="BB624">
        <v>5.0000000000000001E-4</v>
      </c>
      <c r="BC624">
        <v>5.0000000000000001E-3</v>
      </c>
      <c r="BK624" s="1"/>
      <c r="BL624" s="1"/>
      <c r="BM624" s="1"/>
      <c r="BN624" s="1"/>
      <c r="BP624" s="1"/>
      <c r="BV624" s="96"/>
    </row>
    <row r="625" spans="1:74" x14ac:dyDescent="0.3">
      <c r="A625" t="s">
        <v>603</v>
      </c>
      <c r="B625" t="s">
        <v>631</v>
      </c>
      <c r="C625" t="s">
        <v>839</v>
      </c>
      <c r="D625">
        <v>2.9999999999999997E-4</v>
      </c>
      <c r="E625">
        <v>2.9999999999999997E-4</v>
      </c>
      <c r="F625" t="s">
        <v>605</v>
      </c>
      <c r="G625" s="4">
        <v>1764316800000</v>
      </c>
      <c r="H625" s="4">
        <v>1763410500000</v>
      </c>
      <c r="I625" t="b">
        <v>1</v>
      </c>
      <c r="J625" t="s">
        <v>634</v>
      </c>
      <c r="K625">
        <v>1</v>
      </c>
      <c r="L625">
        <v>1E-4</v>
      </c>
      <c r="M625">
        <v>91000</v>
      </c>
      <c r="N625">
        <v>551839</v>
      </c>
      <c r="O625">
        <v>0.1</v>
      </c>
      <c r="P625">
        <v>2.9999999999999997E-4</v>
      </c>
      <c r="Q625">
        <v>25</v>
      </c>
      <c r="R625">
        <v>1E-4</v>
      </c>
      <c r="S625" t="s">
        <v>606</v>
      </c>
      <c r="T625" t="s">
        <v>610</v>
      </c>
      <c r="U625" t="s">
        <v>606</v>
      </c>
      <c r="V625" t="s">
        <v>608</v>
      </c>
      <c r="W625" t="s">
        <v>606</v>
      </c>
      <c r="X625">
        <v>1763521474272</v>
      </c>
      <c r="Y625" s="4" t="s">
        <v>569</v>
      </c>
      <c r="Z625">
        <v>92567.14</v>
      </c>
      <c r="AA625" s="48">
        <v>2.3E-2</v>
      </c>
      <c r="AB625" s="18">
        <v>3.6959800000000001E-2</v>
      </c>
      <c r="AC625" s="40">
        <v>3.3E-3</v>
      </c>
      <c r="AD625" s="18">
        <v>6.25E-2</v>
      </c>
      <c r="AE625" s="18">
        <v>55.1</v>
      </c>
      <c r="AF625">
        <v>2.3199999999999998E-2</v>
      </c>
      <c r="AG625" s="18">
        <v>2.2499999999999999E-2</v>
      </c>
      <c r="AH625" s="18">
        <v>2.35E-2</v>
      </c>
      <c r="AI625" s="18">
        <v>0</v>
      </c>
      <c r="AJ625" s="48">
        <v>49.92</v>
      </c>
      <c r="AK625" s="41">
        <v>48.76</v>
      </c>
      <c r="AL625" s="41">
        <v>50.39</v>
      </c>
      <c r="AM625">
        <v>92655.18</v>
      </c>
      <c r="AN625" t="s">
        <v>571</v>
      </c>
      <c r="AO625">
        <v>92567.14</v>
      </c>
      <c r="AP625" s="18">
        <v>11.3</v>
      </c>
      <c r="AQ625" s="18">
        <v>78.3</v>
      </c>
      <c r="AR625" s="18">
        <v>4.3499999999999997E-2</v>
      </c>
      <c r="AS625" s="41">
        <v>0.02</v>
      </c>
      <c r="AT625" s="5">
        <v>-41.772199999999998</v>
      </c>
      <c r="AU625">
        <v>63.3</v>
      </c>
      <c r="AV625" s="1">
        <v>170237.99</v>
      </c>
      <c r="AW625" s="48">
        <v>-0.39473000000000003</v>
      </c>
      <c r="AX625" s="14">
        <v>5.0000000000000002E-5</v>
      </c>
      <c r="AY625" s="14">
        <v>56.6447</v>
      </c>
      <c r="AZ625" s="14">
        <v>-153.59325999999999</v>
      </c>
      <c r="BA625" s="14">
        <v>-9.7656899999999993</v>
      </c>
      <c r="BB625">
        <v>5.0000000000000001E-4</v>
      </c>
      <c r="BC625">
        <v>5.0000000000000001E-3</v>
      </c>
      <c r="BK625" s="1"/>
      <c r="BL625" s="1"/>
      <c r="BM625" s="1"/>
      <c r="BN625" s="1"/>
      <c r="BP625" s="1"/>
      <c r="BV625" s="96"/>
    </row>
    <row r="626" spans="1:74" x14ac:dyDescent="0.3">
      <c r="A626" t="s">
        <v>603</v>
      </c>
      <c r="B626" t="s">
        <v>631</v>
      </c>
      <c r="C626" t="s">
        <v>840</v>
      </c>
      <c r="D626">
        <v>2.9999999999999997E-4</v>
      </c>
      <c r="E626">
        <v>2.9999999999999997E-4</v>
      </c>
      <c r="F626" t="s">
        <v>605</v>
      </c>
      <c r="G626" s="4">
        <v>1764316800000</v>
      </c>
      <c r="H626" s="4">
        <v>1763104459000</v>
      </c>
      <c r="I626" t="b">
        <v>1</v>
      </c>
      <c r="J626" t="s">
        <v>632</v>
      </c>
      <c r="K626">
        <v>1</v>
      </c>
      <c r="L626">
        <v>1E-4</v>
      </c>
      <c r="M626">
        <v>92000</v>
      </c>
      <c r="N626">
        <v>550163</v>
      </c>
      <c r="O626">
        <v>0.1</v>
      </c>
      <c r="P626">
        <v>2.9999999999999997E-4</v>
      </c>
      <c r="Q626">
        <v>25</v>
      </c>
      <c r="R626">
        <v>1E-4</v>
      </c>
      <c r="S626" t="s">
        <v>606</v>
      </c>
      <c r="T626" t="s">
        <v>610</v>
      </c>
      <c r="U626" t="s">
        <v>606</v>
      </c>
      <c r="V626" t="s">
        <v>608</v>
      </c>
      <c r="W626" t="s">
        <v>606</v>
      </c>
      <c r="X626">
        <v>1763521474272</v>
      </c>
      <c r="Y626" s="4" t="s">
        <v>569</v>
      </c>
      <c r="Z626">
        <v>92567.14</v>
      </c>
      <c r="AA626" s="48">
        <v>3.7499999999999999E-2</v>
      </c>
      <c r="AB626" s="18">
        <v>2.5846350000000001E-2</v>
      </c>
      <c r="AC626" s="40">
        <v>8.0000000000000002E-3</v>
      </c>
      <c r="AD626" s="18">
        <v>7.3499999999999996E-2</v>
      </c>
      <c r="AE626" s="18">
        <v>523.6</v>
      </c>
      <c r="AF626">
        <v>3.4500000000000003E-2</v>
      </c>
      <c r="AG626" s="18">
        <v>3.4000000000000002E-2</v>
      </c>
      <c r="AH626" s="18">
        <v>3.5000000000000003E-2</v>
      </c>
      <c r="AI626" s="18">
        <v>0</v>
      </c>
      <c r="AJ626" s="48">
        <v>48.94</v>
      </c>
      <c r="AK626" s="41">
        <v>48.08</v>
      </c>
      <c r="AL626" s="41">
        <v>49.67</v>
      </c>
      <c r="AM626">
        <v>92652.96</v>
      </c>
      <c r="AN626" t="s">
        <v>571</v>
      </c>
      <c r="AO626">
        <v>92567.14</v>
      </c>
      <c r="AP626" s="18">
        <v>31.5</v>
      </c>
      <c r="AQ626" s="18">
        <v>26.6</v>
      </c>
      <c r="AR626" s="18">
        <v>4.0500000000000001E-2</v>
      </c>
      <c r="AS626" s="41">
        <v>2.3E-2</v>
      </c>
      <c r="AT626" s="5">
        <v>53.061199999999999</v>
      </c>
      <c r="AU626">
        <v>607.6</v>
      </c>
      <c r="AV626" s="1">
        <v>1622830.62</v>
      </c>
      <c r="AW626" s="48">
        <v>0.55166000000000004</v>
      </c>
      <c r="AX626" s="14">
        <v>5.0000000000000002E-5</v>
      </c>
      <c r="AY626" s="14">
        <v>58.206270000000004</v>
      </c>
      <c r="AZ626" s="14">
        <v>-154.73666</v>
      </c>
      <c r="BA626" s="14">
        <v>12.08301</v>
      </c>
      <c r="BB626">
        <v>5.0000000000000001E-4</v>
      </c>
      <c r="BC626">
        <v>5.0000000000000001E-3</v>
      </c>
      <c r="BK626" s="1"/>
      <c r="BL626" s="1"/>
      <c r="BM626" s="1"/>
      <c r="BN626" s="1"/>
      <c r="BP626" s="1"/>
      <c r="BV626" s="96"/>
    </row>
    <row r="627" spans="1:74" x14ac:dyDescent="0.3">
      <c r="A627" t="s">
        <v>603</v>
      </c>
      <c r="B627" t="s">
        <v>631</v>
      </c>
      <c r="C627" t="s">
        <v>841</v>
      </c>
      <c r="D627">
        <v>2.9999999999999997E-4</v>
      </c>
      <c r="E627">
        <v>2.9999999999999997E-4</v>
      </c>
      <c r="F627" t="s">
        <v>605</v>
      </c>
      <c r="G627" s="4">
        <v>1764316800000</v>
      </c>
      <c r="H627" s="4">
        <v>1763104459000</v>
      </c>
      <c r="I627" t="b">
        <v>1</v>
      </c>
      <c r="J627" t="s">
        <v>634</v>
      </c>
      <c r="K627">
        <v>1</v>
      </c>
      <c r="L627">
        <v>1E-4</v>
      </c>
      <c r="M627">
        <v>92000</v>
      </c>
      <c r="N627">
        <v>550164</v>
      </c>
      <c r="O627">
        <v>0.1</v>
      </c>
      <c r="P627">
        <v>2.9999999999999997E-4</v>
      </c>
      <c r="Q627">
        <v>25</v>
      </c>
      <c r="R627">
        <v>1E-4</v>
      </c>
      <c r="S627" t="s">
        <v>606</v>
      </c>
      <c r="T627" t="s">
        <v>610</v>
      </c>
      <c r="U627" t="s">
        <v>606</v>
      </c>
      <c r="V627" t="s">
        <v>608</v>
      </c>
      <c r="W627" t="s">
        <v>606</v>
      </c>
      <c r="X627">
        <v>1763521474272</v>
      </c>
      <c r="Y627" s="4" t="s">
        <v>569</v>
      </c>
      <c r="Z627">
        <v>92567.14</v>
      </c>
      <c r="AA627" s="48">
        <v>2.75E-2</v>
      </c>
      <c r="AB627" s="18">
        <v>4.280457E-2</v>
      </c>
      <c r="AC627" s="40">
        <v>4.7000000000000002E-3</v>
      </c>
      <c r="AD627" s="18">
        <v>6.8500000000000005E-2</v>
      </c>
      <c r="AE627" s="18">
        <v>375</v>
      </c>
      <c r="AF627">
        <v>2.75E-2</v>
      </c>
      <c r="AG627" s="18">
        <v>2.7E-2</v>
      </c>
      <c r="AH627" s="18">
        <v>2.8000000000000001E-2</v>
      </c>
      <c r="AI627" s="18">
        <v>0</v>
      </c>
      <c r="AJ627" s="48">
        <v>48.94</v>
      </c>
      <c r="AK627" s="41">
        <v>48.17</v>
      </c>
      <c r="AL627" s="41">
        <v>49.77</v>
      </c>
      <c r="AM627">
        <v>92655.18</v>
      </c>
      <c r="AN627" t="s">
        <v>571</v>
      </c>
      <c r="AO627">
        <v>92567.14</v>
      </c>
      <c r="AP627" s="18">
        <v>91.6</v>
      </c>
      <c r="AQ627" s="18">
        <v>40.700000000000003</v>
      </c>
      <c r="AR627" s="18">
        <v>4.82E-2</v>
      </c>
      <c r="AS627" s="41">
        <v>2.3E-2</v>
      </c>
      <c r="AT627" s="5">
        <v>-39.560400000000001</v>
      </c>
      <c r="AU627">
        <v>1107.3</v>
      </c>
      <c r="AV627" s="1">
        <v>4598682.21</v>
      </c>
      <c r="AW627" s="48">
        <v>-0.44822000000000001</v>
      </c>
      <c r="AX627" s="14">
        <v>5.0000000000000002E-5</v>
      </c>
      <c r="AY627" s="14">
        <v>58.20534</v>
      </c>
      <c r="AZ627" s="14">
        <v>-154.73416</v>
      </c>
      <c r="BA627" s="14">
        <v>-11.11543</v>
      </c>
      <c r="BB627">
        <v>5.0000000000000001E-4</v>
      </c>
      <c r="BC627">
        <v>5.0000000000000001E-3</v>
      </c>
      <c r="BK627" s="1"/>
      <c r="BL627" s="1"/>
      <c r="BM627" s="1"/>
      <c r="BN627" s="1"/>
      <c r="BP627" s="1"/>
      <c r="BV627" s="96"/>
    </row>
    <row r="628" spans="1:74" x14ac:dyDescent="0.3">
      <c r="A628" t="s">
        <v>603</v>
      </c>
      <c r="B628" t="s">
        <v>631</v>
      </c>
      <c r="C628" t="s">
        <v>842</v>
      </c>
      <c r="D628">
        <v>2.9999999999999997E-4</v>
      </c>
      <c r="E628">
        <v>2.9999999999999997E-4</v>
      </c>
      <c r="F628" t="s">
        <v>605</v>
      </c>
      <c r="G628" s="4">
        <v>1764316800000</v>
      </c>
      <c r="H628" s="4">
        <v>1763159940000</v>
      </c>
      <c r="I628" t="b">
        <v>1</v>
      </c>
      <c r="J628" t="s">
        <v>632</v>
      </c>
      <c r="K628">
        <v>1</v>
      </c>
      <c r="L628">
        <v>1E-4</v>
      </c>
      <c r="M628">
        <v>93000</v>
      </c>
      <c r="N628">
        <v>550781</v>
      </c>
      <c r="O628">
        <v>0.1</v>
      </c>
      <c r="P628">
        <v>2.9999999999999997E-4</v>
      </c>
      <c r="Q628">
        <v>25</v>
      </c>
      <c r="R628">
        <v>1E-4</v>
      </c>
      <c r="S628" t="s">
        <v>606</v>
      </c>
      <c r="T628" t="s">
        <v>610</v>
      </c>
      <c r="U628" t="s">
        <v>606</v>
      </c>
      <c r="V628" t="s">
        <v>608</v>
      </c>
      <c r="W628" t="s">
        <v>606</v>
      </c>
      <c r="X628">
        <v>1763521474272</v>
      </c>
      <c r="Y628" s="4" t="s">
        <v>569</v>
      </c>
      <c r="Z628">
        <v>92567.14</v>
      </c>
      <c r="AA628" s="48">
        <v>3.0499999999999999E-2</v>
      </c>
      <c r="AB628" s="18">
        <v>2.1525610000000001E-2</v>
      </c>
      <c r="AC628" s="40">
        <v>5.0000000000000001E-3</v>
      </c>
      <c r="AD628" s="18">
        <v>6.6000000000000003E-2</v>
      </c>
      <c r="AE628" s="18">
        <v>151.69999999999999</v>
      </c>
      <c r="AF628">
        <v>2.86E-2</v>
      </c>
      <c r="AG628" s="18">
        <v>2.8000000000000001E-2</v>
      </c>
      <c r="AH628" s="18">
        <v>2.9000000000000001E-2</v>
      </c>
      <c r="AI628" s="18">
        <v>0</v>
      </c>
      <c r="AJ628" s="48">
        <v>48.01</v>
      </c>
      <c r="AK628" s="41">
        <v>47</v>
      </c>
      <c r="AL628" s="41">
        <v>48.58</v>
      </c>
      <c r="AM628">
        <v>92655.18</v>
      </c>
      <c r="AN628" t="s">
        <v>571</v>
      </c>
      <c r="AO628">
        <v>92567.14</v>
      </c>
      <c r="AP628" s="18">
        <v>20.6</v>
      </c>
      <c r="AQ628" s="18">
        <v>57.6</v>
      </c>
      <c r="AR628" s="18">
        <v>3.4500000000000003E-2</v>
      </c>
      <c r="AS628" s="41">
        <v>1.7999999999999999E-2</v>
      </c>
      <c r="AT628" s="5">
        <v>35.555599999999998</v>
      </c>
      <c r="AU628">
        <v>156.30000000000001</v>
      </c>
      <c r="AV628" s="1">
        <v>309473.19</v>
      </c>
      <c r="AW628" s="48">
        <v>0.49576999999999999</v>
      </c>
      <c r="AX628" s="14">
        <v>6.0000000000000002E-5</v>
      </c>
      <c r="AY628" s="14">
        <v>58.697220000000002</v>
      </c>
      <c r="AZ628" s="14">
        <v>-153.07745</v>
      </c>
      <c r="BA628" s="14">
        <v>10.91521</v>
      </c>
      <c r="BB628">
        <v>5.0000000000000001E-4</v>
      </c>
      <c r="BC628">
        <v>5.0000000000000001E-3</v>
      </c>
      <c r="BK628" s="1"/>
      <c r="BL628" s="1"/>
      <c r="BM628" s="1"/>
      <c r="BN628" s="1"/>
      <c r="BP628" s="1"/>
      <c r="BV628" s="96"/>
    </row>
    <row r="629" spans="1:74" x14ac:dyDescent="0.3">
      <c r="A629" t="s">
        <v>603</v>
      </c>
      <c r="B629" t="s">
        <v>631</v>
      </c>
      <c r="C629" t="s">
        <v>843</v>
      </c>
      <c r="D629">
        <v>2.9999999999999997E-4</v>
      </c>
      <c r="E629">
        <v>2.9999999999999997E-4</v>
      </c>
      <c r="F629" t="s">
        <v>605</v>
      </c>
      <c r="G629" s="4">
        <v>1764316800000</v>
      </c>
      <c r="H629" s="4">
        <v>1763159940000</v>
      </c>
      <c r="I629" t="b">
        <v>1</v>
      </c>
      <c r="J629" t="s">
        <v>634</v>
      </c>
      <c r="K629">
        <v>1</v>
      </c>
      <c r="L629">
        <v>1E-4</v>
      </c>
      <c r="M629">
        <v>93000</v>
      </c>
      <c r="N629">
        <v>550782</v>
      </c>
      <c r="O629">
        <v>0.1</v>
      </c>
      <c r="P629">
        <v>2.9999999999999997E-4</v>
      </c>
      <c r="Q629">
        <v>25</v>
      </c>
      <c r="R629">
        <v>1E-4</v>
      </c>
      <c r="S629" t="s">
        <v>606</v>
      </c>
      <c r="T629" t="s">
        <v>610</v>
      </c>
      <c r="U629" t="s">
        <v>606</v>
      </c>
      <c r="V629" t="s">
        <v>608</v>
      </c>
      <c r="W629" t="s">
        <v>606</v>
      </c>
      <c r="X629">
        <v>1763521475824</v>
      </c>
      <c r="Y629" s="4" t="s">
        <v>569</v>
      </c>
      <c r="Z629">
        <v>92567.14</v>
      </c>
      <c r="AA629" s="48">
        <v>3.2000000000000001E-2</v>
      </c>
      <c r="AB629" s="18">
        <v>4.953772E-2</v>
      </c>
      <c r="AC629" s="40">
        <v>7.0000000000000001E-3</v>
      </c>
      <c r="AD629" s="18">
        <v>7.4499999999999997E-2</v>
      </c>
      <c r="AE629" s="18">
        <v>230.9</v>
      </c>
      <c r="AF629">
        <v>3.2399999999999998E-2</v>
      </c>
      <c r="AG629" s="18">
        <v>3.2000000000000001E-2</v>
      </c>
      <c r="AH629" s="18">
        <v>3.3000000000000002E-2</v>
      </c>
      <c r="AI629" s="18">
        <v>0</v>
      </c>
      <c r="AJ629" s="48">
        <v>48.01</v>
      </c>
      <c r="AK629" s="41">
        <v>47.44</v>
      </c>
      <c r="AL629" s="41">
        <v>49.02</v>
      </c>
      <c r="AM629">
        <v>92655.18</v>
      </c>
      <c r="AN629" t="s">
        <v>571</v>
      </c>
      <c r="AO629">
        <v>92567.14</v>
      </c>
      <c r="AP629" s="18">
        <v>36</v>
      </c>
      <c r="AQ629" s="18">
        <v>19.100000000000001</v>
      </c>
      <c r="AR629" s="18">
        <v>5.7000000000000002E-2</v>
      </c>
      <c r="AS629" s="41">
        <v>2.3599999999999999E-2</v>
      </c>
      <c r="AT629" s="5">
        <v>-36</v>
      </c>
      <c r="AU629">
        <v>71.2</v>
      </c>
      <c r="AV629" s="1">
        <v>239738.95</v>
      </c>
      <c r="AW629" s="48">
        <v>-0.50422999999999996</v>
      </c>
      <c r="AX629" s="14">
        <v>6.0000000000000002E-5</v>
      </c>
      <c r="AY629" s="14">
        <v>58.697220000000002</v>
      </c>
      <c r="AZ629" s="14">
        <v>-153.07745</v>
      </c>
      <c r="BA629" s="14">
        <v>-12.538270000000001</v>
      </c>
      <c r="BB629">
        <v>5.0000000000000001E-4</v>
      </c>
      <c r="BC629">
        <v>5.0000000000000001E-3</v>
      </c>
      <c r="BK629" s="1"/>
      <c r="BL629" s="1"/>
      <c r="BM629" s="1"/>
      <c r="BN629" s="1"/>
      <c r="BP629" s="1"/>
      <c r="BV629" s="96"/>
    </row>
    <row r="630" spans="1:74" x14ac:dyDescent="0.3">
      <c r="A630" t="s">
        <v>603</v>
      </c>
      <c r="B630" t="s">
        <v>631</v>
      </c>
      <c r="C630" t="s">
        <v>844</v>
      </c>
      <c r="D630">
        <v>2.9999999999999997E-4</v>
      </c>
      <c r="E630">
        <v>2.9999999999999997E-4</v>
      </c>
      <c r="F630" t="s">
        <v>605</v>
      </c>
      <c r="G630" s="4">
        <v>1764316800000</v>
      </c>
      <c r="H630" s="4">
        <v>1763133480000</v>
      </c>
      <c r="I630" t="b">
        <v>1</v>
      </c>
      <c r="J630" t="s">
        <v>632</v>
      </c>
      <c r="K630">
        <v>1</v>
      </c>
      <c r="L630">
        <v>1E-4</v>
      </c>
      <c r="M630">
        <v>94000</v>
      </c>
      <c r="N630">
        <v>550707</v>
      </c>
      <c r="O630">
        <v>0.1</v>
      </c>
      <c r="P630">
        <v>2.9999999999999997E-4</v>
      </c>
      <c r="Q630">
        <v>25</v>
      </c>
      <c r="R630">
        <v>1E-4</v>
      </c>
      <c r="S630" t="s">
        <v>606</v>
      </c>
      <c r="T630" t="s">
        <v>610</v>
      </c>
      <c r="U630" t="s">
        <v>606</v>
      </c>
      <c r="V630" t="s">
        <v>608</v>
      </c>
      <c r="W630" t="s">
        <v>606</v>
      </c>
      <c r="X630">
        <v>1763521474272</v>
      </c>
      <c r="Y630" s="4" t="s">
        <v>569</v>
      </c>
      <c r="Z630">
        <v>92567.14</v>
      </c>
      <c r="AA630" s="48">
        <v>2.7E-2</v>
      </c>
      <c r="AB630" s="18">
        <v>1.753675E-2</v>
      </c>
      <c r="AC630" s="40">
        <v>3.2000000000000002E-3</v>
      </c>
      <c r="AD630" s="18">
        <v>5.9499999999999997E-2</v>
      </c>
      <c r="AE630" s="18">
        <v>150.80000000000001</v>
      </c>
      <c r="AF630">
        <v>2.35E-2</v>
      </c>
      <c r="AG630" s="18">
        <v>2.3E-2</v>
      </c>
      <c r="AH630" s="18">
        <v>2.35E-2</v>
      </c>
      <c r="AI630" s="18">
        <v>0</v>
      </c>
      <c r="AJ630" s="48">
        <v>47.36</v>
      </c>
      <c r="AK630" s="41">
        <v>46.56</v>
      </c>
      <c r="AL630" s="41">
        <v>47.36</v>
      </c>
      <c r="AM630">
        <v>92652.96</v>
      </c>
      <c r="AN630" t="s">
        <v>571</v>
      </c>
      <c r="AO630">
        <v>92567.14</v>
      </c>
      <c r="AP630" s="18">
        <v>0.3</v>
      </c>
      <c r="AQ630" s="18">
        <v>28.3</v>
      </c>
      <c r="AR630" s="18">
        <v>2.8500000000000001E-2</v>
      </c>
      <c r="AS630" s="41">
        <v>1.5800000000000002E-2</v>
      </c>
      <c r="AT630" s="5">
        <v>70.886099999999999</v>
      </c>
      <c r="AU630">
        <v>180.1</v>
      </c>
      <c r="AV630" s="1">
        <v>333692.59999999998</v>
      </c>
      <c r="AW630" s="48">
        <v>0.43868000000000001</v>
      </c>
      <c r="AX630" s="14">
        <v>6.0000000000000002E-5</v>
      </c>
      <c r="AY630" s="14">
        <v>58.004390000000001</v>
      </c>
      <c r="AZ630" s="14">
        <v>-149.21872999999999</v>
      </c>
      <c r="BA630" s="14">
        <v>9.7011199999999995</v>
      </c>
      <c r="BB630">
        <v>5.0000000000000001E-4</v>
      </c>
      <c r="BC630">
        <v>5.0000000000000001E-3</v>
      </c>
      <c r="BK630" s="1"/>
      <c r="BL630" s="1"/>
      <c r="BM630" s="1"/>
      <c r="BN630" s="1"/>
      <c r="BP630" s="1"/>
      <c r="BV630" s="96"/>
    </row>
    <row r="631" spans="1:74" x14ac:dyDescent="0.3">
      <c r="A631" t="s">
        <v>603</v>
      </c>
      <c r="B631" t="s">
        <v>631</v>
      </c>
      <c r="C631" t="s">
        <v>845</v>
      </c>
      <c r="D631">
        <v>2.9999999999999997E-4</v>
      </c>
      <c r="E631">
        <v>2.9999999999999997E-4</v>
      </c>
      <c r="F631" t="s">
        <v>605</v>
      </c>
      <c r="G631" s="4">
        <v>1764316800000</v>
      </c>
      <c r="H631" s="4">
        <v>1763133480000</v>
      </c>
      <c r="I631" t="b">
        <v>1</v>
      </c>
      <c r="J631" t="s">
        <v>634</v>
      </c>
      <c r="K631">
        <v>1</v>
      </c>
      <c r="L631">
        <v>1E-4</v>
      </c>
      <c r="M631">
        <v>94000</v>
      </c>
      <c r="N631">
        <v>550708</v>
      </c>
      <c r="O631">
        <v>0.1</v>
      </c>
      <c r="P631">
        <v>2.9999999999999997E-4</v>
      </c>
      <c r="Q631">
        <v>25</v>
      </c>
      <c r="R631">
        <v>1E-4</v>
      </c>
      <c r="S631" t="s">
        <v>606</v>
      </c>
      <c r="T631" t="s">
        <v>610</v>
      </c>
      <c r="U631" t="s">
        <v>606</v>
      </c>
      <c r="V631" t="s">
        <v>608</v>
      </c>
      <c r="W631" t="s">
        <v>606</v>
      </c>
      <c r="X631">
        <v>1763521475281</v>
      </c>
      <c r="Y631" s="4" t="s">
        <v>569</v>
      </c>
      <c r="Z631">
        <v>92566.2</v>
      </c>
      <c r="AA631" s="48">
        <v>3.7499999999999999E-2</v>
      </c>
      <c r="AB631" s="18">
        <v>5.6602760000000002E-2</v>
      </c>
      <c r="AC631" s="40">
        <v>9.4999999999999998E-3</v>
      </c>
      <c r="AD631" s="18">
        <v>8.2000000000000003E-2</v>
      </c>
      <c r="AE631" s="18">
        <v>346.5</v>
      </c>
      <c r="AF631">
        <v>3.7999999999999999E-2</v>
      </c>
      <c r="AG631" s="18">
        <v>3.7499999999999999E-2</v>
      </c>
      <c r="AH631" s="18">
        <v>3.85E-2</v>
      </c>
      <c r="AI631" s="18">
        <v>0</v>
      </c>
      <c r="AJ631" s="48">
        <v>47.36</v>
      </c>
      <c r="AK631" s="41">
        <v>46.52</v>
      </c>
      <c r="AL631" s="41">
        <v>48.12</v>
      </c>
      <c r="AM631">
        <v>92655.18</v>
      </c>
      <c r="AN631" t="s">
        <v>571</v>
      </c>
      <c r="AO631">
        <v>92566.2</v>
      </c>
      <c r="AP631" s="18">
        <v>33.6</v>
      </c>
      <c r="AQ631" s="18">
        <v>26.9</v>
      </c>
      <c r="AR631" s="18">
        <v>6.6000000000000003E-2</v>
      </c>
      <c r="AS631" s="41">
        <v>3.2000000000000001E-2</v>
      </c>
      <c r="AT631" s="5">
        <v>-37.603999999999999</v>
      </c>
      <c r="AU631">
        <v>106.1</v>
      </c>
      <c r="AV631" s="1">
        <v>463220.25</v>
      </c>
      <c r="AW631" s="48">
        <v>-0.56118999999999997</v>
      </c>
      <c r="AX631" s="14">
        <v>6.0000000000000002E-5</v>
      </c>
      <c r="AY631" s="14">
        <v>58.008569999999999</v>
      </c>
      <c r="AZ631" s="14">
        <v>-149.22567000000001</v>
      </c>
      <c r="BA631" s="14">
        <v>-14.00165</v>
      </c>
      <c r="BB631">
        <v>5.0000000000000001E-4</v>
      </c>
      <c r="BC631">
        <v>5.0000000000000001E-3</v>
      </c>
      <c r="BK631" s="1"/>
      <c r="BL631" s="1"/>
      <c r="BM631" s="1"/>
      <c r="BN631" s="1"/>
      <c r="BP631" s="1"/>
      <c r="BV631" s="96"/>
    </row>
    <row r="632" spans="1:74" x14ac:dyDescent="0.3">
      <c r="A632" t="s">
        <v>603</v>
      </c>
      <c r="B632" t="s">
        <v>631</v>
      </c>
      <c r="C632" t="s">
        <v>71</v>
      </c>
      <c r="D632">
        <v>2.9999999999999997E-4</v>
      </c>
      <c r="E632">
        <v>2.9999999999999997E-4</v>
      </c>
      <c r="F632" t="s">
        <v>605</v>
      </c>
      <c r="G632" s="4">
        <v>1764316800000</v>
      </c>
      <c r="H632" s="4">
        <v>1756466640000</v>
      </c>
      <c r="I632" t="b">
        <v>1</v>
      </c>
      <c r="J632" t="s">
        <v>632</v>
      </c>
      <c r="K632">
        <v>1</v>
      </c>
      <c r="L632">
        <v>1E-4</v>
      </c>
      <c r="M632">
        <v>95000</v>
      </c>
      <c r="N632">
        <v>508330</v>
      </c>
      <c r="O632">
        <v>0.1</v>
      </c>
      <c r="P632">
        <v>2.9999999999999997E-4</v>
      </c>
      <c r="Q632">
        <v>25</v>
      </c>
      <c r="R632">
        <v>1E-4</v>
      </c>
      <c r="S632" t="s">
        <v>606</v>
      </c>
      <c r="T632" t="s">
        <v>610</v>
      </c>
      <c r="U632" t="s">
        <v>606</v>
      </c>
      <c r="V632" t="s">
        <v>608</v>
      </c>
      <c r="W632" t="s">
        <v>606</v>
      </c>
      <c r="X632">
        <v>1763521475281</v>
      </c>
      <c r="Y632" s="4" t="s">
        <v>569</v>
      </c>
      <c r="Z632">
        <v>92566.2</v>
      </c>
      <c r="AA632" s="48">
        <v>1.9E-2</v>
      </c>
      <c r="AB632" s="18">
        <v>1.42522E-2</v>
      </c>
      <c r="AC632" s="40">
        <v>2.0999999999999999E-3</v>
      </c>
      <c r="AD632" s="18">
        <v>5.3999999999999999E-2</v>
      </c>
      <c r="AE632" s="18">
        <v>966.6</v>
      </c>
      <c r="AF632">
        <v>1.9400000000000001E-2</v>
      </c>
      <c r="AG632" s="18">
        <v>1.8499999999999999E-2</v>
      </c>
      <c r="AH632" s="18">
        <v>1.9E-2</v>
      </c>
      <c r="AI632" s="18">
        <v>0</v>
      </c>
      <c r="AJ632" s="48">
        <v>47.35</v>
      </c>
      <c r="AK632" s="41">
        <v>45.91</v>
      </c>
      <c r="AL632" s="41">
        <v>46.73</v>
      </c>
      <c r="AM632">
        <v>92654.19</v>
      </c>
      <c r="AN632" t="s">
        <v>571</v>
      </c>
      <c r="AO632">
        <v>92566.2</v>
      </c>
      <c r="AP632" s="18">
        <v>0.3</v>
      </c>
      <c r="AQ632" s="18">
        <v>61.3</v>
      </c>
      <c r="AR632" s="18">
        <v>2.35E-2</v>
      </c>
      <c r="AS632" s="41">
        <v>1.15E-2</v>
      </c>
      <c r="AT632" s="5">
        <v>46.153799999999997</v>
      </c>
      <c r="AU632">
        <v>824.4</v>
      </c>
      <c r="AV632" s="1">
        <v>1169091.3600000001</v>
      </c>
      <c r="AW632" s="48">
        <v>0.38402999999999998</v>
      </c>
      <c r="AX632" s="14">
        <v>5.0000000000000002E-5</v>
      </c>
      <c r="AY632" s="14">
        <v>56.201889999999999</v>
      </c>
      <c r="AZ632" s="14">
        <v>-144.55112</v>
      </c>
      <c r="BA632" s="14">
        <v>8.5206300000000006</v>
      </c>
      <c r="BB632">
        <v>5.0000000000000001E-4</v>
      </c>
      <c r="BC632">
        <v>5.0000000000000001E-3</v>
      </c>
      <c r="BK632" s="1"/>
      <c r="BL632" s="1"/>
      <c r="BM632" s="1"/>
      <c r="BN632" s="1"/>
      <c r="BP632" s="1"/>
      <c r="BV632" s="96"/>
    </row>
    <row r="633" spans="1:74" x14ac:dyDescent="0.3">
      <c r="A633" t="s">
        <v>603</v>
      </c>
      <c r="B633" t="s">
        <v>631</v>
      </c>
      <c r="C633" t="s">
        <v>72</v>
      </c>
      <c r="D633">
        <v>2.9999999999999997E-4</v>
      </c>
      <c r="E633">
        <v>2.9999999999999997E-4</v>
      </c>
      <c r="F633" t="s">
        <v>605</v>
      </c>
      <c r="G633" s="4">
        <v>1764316800000</v>
      </c>
      <c r="H633" s="4">
        <v>1756466640000</v>
      </c>
      <c r="I633" t="b">
        <v>1</v>
      </c>
      <c r="J633" t="s">
        <v>634</v>
      </c>
      <c r="K633">
        <v>1</v>
      </c>
      <c r="L633">
        <v>1E-4</v>
      </c>
      <c r="M633">
        <v>95000</v>
      </c>
      <c r="N633">
        <v>508331</v>
      </c>
      <c r="O633">
        <v>0.1</v>
      </c>
      <c r="P633">
        <v>2.9999999999999997E-4</v>
      </c>
      <c r="Q633">
        <v>25</v>
      </c>
      <c r="R633">
        <v>1E-4</v>
      </c>
      <c r="S633" t="s">
        <v>606</v>
      </c>
      <c r="T633" t="s">
        <v>610</v>
      </c>
      <c r="U633" t="s">
        <v>606</v>
      </c>
      <c r="V633" t="s">
        <v>608</v>
      </c>
      <c r="W633" t="s">
        <v>606</v>
      </c>
      <c r="X633">
        <v>1763521475281</v>
      </c>
      <c r="Y633" s="4" t="s">
        <v>569</v>
      </c>
      <c r="Z633">
        <v>92566.2</v>
      </c>
      <c r="AA633" s="48">
        <v>4.7500000000000001E-2</v>
      </c>
      <c r="AB633" s="18">
        <v>6.4372100000000002E-2</v>
      </c>
      <c r="AC633" s="40">
        <v>1.2999999999999999E-2</v>
      </c>
      <c r="AD633" s="18">
        <v>0.09</v>
      </c>
      <c r="AE633" s="18">
        <v>3738.9</v>
      </c>
      <c r="AF633">
        <v>4.4699999999999997E-2</v>
      </c>
      <c r="AG633" s="18">
        <v>4.3499999999999997E-2</v>
      </c>
      <c r="AH633" s="18">
        <v>4.4999999999999998E-2</v>
      </c>
      <c r="AI633" s="18">
        <v>0</v>
      </c>
      <c r="AJ633" s="48">
        <v>47.35</v>
      </c>
      <c r="AK633" s="41">
        <v>45.39</v>
      </c>
      <c r="AL633" s="41">
        <v>47.87</v>
      </c>
      <c r="AM633">
        <v>92655.18</v>
      </c>
      <c r="AN633" t="s">
        <v>571</v>
      </c>
      <c r="AO633">
        <v>92566.2</v>
      </c>
      <c r="AP633" s="18">
        <v>18.600000000000001</v>
      </c>
      <c r="AQ633" s="18">
        <v>25.3</v>
      </c>
      <c r="AR633" s="18">
        <v>7.3499999999999996E-2</v>
      </c>
      <c r="AS633" s="41">
        <v>3.7999999999999999E-2</v>
      </c>
      <c r="AT633" s="5">
        <v>-31.159400000000002</v>
      </c>
      <c r="AU633">
        <v>130.6</v>
      </c>
      <c r="AV633" s="1">
        <v>709623.67</v>
      </c>
      <c r="AW633" s="48">
        <v>-0.61592000000000002</v>
      </c>
      <c r="AX633" s="14">
        <v>5.0000000000000002E-5</v>
      </c>
      <c r="AY633" s="14">
        <v>56.20485</v>
      </c>
      <c r="AZ633" s="14">
        <v>-144.55871999999999</v>
      </c>
      <c r="BA633" s="14">
        <v>-15.43596</v>
      </c>
      <c r="BB633">
        <v>5.0000000000000001E-4</v>
      </c>
      <c r="BC633">
        <v>5.0000000000000001E-3</v>
      </c>
      <c r="BK633" s="1"/>
      <c r="BL633" s="1"/>
      <c r="BM633" s="1"/>
      <c r="BN633" s="1"/>
      <c r="BP633" s="1"/>
      <c r="BV633" s="96"/>
    </row>
    <row r="634" spans="1:74" x14ac:dyDescent="0.3">
      <c r="A634" t="s">
        <v>603</v>
      </c>
      <c r="B634" t="s">
        <v>631</v>
      </c>
      <c r="C634" t="s">
        <v>73</v>
      </c>
      <c r="D634">
        <v>2.9999999999999997E-4</v>
      </c>
      <c r="E634">
        <v>2.9999999999999997E-4</v>
      </c>
      <c r="F634" t="s">
        <v>605</v>
      </c>
      <c r="G634" s="4">
        <v>1764316800000</v>
      </c>
      <c r="H634" s="4">
        <v>1762306380000</v>
      </c>
      <c r="I634" t="b">
        <v>1</v>
      </c>
      <c r="J634" t="s">
        <v>632</v>
      </c>
      <c r="K634">
        <v>1</v>
      </c>
      <c r="L634">
        <v>1E-4</v>
      </c>
      <c r="M634">
        <v>96000</v>
      </c>
      <c r="N634">
        <v>545457</v>
      </c>
      <c r="O634">
        <v>0.1</v>
      </c>
      <c r="P634">
        <v>2.9999999999999997E-4</v>
      </c>
      <c r="Q634">
        <v>25</v>
      </c>
      <c r="R634">
        <v>1E-4</v>
      </c>
      <c r="S634" t="s">
        <v>606</v>
      </c>
      <c r="T634" t="s">
        <v>610</v>
      </c>
      <c r="U634" t="s">
        <v>606</v>
      </c>
      <c r="V634" t="s">
        <v>608</v>
      </c>
      <c r="W634" t="s">
        <v>606</v>
      </c>
      <c r="X634">
        <v>1763521475281</v>
      </c>
      <c r="Y634" s="4" t="s">
        <v>569</v>
      </c>
      <c r="Z634">
        <v>92566.2</v>
      </c>
      <c r="AA634" s="48">
        <v>1.4999999999999999E-2</v>
      </c>
      <c r="AB634" s="18">
        <v>1.1526689999999999E-2</v>
      </c>
      <c r="AC634" s="40">
        <v>5.9999999999999995E-4</v>
      </c>
      <c r="AD634" s="18">
        <v>4.8000000000000001E-2</v>
      </c>
      <c r="AE634" s="18">
        <v>731.1</v>
      </c>
      <c r="AF634">
        <v>1.5599999999999999E-2</v>
      </c>
      <c r="AG634" s="18">
        <v>1.4500000000000001E-2</v>
      </c>
      <c r="AH634" s="18">
        <v>1.55E-2</v>
      </c>
      <c r="AI634" s="18">
        <v>0</v>
      </c>
      <c r="AJ634" s="48">
        <v>46.91</v>
      </c>
      <c r="AK634" s="41">
        <v>45.06</v>
      </c>
      <c r="AL634" s="41">
        <v>46.8</v>
      </c>
      <c r="AM634">
        <v>92655.18</v>
      </c>
      <c r="AN634" t="s">
        <v>571</v>
      </c>
      <c r="AO634">
        <v>92566.2</v>
      </c>
      <c r="AP634" s="18">
        <v>54.8</v>
      </c>
      <c r="AQ634" s="18">
        <v>180.9</v>
      </c>
      <c r="AR634" s="18">
        <v>0.02</v>
      </c>
      <c r="AS634" s="41">
        <v>9.4999999999999998E-3</v>
      </c>
      <c r="AT634" s="5">
        <v>50</v>
      </c>
      <c r="AU634">
        <v>722.9</v>
      </c>
      <c r="AV634" s="1">
        <v>853808.79</v>
      </c>
      <c r="AW634" s="48">
        <v>0.33040000000000003</v>
      </c>
      <c r="AX634" s="14">
        <v>5.0000000000000002E-5</v>
      </c>
      <c r="AY634" s="14">
        <v>53.312559999999998</v>
      </c>
      <c r="AZ634" s="14">
        <v>-135.84432000000001</v>
      </c>
      <c r="BA634" s="14">
        <v>7.3567</v>
      </c>
      <c r="BB634">
        <v>5.0000000000000001E-4</v>
      </c>
      <c r="BC634">
        <v>5.0000000000000001E-3</v>
      </c>
      <c r="BK634" s="1"/>
      <c r="BL634" s="1"/>
      <c r="BM634" s="1"/>
      <c r="BN634" s="1"/>
      <c r="BP634" s="1"/>
      <c r="BV634" s="96"/>
    </row>
    <row r="635" spans="1:74" x14ac:dyDescent="0.3">
      <c r="A635" t="s">
        <v>603</v>
      </c>
      <c r="B635" t="s">
        <v>631</v>
      </c>
      <c r="C635" t="s">
        <v>74</v>
      </c>
      <c r="D635">
        <v>2.9999999999999997E-4</v>
      </c>
      <c r="E635">
        <v>2.9999999999999997E-4</v>
      </c>
      <c r="F635" t="s">
        <v>605</v>
      </c>
      <c r="G635" s="4">
        <v>1764316800000</v>
      </c>
      <c r="H635" s="4">
        <v>1762306380000</v>
      </c>
      <c r="I635" t="b">
        <v>1</v>
      </c>
      <c r="J635" t="s">
        <v>634</v>
      </c>
      <c r="K635">
        <v>1</v>
      </c>
      <c r="L635">
        <v>1E-4</v>
      </c>
      <c r="M635">
        <v>96000</v>
      </c>
      <c r="N635">
        <v>545458</v>
      </c>
      <c r="O635">
        <v>0.1</v>
      </c>
      <c r="P635">
        <v>2.9999999999999997E-4</v>
      </c>
      <c r="Q635">
        <v>25</v>
      </c>
      <c r="R635">
        <v>1E-4</v>
      </c>
      <c r="S635" t="s">
        <v>606</v>
      </c>
      <c r="T635" t="s">
        <v>610</v>
      </c>
      <c r="U635" t="s">
        <v>606</v>
      </c>
      <c r="V635" t="s">
        <v>608</v>
      </c>
      <c r="W635" t="s">
        <v>606</v>
      </c>
      <c r="X635">
        <v>1763521475281</v>
      </c>
      <c r="Y635" s="4" t="s">
        <v>569</v>
      </c>
      <c r="Z635">
        <v>92566.2</v>
      </c>
      <c r="AA635" s="48">
        <v>5.5E-2</v>
      </c>
      <c r="AB635" s="18">
        <v>7.2700490000000006E-2</v>
      </c>
      <c r="AC635" s="40">
        <v>1.7500000000000002E-2</v>
      </c>
      <c r="AD635" s="18">
        <v>9.8000000000000004E-2</v>
      </c>
      <c r="AE635" s="18">
        <v>2213.4</v>
      </c>
      <c r="AF635">
        <v>5.1700000000000003E-2</v>
      </c>
      <c r="AG635" s="18">
        <v>5.0500000000000003E-2</v>
      </c>
      <c r="AH635" s="18">
        <v>5.2499999999999998E-2</v>
      </c>
      <c r="AI635" s="18">
        <v>0</v>
      </c>
      <c r="AJ635" s="48">
        <v>46.91</v>
      </c>
      <c r="AK635" s="41">
        <v>44.88</v>
      </c>
      <c r="AL635" s="41">
        <v>48.36</v>
      </c>
      <c r="AM635">
        <v>92655.18</v>
      </c>
      <c r="AN635" t="s">
        <v>571</v>
      </c>
      <c r="AO635">
        <v>92566.2</v>
      </c>
      <c r="AP635" s="18">
        <v>18.8</v>
      </c>
      <c r="AQ635" s="18">
        <v>2.6</v>
      </c>
      <c r="AR635" s="18">
        <v>7.8E-2</v>
      </c>
      <c r="AS635" s="41">
        <v>4.3999999999999997E-2</v>
      </c>
      <c r="AT635" s="5">
        <v>-29.032299999999999</v>
      </c>
      <c r="AU635">
        <v>32.200000000000003</v>
      </c>
      <c r="AV635" s="1">
        <v>186183.61</v>
      </c>
      <c r="AW635" s="48">
        <v>-0.66959999999999997</v>
      </c>
      <c r="AX635" s="14">
        <v>5.0000000000000002E-5</v>
      </c>
      <c r="AY635" s="14">
        <v>53.312559999999998</v>
      </c>
      <c r="AZ635" s="14">
        <v>-135.84432000000001</v>
      </c>
      <c r="BA635" s="14">
        <v>-16.853349999999999</v>
      </c>
      <c r="BB635">
        <v>5.0000000000000001E-4</v>
      </c>
      <c r="BC635">
        <v>5.0000000000000001E-3</v>
      </c>
      <c r="BK635" s="1"/>
      <c r="BL635" s="1"/>
      <c r="BM635" s="1"/>
      <c r="BN635" s="1"/>
      <c r="BP635" s="1"/>
      <c r="BV635" s="96"/>
    </row>
    <row r="636" spans="1:74" x14ac:dyDescent="0.3">
      <c r="A636" t="s">
        <v>603</v>
      </c>
      <c r="B636" t="s">
        <v>631</v>
      </c>
      <c r="C636" t="s">
        <v>846</v>
      </c>
      <c r="D636">
        <v>2.9999999999999997E-4</v>
      </c>
      <c r="E636">
        <v>2.9999999999999997E-4</v>
      </c>
      <c r="F636" t="s">
        <v>605</v>
      </c>
      <c r="G636" s="4">
        <v>1764316800000</v>
      </c>
      <c r="H636" s="4">
        <v>1763071080000</v>
      </c>
      <c r="I636" t="b">
        <v>1</v>
      </c>
      <c r="J636" t="s">
        <v>632</v>
      </c>
      <c r="K636">
        <v>1</v>
      </c>
      <c r="L636">
        <v>1E-4</v>
      </c>
      <c r="M636">
        <v>97000</v>
      </c>
      <c r="N636">
        <v>550014</v>
      </c>
      <c r="O636">
        <v>0.1</v>
      </c>
      <c r="P636">
        <v>2.9999999999999997E-4</v>
      </c>
      <c r="Q636">
        <v>25</v>
      </c>
      <c r="R636">
        <v>1E-4</v>
      </c>
      <c r="S636" t="s">
        <v>606</v>
      </c>
      <c r="T636" t="s">
        <v>610</v>
      </c>
      <c r="U636" t="s">
        <v>606</v>
      </c>
      <c r="V636" t="s">
        <v>608</v>
      </c>
      <c r="W636" t="s">
        <v>606</v>
      </c>
      <c r="X636">
        <v>1763521476825</v>
      </c>
      <c r="Y636" s="4" t="s">
        <v>569</v>
      </c>
      <c r="Z636">
        <v>92566.17</v>
      </c>
      <c r="AA636" s="48">
        <v>1.2500000000000001E-2</v>
      </c>
      <c r="AB636" s="18">
        <v>9.5227599999999999E-3</v>
      </c>
      <c r="AC636" s="40">
        <v>1E-4</v>
      </c>
      <c r="AD636" s="18">
        <v>4.2999999999999997E-2</v>
      </c>
      <c r="AE636" s="18">
        <v>165</v>
      </c>
      <c r="AF636">
        <v>1.2500000000000001E-2</v>
      </c>
      <c r="AG636" s="18">
        <v>1.15E-2</v>
      </c>
      <c r="AH636" s="18">
        <v>1.2500000000000001E-2</v>
      </c>
      <c r="AI636" s="18">
        <v>0</v>
      </c>
      <c r="AJ636" s="48">
        <v>46.84</v>
      </c>
      <c r="AK636" s="41">
        <v>44.96</v>
      </c>
      <c r="AL636" s="41">
        <v>46.84</v>
      </c>
      <c r="AM636">
        <v>92654.16</v>
      </c>
      <c r="AN636" t="s">
        <v>571</v>
      </c>
      <c r="AO636">
        <v>92566.17</v>
      </c>
      <c r="AP636" s="18">
        <v>100.1</v>
      </c>
      <c r="AQ636" s="18">
        <v>98.9</v>
      </c>
      <c r="AR636" s="18">
        <v>1.55E-2</v>
      </c>
      <c r="AS636" s="41">
        <v>8.0000000000000002E-3</v>
      </c>
      <c r="AT636" s="5">
        <v>56.25</v>
      </c>
      <c r="AU636">
        <v>84</v>
      </c>
      <c r="AV636" s="1">
        <v>96831.1</v>
      </c>
      <c r="AW636" s="48">
        <v>0.28127000000000002</v>
      </c>
      <c r="AX636" s="14">
        <v>5.0000000000000002E-5</v>
      </c>
      <c r="AY636" s="14">
        <v>49.639290000000003</v>
      </c>
      <c r="AZ636" s="14">
        <v>-126.29224000000001</v>
      </c>
      <c r="BA636" s="14">
        <v>6.2803399999999998</v>
      </c>
      <c r="BB636">
        <v>5.0000000000000001E-4</v>
      </c>
      <c r="BC636">
        <v>5.0000000000000001E-3</v>
      </c>
      <c r="BK636" s="1"/>
      <c r="BL636" s="1"/>
      <c r="BM636" s="1"/>
      <c r="BN636" s="1"/>
      <c r="BP636" s="1"/>
      <c r="BV636" s="96"/>
    </row>
    <row r="637" spans="1:74" x14ac:dyDescent="0.3">
      <c r="A637" t="s">
        <v>603</v>
      </c>
      <c r="B637" t="s">
        <v>631</v>
      </c>
      <c r="C637" t="s">
        <v>847</v>
      </c>
      <c r="D637">
        <v>2.9999999999999997E-4</v>
      </c>
      <c r="E637">
        <v>2.9999999999999997E-4</v>
      </c>
      <c r="F637" t="s">
        <v>605</v>
      </c>
      <c r="G637" s="4">
        <v>1764316800000</v>
      </c>
      <c r="H637" s="4">
        <v>1763071080000</v>
      </c>
      <c r="I637" t="b">
        <v>1</v>
      </c>
      <c r="J637" t="s">
        <v>634</v>
      </c>
      <c r="K637">
        <v>1</v>
      </c>
      <c r="L637">
        <v>1E-4</v>
      </c>
      <c r="M637">
        <v>97000</v>
      </c>
      <c r="N637">
        <v>550015</v>
      </c>
      <c r="O637">
        <v>0.1</v>
      </c>
      <c r="P637">
        <v>2.9999999999999997E-4</v>
      </c>
      <c r="Q637">
        <v>25</v>
      </c>
      <c r="R637">
        <v>1E-4</v>
      </c>
      <c r="S637" t="s">
        <v>606</v>
      </c>
      <c r="T637" t="s">
        <v>610</v>
      </c>
      <c r="U637" t="s">
        <v>606</v>
      </c>
      <c r="V637" t="s">
        <v>608</v>
      </c>
      <c r="W637" t="s">
        <v>606</v>
      </c>
      <c r="X637">
        <v>1763521476283</v>
      </c>
      <c r="Y637" s="4" t="s">
        <v>569</v>
      </c>
      <c r="Z637">
        <v>92566.17</v>
      </c>
      <c r="AA637" s="48">
        <v>6.1499999999999999E-2</v>
      </c>
      <c r="AB637" s="18">
        <v>8.1750450000000002E-2</v>
      </c>
      <c r="AC637" s="40">
        <v>2.3E-2</v>
      </c>
      <c r="AD637" s="18">
        <v>0.1065</v>
      </c>
      <c r="AE637" s="18">
        <v>44.3</v>
      </c>
      <c r="AF637">
        <v>5.9400000000000001E-2</v>
      </c>
      <c r="AG637" s="18">
        <v>5.8000000000000003E-2</v>
      </c>
      <c r="AH637" s="18">
        <v>6.0999999999999999E-2</v>
      </c>
      <c r="AI637" s="18">
        <v>0</v>
      </c>
      <c r="AJ637" s="48">
        <v>46.84</v>
      </c>
      <c r="AK637" s="41">
        <v>44.19</v>
      </c>
      <c r="AL637" s="41">
        <v>49.79</v>
      </c>
      <c r="AM637">
        <v>92654.16</v>
      </c>
      <c r="AN637" t="s">
        <v>571</v>
      </c>
      <c r="AO637">
        <v>92566.17</v>
      </c>
      <c r="AP637" s="18">
        <v>44</v>
      </c>
      <c r="AQ637" s="18">
        <v>2.4</v>
      </c>
      <c r="AR637" s="18">
        <v>8.8499999999999995E-2</v>
      </c>
      <c r="AS637" s="41">
        <v>5.5500000000000001E-2</v>
      </c>
      <c r="AT637" s="5">
        <v>-29.310300000000002</v>
      </c>
      <c r="AU637">
        <v>10.4</v>
      </c>
      <c r="AV637" s="1">
        <v>72319.710000000006</v>
      </c>
      <c r="AW637" s="48">
        <v>-0.71872999999999998</v>
      </c>
      <c r="AX637" s="14">
        <v>5.0000000000000002E-5</v>
      </c>
      <c r="AY637" s="14">
        <v>49.639240000000001</v>
      </c>
      <c r="AZ637" s="14">
        <v>-126.29174</v>
      </c>
      <c r="BA637" s="14">
        <v>-18.181899999999999</v>
      </c>
      <c r="BB637">
        <v>5.0000000000000001E-4</v>
      </c>
      <c r="BC637">
        <v>5.0000000000000001E-3</v>
      </c>
      <c r="BK637" s="1"/>
      <c r="BL637" s="1"/>
      <c r="BM637" s="1"/>
      <c r="BN637" s="1"/>
      <c r="BP637" s="1"/>
      <c r="BV637" s="96"/>
    </row>
    <row r="638" spans="1:74" x14ac:dyDescent="0.3">
      <c r="A638" t="s">
        <v>603</v>
      </c>
      <c r="B638" t="s">
        <v>631</v>
      </c>
      <c r="C638" t="s">
        <v>75</v>
      </c>
      <c r="D638">
        <v>2.9999999999999997E-4</v>
      </c>
      <c r="E638">
        <v>2.9999999999999997E-4</v>
      </c>
      <c r="F638" t="s">
        <v>605</v>
      </c>
      <c r="G638" s="4">
        <v>1764316800000</v>
      </c>
      <c r="H638" s="4">
        <v>1762290540000</v>
      </c>
      <c r="I638" t="b">
        <v>1</v>
      </c>
      <c r="J638" t="s">
        <v>632</v>
      </c>
      <c r="K638">
        <v>1</v>
      </c>
      <c r="L638">
        <v>1E-4</v>
      </c>
      <c r="M638">
        <v>98000</v>
      </c>
      <c r="N638">
        <v>545293</v>
      </c>
      <c r="O638">
        <v>0.1</v>
      </c>
      <c r="P638">
        <v>2.9999999999999997E-4</v>
      </c>
      <c r="Q638">
        <v>25</v>
      </c>
      <c r="R638">
        <v>1E-4</v>
      </c>
      <c r="S638" t="s">
        <v>606</v>
      </c>
      <c r="T638" t="s">
        <v>610</v>
      </c>
      <c r="U638" t="s">
        <v>606</v>
      </c>
      <c r="V638" t="s">
        <v>608</v>
      </c>
      <c r="W638" t="s">
        <v>606</v>
      </c>
      <c r="X638">
        <v>1763521476283</v>
      </c>
      <c r="Y638" s="4" t="s">
        <v>569</v>
      </c>
      <c r="Z638">
        <v>92566.17</v>
      </c>
      <c r="AA638" s="48">
        <v>8.9999999999999993E-3</v>
      </c>
      <c r="AB638" s="18">
        <v>7.51908E-3</v>
      </c>
      <c r="AC638" s="40">
        <v>1E-4</v>
      </c>
      <c r="AD638" s="18">
        <v>3.9E-2</v>
      </c>
      <c r="AE638" s="18">
        <v>333.7</v>
      </c>
      <c r="AF638">
        <v>0.01</v>
      </c>
      <c r="AG638" s="18">
        <v>8.9999999999999993E-3</v>
      </c>
      <c r="AH638" s="18">
        <v>0.01</v>
      </c>
      <c r="AI638" s="18">
        <v>0</v>
      </c>
      <c r="AJ638" s="48">
        <v>46.92</v>
      </c>
      <c r="AK638" s="41">
        <v>44.86</v>
      </c>
      <c r="AL638" s="41">
        <v>46.92</v>
      </c>
      <c r="AM638">
        <v>92654.19</v>
      </c>
      <c r="AN638" t="s">
        <v>571</v>
      </c>
      <c r="AO638">
        <v>92566.17</v>
      </c>
      <c r="AP638" s="18">
        <v>109.5</v>
      </c>
      <c r="AQ638" s="18">
        <v>183.4</v>
      </c>
      <c r="AR638" s="18">
        <v>1.2999999999999999E-2</v>
      </c>
      <c r="AS638" s="41">
        <v>6.0000000000000001E-3</v>
      </c>
      <c r="AT638" s="5">
        <v>28.571400000000001</v>
      </c>
      <c r="AU638">
        <v>184.3</v>
      </c>
      <c r="AV638" s="1">
        <v>180583.32</v>
      </c>
      <c r="AW638" s="48">
        <v>0.23715</v>
      </c>
      <c r="AX638" s="14">
        <v>4.0000000000000003E-5</v>
      </c>
      <c r="AY638" s="14">
        <v>45.443150000000003</v>
      </c>
      <c r="AZ638" s="14">
        <v>-115.82702</v>
      </c>
      <c r="BA638" s="14">
        <v>5.3075900000000003</v>
      </c>
      <c r="BB638">
        <v>5.0000000000000001E-4</v>
      </c>
      <c r="BC638">
        <v>5.0000000000000001E-3</v>
      </c>
      <c r="BK638" s="1"/>
      <c r="BL638" s="1"/>
      <c r="BM638" s="1"/>
      <c r="BN638" s="1"/>
      <c r="BP638" s="1"/>
      <c r="BV638" s="96"/>
    </row>
    <row r="639" spans="1:74" x14ac:dyDescent="0.3">
      <c r="A639" t="s">
        <v>603</v>
      </c>
      <c r="B639" t="s">
        <v>631</v>
      </c>
      <c r="C639" t="s">
        <v>76</v>
      </c>
      <c r="D639">
        <v>2.9999999999999997E-4</v>
      </c>
      <c r="E639">
        <v>2.9999999999999997E-4</v>
      </c>
      <c r="F639" t="s">
        <v>605</v>
      </c>
      <c r="G639" s="4">
        <v>1764316800000</v>
      </c>
      <c r="H639" s="4">
        <v>1762290540000</v>
      </c>
      <c r="I639" t="b">
        <v>1</v>
      </c>
      <c r="J639" t="s">
        <v>634</v>
      </c>
      <c r="K639">
        <v>1</v>
      </c>
      <c r="L639">
        <v>1E-4</v>
      </c>
      <c r="M639">
        <v>98000</v>
      </c>
      <c r="N639">
        <v>545294</v>
      </c>
      <c r="O639">
        <v>0.1</v>
      </c>
      <c r="P639">
        <v>2.9999999999999997E-4</v>
      </c>
      <c r="Q639">
        <v>25</v>
      </c>
      <c r="R639">
        <v>1E-4</v>
      </c>
      <c r="S639" t="s">
        <v>606</v>
      </c>
      <c r="T639" t="s">
        <v>610</v>
      </c>
      <c r="U639" t="s">
        <v>606</v>
      </c>
      <c r="V639" t="s">
        <v>608</v>
      </c>
      <c r="W639" t="s">
        <v>606</v>
      </c>
      <c r="X639">
        <v>1763521476283</v>
      </c>
      <c r="Y639" s="4" t="s">
        <v>569</v>
      </c>
      <c r="Z639">
        <v>92566.17</v>
      </c>
      <c r="AA639" s="48">
        <v>6.9500000000000006E-2</v>
      </c>
      <c r="AB639" s="18">
        <v>9.080067E-2</v>
      </c>
      <c r="AC639" s="40">
        <v>2.9000000000000001E-2</v>
      </c>
      <c r="AD639" s="18">
        <v>0.11550000000000001</v>
      </c>
      <c r="AE639" s="18">
        <v>576.29999999999995</v>
      </c>
      <c r="AF639">
        <v>6.7699999999999996E-2</v>
      </c>
      <c r="AG639" s="18">
        <v>6.6500000000000004E-2</v>
      </c>
      <c r="AH639" s="18">
        <v>6.8500000000000005E-2</v>
      </c>
      <c r="AI639" s="18">
        <v>0</v>
      </c>
      <c r="AJ639" s="48">
        <v>46.92</v>
      </c>
      <c r="AK639" s="41">
        <v>44.45</v>
      </c>
      <c r="AL639" s="41">
        <v>48.55</v>
      </c>
      <c r="AM639">
        <v>92654.19</v>
      </c>
      <c r="AN639" t="s">
        <v>571</v>
      </c>
      <c r="AO639">
        <v>92566.17</v>
      </c>
      <c r="AP639" s="18">
        <v>4</v>
      </c>
      <c r="AQ639" s="18">
        <v>2.2999999999999998</v>
      </c>
      <c r="AR639" s="18">
        <v>0.1</v>
      </c>
      <c r="AS639" s="41">
        <v>6.3E-2</v>
      </c>
      <c r="AT639" s="5">
        <v>-30.5</v>
      </c>
      <c r="AU639">
        <v>9.9</v>
      </c>
      <c r="AV639" s="1">
        <v>66793.72</v>
      </c>
      <c r="AW639" s="48">
        <v>-0.76285000000000003</v>
      </c>
      <c r="AX639" s="14">
        <v>4.0000000000000003E-5</v>
      </c>
      <c r="AY639" s="14">
        <v>45.443150000000003</v>
      </c>
      <c r="AZ639" s="14">
        <v>-115.82702</v>
      </c>
      <c r="BA639" s="14">
        <v>-19.406829999999999</v>
      </c>
      <c r="BB639">
        <v>5.0000000000000001E-4</v>
      </c>
      <c r="BC639">
        <v>5.0000000000000001E-3</v>
      </c>
      <c r="BK639" s="1"/>
      <c r="BL639" s="1"/>
      <c r="BM639" s="1"/>
      <c r="BN639" s="1"/>
      <c r="BP639" s="1"/>
      <c r="BV639" s="96"/>
    </row>
    <row r="640" spans="1:74" x14ac:dyDescent="0.3">
      <c r="A640" t="s">
        <v>603</v>
      </c>
      <c r="B640" t="s">
        <v>631</v>
      </c>
      <c r="C640" t="s">
        <v>77</v>
      </c>
      <c r="D640">
        <v>2.9999999999999997E-4</v>
      </c>
      <c r="E640">
        <v>2.9999999999999997E-4</v>
      </c>
      <c r="F640" t="s">
        <v>605</v>
      </c>
      <c r="G640" s="4">
        <v>1764316800000</v>
      </c>
      <c r="H640" s="4">
        <v>1762502415000</v>
      </c>
      <c r="I640" t="b">
        <v>1</v>
      </c>
      <c r="J640" t="s">
        <v>632</v>
      </c>
      <c r="K640">
        <v>1</v>
      </c>
      <c r="L640">
        <v>1E-4</v>
      </c>
      <c r="M640">
        <v>99000</v>
      </c>
      <c r="N640">
        <v>547157</v>
      </c>
      <c r="O640">
        <v>0.1</v>
      </c>
      <c r="P640">
        <v>2.9999999999999997E-4</v>
      </c>
      <c r="Q640">
        <v>25</v>
      </c>
      <c r="R640">
        <v>1E-4</v>
      </c>
      <c r="S640" t="s">
        <v>606</v>
      </c>
      <c r="T640" t="s">
        <v>610</v>
      </c>
      <c r="U640" t="s">
        <v>606</v>
      </c>
      <c r="V640" t="s">
        <v>608</v>
      </c>
      <c r="W640" t="s">
        <v>606</v>
      </c>
      <c r="X640">
        <v>1763521476283</v>
      </c>
      <c r="Y640" s="4" t="s">
        <v>569</v>
      </c>
      <c r="Z640">
        <v>92566.17</v>
      </c>
      <c r="AA640" s="48">
        <v>7.0000000000000001E-3</v>
      </c>
      <c r="AB640" s="18">
        <v>6.1087099999999998E-3</v>
      </c>
      <c r="AC640" s="40">
        <v>1E-4</v>
      </c>
      <c r="AD640" s="18">
        <v>3.5000000000000003E-2</v>
      </c>
      <c r="AE640" s="18">
        <v>305.39999999999998</v>
      </c>
      <c r="AF640">
        <v>8.0000000000000002E-3</v>
      </c>
      <c r="AG640" s="18">
        <v>7.0000000000000001E-3</v>
      </c>
      <c r="AH640" s="18">
        <v>8.0000000000000002E-3</v>
      </c>
      <c r="AI640" s="18">
        <v>0</v>
      </c>
      <c r="AJ640" s="48">
        <v>47.18</v>
      </c>
      <c r="AK640" s="41">
        <v>44.87</v>
      </c>
      <c r="AL640" s="41">
        <v>47.17</v>
      </c>
      <c r="AM640">
        <v>92654.16</v>
      </c>
      <c r="AN640" t="s">
        <v>571</v>
      </c>
      <c r="AO640">
        <v>92566.17</v>
      </c>
      <c r="AP640" s="18">
        <v>156</v>
      </c>
      <c r="AQ640" s="18">
        <v>202.8</v>
      </c>
      <c r="AR640" s="18">
        <v>1.0500000000000001E-2</v>
      </c>
      <c r="AS640" s="41">
        <v>4.8999999999999998E-3</v>
      </c>
      <c r="AT640" s="5">
        <v>16.666699999999999</v>
      </c>
      <c r="AU640">
        <v>178.6</v>
      </c>
      <c r="AV640" s="1">
        <v>153905.9</v>
      </c>
      <c r="AW640" s="48">
        <v>0.19855999999999999</v>
      </c>
      <c r="AX640" s="14">
        <v>4.0000000000000003E-5</v>
      </c>
      <c r="AY640" s="14">
        <v>41.014890000000001</v>
      </c>
      <c r="AZ640" s="14">
        <v>-105.10677</v>
      </c>
      <c r="BA640" s="14">
        <v>4.4527299999999999</v>
      </c>
      <c r="BB640">
        <v>5.0000000000000001E-4</v>
      </c>
      <c r="BC640">
        <v>5.0000000000000001E-3</v>
      </c>
      <c r="BK640" s="1"/>
      <c r="BL640" s="1"/>
      <c r="BM640" s="1"/>
      <c r="BN640" s="1"/>
      <c r="BP640" s="1"/>
      <c r="BV640" s="96"/>
    </row>
    <row r="641" spans="1:74" x14ac:dyDescent="0.3">
      <c r="A641" t="s">
        <v>603</v>
      </c>
      <c r="B641" t="s">
        <v>631</v>
      </c>
      <c r="C641" t="s">
        <v>78</v>
      </c>
      <c r="D641">
        <v>2.9999999999999997E-4</v>
      </c>
      <c r="E641">
        <v>2.9999999999999997E-4</v>
      </c>
      <c r="F641" t="s">
        <v>605</v>
      </c>
      <c r="G641" s="4">
        <v>1764316800000</v>
      </c>
      <c r="H641" s="4">
        <v>1762502415000</v>
      </c>
      <c r="I641" t="b">
        <v>1</v>
      </c>
      <c r="J641" t="s">
        <v>634</v>
      </c>
      <c r="K641">
        <v>1</v>
      </c>
      <c r="L641">
        <v>1E-4</v>
      </c>
      <c r="M641">
        <v>99000</v>
      </c>
      <c r="N641">
        <v>547158</v>
      </c>
      <c r="O641">
        <v>0.1</v>
      </c>
      <c r="P641">
        <v>2.9999999999999997E-4</v>
      </c>
      <c r="Q641">
        <v>25</v>
      </c>
      <c r="R641">
        <v>1E-4</v>
      </c>
      <c r="S641" t="s">
        <v>606</v>
      </c>
      <c r="T641" t="s">
        <v>610</v>
      </c>
      <c r="U641" t="s">
        <v>606</v>
      </c>
      <c r="V641" t="s">
        <v>608</v>
      </c>
      <c r="W641" t="s">
        <v>606</v>
      </c>
      <c r="X641">
        <v>1763521476283</v>
      </c>
      <c r="Y641" s="4" t="s">
        <v>569</v>
      </c>
      <c r="Z641">
        <v>92566.17</v>
      </c>
      <c r="AA641" s="48">
        <v>6.9000000000000006E-2</v>
      </c>
      <c r="AB641" s="18">
        <v>0.10044419</v>
      </c>
      <c r="AC641" s="40">
        <v>3.6499999999999998E-2</v>
      </c>
      <c r="AD641" s="18">
        <v>0.125</v>
      </c>
      <c r="AE641" s="18">
        <v>300.5</v>
      </c>
      <c r="AF641">
        <v>7.6499999999999999E-2</v>
      </c>
      <c r="AG641" s="18">
        <v>7.4499999999999997E-2</v>
      </c>
      <c r="AH641" s="18">
        <v>7.85E-2</v>
      </c>
      <c r="AI641" s="18">
        <v>0</v>
      </c>
      <c r="AJ641" s="48">
        <v>47.18</v>
      </c>
      <c r="AK641" s="41">
        <v>42.48</v>
      </c>
      <c r="AL641" s="41">
        <v>51.57</v>
      </c>
      <c r="AM641">
        <v>92654.16</v>
      </c>
      <c r="AN641" t="s">
        <v>571</v>
      </c>
      <c r="AO641">
        <v>92566.17</v>
      </c>
      <c r="AP641" s="18">
        <v>34.1</v>
      </c>
      <c r="AQ641" s="18">
        <v>34.1</v>
      </c>
      <c r="AR641" s="18">
        <v>0.111</v>
      </c>
      <c r="AS641" s="41">
        <v>6.9000000000000006E-2</v>
      </c>
      <c r="AT641" s="5">
        <v>-37.837800000000001</v>
      </c>
      <c r="AU641">
        <v>3.2</v>
      </c>
      <c r="AV641" s="1">
        <v>23105.22</v>
      </c>
      <c r="AW641" s="48">
        <v>-0.80144000000000004</v>
      </c>
      <c r="AX641" s="14">
        <v>4.0000000000000003E-5</v>
      </c>
      <c r="AY641" s="14">
        <v>41.014890000000001</v>
      </c>
      <c r="AZ641" s="14">
        <v>-105.10677</v>
      </c>
      <c r="BA641" s="14">
        <v>-20.51388</v>
      </c>
      <c r="BB641">
        <v>5.0000000000000001E-4</v>
      </c>
      <c r="BC641">
        <v>5.0000000000000001E-3</v>
      </c>
      <c r="BK641" s="1"/>
      <c r="BL641" s="1"/>
      <c r="BM641" s="1"/>
      <c r="BN641" s="1"/>
      <c r="BP641" s="1"/>
      <c r="BV641" s="96"/>
    </row>
    <row r="642" spans="1:74" x14ac:dyDescent="0.3">
      <c r="A642" t="s">
        <v>603</v>
      </c>
      <c r="B642" t="s">
        <v>631</v>
      </c>
      <c r="C642" t="s">
        <v>295</v>
      </c>
      <c r="D642">
        <v>2.9999999999999997E-4</v>
      </c>
      <c r="E642">
        <v>2.9999999999999997E-4</v>
      </c>
      <c r="F642" t="s">
        <v>605</v>
      </c>
      <c r="G642" s="4">
        <v>1769760000000</v>
      </c>
      <c r="H642" s="4">
        <v>1761811212000</v>
      </c>
      <c r="I642" t="b">
        <v>1</v>
      </c>
      <c r="J642" t="s">
        <v>632</v>
      </c>
      <c r="K642">
        <v>1</v>
      </c>
      <c r="L642">
        <v>1E-4</v>
      </c>
      <c r="M642">
        <v>100000</v>
      </c>
      <c r="N642">
        <v>541880</v>
      </c>
      <c r="O642">
        <v>0.1</v>
      </c>
      <c r="P642">
        <v>2.9999999999999997E-4</v>
      </c>
      <c r="Q642">
        <v>25</v>
      </c>
      <c r="R642">
        <v>1E-4</v>
      </c>
      <c r="S642" t="s">
        <v>606</v>
      </c>
      <c r="T642" t="s">
        <v>610</v>
      </c>
      <c r="U642" t="s">
        <v>606</v>
      </c>
      <c r="V642" t="s">
        <v>608</v>
      </c>
      <c r="W642" t="s">
        <v>606</v>
      </c>
      <c r="X642">
        <v>1763521526649</v>
      </c>
      <c r="Y642" s="4" t="s">
        <v>569</v>
      </c>
      <c r="Z642">
        <v>92533.69</v>
      </c>
      <c r="AA642" s="48">
        <v>5.3999999999999999E-2</v>
      </c>
      <c r="AB642" s="18">
        <v>4.9421760000000002E-2</v>
      </c>
      <c r="AC642" s="40">
        <v>2.6499999999999999E-2</v>
      </c>
      <c r="AD642" s="18">
        <v>0.10100000000000001</v>
      </c>
      <c r="AE642" s="18">
        <v>871</v>
      </c>
      <c r="AF642">
        <v>5.6000000000000001E-2</v>
      </c>
      <c r="AG642" s="18">
        <v>5.5500000000000001E-2</v>
      </c>
      <c r="AH642" s="18">
        <v>5.6500000000000002E-2</v>
      </c>
      <c r="AI642" s="18">
        <v>0</v>
      </c>
      <c r="AJ642" s="48">
        <v>47.28</v>
      </c>
      <c r="AK642" s="41">
        <v>47.01</v>
      </c>
      <c r="AL642" s="41">
        <v>47.58</v>
      </c>
      <c r="AM642">
        <v>93424.9908</v>
      </c>
      <c r="AN642" t="s">
        <v>573</v>
      </c>
      <c r="AO642">
        <v>92533.69</v>
      </c>
      <c r="AP642" s="18">
        <v>105</v>
      </c>
      <c r="AQ642" s="18">
        <v>5.5</v>
      </c>
      <c r="AR642" s="18">
        <v>5.3999999999999999E-2</v>
      </c>
      <c r="AS642" s="41">
        <v>4.5999999999999999E-2</v>
      </c>
      <c r="AT642" s="5">
        <v>7.7843999999999998</v>
      </c>
      <c r="AU642">
        <v>134.30000000000001</v>
      </c>
      <c r="AV642" s="1">
        <v>610460.48</v>
      </c>
      <c r="AW642" s="48">
        <v>0.41361999999999999</v>
      </c>
      <c r="AX642" s="14">
        <v>2.0000000000000002E-5</v>
      </c>
      <c r="AY642" s="14">
        <v>161.87012999999999</v>
      </c>
      <c r="AZ642" s="14">
        <v>-53.000050000000002</v>
      </c>
      <c r="BA642" s="14">
        <v>66.097219999999993</v>
      </c>
      <c r="BB642">
        <v>5.0000000000000001E-4</v>
      </c>
      <c r="BC642">
        <v>5.0000000000000001E-3</v>
      </c>
      <c r="BK642" s="1"/>
      <c r="BL642" s="1"/>
      <c r="BM642" s="1"/>
      <c r="BN642" s="1"/>
      <c r="BP642" s="1"/>
      <c r="BV642" s="96"/>
    </row>
    <row r="643" spans="1:74" x14ac:dyDescent="0.3">
      <c r="A643" t="s">
        <v>603</v>
      </c>
      <c r="B643" t="s">
        <v>631</v>
      </c>
      <c r="C643" t="s">
        <v>296</v>
      </c>
      <c r="D643">
        <v>2.9999999999999997E-4</v>
      </c>
      <c r="E643">
        <v>2.9999999999999997E-4</v>
      </c>
      <c r="F643" t="s">
        <v>605</v>
      </c>
      <c r="G643" s="4">
        <v>1769760000000</v>
      </c>
      <c r="H643" s="4">
        <v>1761811212000</v>
      </c>
      <c r="I643" t="b">
        <v>1</v>
      </c>
      <c r="J643" t="s">
        <v>634</v>
      </c>
      <c r="K643">
        <v>1</v>
      </c>
      <c r="L643">
        <v>1E-4</v>
      </c>
      <c r="M643">
        <v>100000</v>
      </c>
      <c r="N643">
        <v>541881</v>
      </c>
      <c r="O643">
        <v>0.1</v>
      </c>
      <c r="P643">
        <v>2.9999999999999997E-4</v>
      </c>
      <c r="Q643">
        <v>25</v>
      </c>
      <c r="R643">
        <v>1E-4</v>
      </c>
      <c r="S643" t="s">
        <v>606</v>
      </c>
      <c r="T643" t="s">
        <v>610</v>
      </c>
      <c r="U643" t="s">
        <v>606</v>
      </c>
      <c r="V643" t="s">
        <v>608</v>
      </c>
      <c r="W643" t="s">
        <v>606</v>
      </c>
      <c r="X643">
        <v>1763521526649</v>
      </c>
      <c r="Y643" s="4" t="s">
        <v>569</v>
      </c>
      <c r="Z643">
        <v>92533.69</v>
      </c>
      <c r="AA643" s="48">
        <v>0.11899999999999999</v>
      </c>
      <c r="AB643" s="18">
        <v>0.14598280999999999</v>
      </c>
      <c r="AC643" s="40">
        <v>8.2000000000000003E-2</v>
      </c>
      <c r="AD643" s="18">
        <v>0.186</v>
      </c>
      <c r="AE643" s="18">
        <v>380.5</v>
      </c>
      <c r="AF643">
        <v>0.12640000000000001</v>
      </c>
      <c r="AG643" s="18">
        <v>0.1255</v>
      </c>
      <c r="AH643" s="18">
        <v>0.1275</v>
      </c>
      <c r="AI643" s="18">
        <v>0</v>
      </c>
      <c r="AJ643" s="48">
        <v>47.28</v>
      </c>
      <c r="AK643" s="41">
        <v>46.78</v>
      </c>
      <c r="AL643" s="41">
        <v>47.93</v>
      </c>
      <c r="AM643">
        <v>93422.884600000005</v>
      </c>
      <c r="AN643" t="s">
        <v>573</v>
      </c>
      <c r="AO643">
        <v>92533.69</v>
      </c>
      <c r="AP643" s="18">
        <v>13.7</v>
      </c>
      <c r="AQ643" s="18">
        <v>3.7</v>
      </c>
      <c r="AR643" s="18">
        <v>0.15</v>
      </c>
      <c r="AS643" s="41">
        <v>0.11899999999999999</v>
      </c>
      <c r="AT643" s="5">
        <v>-19.5946</v>
      </c>
      <c r="AU643">
        <v>23.4</v>
      </c>
      <c r="AV643" s="1">
        <v>267546.57</v>
      </c>
      <c r="AW643" s="48">
        <v>-0.58642000000000005</v>
      </c>
      <c r="AX643" s="14">
        <v>2.0000000000000002E-5</v>
      </c>
      <c r="AY643" s="14">
        <v>161.86269999999999</v>
      </c>
      <c r="AZ643" s="14">
        <v>-52.997610000000002</v>
      </c>
      <c r="BA643" s="14">
        <v>-131.73203000000001</v>
      </c>
      <c r="BB643">
        <v>5.0000000000000001E-4</v>
      </c>
      <c r="BC643">
        <v>5.0000000000000001E-3</v>
      </c>
      <c r="BK643" s="1"/>
      <c r="BL643" s="1"/>
      <c r="BM643" s="1"/>
      <c r="BN643" s="1"/>
      <c r="BP643" s="1"/>
      <c r="BV643" s="96"/>
    </row>
    <row r="644" spans="1:74" x14ac:dyDescent="0.3">
      <c r="A644" t="s">
        <v>603</v>
      </c>
      <c r="B644" t="s">
        <v>631</v>
      </c>
      <c r="C644" t="s">
        <v>297</v>
      </c>
      <c r="D644">
        <v>2.9999999999999997E-4</v>
      </c>
      <c r="E644">
        <v>2.9999999999999997E-4</v>
      </c>
      <c r="F644" t="s">
        <v>605</v>
      </c>
      <c r="G644" s="4">
        <v>1769760000000</v>
      </c>
      <c r="H644" s="4">
        <v>1761840480000</v>
      </c>
      <c r="I644" t="b">
        <v>1</v>
      </c>
      <c r="J644" t="s">
        <v>632</v>
      </c>
      <c r="K644">
        <v>1</v>
      </c>
      <c r="L644">
        <v>1E-4</v>
      </c>
      <c r="M644">
        <v>102000</v>
      </c>
      <c r="N644">
        <v>542735</v>
      </c>
      <c r="O644">
        <v>0.1</v>
      </c>
      <c r="P644">
        <v>2.9999999999999997E-4</v>
      </c>
      <c r="Q644">
        <v>25</v>
      </c>
      <c r="R644">
        <v>1E-4</v>
      </c>
      <c r="S644" t="s">
        <v>606</v>
      </c>
      <c r="T644" t="s">
        <v>610</v>
      </c>
      <c r="U644" t="s">
        <v>606</v>
      </c>
      <c r="V644" t="s">
        <v>608</v>
      </c>
      <c r="W644" t="s">
        <v>606</v>
      </c>
      <c r="X644">
        <v>1763521526649</v>
      </c>
      <c r="Y644" s="4" t="s">
        <v>569</v>
      </c>
      <c r="Z644">
        <v>92533.69</v>
      </c>
      <c r="AA644" s="48">
        <v>5.1999999999999998E-2</v>
      </c>
      <c r="AB644" s="18">
        <v>4.303394E-2</v>
      </c>
      <c r="AC644" s="40">
        <v>2.1499999999999998E-2</v>
      </c>
      <c r="AD644" s="18">
        <v>9.2999999999999999E-2</v>
      </c>
      <c r="AE644" s="18">
        <v>192.4</v>
      </c>
      <c r="AF644">
        <v>4.9200000000000001E-2</v>
      </c>
      <c r="AG644" s="18">
        <v>4.8500000000000001E-2</v>
      </c>
      <c r="AH644" s="18">
        <v>4.9500000000000002E-2</v>
      </c>
      <c r="AI644" s="18">
        <v>0</v>
      </c>
      <c r="AJ644" s="48">
        <v>47.28</v>
      </c>
      <c r="AK644" s="41">
        <v>46.88</v>
      </c>
      <c r="AL644" s="41">
        <v>47.47</v>
      </c>
      <c r="AM644">
        <v>93422.884600000005</v>
      </c>
      <c r="AN644" t="s">
        <v>573</v>
      </c>
      <c r="AO644">
        <v>92533.69</v>
      </c>
      <c r="AP644" s="18">
        <v>117.9</v>
      </c>
      <c r="AQ644" s="18">
        <v>5.4</v>
      </c>
      <c r="AR644" s="18">
        <v>5.1999999999999998E-2</v>
      </c>
      <c r="AS644" s="41">
        <v>0.04</v>
      </c>
      <c r="AT644" s="5">
        <v>30</v>
      </c>
      <c r="AU644">
        <v>33.5</v>
      </c>
      <c r="AV644" s="1">
        <v>145133.51999999999</v>
      </c>
      <c r="AW644" s="48">
        <v>0.37731999999999999</v>
      </c>
      <c r="AX644" s="14">
        <v>2.0000000000000002E-5</v>
      </c>
      <c r="AY644" s="14">
        <v>157.86704</v>
      </c>
      <c r="AZ644" s="14">
        <v>-51.689030000000002</v>
      </c>
      <c r="BA644" s="14">
        <v>60.644199999999998</v>
      </c>
      <c r="BB644">
        <v>5.0000000000000001E-4</v>
      </c>
      <c r="BC644">
        <v>5.0000000000000001E-3</v>
      </c>
      <c r="BK644" s="1"/>
      <c r="BL644" s="1"/>
      <c r="BM644" s="1"/>
      <c r="BN644" s="1"/>
      <c r="BP644" s="1"/>
      <c r="BV644" s="96"/>
    </row>
    <row r="645" spans="1:74" x14ac:dyDescent="0.3">
      <c r="A645" t="s">
        <v>603</v>
      </c>
      <c r="B645" t="s">
        <v>631</v>
      </c>
      <c r="C645" t="s">
        <v>298</v>
      </c>
      <c r="D645">
        <v>2.9999999999999997E-4</v>
      </c>
      <c r="E645">
        <v>2.9999999999999997E-4</v>
      </c>
      <c r="F645" t="s">
        <v>605</v>
      </c>
      <c r="G645" s="4">
        <v>1769760000000</v>
      </c>
      <c r="H645" s="4">
        <v>1761840480000</v>
      </c>
      <c r="I645" t="b">
        <v>1</v>
      </c>
      <c r="J645" t="s">
        <v>634</v>
      </c>
      <c r="K645">
        <v>1</v>
      </c>
      <c r="L645">
        <v>1E-4</v>
      </c>
      <c r="M645">
        <v>102000</v>
      </c>
      <c r="N645">
        <v>542736</v>
      </c>
      <c r="O645">
        <v>0.1</v>
      </c>
      <c r="P645">
        <v>2.9999999999999997E-4</v>
      </c>
      <c r="Q645">
        <v>25</v>
      </c>
      <c r="R645">
        <v>1E-4</v>
      </c>
      <c r="S645" t="s">
        <v>606</v>
      </c>
      <c r="T645" t="s">
        <v>610</v>
      </c>
      <c r="U645" t="s">
        <v>606</v>
      </c>
      <c r="V645" t="s">
        <v>608</v>
      </c>
      <c r="W645" t="s">
        <v>606</v>
      </c>
      <c r="X645">
        <v>1763521527656</v>
      </c>
      <c r="Y645" s="4" t="s">
        <v>569</v>
      </c>
      <c r="Z645">
        <v>92533.67</v>
      </c>
      <c r="AA645" s="48">
        <v>0.14349999999999999</v>
      </c>
      <c r="AB645" s="18">
        <v>0.16152621</v>
      </c>
      <c r="AC645" s="40">
        <v>9.5000000000000001E-2</v>
      </c>
      <c r="AD645" s="18">
        <v>0.20150000000000001</v>
      </c>
      <c r="AE645" s="18">
        <v>222.7</v>
      </c>
      <c r="AF645">
        <v>0.14099999999999999</v>
      </c>
      <c r="AG645" s="18">
        <v>0.13950000000000001</v>
      </c>
      <c r="AH645" s="18">
        <v>0.14299999999999999</v>
      </c>
      <c r="AI645" s="18">
        <v>0</v>
      </c>
      <c r="AJ645" s="48">
        <v>47.28</v>
      </c>
      <c r="AK645" s="41">
        <v>46.39</v>
      </c>
      <c r="AL645" s="41">
        <v>48.46</v>
      </c>
      <c r="AM645">
        <v>93420.416200000007</v>
      </c>
      <c r="AN645" t="s">
        <v>573</v>
      </c>
      <c r="AO645">
        <v>92533.67</v>
      </c>
      <c r="AP645" s="18">
        <v>9.9</v>
      </c>
      <c r="AQ645" s="18">
        <v>9.9</v>
      </c>
      <c r="AR645" s="18">
        <v>0.16600000000000001</v>
      </c>
      <c r="AS645" s="41">
        <v>0.14349999999999999</v>
      </c>
      <c r="AT645" s="5">
        <v>-13.5542</v>
      </c>
      <c r="AU645">
        <v>1.1000000000000001</v>
      </c>
      <c r="AV645" s="1">
        <v>15938.31</v>
      </c>
      <c r="AW645" s="48">
        <v>-0.62272000000000005</v>
      </c>
      <c r="AX645" s="14">
        <v>2.0000000000000002E-5</v>
      </c>
      <c r="AY645" s="14">
        <v>157.85677999999999</v>
      </c>
      <c r="AZ645" s="14">
        <v>-51.685899999999997</v>
      </c>
      <c r="BA645" s="14">
        <v>-141.14249000000001</v>
      </c>
      <c r="BB645">
        <v>5.0000000000000001E-4</v>
      </c>
      <c r="BC645">
        <v>5.0000000000000001E-3</v>
      </c>
      <c r="BK645" s="1"/>
      <c r="BL645" s="1"/>
      <c r="BM645" s="1"/>
      <c r="BN645" s="1"/>
      <c r="BP645" s="1"/>
      <c r="BV645" s="96"/>
    </row>
    <row r="646" spans="1:74" x14ac:dyDescent="0.3">
      <c r="A646" t="s">
        <v>603</v>
      </c>
      <c r="B646" t="s">
        <v>631</v>
      </c>
      <c r="C646" t="s">
        <v>299</v>
      </c>
      <c r="D646">
        <v>2.9999999999999997E-4</v>
      </c>
      <c r="E646">
        <v>2.9999999999999997E-4</v>
      </c>
      <c r="F646" t="s">
        <v>605</v>
      </c>
      <c r="G646" s="4">
        <v>1769760000000</v>
      </c>
      <c r="H646" s="4">
        <v>1761811212000</v>
      </c>
      <c r="I646" t="b">
        <v>1</v>
      </c>
      <c r="J646" t="s">
        <v>632</v>
      </c>
      <c r="K646">
        <v>1</v>
      </c>
      <c r="L646">
        <v>1E-4</v>
      </c>
      <c r="M646">
        <v>104000</v>
      </c>
      <c r="N646">
        <v>541882</v>
      </c>
      <c r="O646">
        <v>0.1</v>
      </c>
      <c r="P646">
        <v>2.9999999999999997E-4</v>
      </c>
      <c r="Q646">
        <v>25</v>
      </c>
      <c r="R646">
        <v>1E-4</v>
      </c>
      <c r="S646" t="s">
        <v>606</v>
      </c>
      <c r="T646" t="s">
        <v>610</v>
      </c>
      <c r="U646" t="s">
        <v>606</v>
      </c>
      <c r="V646" t="s">
        <v>608</v>
      </c>
      <c r="W646" t="s">
        <v>606</v>
      </c>
      <c r="X646">
        <v>1763521527656</v>
      </c>
      <c r="Y646" s="4" t="s">
        <v>569</v>
      </c>
      <c r="Z646">
        <v>92533.67</v>
      </c>
      <c r="AA646" s="48">
        <v>4.4999999999999998E-2</v>
      </c>
      <c r="AB646" s="18">
        <v>3.751562E-2</v>
      </c>
      <c r="AC646" s="40">
        <v>1.7500000000000002E-2</v>
      </c>
      <c r="AD646" s="18">
        <v>8.5000000000000006E-2</v>
      </c>
      <c r="AE646" s="18">
        <v>106.1</v>
      </c>
      <c r="AF646">
        <v>4.2999999999999997E-2</v>
      </c>
      <c r="AG646" s="18">
        <v>4.2500000000000003E-2</v>
      </c>
      <c r="AH646" s="18">
        <v>4.2999999999999997E-2</v>
      </c>
      <c r="AI646" s="18">
        <v>0</v>
      </c>
      <c r="AJ646" s="48">
        <v>47.24</v>
      </c>
      <c r="AK646" s="41">
        <v>46.93</v>
      </c>
      <c r="AL646" s="41">
        <v>47.24</v>
      </c>
      <c r="AM646">
        <v>93420.416200000007</v>
      </c>
      <c r="AN646" t="s">
        <v>573</v>
      </c>
      <c r="AO646">
        <v>92533.67</v>
      </c>
      <c r="AP646" s="18">
        <v>1.9</v>
      </c>
      <c r="AQ646" s="18">
        <v>0.1</v>
      </c>
      <c r="AR646" s="18">
        <v>4.5499999999999999E-2</v>
      </c>
      <c r="AS646" s="41">
        <v>3.6499999999999998E-2</v>
      </c>
      <c r="AT646" s="5">
        <v>23.287700000000001</v>
      </c>
      <c r="AU646">
        <v>59.2</v>
      </c>
      <c r="AV646" s="1">
        <v>204660.03</v>
      </c>
      <c r="AW646" s="48">
        <v>0.34255000000000002</v>
      </c>
      <c r="AX646" s="14">
        <v>2.0000000000000002E-5</v>
      </c>
      <c r="AY646" s="14">
        <v>152.67945</v>
      </c>
      <c r="AZ646" s="14">
        <v>-49.947290000000002</v>
      </c>
      <c r="BA646" s="14">
        <v>55.356639999999999</v>
      </c>
      <c r="BB646">
        <v>5.0000000000000001E-4</v>
      </c>
      <c r="BC646">
        <v>5.0000000000000001E-3</v>
      </c>
      <c r="BK646" s="1"/>
      <c r="BL646" s="1"/>
      <c r="BM646" s="1"/>
      <c r="BN646" s="1"/>
      <c r="BP646" s="1"/>
      <c r="BV646" s="96"/>
    </row>
    <row r="647" spans="1:74" x14ac:dyDescent="0.3">
      <c r="A647" t="s">
        <v>603</v>
      </c>
      <c r="B647" t="s">
        <v>631</v>
      </c>
      <c r="C647" t="s">
        <v>300</v>
      </c>
      <c r="D647">
        <v>2.9999999999999997E-4</v>
      </c>
      <c r="E647">
        <v>2.9999999999999997E-4</v>
      </c>
      <c r="F647" t="s">
        <v>605</v>
      </c>
      <c r="G647" s="4">
        <v>1769760000000</v>
      </c>
      <c r="H647" s="4">
        <v>1761811212000</v>
      </c>
      <c r="I647" t="b">
        <v>1</v>
      </c>
      <c r="J647" t="s">
        <v>634</v>
      </c>
      <c r="K647">
        <v>1</v>
      </c>
      <c r="L647">
        <v>1E-4</v>
      </c>
      <c r="M647">
        <v>104000</v>
      </c>
      <c r="N647">
        <v>541883</v>
      </c>
      <c r="O647">
        <v>0.1</v>
      </c>
      <c r="P647">
        <v>2.9999999999999997E-4</v>
      </c>
      <c r="Q647">
        <v>25</v>
      </c>
      <c r="R647">
        <v>1E-4</v>
      </c>
      <c r="S647" t="s">
        <v>606</v>
      </c>
      <c r="T647" t="s">
        <v>610</v>
      </c>
      <c r="U647" t="s">
        <v>606</v>
      </c>
      <c r="V647" t="s">
        <v>608</v>
      </c>
      <c r="W647" t="s">
        <v>606</v>
      </c>
      <c r="X647">
        <v>1763521527656</v>
      </c>
      <c r="Y647" s="4" t="s">
        <v>569</v>
      </c>
      <c r="Z647">
        <v>92533.67</v>
      </c>
      <c r="AA647" s="48">
        <v>0.161</v>
      </c>
      <c r="AB647" s="18">
        <v>0.17793911000000001</v>
      </c>
      <c r="AC647" s="40">
        <v>0.1085</v>
      </c>
      <c r="AD647" s="18">
        <v>0.218</v>
      </c>
      <c r="AE647" s="18">
        <v>122.2</v>
      </c>
      <c r="AF647">
        <v>0.15620000000000001</v>
      </c>
      <c r="AG647" s="18">
        <v>0.155</v>
      </c>
      <c r="AH647" s="18">
        <v>0.158</v>
      </c>
      <c r="AI647" s="18">
        <v>0</v>
      </c>
      <c r="AJ647" s="48">
        <v>47.24</v>
      </c>
      <c r="AK647" s="41">
        <v>46.47</v>
      </c>
      <c r="AL647" s="41">
        <v>48.31</v>
      </c>
      <c r="AM647">
        <v>93420.416200000007</v>
      </c>
      <c r="AN647" t="s">
        <v>573</v>
      </c>
      <c r="AO647">
        <v>92533.67</v>
      </c>
      <c r="AP647" s="18">
        <v>9.6999999999999993</v>
      </c>
      <c r="AQ647" s="18">
        <v>2.2999999999999998</v>
      </c>
      <c r="AR647" s="18">
        <v>0.1835</v>
      </c>
      <c r="AS647" s="41">
        <v>0.161</v>
      </c>
      <c r="AT647" s="5">
        <v>-12.2616</v>
      </c>
      <c r="AU647">
        <v>2.8</v>
      </c>
      <c r="AV647" s="1">
        <v>44212.34</v>
      </c>
      <c r="AW647" s="48">
        <v>-0.65744999999999998</v>
      </c>
      <c r="AX647" s="14">
        <v>2.0000000000000002E-5</v>
      </c>
      <c r="AY647" s="14">
        <v>152.67945</v>
      </c>
      <c r="AZ647" s="14">
        <v>-49.947290000000002</v>
      </c>
      <c r="BA647" s="14">
        <v>-150.37775999999999</v>
      </c>
      <c r="BB647">
        <v>5.0000000000000001E-4</v>
      </c>
      <c r="BC647">
        <v>5.0000000000000001E-3</v>
      </c>
      <c r="BK647" s="1"/>
      <c r="BL647" s="1"/>
      <c r="BM647" s="1"/>
      <c r="BN647" s="1"/>
      <c r="BP647" s="1"/>
      <c r="BV647" s="96"/>
    </row>
    <row r="648" spans="1:74" x14ac:dyDescent="0.3">
      <c r="A648" t="s">
        <v>603</v>
      </c>
      <c r="B648" t="s">
        <v>631</v>
      </c>
      <c r="C648" t="s">
        <v>848</v>
      </c>
      <c r="D648">
        <v>2.9999999999999997E-4</v>
      </c>
      <c r="E648">
        <v>2.9999999999999997E-4</v>
      </c>
      <c r="F648" t="s">
        <v>605</v>
      </c>
      <c r="G648" s="4">
        <v>1769760000000</v>
      </c>
      <c r="H648" s="4">
        <v>1763323200000</v>
      </c>
      <c r="I648" t="b">
        <v>1</v>
      </c>
      <c r="J648" t="s">
        <v>632</v>
      </c>
      <c r="K648">
        <v>1</v>
      </c>
      <c r="L648">
        <v>1E-4</v>
      </c>
      <c r="M648">
        <v>105000</v>
      </c>
      <c r="N648">
        <v>551494</v>
      </c>
      <c r="O648">
        <v>0.1</v>
      </c>
      <c r="P648">
        <v>2.9999999999999997E-4</v>
      </c>
      <c r="Q648">
        <v>25</v>
      </c>
      <c r="R648">
        <v>1E-4</v>
      </c>
      <c r="S648" t="s">
        <v>606</v>
      </c>
      <c r="T648" t="s">
        <v>610</v>
      </c>
      <c r="U648" t="s">
        <v>606</v>
      </c>
      <c r="V648" t="s">
        <v>608</v>
      </c>
      <c r="W648" t="s">
        <v>606</v>
      </c>
      <c r="X648">
        <v>1763521528238</v>
      </c>
      <c r="Y648" s="4" t="s">
        <v>569</v>
      </c>
      <c r="Z648">
        <v>92533.67</v>
      </c>
      <c r="AA648" s="48">
        <v>4.1000000000000002E-2</v>
      </c>
      <c r="AB648" s="18">
        <v>3.4533399999999999E-2</v>
      </c>
      <c r="AC648" s="40">
        <v>1.6E-2</v>
      </c>
      <c r="AD648" s="18">
        <v>8.1500000000000003E-2</v>
      </c>
      <c r="AE648" s="18">
        <v>45.5</v>
      </c>
      <c r="AF648">
        <v>4.0300000000000002E-2</v>
      </c>
      <c r="AG648" s="18">
        <v>3.95E-2</v>
      </c>
      <c r="AH648" s="18">
        <v>4.0500000000000001E-2</v>
      </c>
      <c r="AI648" s="18">
        <v>0</v>
      </c>
      <c r="AJ648" s="48">
        <v>47.28</v>
      </c>
      <c r="AK648" s="41">
        <v>46.79</v>
      </c>
      <c r="AL648" s="41">
        <v>47.42</v>
      </c>
      <c r="AM648">
        <v>93422.884600000005</v>
      </c>
      <c r="AN648" t="s">
        <v>573</v>
      </c>
      <c r="AO648">
        <v>92533.67</v>
      </c>
      <c r="AP648" s="18">
        <v>120.3</v>
      </c>
      <c r="AQ648" s="18">
        <v>5.0999999999999996</v>
      </c>
      <c r="AR648" s="18">
        <v>4.2500000000000003E-2</v>
      </c>
      <c r="AS648" s="41">
        <v>3.2500000000000001E-2</v>
      </c>
      <c r="AT648" s="5">
        <v>13.8889</v>
      </c>
      <c r="AU648">
        <v>42.1</v>
      </c>
      <c r="AV648" s="1">
        <v>140242.32999999999</v>
      </c>
      <c r="AW648" s="48">
        <v>0.32619999999999999</v>
      </c>
      <c r="AX648" s="14">
        <v>2.0000000000000002E-5</v>
      </c>
      <c r="AY648" s="14">
        <v>149.77664999999999</v>
      </c>
      <c r="AZ648" s="14">
        <v>-49.03501</v>
      </c>
      <c r="BA648" s="14">
        <v>52.842129999999997</v>
      </c>
      <c r="BB648">
        <v>5.0000000000000001E-4</v>
      </c>
      <c r="BC648">
        <v>5.0000000000000001E-3</v>
      </c>
      <c r="BK648" s="1"/>
      <c r="BL648" s="1"/>
      <c r="BM648" s="1"/>
      <c r="BN648" s="1"/>
      <c r="BP648" s="1"/>
      <c r="BV648" s="96"/>
    </row>
    <row r="649" spans="1:74" x14ac:dyDescent="0.3">
      <c r="A649" t="s">
        <v>603</v>
      </c>
      <c r="B649" t="s">
        <v>631</v>
      </c>
      <c r="C649" t="s">
        <v>849</v>
      </c>
      <c r="D649">
        <v>2.9999999999999997E-4</v>
      </c>
      <c r="E649">
        <v>2.9999999999999997E-4</v>
      </c>
      <c r="F649" t="s">
        <v>605</v>
      </c>
      <c r="G649" s="4">
        <v>1769760000000</v>
      </c>
      <c r="H649" s="4">
        <v>1763323200000</v>
      </c>
      <c r="I649" t="b">
        <v>1</v>
      </c>
      <c r="J649" t="s">
        <v>634</v>
      </c>
      <c r="K649">
        <v>1</v>
      </c>
      <c r="L649">
        <v>1E-4</v>
      </c>
      <c r="M649">
        <v>105000</v>
      </c>
      <c r="N649">
        <v>551495</v>
      </c>
      <c r="O649">
        <v>0.1</v>
      </c>
      <c r="P649">
        <v>2.9999999999999997E-4</v>
      </c>
      <c r="Q649">
        <v>25</v>
      </c>
      <c r="R649">
        <v>1E-4</v>
      </c>
      <c r="S649" t="s">
        <v>606</v>
      </c>
      <c r="T649" t="s">
        <v>610</v>
      </c>
      <c r="U649" t="s">
        <v>606</v>
      </c>
      <c r="V649" t="s">
        <v>608</v>
      </c>
      <c r="W649" t="s">
        <v>606</v>
      </c>
      <c r="X649">
        <v>1763521527656</v>
      </c>
      <c r="Y649" s="4" t="s">
        <v>569</v>
      </c>
      <c r="Z649">
        <v>92533.67</v>
      </c>
      <c r="AA649" s="48">
        <v>0.156</v>
      </c>
      <c r="AB649" s="18">
        <v>0.18592249999999999</v>
      </c>
      <c r="AC649" s="40">
        <v>0.11600000000000001</v>
      </c>
      <c r="AD649" s="18">
        <v>0.22650000000000001</v>
      </c>
      <c r="AE649" s="18">
        <v>0.2</v>
      </c>
      <c r="AF649">
        <v>0.16420000000000001</v>
      </c>
      <c r="AG649" s="18">
        <v>0.161</v>
      </c>
      <c r="AH649" s="18">
        <v>0.16600000000000001</v>
      </c>
      <c r="AI649" s="18">
        <v>0</v>
      </c>
      <c r="AJ649" s="48">
        <v>47.28</v>
      </c>
      <c r="AK649" s="41">
        <v>45.26</v>
      </c>
      <c r="AL649" s="41">
        <v>48.39</v>
      </c>
      <c r="AM649">
        <v>93420.416200000007</v>
      </c>
      <c r="AN649" t="s">
        <v>573</v>
      </c>
      <c r="AO649">
        <v>92533.67</v>
      </c>
      <c r="AP649" s="18">
        <v>9.6</v>
      </c>
      <c r="AQ649" s="18">
        <v>9.6</v>
      </c>
      <c r="AR649" s="18">
        <v>0.156</v>
      </c>
      <c r="AS649" s="41">
        <v>0.156</v>
      </c>
      <c r="AT649" s="5">
        <v>0</v>
      </c>
      <c r="AU649">
        <v>0.2</v>
      </c>
      <c r="AV649" s="1">
        <v>2914.44</v>
      </c>
      <c r="AW649" s="48">
        <v>-0.67383999999999999</v>
      </c>
      <c r="AX649" s="14">
        <v>2.0000000000000002E-5</v>
      </c>
      <c r="AY649" s="14">
        <v>149.76421999999999</v>
      </c>
      <c r="AZ649" s="14">
        <v>-49.030940000000001</v>
      </c>
      <c r="BA649" s="14">
        <v>-154.87886</v>
      </c>
      <c r="BB649">
        <v>5.0000000000000001E-4</v>
      </c>
      <c r="BC649">
        <v>5.0000000000000001E-3</v>
      </c>
      <c r="BK649" s="1"/>
      <c r="BL649" s="1"/>
      <c r="BM649" s="1"/>
      <c r="BN649" s="1"/>
      <c r="BP649" s="1"/>
      <c r="BV649" s="96"/>
    </row>
    <row r="650" spans="1:74" x14ac:dyDescent="0.3">
      <c r="A650" t="s">
        <v>603</v>
      </c>
      <c r="B650" t="s">
        <v>631</v>
      </c>
      <c r="C650" t="s">
        <v>301</v>
      </c>
      <c r="D650">
        <v>2.9999999999999997E-4</v>
      </c>
      <c r="E650">
        <v>2.9999999999999997E-4</v>
      </c>
      <c r="F650" t="s">
        <v>605</v>
      </c>
      <c r="G650" s="4">
        <v>1769760000000</v>
      </c>
      <c r="H650" s="4">
        <v>1761811212000</v>
      </c>
      <c r="I650" t="b">
        <v>1</v>
      </c>
      <c r="J650" t="s">
        <v>632</v>
      </c>
      <c r="K650">
        <v>1</v>
      </c>
      <c r="L650">
        <v>1E-4</v>
      </c>
      <c r="M650">
        <v>106000</v>
      </c>
      <c r="N650">
        <v>541884</v>
      </c>
      <c r="O650">
        <v>0.1</v>
      </c>
      <c r="P650">
        <v>2.9999999999999997E-4</v>
      </c>
      <c r="Q650">
        <v>25</v>
      </c>
      <c r="R650">
        <v>1E-4</v>
      </c>
      <c r="S650" t="s">
        <v>606</v>
      </c>
      <c r="T650" t="s">
        <v>610</v>
      </c>
      <c r="U650" t="s">
        <v>606</v>
      </c>
      <c r="V650" t="s">
        <v>608</v>
      </c>
      <c r="W650" t="s">
        <v>606</v>
      </c>
      <c r="X650">
        <v>1763521527656</v>
      </c>
      <c r="Y650" s="4" t="s">
        <v>569</v>
      </c>
      <c r="Z650">
        <v>92533.67</v>
      </c>
      <c r="AA650" s="48">
        <v>3.7999999999999999E-2</v>
      </c>
      <c r="AB650" s="18">
        <v>3.2531850000000001E-2</v>
      </c>
      <c r="AC650" s="40">
        <v>1.4500000000000001E-2</v>
      </c>
      <c r="AD650" s="18">
        <v>7.8E-2</v>
      </c>
      <c r="AE650" s="18">
        <v>183.4</v>
      </c>
      <c r="AF650">
        <v>3.7499999999999999E-2</v>
      </c>
      <c r="AG650" s="18">
        <v>3.6999999999999998E-2</v>
      </c>
      <c r="AH650" s="18">
        <v>3.7499999999999999E-2</v>
      </c>
      <c r="AI650" s="18">
        <v>0</v>
      </c>
      <c r="AJ650" s="48">
        <v>47.21</v>
      </c>
      <c r="AK650" s="41">
        <v>46.88</v>
      </c>
      <c r="AL650" s="41">
        <v>47.2</v>
      </c>
      <c r="AM650">
        <v>93420.416200000007</v>
      </c>
      <c r="AN650" t="s">
        <v>573</v>
      </c>
      <c r="AO650">
        <v>92533.67</v>
      </c>
      <c r="AP650" s="18">
        <v>2.7</v>
      </c>
      <c r="AQ650" s="18">
        <v>0.1</v>
      </c>
      <c r="AR650" s="18">
        <v>4.0500000000000001E-2</v>
      </c>
      <c r="AS650" s="41">
        <v>3.3000000000000002E-2</v>
      </c>
      <c r="AT650" s="5">
        <v>15.1515</v>
      </c>
      <c r="AU650">
        <v>56.6</v>
      </c>
      <c r="AV650" s="1">
        <v>199835.43</v>
      </c>
      <c r="AW650" s="48">
        <v>0.30973000000000001</v>
      </c>
      <c r="AX650" s="14">
        <v>2.0000000000000002E-5</v>
      </c>
      <c r="AY650" s="14">
        <v>146.53346999999999</v>
      </c>
      <c r="AZ650" s="14">
        <v>-47.90719</v>
      </c>
      <c r="BA650" s="14">
        <v>50.306870000000004</v>
      </c>
      <c r="BB650">
        <v>5.0000000000000001E-4</v>
      </c>
      <c r="BC650">
        <v>5.0000000000000001E-3</v>
      </c>
      <c r="BK650" s="1"/>
      <c r="BL650" s="1"/>
      <c r="BM650" s="1"/>
      <c r="BN650" s="1"/>
      <c r="BP650" s="1"/>
      <c r="BV650" s="96"/>
    </row>
    <row r="651" spans="1:74" x14ac:dyDescent="0.3">
      <c r="A651" t="s">
        <v>603</v>
      </c>
      <c r="B651" t="s">
        <v>631</v>
      </c>
      <c r="C651" t="s">
        <v>302</v>
      </c>
      <c r="D651">
        <v>2.9999999999999997E-4</v>
      </c>
      <c r="E651">
        <v>2.9999999999999997E-4</v>
      </c>
      <c r="F651" t="s">
        <v>605</v>
      </c>
      <c r="G651" s="4">
        <v>1769760000000</v>
      </c>
      <c r="H651" s="4">
        <v>1761811212000</v>
      </c>
      <c r="I651" t="b">
        <v>1</v>
      </c>
      <c r="J651" t="s">
        <v>634</v>
      </c>
      <c r="K651">
        <v>1</v>
      </c>
      <c r="L651">
        <v>1E-4</v>
      </c>
      <c r="M651">
        <v>106000</v>
      </c>
      <c r="N651">
        <v>541885</v>
      </c>
      <c r="O651">
        <v>0.1</v>
      </c>
      <c r="P651">
        <v>2.9999999999999997E-4</v>
      </c>
      <c r="Q651">
        <v>25</v>
      </c>
      <c r="R651">
        <v>1E-4</v>
      </c>
      <c r="S651" t="s">
        <v>606</v>
      </c>
      <c r="T651" t="s">
        <v>610</v>
      </c>
      <c r="U651" t="s">
        <v>606</v>
      </c>
      <c r="V651" t="s">
        <v>608</v>
      </c>
      <c r="W651" t="s">
        <v>606</v>
      </c>
      <c r="X651">
        <v>1763521528663</v>
      </c>
      <c r="Y651" s="4" t="s">
        <v>569</v>
      </c>
      <c r="Z651">
        <v>92532.2</v>
      </c>
      <c r="AA651" s="48">
        <v>0.16800000000000001</v>
      </c>
      <c r="AB651" s="18">
        <v>0.19488655999999999</v>
      </c>
      <c r="AC651" s="40">
        <v>0.123</v>
      </c>
      <c r="AD651" s="18">
        <v>0.23499999999999999</v>
      </c>
      <c r="AE651" s="18">
        <v>37.5</v>
      </c>
      <c r="AF651">
        <v>0.1721</v>
      </c>
      <c r="AG651" s="18">
        <v>0.17050000000000001</v>
      </c>
      <c r="AH651" s="18">
        <v>0.17399999999999999</v>
      </c>
      <c r="AI651" s="18">
        <v>0</v>
      </c>
      <c r="AJ651" s="48">
        <v>47.21</v>
      </c>
      <c r="AK651" s="41">
        <v>46.17</v>
      </c>
      <c r="AL651" s="41">
        <v>48.4</v>
      </c>
      <c r="AM651">
        <v>93426.178499999995</v>
      </c>
      <c r="AN651" t="s">
        <v>573</v>
      </c>
      <c r="AO651">
        <v>92532.2</v>
      </c>
      <c r="AP651" s="18">
        <v>9.5</v>
      </c>
      <c r="AQ651" s="18">
        <v>9.5</v>
      </c>
      <c r="AR651" s="18">
        <v>0.16800000000000001</v>
      </c>
      <c r="AS651" s="41">
        <v>0.16800000000000001</v>
      </c>
      <c r="AT651" s="5">
        <v>0</v>
      </c>
      <c r="AU651">
        <v>0.2</v>
      </c>
      <c r="AV651" s="1">
        <v>3123.72</v>
      </c>
      <c r="AW651" s="48">
        <v>-0.69016</v>
      </c>
      <c r="AX651" s="14">
        <v>2.0000000000000002E-5</v>
      </c>
      <c r="AY651" s="14">
        <v>146.56338</v>
      </c>
      <c r="AZ651" s="14">
        <v>-47.916510000000002</v>
      </c>
      <c r="BA651" s="14">
        <v>-159.36511999999999</v>
      </c>
      <c r="BB651">
        <v>5.0000000000000001E-4</v>
      </c>
      <c r="BC651">
        <v>5.0000000000000001E-3</v>
      </c>
      <c r="BK651" s="1"/>
      <c r="BL651" s="1"/>
      <c r="BM651" s="1"/>
      <c r="BN651" s="1"/>
      <c r="BP651" s="1"/>
      <c r="BV651" s="96"/>
    </row>
    <row r="652" spans="1:74" x14ac:dyDescent="0.3">
      <c r="A652" t="s">
        <v>603</v>
      </c>
      <c r="B652" t="s">
        <v>631</v>
      </c>
      <c r="C652" t="s">
        <v>303</v>
      </c>
      <c r="D652">
        <v>2.9999999999999997E-4</v>
      </c>
      <c r="E652">
        <v>2.9999999999999997E-4</v>
      </c>
      <c r="F652" t="s">
        <v>605</v>
      </c>
      <c r="G652" s="4">
        <v>1769760000000</v>
      </c>
      <c r="H652" s="4">
        <v>1761811212000</v>
      </c>
      <c r="I652" t="b">
        <v>1</v>
      </c>
      <c r="J652" t="s">
        <v>632</v>
      </c>
      <c r="K652">
        <v>1</v>
      </c>
      <c r="L652">
        <v>1E-4</v>
      </c>
      <c r="M652">
        <v>108000</v>
      </c>
      <c r="N652">
        <v>541886</v>
      </c>
      <c r="O652">
        <v>0.1</v>
      </c>
      <c r="P652">
        <v>2.9999999999999997E-4</v>
      </c>
      <c r="Q652">
        <v>25</v>
      </c>
      <c r="R652">
        <v>1E-4</v>
      </c>
      <c r="S652" t="s">
        <v>606</v>
      </c>
      <c r="T652" t="s">
        <v>610</v>
      </c>
      <c r="U652" t="s">
        <v>606</v>
      </c>
      <c r="V652" t="s">
        <v>608</v>
      </c>
      <c r="W652" t="s">
        <v>606</v>
      </c>
      <c r="X652">
        <v>1763521528663</v>
      </c>
      <c r="Y652" s="4" t="s">
        <v>569</v>
      </c>
      <c r="Z652">
        <v>92532.2</v>
      </c>
      <c r="AA652" s="48">
        <v>3.1E-2</v>
      </c>
      <c r="AB652" s="18">
        <v>2.85177E-2</v>
      </c>
      <c r="AC652" s="40">
        <v>1.15E-2</v>
      </c>
      <c r="AD652" s="18">
        <v>7.1999999999999995E-2</v>
      </c>
      <c r="AE652" s="18">
        <v>190.7</v>
      </c>
      <c r="AF652">
        <v>3.2800000000000003E-2</v>
      </c>
      <c r="AG652" s="18">
        <v>3.2000000000000001E-2</v>
      </c>
      <c r="AH652" s="18">
        <v>3.3000000000000002E-2</v>
      </c>
      <c r="AI652" s="18">
        <v>0</v>
      </c>
      <c r="AJ652" s="48">
        <v>47.28</v>
      </c>
      <c r="AK652" s="41">
        <v>46.75</v>
      </c>
      <c r="AL652" s="41">
        <v>47.42</v>
      </c>
      <c r="AM652">
        <v>93426.178499999995</v>
      </c>
      <c r="AN652" t="s">
        <v>573</v>
      </c>
      <c r="AO652">
        <v>92532.2</v>
      </c>
      <c r="AP652" s="18">
        <v>69.400000000000006</v>
      </c>
      <c r="AQ652" s="18">
        <v>6.5</v>
      </c>
      <c r="AR652" s="18">
        <v>3.5000000000000003E-2</v>
      </c>
      <c r="AS652" s="41">
        <v>2.6499999999999999E-2</v>
      </c>
      <c r="AT652" s="5">
        <v>10.7143</v>
      </c>
      <c r="AU652">
        <v>67.8</v>
      </c>
      <c r="AV652" s="1">
        <v>208276.05</v>
      </c>
      <c r="AW652" s="48">
        <v>0.27955000000000002</v>
      </c>
      <c r="AX652" s="14">
        <v>2.0000000000000002E-5</v>
      </c>
      <c r="AY652" s="14">
        <v>139.76836</v>
      </c>
      <c r="AZ652" s="14">
        <v>-45.760930000000002</v>
      </c>
      <c r="BA652" s="14">
        <v>45.604950000000002</v>
      </c>
      <c r="BB652">
        <v>5.0000000000000001E-4</v>
      </c>
      <c r="BC652">
        <v>5.0000000000000001E-3</v>
      </c>
      <c r="BK652" s="1"/>
      <c r="BL652" s="1"/>
      <c r="BM652" s="1"/>
      <c r="BN652" s="1"/>
      <c r="BP652" s="1"/>
      <c r="BV652" s="96"/>
    </row>
    <row r="653" spans="1:74" x14ac:dyDescent="0.3">
      <c r="A653" t="s">
        <v>603</v>
      </c>
      <c r="B653" t="s">
        <v>631</v>
      </c>
      <c r="C653" t="s">
        <v>304</v>
      </c>
      <c r="D653">
        <v>2.9999999999999997E-4</v>
      </c>
      <c r="E653">
        <v>2.9999999999999997E-4</v>
      </c>
      <c r="F653" t="s">
        <v>605</v>
      </c>
      <c r="G653" s="4">
        <v>1769760000000</v>
      </c>
      <c r="H653" s="4">
        <v>1761811212000</v>
      </c>
      <c r="I653" t="b">
        <v>1</v>
      </c>
      <c r="J653" t="s">
        <v>634</v>
      </c>
      <c r="K653">
        <v>1</v>
      </c>
      <c r="L653">
        <v>1E-4</v>
      </c>
      <c r="M653">
        <v>108000</v>
      </c>
      <c r="N653">
        <v>541887</v>
      </c>
      <c r="O653">
        <v>0.1</v>
      </c>
      <c r="P653">
        <v>2.9999999999999997E-4</v>
      </c>
      <c r="Q653">
        <v>25</v>
      </c>
      <c r="R653">
        <v>1E-4</v>
      </c>
      <c r="S653" t="s">
        <v>606</v>
      </c>
      <c r="T653" t="s">
        <v>610</v>
      </c>
      <c r="U653" t="s">
        <v>606</v>
      </c>
      <c r="V653" t="s">
        <v>608</v>
      </c>
      <c r="W653" t="s">
        <v>606</v>
      </c>
      <c r="X653">
        <v>1763521528663</v>
      </c>
      <c r="Y653" s="4" t="s">
        <v>569</v>
      </c>
      <c r="Z653">
        <v>92532.2</v>
      </c>
      <c r="AA653" s="48">
        <v>0.1825</v>
      </c>
      <c r="AB653" s="18">
        <v>0.21280362999999999</v>
      </c>
      <c r="AC653" s="40">
        <v>0.13850000000000001</v>
      </c>
      <c r="AD653" s="18">
        <v>0.2525</v>
      </c>
      <c r="AE653" s="18">
        <v>22.8</v>
      </c>
      <c r="AF653">
        <v>0.1888</v>
      </c>
      <c r="AG653" s="18">
        <v>0.1855</v>
      </c>
      <c r="AH653" s="18">
        <v>0.1925</v>
      </c>
      <c r="AI653" s="18">
        <v>0</v>
      </c>
      <c r="AJ653" s="48">
        <v>47.28</v>
      </c>
      <c r="AK653" s="41">
        <v>45.06</v>
      </c>
      <c r="AL653" s="41">
        <v>49.74</v>
      </c>
      <c r="AM653">
        <v>93426.178499999995</v>
      </c>
      <c r="AN653" t="s">
        <v>573</v>
      </c>
      <c r="AO653">
        <v>92532.2</v>
      </c>
      <c r="AP653" s="18">
        <v>33.1</v>
      </c>
      <c r="AQ653" s="18">
        <v>33.299999999999997</v>
      </c>
      <c r="AR653" s="18">
        <v>0.1825</v>
      </c>
      <c r="AS653" s="41">
        <v>0.17799999999999999</v>
      </c>
      <c r="AT653" s="5">
        <v>2.5280999999999998</v>
      </c>
      <c r="AU653">
        <v>0.5</v>
      </c>
      <c r="AV653" s="1">
        <v>8419.5499999999993</v>
      </c>
      <c r="AW653" s="48">
        <v>-0.72045000000000003</v>
      </c>
      <c r="AX653" s="14">
        <v>2.0000000000000002E-5</v>
      </c>
      <c r="AY653" s="14">
        <v>139.76836</v>
      </c>
      <c r="AZ653" s="14">
        <v>-45.760930000000002</v>
      </c>
      <c r="BA653" s="14">
        <v>-168.04230999999999</v>
      </c>
      <c r="BB653">
        <v>5.0000000000000001E-4</v>
      </c>
      <c r="BC653">
        <v>5.0000000000000001E-3</v>
      </c>
      <c r="BK653" s="1"/>
      <c r="BL653" s="1"/>
      <c r="BM653" s="1"/>
      <c r="BN653" s="1"/>
      <c r="BP653" s="1"/>
      <c r="BV653" s="96"/>
    </row>
    <row r="654" spans="1:74" x14ac:dyDescent="0.3">
      <c r="A654" t="s">
        <v>603</v>
      </c>
      <c r="B654" t="s">
        <v>631</v>
      </c>
      <c r="C654" t="s">
        <v>305</v>
      </c>
      <c r="D654">
        <v>2.9999999999999997E-4</v>
      </c>
      <c r="E654">
        <v>2.9999999999999997E-4</v>
      </c>
      <c r="F654" t="s">
        <v>605</v>
      </c>
      <c r="G654" s="4">
        <v>1769760000000</v>
      </c>
      <c r="H654" s="4">
        <v>1761811212000</v>
      </c>
      <c r="I654" t="b">
        <v>1</v>
      </c>
      <c r="J654" t="s">
        <v>632</v>
      </c>
      <c r="K654">
        <v>1</v>
      </c>
      <c r="L654">
        <v>1E-4</v>
      </c>
      <c r="M654">
        <v>110000</v>
      </c>
      <c r="N654">
        <v>541888</v>
      </c>
      <c r="O654">
        <v>0.1</v>
      </c>
      <c r="P654">
        <v>2.9999999999999997E-4</v>
      </c>
      <c r="Q654">
        <v>25</v>
      </c>
      <c r="R654">
        <v>1E-4</v>
      </c>
      <c r="S654" t="s">
        <v>606</v>
      </c>
      <c r="T654" t="s">
        <v>610</v>
      </c>
      <c r="U654" t="s">
        <v>606</v>
      </c>
      <c r="V654" t="s">
        <v>608</v>
      </c>
      <c r="W654" t="s">
        <v>606</v>
      </c>
      <c r="X654">
        <v>1763521528663</v>
      </c>
      <c r="Y654" s="4" t="s">
        <v>569</v>
      </c>
      <c r="Z654">
        <v>92532.2</v>
      </c>
      <c r="AA654" s="48">
        <v>2.7799999999999998E-2</v>
      </c>
      <c r="AB654" s="18">
        <v>2.4529530000000001E-2</v>
      </c>
      <c r="AC654" s="40">
        <v>9.4999999999999998E-3</v>
      </c>
      <c r="AD654" s="18">
        <v>6.6000000000000003E-2</v>
      </c>
      <c r="AE654" s="18">
        <v>1037.4000000000001</v>
      </c>
      <c r="AF654">
        <v>2.8500000000000001E-2</v>
      </c>
      <c r="AG654" s="18">
        <v>2.8000000000000001E-2</v>
      </c>
      <c r="AH654" s="18">
        <v>2.8500000000000001E-2</v>
      </c>
      <c r="AI654" s="18">
        <v>0</v>
      </c>
      <c r="AJ654" s="48">
        <v>47.29</v>
      </c>
      <c r="AK654" s="41">
        <v>46.94</v>
      </c>
      <c r="AL654" s="41">
        <v>47.29</v>
      </c>
      <c r="AM654">
        <v>93426.178499999995</v>
      </c>
      <c r="AN654" t="s">
        <v>573</v>
      </c>
      <c r="AO654">
        <v>92532.2</v>
      </c>
      <c r="AP654" s="18">
        <v>0.3</v>
      </c>
      <c r="AQ654" s="18">
        <v>6.7</v>
      </c>
      <c r="AR654" s="18">
        <v>3.1199999999999999E-2</v>
      </c>
      <c r="AS654" s="41">
        <v>2.3E-2</v>
      </c>
      <c r="AT654" s="5">
        <v>11.2</v>
      </c>
      <c r="AU654">
        <v>393.9</v>
      </c>
      <c r="AV654" s="1">
        <v>1031004.47</v>
      </c>
      <c r="AW654" s="48">
        <v>0.251</v>
      </c>
      <c r="AX654" s="14">
        <v>2.0000000000000002E-5</v>
      </c>
      <c r="AY654" s="14">
        <v>132.32641000000001</v>
      </c>
      <c r="AZ654" s="14">
        <v>-43.329219999999999</v>
      </c>
      <c r="BA654" s="14">
        <v>41.122950000000003</v>
      </c>
      <c r="BB654">
        <v>5.0000000000000001E-4</v>
      </c>
      <c r="BC654">
        <v>5.0000000000000001E-3</v>
      </c>
      <c r="BK654" s="1"/>
      <c r="BL654" s="1"/>
      <c r="BM654" s="1"/>
      <c r="BN654" s="1"/>
      <c r="BP654" s="1"/>
      <c r="BV654" s="96"/>
    </row>
    <row r="655" spans="1:74" x14ac:dyDescent="0.3">
      <c r="A655" t="s">
        <v>603</v>
      </c>
      <c r="B655" t="s">
        <v>631</v>
      </c>
      <c r="C655" t="s">
        <v>306</v>
      </c>
      <c r="D655">
        <v>2.9999999999999997E-4</v>
      </c>
      <c r="E655">
        <v>2.9999999999999997E-4</v>
      </c>
      <c r="F655" t="s">
        <v>605</v>
      </c>
      <c r="G655" s="4">
        <v>1769760000000</v>
      </c>
      <c r="H655" s="4">
        <v>1761811212000</v>
      </c>
      <c r="I655" t="b">
        <v>1</v>
      </c>
      <c r="J655" t="s">
        <v>634</v>
      </c>
      <c r="K655">
        <v>1</v>
      </c>
      <c r="L655">
        <v>1E-4</v>
      </c>
      <c r="M655">
        <v>110000</v>
      </c>
      <c r="N655">
        <v>541889</v>
      </c>
      <c r="O655">
        <v>0.1</v>
      </c>
      <c r="P655">
        <v>2.9999999999999997E-4</v>
      </c>
      <c r="Q655">
        <v>25</v>
      </c>
      <c r="R655">
        <v>1E-4</v>
      </c>
      <c r="S655" t="s">
        <v>606</v>
      </c>
      <c r="T655" t="s">
        <v>610</v>
      </c>
      <c r="U655" t="s">
        <v>606</v>
      </c>
      <c r="V655" t="s">
        <v>608</v>
      </c>
      <c r="W655" t="s">
        <v>606</v>
      </c>
      <c r="X655">
        <v>1763521528663</v>
      </c>
      <c r="Y655" s="4" t="s">
        <v>569</v>
      </c>
      <c r="Z655">
        <v>92532.2</v>
      </c>
      <c r="AA655" s="48">
        <v>0.23250000000000001</v>
      </c>
      <c r="AB655" s="18">
        <v>0.23074668000000001</v>
      </c>
      <c r="AC655" s="40">
        <v>0.155</v>
      </c>
      <c r="AD655" s="18">
        <v>0.27</v>
      </c>
      <c r="AE655" s="18">
        <v>14.5</v>
      </c>
      <c r="AF655">
        <v>0.2059</v>
      </c>
      <c r="AG655" s="18">
        <v>0.1545</v>
      </c>
      <c r="AH655" s="18">
        <v>0.27</v>
      </c>
      <c r="AI655" s="18">
        <v>0</v>
      </c>
      <c r="AJ655" s="48">
        <v>47.29</v>
      </c>
      <c r="AK655" s="41">
        <v>0</v>
      </c>
      <c r="AL655" s="41">
        <v>86.91</v>
      </c>
      <c r="AM655">
        <v>93426.178499999995</v>
      </c>
      <c r="AN655" t="s">
        <v>573</v>
      </c>
      <c r="AO655">
        <v>92532.2</v>
      </c>
      <c r="AP655" s="18">
        <v>9.1999999999999993</v>
      </c>
      <c r="AQ655" s="18">
        <v>9.1</v>
      </c>
      <c r="AU655">
        <v>0</v>
      </c>
      <c r="AV655" s="1">
        <v>0</v>
      </c>
      <c r="AW655" s="48">
        <v>-0.749</v>
      </c>
      <c r="AX655" s="14">
        <v>2.0000000000000002E-5</v>
      </c>
      <c r="AY655" s="14">
        <v>132.32641000000001</v>
      </c>
      <c r="AZ655" s="14">
        <v>-43.329219999999999</v>
      </c>
      <c r="BA655" s="14">
        <v>-176.48074</v>
      </c>
      <c r="BB655">
        <v>5.0000000000000001E-4</v>
      </c>
      <c r="BC655">
        <v>5.0000000000000001E-3</v>
      </c>
      <c r="BK655" s="1"/>
      <c r="BL655" s="1"/>
      <c r="BM655" s="1"/>
      <c r="BN655" s="1"/>
      <c r="BP655" s="1"/>
      <c r="BV655" s="96"/>
    </row>
    <row r="656" spans="1:74" x14ac:dyDescent="0.3">
      <c r="A656" t="s">
        <v>603</v>
      </c>
      <c r="B656" t="s">
        <v>631</v>
      </c>
      <c r="C656" t="s">
        <v>307</v>
      </c>
      <c r="D656">
        <v>2.9999999999999997E-4</v>
      </c>
      <c r="E656">
        <v>2.9999999999999997E-4</v>
      </c>
      <c r="F656" t="s">
        <v>605</v>
      </c>
      <c r="G656" s="4">
        <v>1769760000000</v>
      </c>
      <c r="H656" s="4">
        <v>1761811212000</v>
      </c>
      <c r="I656" t="b">
        <v>1</v>
      </c>
      <c r="J656" t="s">
        <v>632</v>
      </c>
      <c r="K656">
        <v>1</v>
      </c>
      <c r="L656">
        <v>1E-4</v>
      </c>
      <c r="M656">
        <v>112000</v>
      </c>
      <c r="N656">
        <v>541890</v>
      </c>
      <c r="O656">
        <v>0.1</v>
      </c>
      <c r="P656">
        <v>2.9999999999999997E-4</v>
      </c>
      <c r="Q656">
        <v>25</v>
      </c>
      <c r="R656">
        <v>1E-4</v>
      </c>
      <c r="S656" t="s">
        <v>606</v>
      </c>
      <c r="T656" t="s">
        <v>610</v>
      </c>
      <c r="U656" t="s">
        <v>606</v>
      </c>
      <c r="V656" t="s">
        <v>608</v>
      </c>
      <c r="W656" t="s">
        <v>606</v>
      </c>
      <c r="X656">
        <v>1763521528663</v>
      </c>
      <c r="Y656" s="4" t="s">
        <v>569</v>
      </c>
      <c r="Z656">
        <v>92532.2</v>
      </c>
      <c r="AA656" s="48">
        <v>2.4E-2</v>
      </c>
      <c r="AB656" s="18">
        <v>2.151958E-2</v>
      </c>
      <c r="AC656" s="40">
        <v>7.4999999999999997E-3</v>
      </c>
      <c r="AD656" s="18">
        <v>6.0499999999999998E-2</v>
      </c>
      <c r="AE656" s="18">
        <v>235.9</v>
      </c>
      <c r="AF656">
        <v>2.47E-2</v>
      </c>
      <c r="AG656" s="18">
        <v>2.4500000000000001E-2</v>
      </c>
      <c r="AH656" s="18">
        <v>2.5000000000000001E-2</v>
      </c>
      <c r="AI656" s="18">
        <v>0</v>
      </c>
      <c r="AJ656" s="48">
        <v>47.31</v>
      </c>
      <c r="AK656" s="41">
        <v>47.14</v>
      </c>
      <c r="AL656" s="41">
        <v>47.52</v>
      </c>
      <c r="AM656">
        <v>93426.178499999995</v>
      </c>
      <c r="AN656" t="s">
        <v>573</v>
      </c>
      <c r="AO656">
        <v>92532.2</v>
      </c>
      <c r="AP656" s="18">
        <v>0.4</v>
      </c>
      <c r="AQ656" s="18">
        <v>0.1</v>
      </c>
      <c r="AR656" s="18">
        <v>2.6700000000000002E-2</v>
      </c>
      <c r="AS656" s="41">
        <v>0.02</v>
      </c>
      <c r="AT656" s="5">
        <v>14.2857</v>
      </c>
      <c r="AU656">
        <v>7.4</v>
      </c>
      <c r="AV656" s="1">
        <v>14803.91</v>
      </c>
      <c r="AW656" s="48">
        <v>0.22467999999999999</v>
      </c>
      <c r="AX656" s="14">
        <v>2.0000000000000002E-5</v>
      </c>
      <c r="AY656" s="14">
        <v>124.52288</v>
      </c>
      <c r="AZ656" s="14">
        <v>-40.796570000000003</v>
      </c>
      <c r="BA656" s="14">
        <v>36.954810000000002</v>
      </c>
      <c r="BB656">
        <v>5.0000000000000001E-4</v>
      </c>
      <c r="BC656">
        <v>5.0000000000000001E-3</v>
      </c>
      <c r="BK656" s="1"/>
      <c r="BL656" s="1"/>
      <c r="BM656" s="1"/>
      <c r="BN656" s="1"/>
      <c r="BP656" s="1"/>
      <c r="BV656" s="96"/>
    </row>
    <row r="657" spans="1:74" x14ac:dyDescent="0.3">
      <c r="A657" t="s">
        <v>603</v>
      </c>
      <c r="B657" t="s">
        <v>631</v>
      </c>
      <c r="C657" t="s">
        <v>308</v>
      </c>
      <c r="D657">
        <v>2.9999999999999997E-4</v>
      </c>
      <c r="E657">
        <v>2.9999999999999997E-4</v>
      </c>
      <c r="F657" t="s">
        <v>605</v>
      </c>
      <c r="G657" s="4">
        <v>1769760000000</v>
      </c>
      <c r="H657" s="4">
        <v>1761811212000</v>
      </c>
      <c r="I657" t="b">
        <v>1</v>
      </c>
      <c r="J657" t="s">
        <v>634</v>
      </c>
      <c r="K657">
        <v>1</v>
      </c>
      <c r="L657">
        <v>1E-4</v>
      </c>
      <c r="M657">
        <v>112000</v>
      </c>
      <c r="N657">
        <v>541891</v>
      </c>
      <c r="O657">
        <v>0.1</v>
      </c>
      <c r="P657">
        <v>2.9999999999999997E-4</v>
      </c>
      <c r="Q657">
        <v>25</v>
      </c>
      <c r="R657">
        <v>1E-4</v>
      </c>
      <c r="S657" t="s">
        <v>606</v>
      </c>
      <c r="T657" t="s">
        <v>610</v>
      </c>
      <c r="U657" t="s">
        <v>606</v>
      </c>
      <c r="V657" t="s">
        <v>608</v>
      </c>
      <c r="W657" t="s">
        <v>606</v>
      </c>
      <c r="X657">
        <v>1763521529670</v>
      </c>
      <c r="Y657" s="4" t="s">
        <v>569</v>
      </c>
      <c r="Z657">
        <v>92532.07</v>
      </c>
      <c r="AA657" s="48">
        <v>0.16250000000000001</v>
      </c>
      <c r="AB657" s="18">
        <v>0.24966795</v>
      </c>
      <c r="AC657" s="40">
        <v>0.17150000000000001</v>
      </c>
      <c r="AD657" s="18">
        <v>0.28799999999999998</v>
      </c>
      <c r="AE657" s="18">
        <v>27.5</v>
      </c>
      <c r="AF657">
        <v>0.2235</v>
      </c>
      <c r="AG657" s="18">
        <v>0.221</v>
      </c>
      <c r="AH657" s="18">
        <v>0.22700000000000001</v>
      </c>
      <c r="AI657" s="18">
        <v>0</v>
      </c>
      <c r="AJ657" s="48">
        <v>47.31</v>
      </c>
      <c r="AK657" s="41">
        <v>45.38</v>
      </c>
      <c r="AL657" s="41">
        <v>49.86</v>
      </c>
      <c r="AM657">
        <v>93426.1731</v>
      </c>
      <c r="AN657" t="s">
        <v>573</v>
      </c>
      <c r="AO657">
        <v>92532.07</v>
      </c>
      <c r="AP657" s="18">
        <v>31.3</v>
      </c>
      <c r="AQ657" s="18">
        <v>31.3</v>
      </c>
      <c r="AU657">
        <v>0</v>
      </c>
      <c r="AV657" s="1">
        <v>0</v>
      </c>
      <c r="AW657" s="48">
        <v>-0.77532000000000001</v>
      </c>
      <c r="AX657" s="14">
        <v>2.0000000000000002E-5</v>
      </c>
      <c r="AY657" s="14">
        <v>124.52281000000001</v>
      </c>
      <c r="AZ657" s="14">
        <v>-40.796529999999997</v>
      </c>
      <c r="BA657" s="14">
        <v>-184.60534000000001</v>
      </c>
      <c r="BB657">
        <v>5.0000000000000001E-4</v>
      </c>
      <c r="BC657">
        <v>5.0000000000000001E-3</v>
      </c>
      <c r="BK657" s="1"/>
      <c r="BL657" s="1"/>
      <c r="BM657" s="1"/>
      <c r="BN657" s="1"/>
      <c r="BP657" s="1"/>
      <c r="BV657" s="96"/>
    </row>
    <row r="658" spans="1:74" x14ac:dyDescent="0.3">
      <c r="A658" t="s">
        <v>603</v>
      </c>
      <c r="B658" t="s">
        <v>631</v>
      </c>
      <c r="C658" t="s">
        <v>309</v>
      </c>
      <c r="D658">
        <v>2.9999999999999997E-4</v>
      </c>
      <c r="E658">
        <v>2.9999999999999997E-4</v>
      </c>
      <c r="F658" t="s">
        <v>605</v>
      </c>
      <c r="G658" s="4">
        <v>1769760000000</v>
      </c>
      <c r="H658" s="4">
        <v>1761811212000</v>
      </c>
      <c r="I658" t="b">
        <v>1</v>
      </c>
      <c r="J658" t="s">
        <v>632</v>
      </c>
      <c r="K658">
        <v>1</v>
      </c>
      <c r="L658">
        <v>1E-4</v>
      </c>
      <c r="M658">
        <v>114000</v>
      </c>
      <c r="N658">
        <v>541892</v>
      </c>
      <c r="O658">
        <v>0.1</v>
      </c>
      <c r="P658">
        <v>2.9999999999999997E-4</v>
      </c>
      <c r="Q658">
        <v>25</v>
      </c>
      <c r="R658">
        <v>1E-4</v>
      </c>
      <c r="S658" t="s">
        <v>606</v>
      </c>
      <c r="T658" t="s">
        <v>610</v>
      </c>
      <c r="U658" t="s">
        <v>606</v>
      </c>
      <c r="V658" t="s">
        <v>608</v>
      </c>
      <c r="W658" t="s">
        <v>606</v>
      </c>
      <c r="X658">
        <v>1763521529670</v>
      </c>
      <c r="Y658" s="4" t="s">
        <v>569</v>
      </c>
      <c r="Z658">
        <v>92532.07</v>
      </c>
      <c r="AA658" s="48">
        <v>0.02</v>
      </c>
      <c r="AB658" s="18">
        <v>1.857338E-2</v>
      </c>
      <c r="AC658" s="40">
        <v>6.0000000000000001E-3</v>
      </c>
      <c r="AD658" s="18">
        <v>5.5500000000000001E-2</v>
      </c>
      <c r="AE658" s="18">
        <v>9</v>
      </c>
      <c r="AF658">
        <v>2.1499999999999998E-2</v>
      </c>
      <c r="AG658" s="18">
        <v>2.1499999999999998E-2</v>
      </c>
      <c r="AH658" s="18">
        <v>2.1999999999999999E-2</v>
      </c>
      <c r="AI658" s="18">
        <v>0</v>
      </c>
      <c r="AJ658" s="48">
        <v>47.43</v>
      </c>
      <c r="AK658" s="41">
        <v>47.41</v>
      </c>
      <c r="AL658" s="41">
        <v>47.81</v>
      </c>
      <c r="AM658">
        <v>93426.1731</v>
      </c>
      <c r="AN658" t="s">
        <v>573</v>
      </c>
      <c r="AO658">
        <v>92532.07</v>
      </c>
      <c r="AP658" s="18">
        <v>10.4</v>
      </c>
      <c r="AQ658" s="18">
        <v>0.1</v>
      </c>
      <c r="AR658" s="18">
        <v>0.02</v>
      </c>
      <c r="AS658" s="41">
        <v>1.7899999999999999E-2</v>
      </c>
      <c r="AT658" s="5">
        <v>5.2632000000000003</v>
      </c>
      <c r="AU658">
        <v>28.3</v>
      </c>
      <c r="AV658" s="1">
        <v>46132.4</v>
      </c>
      <c r="AW658" s="48">
        <v>0.20102999999999999</v>
      </c>
      <c r="AX658" s="14">
        <v>1.0000000000000001E-5</v>
      </c>
      <c r="AY658" s="14">
        <v>116.69408</v>
      </c>
      <c r="AZ658" s="14">
        <v>-38.328679999999999</v>
      </c>
      <c r="BA658" s="14">
        <v>33.176279999999998</v>
      </c>
      <c r="BB658">
        <v>5.0000000000000001E-4</v>
      </c>
      <c r="BC658">
        <v>5.0000000000000001E-3</v>
      </c>
      <c r="BK658" s="1"/>
      <c r="BL658" s="1"/>
      <c r="BM658" s="1"/>
      <c r="BN658" s="1"/>
      <c r="BP658" s="1"/>
      <c r="BV658" s="96"/>
    </row>
    <row r="659" spans="1:74" x14ac:dyDescent="0.3">
      <c r="A659" t="s">
        <v>603</v>
      </c>
      <c r="B659" t="s">
        <v>631</v>
      </c>
      <c r="C659" t="s">
        <v>310</v>
      </c>
      <c r="D659">
        <v>2.9999999999999997E-4</v>
      </c>
      <c r="E659">
        <v>2.9999999999999997E-4</v>
      </c>
      <c r="F659" t="s">
        <v>605</v>
      </c>
      <c r="G659" s="4">
        <v>1769760000000</v>
      </c>
      <c r="H659" s="4">
        <v>1761811212000</v>
      </c>
      <c r="I659" t="b">
        <v>1</v>
      </c>
      <c r="J659" t="s">
        <v>634</v>
      </c>
      <c r="K659">
        <v>1</v>
      </c>
      <c r="L659">
        <v>1E-4</v>
      </c>
      <c r="M659">
        <v>114000</v>
      </c>
      <c r="N659">
        <v>541893</v>
      </c>
      <c r="O659">
        <v>0.1</v>
      </c>
      <c r="P659">
        <v>2.9999999999999997E-4</v>
      </c>
      <c r="Q659">
        <v>25</v>
      </c>
      <c r="R659">
        <v>1E-4</v>
      </c>
      <c r="S659" t="s">
        <v>606</v>
      </c>
      <c r="T659" t="s">
        <v>610</v>
      </c>
      <c r="U659" t="s">
        <v>606</v>
      </c>
      <c r="V659" t="s">
        <v>608</v>
      </c>
      <c r="W659" t="s">
        <v>606</v>
      </c>
      <c r="X659">
        <v>1763521529670</v>
      </c>
      <c r="Y659" s="4" t="s">
        <v>569</v>
      </c>
      <c r="Z659">
        <v>92532.07</v>
      </c>
      <c r="AA659" s="48">
        <v>0.247</v>
      </c>
      <c r="AB659" s="18">
        <v>0.26865296999999999</v>
      </c>
      <c r="AC659" s="40">
        <v>0.189</v>
      </c>
      <c r="AD659" s="18">
        <v>0.307</v>
      </c>
      <c r="AE659" s="18">
        <v>31.9</v>
      </c>
      <c r="AF659">
        <v>0.24179999999999999</v>
      </c>
      <c r="AG659" s="18">
        <v>0.23899999999999999</v>
      </c>
      <c r="AH659" s="18">
        <v>0.245</v>
      </c>
      <c r="AI659" s="18">
        <v>0</v>
      </c>
      <c r="AJ659" s="48">
        <v>47.43</v>
      </c>
      <c r="AK659" s="41">
        <v>45.19</v>
      </c>
      <c r="AL659" s="41">
        <v>49.98</v>
      </c>
      <c r="AM659">
        <v>93426.1731</v>
      </c>
      <c r="AN659" t="s">
        <v>573</v>
      </c>
      <c r="AO659">
        <v>92532.07</v>
      </c>
      <c r="AP659" s="18">
        <v>30.6</v>
      </c>
      <c r="AQ659" s="18">
        <v>30.6</v>
      </c>
      <c r="AU659">
        <v>0</v>
      </c>
      <c r="AV659" s="1">
        <v>0</v>
      </c>
      <c r="AW659" s="48">
        <v>-0.79896999999999996</v>
      </c>
      <c r="AX659" s="14">
        <v>1.0000000000000001E-5</v>
      </c>
      <c r="AY659" s="14">
        <v>116.69408</v>
      </c>
      <c r="AZ659" s="14">
        <v>-38.328679999999999</v>
      </c>
      <c r="BA659" s="14">
        <v>-192.34028000000001</v>
      </c>
      <c r="BB659">
        <v>5.0000000000000001E-4</v>
      </c>
      <c r="BC659">
        <v>5.0000000000000001E-3</v>
      </c>
      <c r="BK659" s="1"/>
      <c r="BL659" s="1"/>
      <c r="BM659" s="1"/>
      <c r="BN659" s="1"/>
      <c r="BP659" s="1"/>
      <c r="BV659" s="96"/>
    </row>
    <row r="660" spans="1:74" x14ac:dyDescent="0.3">
      <c r="A660" t="s">
        <v>603</v>
      </c>
      <c r="B660" t="s">
        <v>631</v>
      </c>
      <c r="C660" t="s">
        <v>311</v>
      </c>
      <c r="D660">
        <v>2.9999999999999997E-4</v>
      </c>
      <c r="E660">
        <v>2.9999999999999997E-4</v>
      </c>
      <c r="F660" t="s">
        <v>605</v>
      </c>
      <c r="G660" s="4">
        <v>1769760000000</v>
      </c>
      <c r="H660" s="4">
        <v>1762287660000</v>
      </c>
      <c r="I660" t="b">
        <v>1</v>
      </c>
      <c r="J660" t="s">
        <v>632</v>
      </c>
      <c r="K660">
        <v>1</v>
      </c>
      <c r="L660">
        <v>1E-4</v>
      </c>
      <c r="M660">
        <v>115000</v>
      </c>
      <c r="N660">
        <v>545257</v>
      </c>
      <c r="O660">
        <v>0.1</v>
      </c>
      <c r="P660">
        <v>2.9999999999999997E-4</v>
      </c>
      <c r="Q660">
        <v>25</v>
      </c>
      <c r="R660">
        <v>1E-4</v>
      </c>
      <c r="S660" t="s">
        <v>606</v>
      </c>
      <c r="T660" t="s">
        <v>610</v>
      </c>
      <c r="U660" t="s">
        <v>606</v>
      </c>
      <c r="V660" t="s">
        <v>608</v>
      </c>
      <c r="W660" t="s">
        <v>606</v>
      </c>
      <c r="X660">
        <v>1763521529670</v>
      </c>
      <c r="Y660" s="4" t="s">
        <v>569</v>
      </c>
      <c r="Z660">
        <v>92532.07</v>
      </c>
      <c r="AA660" s="48">
        <v>1.9800000000000002E-2</v>
      </c>
      <c r="AB660" s="18">
        <v>1.7513580000000001E-2</v>
      </c>
      <c r="AC660" s="40">
        <v>5.4999999999999997E-3</v>
      </c>
      <c r="AD660" s="18">
        <v>5.2999999999999999E-2</v>
      </c>
      <c r="AE660" s="18">
        <v>263.8</v>
      </c>
      <c r="AF660">
        <v>2.0199999999999999E-2</v>
      </c>
      <c r="AG660" s="18">
        <v>0.02</v>
      </c>
      <c r="AH660" s="18">
        <v>2.0500000000000001E-2</v>
      </c>
      <c r="AI660" s="18">
        <v>0</v>
      </c>
      <c r="AJ660" s="48">
        <v>47.57</v>
      </c>
      <c r="AK660" s="41">
        <v>47.43</v>
      </c>
      <c r="AL660" s="41">
        <v>47.84</v>
      </c>
      <c r="AM660">
        <v>93426.1731</v>
      </c>
      <c r="AN660" t="s">
        <v>573</v>
      </c>
      <c r="AO660">
        <v>92532.07</v>
      </c>
      <c r="AP660" s="18">
        <v>2.6</v>
      </c>
      <c r="AQ660" s="18">
        <v>0.1</v>
      </c>
      <c r="AR660" s="18">
        <v>2.23E-2</v>
      </c>
      <c r="AS660" s="41">
        <v>1.7000000000000001E-2</v>
      </c>
      <c r="AT660" s="5">
        <v>10</v>
      </c>
      <c r="AU660">
        <v>203.9</v>
      </c>
      <c r="AV660" s="1">
        <v>396012.11</v>
      </c>
      <c r="AW660" s="48">
        <v>0.19047</v>
      </c>
      <c r="AX660" s="14">
        <v>1.0000000000000001E-5</v>
      </c>
      <c r="AY660" s="14">
        <v>112.93098000000001</v>
      </c>
      <c r="AZ660" s="14">
        <v>-37.200220000000002</v>
      </c>
      <c r="BA660" s="14">
        <v>31.474209999999999</v>
      </c>
      <c r="BB660">
        <v>5.0000000000000001E-4</v>
      </c>
      <c r="BC660">
        <v>5.0000000000000001E-3</v>
      </c>
      <c r="BK660" s="1"/>
      <c r="BL660" s="1"/>
      <c r="BM660" s="1"/>
      <c r="BN660" s="1"/>
      <c r="BP660" s="1"/>
      <c r="BV660" s="96"/>
    </row>
    <row r="661" spans="1:74" x14ac:dyDescent="0.3">
      <c r="A661" t="s">
        <v>603</v>
      </c>
      <c r="B661" t="s">
        <v>631</v>
      </c>
      <c r="C661" t="s">
        <v>312</v>
      </c>
      <c r="D661">
        <v>2.9999999999999997E-4</v>
      </c>
      <c r="E661">
        <v>2.9999999999999997E-4</v>
      </c>
      <c r="F661" t="s">
        <v>605</v>
      </c>
      <c r="G661" s="4">
        <v>1769760000000</v>
      </c>
      <c r="H661" s="4">
        <v>1762287660000</v>
      </c>
      <c r="I661" t="b">
        <v>1</v>
      </c>
      <c r="J661" t="s">
        <v>634</v>
      </c>
      <c r="K661">
        <v>1</v>
      </c>
      <c r="L661">
        <v>1E-4</v>
      </c>
      <c r="M661">
        <v>115000</v>
      </c>
      <c r="N661">
        <v>545258</v>
      </c>
      <c r="O661">
        <v>0.1</v>
      </c>
      <c r="P661">
        <v>2.9999999999999997E-4</v>
      </c>
      <c r="Q661">
        <v>25</v>
      </c>
      <c r="R661">
        <v>1E-4</v>
      </c>
      <c r="S661" t="s">
        <v>606</v>
      </c>
      <c r="T661" t="s">
        <v>610</v>
      </c>
      <c r="U661" t="s">
        <v>606</v>
      </c>
      <c r="V661" t="s">
        <v>608</v>
      </c>
      <c r="W661" t="s">
        <v>606</v>
      </c>
      <c r="X661">
        <v>1763521529670</v>
      </c>
      <c r="Y661" s="4" t="s">
        <v>569</v>
      </c>
      <c r="Z661">
        <v>92532.07</v>
      </c>
      <c r="AA661" s="48">
        <v>0.2611</v>
      </c>
      <c r="AB661" s="18">
        <v>0.27855879</v>
      </c>
      <c r="AC661" s="40">
        <v>0.19800000000000001</v>
      </c>
      <c r="AD661" s="18">
        <v>0.3165</v>
      </c>
      <c r="AE661" s="18">
        <v>0.5</v>
      </c>
      <c r="AF661">
        <v>0.25109999999999999</v>
      </c>
      <c r="AG661" s="18">
        <v>0.19800000000000001</v>
      </c>
      <c r="AH661" s="18">
        <v>0.3165</v>
      </c>
      <c r="AI661" s="18">
        <v>0</v>
      </c>
      <c r="AJ661" s="48">
        <v>47.57</v>
      </c>
      <c r="AK661" s="41">
        <v>0</v>
      </c>
      <c r="AL661" s="41">
        <v>90.71</v>
      </c>
      <c r="AM661">
        <v>93426.1731</v>
      </c>
      <c r="AN661" t="s">
        <v>573</v>
      </c>
      <c r="AO661">
        <v>92532.07</v>
      </c>
      <c r="AP661" s="18">
        <v>8.1999999999999993</v>
      </c>
      <c r="AQ661" s="18">
        <v>8.1999999999999993</v>
      </c>
      <c r="AU661">
        <v>0</v>
      </c>
      <c r="AV661" s="1">
        <v>0</v>
      </c>
      <c r="AW661" s="48">
        <v>-0.80952999999999997</v>
      </c>
      <c r="AX661" s="14">
        <v>1.0000000000000001E-5</v>
      </c>
      <c r="AY661" s="14">
        <v>112.93098000000001</v>
      </c>
      <c r="AZ661" s="14">
        <v>-37.200220000000002</v>
      </c>
      <c r="BA661" s="14">
        <v>-196.02055999999999</v>
      </c>
      <c r="BB661">
        <v>5.0000000000000001E-4</v>
      </c>
      <c r="BC661">
        <v>5.0000000000000001E-3</v>
      </c>
      <c r="BK661" s="1"/>
      <c r="BL661" s="1"/>
      <c r="BM661" s="1"/>
      <c r="BN661" s="1"/>
      <c r="BP661" s="1"/>
      <c r="BV661" s="96"/>
    </row>
    <row r="662" spans="1:74" x14ac:dyDescent="0.3">
      <c r="A662" t="s">
        <v>603</v>
      </c>
      <c r="B662" t="s">
        <v>631</v>
      </c>
      <c r="C662" t="s">
        <v>313</v>
      </c>
      <c r="D662">
        <v>2.9999999999999997E-4</v>
      </c>
      <c r="E662">
        <v>2.9999999999999997E-4</v>
      </c>
      <c r="F662" t="s">
        <v>605</v>
      </c>
      <c r="G662" s="4">
        <v>1769760000000</v>
      </c>
      <c r="H662" s="4">
        <v>1761811212000</v>
      </c>
      <c r="I662" t="b">
        <v>1</v>
      </c>
      <c r="J662" t="s">
        <v>632</v>
      </c>
      <c r="K662">
        <v>1</v>
      </c>
      <c r="L662">
        <v>1E-4</v>
      </c>
      <c r="M662">
        <v>116000</v>
      </c>
      <c r="N662">
        <v>541894</v>
      </c>
      <c r="O662">
        <v>0.1</v>
      </c>
      <c r="P662">
        <v>2.9999999999999997E-4</v>
      </c>
      <c r="Q662">
        <v>25</v>
      </c>
      <c r="R662">
        <v>1E-4</v>
      </c>
      <c r="S662" t="s">
        <v>606</v>
      </c>
      <c r="T662" t="s">
        <v>610</v>
      </c>
      <c r="U662" t="s">
        <v>606</v>
      </c>
      <c r="V662" t="s">
        <v>608</v>
      </c>
      <c r="W662" t="s">
        <v>606</v>
      </c>
      <c r="X662">
        <v>1763521529670</v>
      </c>
      <c r="Y662" s="4" t="s">
        <v>569</v>
      </c>
      <c r="Z662">
        <v>92532.07</v>
      </c>
      <c r="AA662" s="48">
        <v>1.9E-2</v>
      </c>
      <c r="AB662" s="18">
        <v>1.628659E-2</v>
      </c>
      <c r="AC662" s="40">
        <v>4.0000000000000001E-3</v>
      </c>
      <c r="AD662" s="18">
        <v>5.1499999999999997E-2</v>
      </c>
      <c r="AE662" s="18">
        <v>43.3</v>
      </c>
      <c r="AF662">
        <v>1.9E-2</v>
      </c>
      <c r="AG662" s="18">
        <v>1.8499999999999999E-2</v>
      </c>
      <c r="AH662" s="18">
        <v>1.95E-2</v>
      </c>
      <c r="AI662" s="18">
        <v>0</v>
      </c>
      <c r="AJ662" s="48">
        <v>47.78</v>
      </c>
      <c r="AK662" s="41">
        <v>47.37</v>
      </c>
      <c r="AL662" s="41">
        <v>48.22</v>
      </c>
      <c r="AM662">
        <v>93426.1731</v>
      </c>
      <c r="AN662" t="s">
        <v>573</v>
      </c>
      <c r="AO662">
        <v>92532.07</v>
      </c>
      <c r="AP662" s="18">
        <v>150.19999999999999</v>
      </c>
      <c r="AQ662" s="18">
        <v>86.5</v>
      </c>
      <c r="AR662" s="18">
        <v>1.95E-2</v>
      </c>
      <c r="AS662" s="41">
        <v>1.6E-2</v>
      </c>
      <c r="AT662" s="5">
        <v>18.75</v>
      </c>
      <c r="AU662">
        <v>0.7</v>
      </c>
      <c r="AV662" s="1">
        <v>1167.3499999999999</v>
      </c>
      <c r="AW662" s="48">
        <v>0.18085000000000001</v>
      </c>
      <c r="AX662" s="14">
        <v>1.0000000000000001E-5</v>
      </c>
      <c r="AY662" s="14">
        <v>109.35927</v>
      </c>
      <c r="AZ662" s="14">
        <v>-36.183230000000002</v>
      </c>
      <c r="BA662" s="14">
        <v>29.91676</v>
      </c>
      <c r="BB662">
        <v>5.0000000000000001E-4</v>
      </c>
      <c r="BC662">
        <v>5.0000000000000001E-3</v>
      </c>
      <c r="BK662" s="1"/>
      <c r="BL662" s="1"/>
      <c r="BM662" s="1"/>
      <c r="BN662" s="1"/>
      <c r="BP662" s="1"/>
      <c r="BV662" s="96"/>
    </row>
    <row r="663" spans="1:74" x14ac:dyDescent="0.3">
      <c r="A663" t="s">
        <v>603</v>
      </c>
      <c r="B663" t="s">
        <v>631</v>
      </c>
      <c r="C663" t="s">
        <v>314</v>
      </c>
      <c r="D663">
        <v>2.9999999999999997E-4</v>
      </c>
      <c r="E663">
        <v>2.9999999999999997E-4</v>
      </c>
      <c r="F663" t="s">
        <v>605</v>
      </c>
      <c r="G663" s="4">
        <v>1769760000000</v>
      </c>
      <c r="H663" s="4">
        <v>1761811212000</v>
      </c>
      <c r="I663" t="b">
        <v>1</v>
      </c>
      <c r="J663" t="s">
        <v>634</v>
      </c>
      <c r="K663">
        <v>1</v>
      </c>
      <c r="L663">
        <v>1E-4</v>
      </c>
      <c r="M663">
        <v>116000</v>
      </c>
      <c r="N663">
        <v>541895</v>
      </c>
      <c r="O663">
        <v>0.1</v>
      </c>
      <c r="P663">
        <v>2.9999999999999997E-4</v>
      </c>
      <c r="Q663">
        <v>25</v>
      </c>
      <c r="R663">
        <v>1E-4</v>
      </c>
      <c r="S663" t="s">
        <v>606</v>
      </c>
      <c r="T663" t="s">
        <v>610</v>
      </c>
      <c r="U663" t="s">
        <v>606</v>
      </c>
      <c r="V663" t="s">
        <v>608</v>
      </c>
      <c r="W663" t="s">
        <v>606</v>
      </c>
      <c r="X663">
        <v>1763521529670</v>
      </c>
      <c r="Y663" s="4" t="s">
        <v>569</v>
      </c>
      <c r="Z663">
        <v>92532.07</v>
      </c>
      <c r="AA663" s="48">
        <v>0.1555</v>
      </c>
      <c r="AB663" s="18">
        <v>0.28829739999999998</v>
      </c>
      <c r="AC663" s="40">
        <v>0.20699999999999999</v>
      </c>
      <c r="AD663" s="18">
        <v>0.32650000000000001</v>
      </c>
      <c r="AE663" s="18">
        <v>11.8</v>
      </c>
      <c r="AF663">
        <v>0.2606</v>
      </c>
      <c r="AG663" s="18">
        <v>0.20699999999999999</v>
      </c>
      <c r="AH663" s="18">
        <v>0.32600000000000001</v>
      </c>
      <c r="AI663" s="18">
        <v>0</v>
      </c>
      <c r="AJ663" s="48">
        <v>47.78</v>
      </c>
      <c r="AK663" s="41">
        <v>0</v>
      </c>
      <c r="AL663" s="41">
        <v>91.48</v>
      </c>
      <c r="AM663">
        <v>93426.1731</v>
      </c>
      <c r="AN663" t="s">
        <v>573</v>
      </c>
      <c r="AO663">
        <v>92532.07</v>
      </c>
      <c r="AP663" s="18">
        <v>8.1</v>
      </c>
      <c r="AQ663" s="18">
        <v>8.1</v>
      </c>
      <c r="AU663">
        <v>0</v>
      </c>
      <c r="AV663" s="1">
        <v>0</v>
      </c>
      <c r="AW663" s="6">
        <v>-0.81915000000000004</v>
      </c>
      <c r="AX663" s="14">
        <v>1.0000000000000001E-5</v>
      </c>
      <c r="AY663" s="14">
        <v>109.35927</v>
      </c>
      <c r="AZ663" s="14">
        <v>-36.183230000000002</v>
      </c>
      <c r="BA663" s="14">
        <v>-199.55622</v>
      </c>
      <c r="BB663">
        <v>5.0000000000000001E-4</v>
      </c>
      <c r="BC663">
        <v>5.0000000000000001E-3</v>
      </c>
      <c r="BK663" s="1"/>
      <c r="BL663" s="1"/>
      <c r="BM663" s="1"/>
      <c r="BN663" s="1"/>
      <c r="BP663" s="1"/>
      <c r="BV663" s="96"/>
    </row>
    <row r="664" spans="1:74" x14ac:dyDescent="0.3">
      <c r="A664" t="s">
        <v>603</v>
      </c>
      <c r="B664" t="s">
        <v>631</v>
      </c>
      <c r="C664" t="s">
        <v>315</v>
      </c>
      <c r="D664">
        <v>2.9999999999999997E-4</v>
      </c>
      <c r="E664">
        <v>2.9999999999999997E-4</v>
      </c>
      <c r="F664" t="s">
        <v>605</v>
      </c>
      <c r="G664" s="4">
        <v>1769760000000</v>
      </c>
      <c r="H664" s="4">
        <v>1761811212000</v>
      </c>
      <c r="I664" t="b">
        <v>1</v>
      </c>
      <c r="J664" t="s">
        <v>632</v>
      </c>
      <c r="K664">
        <v>1</v>
      </c>
      <c r="L664">
        <v>1E-4</v>
      </c>
      <c r="M664">
        <v>118000</v>
      </c>
      <c r="N664">
        <v>541896</v>
      </c>
      <c r="O664">
        <v>0.1</v>
      </c>
      <c r="P664">
        <v>2.9999999999999997E-4</v>
      </c>
      <c r="Q664">
        <v>25</v>
      </c>
      <c r="R664">
        <v>1E-4</v>
      </c>
      <c r="S664" t="s">
        <v>606</v>
      </c>
      <c r="T664" t="s">
        <v>610</v>
      </c>
      <c r="U664" t="s">
        <v>606</v>
      </c>
      <c r="V664" t="s">
        <v>608</v>
      </c>
      <c r="W664" t="s">
        <v>606</v>
      </c>
      <c r="X664">
        <v>1763521530677</v>
      </c>
      <c r="Y664" s="4" t="s">
        <v>569</v>
      </c>
      <c r="Z664">
        <v>92529.53</v>
      </c>
      <c r="AA664" s="48">
        <v>1.7500000000000002E-2</v>
      </c>
      <c r="AB664" s="18">
        <v>1.4513099999999999E-2</v>
      </c>
      <c r="AC664" s="40">
        <v>1.6000000000000001E-3</v>
      </c>
      <c r="AD664" s="18">
        <v>4.7500000000000001E-2</v>
      </c>
      <c r="AE664" s="18">
        <v>94.8</v>
      </c>
      <c r="AF664">
        <v>1.6500000000000001E-2</v>
      </c>
      <c r="AG664" s="18">
        <v>1.6500000000000001E-2</v>
      </c>
      <c r="AH664" s="18">
        <v>1.7000000000000001E-2</v>
      </c>
      <c r="AI664" s="18">
        <v>0</v>
      </c>
      <c r="AJ664" s="48">
        <v>47.94</v>
      </c>
      <c r="AK664" s="41">
        <v>47.91</v>
      </c>
      <c r="AL664" s="41">
        <v>48.36</v>
      </c>
      <c r="AM664">
        <v>93424.683799999999</v>
      </c>
      <c r="AN664" t="s">
        <v>573</v>
      </c>
      <c r="AO664">
        <v>92529.53</v>
      </c>
      <c r="AP664" s="18">
        <v>8.3000000000000007</v>
      </c>
      <c r="AQ664" s="18">
        <v>0.1</v>
      </c>
      <c r="AR664" s="18">
        <v>1.7999999999999999E-2</v>
      </c>
      <c r="AS664" s="41">
        <v>1.4E-2</v>
      </c>
      <c r="AT664" s="5">
        <v>25</v>
      </c>
      <c r="AU664">
        <v>3.4</v>
      </c>
      <c r="AV664" s="1">
        <v>4822.3900000000003</v>
      </c>
      <c r="AW664" s="48">
        <v>0.16142000000000001</v>
      </c>
      <c r="AX664" s="14">
        <v>1.0000000000000001E-5</v>
      </c>
      <c r="AY664" s="14">
        <v>101.68895999999999</v>
      </c>
      <c r="AZ664" s="14">
        <v>-33.757800000000003</v>
      </c>
      <c r="BA664" s="14">
        <v>26.77704</v>
      </c>
      <c r="BB664">
        <v>5.0000000000000001E-4</v>
      </c>
      <c r="BC664">
        <v>5.0000000000000001E-3</v>
      </c>
      <c r="BK664" s="1"/>
      <c r="BL664" s="1"/>
      <c r="BM664" s="1"/>
      <c r="BN664" s="1"/>
      <c r="BP664" s="1"/>
      <c r="BV664" s="96"/>
    </row>
    <row r="665" spans="1:74" x14ac:dyDescent="0.3">
      <c r="A665" t="s">
        <v>603</v>
      </c>
      <c r="B665" t="s">
        <v>631</v>
      </c>
      <c r="C665" t="s">
        <v>316</v>
      </c>
      <c r="D665">
        <v>2.9999999999999997E-4</v>
      </c>
      <c r="E665">
        <v>2.9999999999999997E-4</v>
      </c>
      <c r="F665" t="s">
        <v>605</v>
      </c>
      <c r="G665" s="4">
        <v>1769760000000</v>
      </c>
      <c r="H665" s="4">
        <v>1761811212000</v>
      </c>
      <c r="I665" t="b">
        <v>1</v>
      </c>
      <c r="J665" t="s">
        <v>634</v>
      </c>
      <c r="K665">
        <v>1</v>
      </c>
      <c r="L665">
        <v>1E-4</v>
      </c>
      <c r="M665">
        <v>118000</v>
      </c>
      <c r="N665">
        <v>541897</v>
      </c>
      <c r="O665">
        <v>0.1</v>
      </c>
      <c r="P665">
        <v>2.9999999999999997E-4</v>
      </c>
      <c r="Q665">
        <v>25</v>
      </c>
      <c r="R665">
        <v>1E-4</v>
      </c>
      <c r="S665" t="s">
        <v>606</v>
      </c>
      <c r="T665" t="s">
        <v>610</v>
      </c>
      <c r="U665" t="s">
        <v>606</v>
      </c>
      <c r="V665" t="s">
        <v>608</v>
      </c>
      <c r="W665" t="s">
        <v>606</v>
      </c>
      <c r="X665">
        <v>1763521530677</v>
      </c>
      <c r="Y665" s="4" t="s">
        <v>569</v>
      </c>
      <c r="Z665">
        <v>92529.53</v>
      </c>
      <c r="AA665" s="48">
        <v>0.27900000000000003</v>
      </c>
      <c r="AB665" s="18">
        <v>0.30845514000000002</v>
      </c>
      <c r="AC665" s="40">
        <v>0.22550000000000001</v>
      </c>
      <c r="AD665" s="18">
        <v>0.34549999999999997</v>
      </c>
      <c r="AE665" s="18">
        <v>2.1</v>
      </c>
      <c r="AF665">
        <v>0.27960000000000002</v>
      </c>
      <c r="AG665" s="18">
        <v>0.22550000000000001</v>
      </c>
      <c r="AH665" s="18">
        <v>0.34549999999999997</v>
      </c>
      <c r="AI665" s="18">
        <v>0</v>
      </c>
      <c r="AJ665" s="48">
        <v>47.94</v>
      </c>
      <c r="AK665" s="41">
        <v>0</v>
      </c>
      <c r="AL665" s="41">
        <v>93.21</v>
      </c>
      <c r="AM665">
        <v>93424.683799999999</v>
      </c>
      <c r="AN665" t="s">
        <v>573</v>
      </c>
      <c r="AO665">
        <v>92529.53</v>
      </c>
      <c r="AP665" s="18">
        <v>7.8</v>
      </c>
      <c r="AQ665" s="18">
        <v>7.8</v>
      </c>
      <c r="AR665" s="18">
        <v>0.27900000000000003</v>
      </c>
      <c r="AS665" s="41">
        <v>0.27900000000000003</v>
      </c>
      <c r="AT665" s="5">
        <v>0</v>
      </c>
      <c r="AU665">
        <v>0.1</v>
      </c>
      <c r="AV665" s="1">
        <v>2584.4</v>
      </c>
      <c r="AW665" s="48">
        <v>-0.83857999999999999</v>
      </c>
      <c r="AX665" s="14">
        <v>1.0000000000000001E-5</v>
      </c>
      <c r="AY665" s="14">
        <v>101.68895999999999</v>
      </c>
      <c r="AZ665" s="14">
        <v>-33.757800000000003</v>
      </c>
      <c r="BA665" s="14">
        <v>-206.65236999999999</v>
      </c>
      <c r="BB665">
        <v>5.0000000000000001E-4</v>
      </c>
      <c r="BC665">
        <v>5.0000000000000001E-3</v>
      </c>
      <c r="BK665" s="1"/>
      <c r="BL665" s="1"/>
      <c r="BM665" s="1"/>
      <c r="BN665" s="1"/>
      <c r="BP665" s="1"/>
      <c r="BV665" s="96"/>
    </row>
    <row r="666" spans="1:74" x14ac:dyDescent="0.3">
      <c r="A666" t="s">
        <v>603</v>
      </c>
      <c r="B666" t="s">
        <v>631</v>
      </c>
      <c r="C666" t="s">
        <v>317</v>
      </c>
      <c r="D666">
        <v>2.9999999999999997E-4</v>
      </c>
      <c r="E666">
        <v>2.9999999999999997E-4</v>
      </c>
      <c r="F666" t="s">
        <v>605</v>
      </c>
      <c r="G666" s="4">
        <v>1769760000000</v>
      </c>
      <c r="H666" s="4">
        <v>1761811212000</v>
      </c>
      <c r="I666" t="b">
        <v>1</v>
      </c>
      <c r="J666" t="s">
        <v>632</v>
      </c>
      <c r="K666">
        <v>1</v>
      </c>
      <c r="L666">
        <v>1E-4</v>
      </c>
      <c r="M666">
        <v>120000</v>
      </c>
      <c r="N666">
        <v>541898</v>
      </c>
      <c r="O666">
        <v>0.1</v>
      </c>
      <c r="P666">
        <v>2.9999999999999997E-4</v>
      </c>
      <c r="Q666">
        <v>25</v>
      </c>
      <c r="R666">
        <v>1E-4</v>
      </c>
      <c r="S666" t="s">
        <v>606</v>
      </c>
      <c r="T666" t="s">
        <v>610</v>
      </c>
      <c r="U666" t="s">
        <v>606</v>
      </c>
      <c r="V666" t="s">
        <v>608</v>
      </c>
      <c r="W666" t="s">
        <v>606</v>
      </c>
      <c r="X666">
        <v>1763521530677</v>
      </c>
      <c r="Y666" s="4" t="s">
        <v>569</v>
      </c>
      <c r="Z666">
        <v>92529.53</v>
      </c>
      <c r="AA666" s="48">
        <v>1.6E-2</v>
      </c>
      <c r="AB666" s="18">
        <v>1.295867E-2</v>
      </c>
      <c r="AC666" s="40">
        <v>1E-4</v>
      </c>
      <c r="AD666" s="18">
        <v>4.3999999999999997E-2</v>
      </c>
      <c r="AE666" s="18">
        <v>88.9</v>
      </c>
      <c r="AF666">
        <v>1.47E-2</v>
      </c>
      <c r="AG666" s="18">
        <v>1.4500000000000001E-2</v>
      </c>
      <c r="AH666" s="18">
        <v>1.4999999999999999E-2</v>
      </c>
      <c r="AI666" s="18">
        <v>0</v>
      </c>
      <c r="AJ666" s="48">
        <v>48.41</v>
      </c>
      <c r="AK666" s="41">
        <v>48.2</v>
      </c>
      <c r="AL666" s="41">
        <v>48.69</v>
      </c>
      <c r="AM666">
        <v>93424.683799999999</v>
      </c>
      <c r="AN666" t="s">
        <v>573</v>
      </c>
      <c r="AO666">
        <v>92529.53</v>
      </c>
      <c r="AP666" s="18">
        <v>2.2999999999999998</v>
      </c>
      <c r="AQ666" s="18">
        <v>26.4</v>
      </c>
      <c r="AR666" s="18">
        <v>1.6E-2</v>
      </c>
      <c r="AS666" s="41">
        <v>1.2E-2</v>
      </c>
      <c r="AT666" s="5">
        <v>18.5185</v>
      </c>
      <c r="AU666">
        <v>4.9000000000000004</v>
      </c>
      <c r="AV666" s="1">
        <v>6041.95</v>
      </c>
      <c r="AW666" s="48">
        <v>0.1457</v>
      </c>
      <c r="AX666" s="14">
        <v>1.0000000000000001E-5</v>
      </c>
      <c r="AY666" s="14">
        <v>95.015519999999995</v>
      </c>
      <c r="AZ666" s="14">
        <v>-31.850460000000002</v>
      </c>
      <c r="BA666" s="14">
        <v>24.20833</v>
      </c>
      <c r="BB666">
        <v>5.0000000000000001E-4</v>
      </c>
      <c r="BC666">
        <v>5.0000000000000001E-3</v>
      </c>
      <c r="BK666" s="1"/>
      <c r="BL666" s="1"/>
      <c r="BM666" s="1"/>
      <c r="BN666" s="1"/>
      <c r="BP666" s="1"/>
      <c r="BV666" s="96"/>
    </row>
    <row r="667" spans="1:74" x14ac:dyDescent="0.3">
      <c r="A667" t="s">
        <v>603</v>
      </c>
      <c r="B667" t="s">
        <v>631</v>
      </c>
      <c r="C667" t="s">
        <v>318</v>
      </c>
      <c r="D667">
        <v>2.9999999999999997E-4</v>
      </c>
      <c r="E667">
        <v>2.9999999999999997E-4</v>
      </c>
      <c r="F667" t="s">
        <v>605</v>
      </c>
      <c r="G667" s="4">
        <v>1769760000000</v>
      </c>
      <c r="H667" s="4">
        <v>1761811212000</v>
      </c>
      <c r="I667" t="b">
        <v>1</v>
      </c>
      <c r="J667" t="s">
        <v>634</v>
      </c>
      <c r="K667">
        <v>1</v>
      </c>
      <c r="L667">
        <v>1E-4</v>
      </c>
      <c r="M667">
        <v>120000</v>
      </c>
      <c r="N667">
        <v>541899</v>
      </c>
      <c r="O667">
        <v>0.1</v>
      </c>
      <c r="P667">
        <v>2.9999999999999997E-4</v>
      </c>
      <c r="Q667">
        <v>25</v>
      </c>
      <c r="R667">
        <v>1E-4</v>
      </c>
      <c r="S667" t="s">
        <v>606</v>
      </c>
      <c r="T667" t="s">
        <v>610</v>
      </c>
      <c r="U667" t="s">
        <v>606</v>
      </c>
      <c r="V667" t="s">
        <v>608</v>
      </c>
      <c r="W667" t="s">
        <v>606</v>
      </c>
      <c r="X667">
        <v>1763521530677</v>
      </c>
      <c r="Y667" s="4" t="s">
        <v>569</v>
      </c>
      <c r="Z667">
        <v>92529.53</v>
      </c>
      <c r="AA667" s="48">
        <v>0.248</v>
      </c>
      <c r="AB667" s="18">
        <v>0.32883192999999999</v>
      </c>
      <c r="AC667" s="40">
        <v>0.2445</v>
      </c>
      <c r="AD667" s="18">
        <v>0.36599999999999999</v>
      </c>
      <c r="AE667" s="18">
        <v>2.4</v>
      </c>
      <c r="AF667">
        <v>0.29920000000000002</v>
      </c>
      <c r="AG667" s="18">
        <v>0.24399999999999999</v>
      </c>
      <c r="AH667" s="18">
        <v>0.36549999999999999</v>
      </c>
      <c r="AI667" s="18">
        <v>0</v>
      </c>
      <c r="AJ667" s="48">
        <v>48.41</v>
      </c>
      <c r="AK667" s="41">
        <v>0</v>
      </c>
      <c r="AL667" s="41">
        <v>95.15</v>
      </c>
      <c r="AM667">
        <v>93424.683799999999</v>
      </c>
      <c r="AN667" t="s">
        <v>573</v>
      </c>
      <c r="AO667">
        <v>92529.53</v>
      </c>
      <c r="AP667" s="18">
        <v>7.6</v>
      </c>
      <c r="AQ667" s="18">
        <v>7.5</v>
      </c>
      <c r="AU667">
        <v>0</v>
      </c>
      <c r="AV667" s="1">
        <v>0</v>
      </c>
      <c r="AW667" s="48">
        <v>-0.85429999999999995</v>
      </c>
      <c r="AX667" s="14">
        <v>1.0000000000000001E-5</v>
      </c>
      <c r="AY667" s="14">
        <v>95.015519999999995</v>
      </c>
      <c r="AZ667" s="14">
        <v>-31.850460000000002</v>
      </c>
      <c r="BA667" s="14">
        <v>-213.17751999999999</v>
      </c>
      <c r="BB667">
        <v>5.0000000000000001E-4</v>
      </c>
      <c r="BC667">
        <v>5.0000000000000001E-3</v>
      </c>
      <c r="BK667" s="1"/>
      <c r="BL667" s="1"/>
      <c r="BM667" s="1"/>
      <c r="BN667" s="1"/>
      <c r="BP667" s="1"/>
      <c r="BV667" s="96"/>
    </row>
    <row r="668" spans="1:74" x14ac:dyDescent="0.3">
      <c r="A668" t="s">
        <v>603</v>
      </c>
      <c r="B668" t="s">
        <v>631</v>
      </c>
      <c r="C668" t="s">
        <v>319</v>
      </c>
      <c r="D668">
        <v>2.9999999999999997E-4</v>
      </c>
      <c r="E668">
        <v>2.9999999999999997E-4</v>
      </c>
      <c r="F668" t="s">
        <v>605</v>
      </c>
      <c r="G668" s="4">
        <v>1769760000000</v>
      </c>
      <c r="H668" s="4">
        <v>1761811212000</v>
      </c>
      <c r="I668" t="b">
        <v>1</v>
      </c>
      <c r="J668" t="s">
        <v>632</v>
      </c>
      <c r="K668">
        <v>1</v>
      </c>
      <c r="L668">
        <v>1E-4</v>
      </c>
      <c r="M668">
        <v>122000</v>
      </c>
      <c r="N668">
        <v>541900</v>
      </c>
      <c r="O668">
        <v>0.1</v>
      </c>
      <c r="P668">
        <v>2.9999999999999997E-4</v>
      </c>
      <c r="Q668">
        <v>25</v>
      </c>
      <c r="R668">
        <v>1E-4</v>
      </c>
      <c r="S668" t="s">
        <v>606</v>
      </c>
      <c r="T668" t="s">
        <v>610</v>
      </c>
      <c r="U668" t="s">
        <v>606</v>
      </c>
      <c r="V668" t="s">
        <v>608</v>
      </c>
      <c r="W668" t="s">
        <v>606</v>
      </c>
      <c r="X668">
        <v>1763521530677</v>
      </c>
      <c r="Y668" s="4" t="s">
        <v>569</v>
      </c>
      <c r="Z668">
        <v>92529.53</v>
      </c>
      <c r="AA668" s="48">
        <v>1.2999999999999999E-2</v>
      </c>
      <c r="AB668" s="18">
        <v>1.150383E-2</v>
      </c>
      <c r="AC668" s="40">
        <v>1E-4</v>
      </c>
      <c r="AD668" s="18">
        <v>4.1000000000000002E-2</v>
      </c>
      <c r="AE668" s="18">
        <v>65.2</v>
      </c>
      <c r="AF668">
        <v>1.2999999999999999E-2</v>
      </c>
      <c r="AG668" s="18">
        <v>1.2999999999999999E-2</v>
      </c>
      <c r="AH668" s="18">
        <v>1.35E-2</v>
      </c>
      <c r="AI668" s="18">
        <v>0</v>
      </c>
      <c r="AJ668" s="48">
        <v>48.75</v>
      </c>
      <c r="AK668" s="41">
        <v>48.76</v>
      </c>
      <c r="AL668" s="41">
        <v>49.28</v>
      </c>
      <c r="AM668">
        <v>93424.683799999999</v>
      </c>
      <c r="AN668" t="s">
        <v>573</v>
      </c>
      <c r="AO668">
        <v>92529.53</v>
      </c>
      <c r="AP668" s="18">
        <v>57.1</v>
      </c>
      <c r="AQ668" s="18">
        <v>0.1</v>
      </c>
      <c r="AR668" s="18">
        <v>1.2999999999999999E-2</v>
      </c>
      <c r="AS668" s="41">
        <v>1.0999999999999999E-2</v>
      </c>
      <c r="AT668" s="5">
        <v>13.0435</v>
      </c>
      <c r="AU668">
        <v>0.5</v>
      </c>
      <c r="AV668" s="1">
        <v>561.28</v>
      </c>
      <c r="AW668" s="48">
        <v>0.13083</v>
      </c>
      <c r="AX668" s="14">
        <v>1.0000000000000001E-5</v>
      </c>
      <c r="AY668" s="14">
        <v>88.289299999999997</v>
      </c>
      <c r="AZ668" s="14">
        <v>-29.80217</v>
      </c>
      <c r="BA668" s="14">
        <v>21.77814</v>
      </c>
      <c r="BB668">
        <v>5.0000000000000001E-4</v>
      </c>
      <c r="BC668">
        <v>5.0000000000000001E-3</v>
      </c>
      <c r="BK668" s="1"/>
      <c r="BL668" s="1"/>
      <c r="BM668" s="1"/>
      <c r="BN668" s="1"/>
      <c r="BP668" s="1"/>
      <c r="BV668" s="96"/>
    </row>
    <row r="669" spans="1:74" x14ac:dyDescent="0.3">
      <c r="A669" t="s">
        <v>603</v>
      </c>
      <c r="B669" t="s">
        <v>631</v>
      </c>
      <c r="C669" t="s">
        <v>320</v>
      </c>
      <c r="D669">
        <v>2.9999999999999997E-4</v>
      </c>
      <c r="E669">
        <v>2.9999999999999997E-4</v>
      </c>
      <c r="F669" t="s">
        <v>605</v>
      </c>
      <c r="G669" s="4">
        <v>1769760000000</v>
      </c>
      <c r="H669" s="4">
        <v>1761811212000</v>
      </c>
      <c r="I669" t="b">
        <v>1</v>
      </c>
      <c r="J669" t="s">
        <v>634</v>
      </c>
      <c r="K669">
        <v>1</v>
      </c>
      <c r="L669">
        <v>1E-4</v>
      </c>
      <c r="M669">
        <v>122000</v>
      </c>
      <c r="N669">
        <v>541901</v>
      </c>
      <c r="O669">
        <v>0.1</v>
      </c>
      <c r="P669">
        <v>2.9999999999999997E-4</v>
      </c>
      <c r="Q669">
        <v>25</v>
      </c>
      <c r="R669">
        <v>1E-4</v>
      </c>
      <c r="S669" t="s">
        <v>606</v>
      </c>
      <c r="T669" t="s">
        <v>610</v>
      </c>
      <c r="U669" t="s">
        <v>606</v>
      </c>
      <c r="V669" t="s">
        <v>608</v>
      </c>
      <c r="W669" t="s">
        <v>606</v>
      </c>
      <c r="X669">
        <v>1763521531684</v>
      </c>
      <c r="Y669" s="4" t="s">
        <v>569</v>
      </c>
      <c r="Z669">
        <v>92528.44</v>
      </c>
      <c r="AA669" s="48">
        <v>0.13900000000000001</v>
      </c>
      <c r="AB669" s="18">
        <v>0.34930831000000001</v>
      </c>
      <c r="AC669" s="40">
        <v>0.26350000000000001</v>
      </c>
      <c r="AD669" s="18">
        <v>0.38600000000000001</v>
      </c>
      <c r="AE669" s="18">
        <v>0.1</v>
      </c>
      <c r="AF669">
        <v>0.31890000000000002</v>
      </c>
      <c r="AG669" s="18">
        <v>0.26350000000000001</v>
      </c>
      <c r="AH669" s="18">
        <v>0.38600000000000001</v>
      </c>
      <c r="AI669" s="18">
        <v>0</v>
      </c>
      <c r="AJ669" s="48">
        <v>48.75</v>
      </c>
      <c r="AK669" s="41">
        <v>0</v>
      </c>
      <c r="AL669" s="41">
        <v>97.28</v>
      </c>
      <c r="AM669">
        <v>93424.138500000001</v>
      </c>
      <c r="AN669" t="s">
        <v>573</v>
      </c>
      <c r="AO669">
        <v>92528.44</v>
      </c>
      <c r="AP669" s="18">
        <v>7.3</v>
      </c>
      <c r="AQ669" s="18">
        <v>7.3</v>
      </c>
      <c r="AU669">
        <v>0</v>
      </c>
      <c r="AV669" s="1">
        <v>0</v>
      </c>
      <c r="AW669" s="48">
        <v>-0.86917999999999995</v>
      </c>
      <c r="AX669" s="14">
        <v>1.0000000000000001E-5</v>
      </c>
      <c r="AY669" s="14">
        <v>88.285179999999997</v>
      </c>
      <c r="AZ669" s="14">
        <v>-29.801100000000002</v>
      </c>
      <c r="BA669" s="14">
        <v>-219.56325000000001</v>
      </c>
      <c r="BB669">
        <v>5.0000000000000001E-4</v>
      </c>
      <c r="BC669">
        <v>5.0000000000000001E-3</v>
      </c>
      <c r="BK669" s="1"/>
      <c r="BL669" s="1"/>
      <c r="BM669" s="1"/>
      <c r="BN669" s="1"/>
      <c r="BP669" s="1"/>
      <c r="BV669" s="96"/>
    </row>
    <row r="670" spans="1:74" x14ac:dyDescent="0.3">
      <c r="A670" t="s">
        <v>603</v>
      </c>
      <c r="B670" t="s">
        <v>631</v>
      </c>
      <c r="C670" t="s">
        <v>321</v>
      </c>
      <c r="D670">
        <v>2.9999999999999997E-4</v>
      </c>
      <c r="E670">
        <v>2.9999999999999997E-4</v>
      </c>
      <c r="F670" t="s">
        <v>605</v>
      </c>
      <c r="G670" s="4">
        <v>1769760000000</v>
      </c>
      <c r="H670" s="4">
        <v>1761811212000</v>
      </c>
      <c r="I670" t="b">
        <v>1</v>
      </c>
      <c r="J670" t="s">
        <v>632</v>
      </c>
      <c r="K670">
        <v>1</v>
      </c>
      <c r="L670">
        <v>1E-4</v>
      </c>
      <c r="M670">
        <v>124000</v>
      </c>
      <c r="N670">
        <v>541902</v>
      </c>
      <c r="O670">
        <v>0.1</v>
      </c>
      <c r="P670">
        <v>2.9999999999999997E-4</v>
      </c>
      <c r="Q670">
        <v>25</v>
      </c>
      <c r="R670">
        <v>1E-4</v>
      </c>
      <c r="S670" t="s">
        <v>606</v>
      </c>
      <c r="T670" t="s">
        <v>610</v>
      </c>
      <c r="U670" t="s">
        <v>606</v>
      </c>
      <c r="V670" t="s">
        <v>608</v>
      </c>
      <c r="W670" t="s">
        <v>606</v>
      </c>
      <c r="X670">
        <v>1763521531684</v>
      </c>
      <c r="Y670" s="4" t="s">
        <v>569</v>
      </c>
      <c r="Z670">
        <v>92528.44</v>
      </c>
      <c r="AA670" s="48">
        <v>1.0999999999999999E-2</v>
      </c>
      <c r="AB670" s="18">
        <v>1.000381E-2</v>
      </c>
      <c r="AC670" s="40">
        <v>1E-4</v>
      </c>
      <c r="AD670" s="18">
        <v>3.7999999999999999E-2</v>
      </c>
      <c r="AE670" s="18">
        <v>77.400000000000006</v>
      </c>
      <c r="AF670">
        <v>1.15E-2</v>
      </c>
      <c r="AG670" s="18">
        <v>1.15E-2</v>
      </c>
      <c r="AH670" s="18">
        <v>1.2E-2</v>
      </c>
      <c r="AI670" s="18">
        <v>0</v>
      </c>
      <c r="AJ670" s="48">
        <v>49.11</v>
      </c>
      <c r="AK670" s="41">
        <v>49.11</v>
      </c>
      <c r="AL670" s="41">
        <v>49.67</v>
      </c>
      <c r="AM670">
        <v>93424.138500000001</v>
      </c>
      <c r="AN670" t="s">
        <v>573</v>
      </c>
      <c r="AO670">
        <v>92528.44</v>
      </c>
      <c r="AP670" s="18">
        <v>16.100000000000001</v>
      </c>
      <c r="AQ670" s="18">
        <v>0.1</v>
      </c>
      <c r="AR670" s="18">
        <v>1.0999999999999999E-2</v>
      </c>
      <c r="AS670" s="41">
        <v>1.0500000000000001E-2</v>
      </c>
      <c r="AT670" s="5">
        <v>4.7618999999999998</v>
      </c>
      <c r="AU670">
        <v>3</v>
      </c>
      <c r="AV670" s="1">
        <v>2997.5</v>
      </c>
      <c r="AW670" s="48">
        <v>0.11761000000000001</v>
      </c>
      <c r="AX670" s="14">
        <v>1.0000000000000001E-5</v>
      </c>
      <c r="AY670" s="14">
        <v>81.949629999999999</v>
      </c>
      <c r="AZ670" s="14">
        <v>-27.869540000000001</v>
      </c>
      <c r="BA670" s="14">
        <v>19.61046</v>
      </c>
      <c r="BB670">
        <v>5.0000000000000001E-4</v>
      </c>
      <c r="BC670">
        <v>5.0000000000000001E-3</v>
      </c>
      <c r="BK670" s="1"/>
      <c r="BL670" s="1"/>
      <c r="BM670" s="1"/>
      <c r="BN670" s="1"/>
      <c r="BP670" s="1"/>
      <c r="BV670" s="96"/>
    </row>
    <row r="671" spans="1:74" x14ac:dyDescent="0.3">
      <c r="A671" t="s">
        <v>603</v>
      </c>
      <c r="B671" t="s">
        <v>631</v>
      </c>
      <c r="C671" t="s">
        <v>322</v>
      </c>
      <c r="D671">
        <v>2.9999999999999997E-4</v>
      </c>
      <c r="E671">
        <v>2.9999999999999997E-4</v>
      </c>
      <c r="F671" t="s">
        <v>605</v>
      </c>
      <c r="G671" s="4">
        <v>1769760000000</v>
      </c>
      <c r="H671" s="4">
        <v>1761811212000</v>
      </c>
      <c r="I671" t="b">
        <v>1</v>
      </c>
      <c r="J671" t="s">
        <v>634</v>
      </c>
      <c r="K671">
        <v>1</v>
      </c>
      <c r="L671">
        <v>1E-4</v>
      </c>
      <c r="M671">
        <v>124000</v>
      </c>
      <c r="N671">
        <v>541903</v>
      </c>
      <c r="O671">
        <v>0.1</v>
      </c>
      <c r="P671">
        <v>2.9999999999999997E-4</v>
      </c>
      <c r="Q671">
        <v>25</v>
      </c>
      <c r="R671">
        <v>1E-4</v>
      </c>
      <c r="S671" t="s">
        <v>606</v>
      </c>
      <c r="T671" t="s">
        <v>610</v>
      </c>
      <c r="U671" t="s">
        <v>606</v>
      </c>
      <c r="V671" t="s">
        <v>608</v>
      </c>
      <c r="W671" t="s">
        <v>606</v>
      </c>
      <c r="X671">
        <v>1763521531684</v>
      </c>
      <c r="Y671" s="4" t="s">
        <v>569</v>
      </c>
      <c r="Z671">
        <v>92528.44</v>
      </c>
      <c r="AA671" s="48">
        <v>0.1515</v>
      </c>
      <c r="AB671" s="18">
        <v>0.36973950999999999</v>
      </c>
      <c r="AC671" s="40">
        <v>0.28299999999999997</v>
      </c>
      <c r="AD671" s="18">
        <v>0.40649999999999997</v>
      </c>
      <c r="AE671" s="18">
        <v>0.2</v>
      </c>
      <c r="AF671">
        <v>0.33879999999999999</v>
      </c>
      <c r="AG671" s="18">
        <v>0.28249999999999997</v>
      </c>
      <c r="AH671" s="18">
        <v>0.40600000000000003</v>
      </c>
      <c r="AI671" s="18">
        <v>0</v>
      </c>
      <c r="AJ671" s="48">
        <v>49.11</v>
      </c>
      <c r="AK671" s="41">
        <v>0</v>
      </c>
      <c r="AL671" s="41">
        <v>99.02</v>
      </c>
      <c r="AM671">
        <v>93424.138500000001</v>
      </c>
      <c r="AN671" t="s">
        <v>573</v>
      </c>
      <c r="AO671">
        <v>92528.44</v>
      </c>
      <c r="AP671" s="18">
        <v>7.1</v>
      </c>
      <c r="AQ671" s="18">
        <v>7.1</v>
      </c>
      <c r="AU671">
        <v>0</v>
      </c>
      <c r="AV671" s="1">
        <v>0</v>
      </c>
      <c r="AW671" s="48">
        <v>-0.88239000000000001</v>
      </c>
      <c r="AX671" s="14">
        <v>1.0000000000000001E-5</v>
      </c>
      <c r="AY671" s="14">
        <v>81.949629999999999</v>
      </c>
      <c r="AZ671" s="14">
        <v>-27.869540000000001</v>
      </c>
      <c r="BA671" s="14">
        <v>-225.68588</v>
      </c>
      <c r="BB671">
        <v>5.0000000000000001E-4</v>
      </c>
      <c r="BC671">
        <v>5.0000000000000001E-3</v>
      </c>
      <c r="BK671" s="1"/>
      <c r="BL671" s="1"/>
      <c r="BM671" s="1"/>
      <c r="BN671" s="1"/>
      <c r="BP671" s="1"/>
      <c r="BV671" s="96"/>
    </row>
    <row r="672" spans="1:74" x14ac:dyDescent="0.3">
      <c r="A672" t="s">
        <v>603</v>
      </c>
      <c r="B672" t="s">
        <v>631</v>
      </c>
      <c r="C672" t="s">
        <v>323</v>
      </c>
      <c r="D672">
        <v>2.9999999999999997E-4</v>
      </c>
      <c r="E672">
        <v>2.9999999999999997E-4</v>
      </c>
      <c r="F672" t="s">
        <v>605</v>
      </c>
      <c r="G672" s="4">
        <v>1769760000000</v>
      </c>
      <c r="H672" s="4">
        <v>1761825660000</v>
      </c>
      <c r="I672" t="b">
        <v>1</v>
      </c>
      <c r="J672" t="s">
        <v>632</v>
      </c>
      <c r="K672">
        <v>1</v>
      </c>
      <c r="L672">
        <v>1E-4</v>
      </c>
      <c r="M672">
        <v>125000</v>
      </c>
      <c r="N672">
        <v>542630</v>
      </c>
      <c r="O672">
        <v>0.1</v>
      </c>
      <c r="P672">
        <v>2.9999999999999997E-4</v>
      </c>
      <c r="Q672">
        <v>25</v>
      </c>
      <c r="R672">
        <v>1E-4</v>
      </c>
      <c r="S672" t="s">
        <v>606</v>
      </c>
      <c r="T672" t="s">
        <v>610</v>
      </c>
      <c r="U672" t="s">
        <v>606</v>
      </c>
      <c r="V672" t="s">
        <v>608</v>
      </c>
      <c r="W672" t="s">
        <v>606</v>
      </c>
      <c r="X672">
        <v>1763521531684</v>
      </c>
      <c r="Y672" s="4" t="s">
        <v>569</v>
      </c>
      <c r="Z672">
        <v>92528.44</v>
      </c>
      <c r="AA672" s="48">
        <v>1.0999999999999999E-2</v>
      </c>
      <c r="AB672" s="18">
        <v>9.5091399999999993E-3</v>
      </c>
      <c r="AC672" s="40">
        <v>1E-4</v>
      </c>
      <c r="AD672" s="18">
        <v>3.6999999999999998E-2</v>
      </c>
      <c r="AE672" s="18">
        <v>186.5</v>
      </c>
      <c r="AF672">
        <v>1.0999999999999999E-2</v>
      </c>
      <c r="AG672" s="18">
        <v>1.0500000000000001E-2</v>
      </c>
      <c r="AH672" s="18">
        <v>1.15E-2</v>
      </c>
      <c r="AI672" s="18">
        <v>0</v>
      </c>
      <c r="AJ672" s="48">
        <v>49.47</v>
      </c>
      <c r="AK672" s="41">
        <v>48.9</v>
      </c>
      <c r="AL672" s="41">
        <v>50.08</v>
      </c>
      <c r="AM672">
        <v>93424.138500000001</v>
      </c>
      <c r="AN672" t="s">
        <v>573</v>
      </c>
      <c r="AO672">
        <v>92528.44</v>
      </c>
      <c r="AP672" s="18">
        <v>148.19999999999999</v>
      </c>
      <c r="AQ672" s="18">
        <v>83</v>
      </c>
      <c r="AR672" s="18">
        <v>1.0999999999999999E-2</v>
      </c>
      <c r="AS672" s="41">
        <v>9.4999999999999998E-3</v>
      </c>
      <c r="AT672" s="5">
        <v>15.7895</v>
      </c>
      <c r="AU672">
        <v>0.8</v>
      </c>
      <c r="AV672" s="1">
        <v>712.99</v>
      </c>
      <c r="AW672" s="48">
        <v>0.1125</v>
      </c>
      <c r="AX672" s="14">
        <v>1.0000000000000001E-5</v>
      </c>
      <c r="AY672" s="14">
        <v>79.399299999999997</v>
      </c>
      <c r="AZ672" s="14">
        <v>-27.198820000000001</v>
      </c>
      <c r="BA672" s="14">
        <v>18.762309999999999</v>
      </c>
      <c r="BB672">
        <v>5.0000000000000001E-4</v>
      </c>
      <c r="BC672">
        <v>5.0000000000000001E-3</v>
      </c>
      <c r="BK672" s="1"/>
      <c r="BL672" s="1"/>
      <c r="BM672" s="1"/>
      <c r="BN672" s="1"/>
      <c r="BP672" s="1"/>
      <c r="BV672" s="96"/>
    </row>
    <row r="673" spans="1:74" x14ac:dyDescent="0.3">
      <c r="A673" t="s">
        <v>603</v>
      </c>
      <c r="B673" t="s">
        <v>631</v>
      </c>
      <c r="C673" t="s">
        <v>324</v>
      </c>
      <c r="D673">
        <v>2.9999999999999997E-4</v>
      </c>
      <c r="E673">
        <v>2.9999999999999997E-4</v>
      </c>
      <c r="F673" t="s">
        <v>605</v>
      </c>
      <c r="G673" s="4">
        <v>1769760000000</v>
      </c>
      <c r="H673" s="4">
        <v>1761825660000</v>
      </c>
      <c r="I673" t="b">
        <v>1</v>
      </c>
      <c r="J673" t="s">
        <v>634</v>
      </c>
      <c r="K673">
        <v>1</v>
      </c>
      <c r="L673">
        <v>1E-4</v>
      </c>
      <c r="M673">
        <v>125000</v>
      </c>
      <c r="N673">
        <v>542631</v>
      </c>
      <c r="O673">
        <v>0.1</v>
      </c>
      <c r="P673">
        <v>2.9999999999999997E-4</v>
      </c>
      <c r="Q673">
        <v>25</v>
      </c>
      <c r="R673">
        <v>1E-4</v>
      </c>
      <c r="S673" t="s">
        <v>606</v>
      </c>
      <c r="T673" t="s">
        <v>610</v>
      </c>
      <c r="U673" t="s">
        <v>606</v>
      </c>
      <c r="V673" t="s">
        <v>608</v>
      </c>
      <c r="W673" t="s">
        <v>606</v>
      </c>
      <c r="X673">
        <v>1763521531684</v>
      </c>
      <c r="Y673" s="4" t="s">
        <v>569</v>
      </c>
      <c r="Z673">
        <v>92528.44</v>
      </c>
      <c r="AA673" s="48"/>
      <c r="AB673" s="18">
        <v>0.38021044999999998</v>
      </c>
      <c r="AC673" s="40">
        <v>0.29299999999999998</v>
      </c>
      <c r="AD673" s="18">
        <v>0.41699999999999998</v>
      </c>
      <c r="AE673" s="18">
        <v>0</v>
      </c>
      <c r="AF673">
        <v>0.34899999999999998</v>
      </c>
      <c r="AG673" s="18">
        <v>0.29249999999999998</v>
      </c>
      <c r="AH673" s="18">
        <v>0.41599999999999998</v>
      </c>
      <c r="AI673" s="18">
        <v>0</v>
      </c>
      <c r="AJ673" s="48">
        <v>49.47</v>
      </c>
      <c r="AK673" s="41">
        <v>0</v>
      </c>
      <c r="AL673" s="41">
        <v>99.86</v>
      </c>
      <c r="AM673">
        <v>93424.138500000001</v>
      </c>
      <c r="AN673" t="s">
        <v>573</v>
      </c>
      <c r="AO673">
        <v>92528.44</v>
      </c>
      <c r="AP673" s="18">
        <v>7.1</v>
      </c>
      <c r="AQ673" s="18">
        <v>7.1</v>
      </c>
      <c r="AU673">
        <v>0</v>
      </c>
      <c r="AV673" s="1">
        <v>0</v>
      </c>
      <c r="AW673" s="48">
        <v>-0.88749999999999996</v>
      </c>
      <c r="AX673" s="14">
        <v>1.0000000000000001E-5</v>
      </c>
      <c r="AY673" s="14">
        <v>79.399299999999997</v>
      </c>
      <c r="AZ673" s="14">
        <v>-27.198820000000001</v>
      </c>
      <c r="BA673" s="14">
        <v>-228.51222999999999</v>
      </c>
      <c r="BB673">
        <v>5.0000000000000001E-4</v>
      </c>
      <c r="BC673">
        <v>5.0000000000000001E-3</v>
      </c>
      <c r="BK673" s="1"/>
      <c r="BL673" s="1"/>
      <c r="BM673" s="1"/>
      <c r="BN673" s="1"/>
      <c r="BP673" s="1"/>
      <c r="BV673" s="96"/>
    </row>
    <row r="674" spans="1:74" x14ac:dyDescent="0.3">
      <c r="A674" t="s">
        <v>603</v>
      </c>
      <c r="B674" t="s">
        <v>631</v>
      </c>
      <c r="C674" t="s">
        <v>325</v>
      </c>
      <c r="D674">
        <v>2.9999999999999997E-4</v>
      </c>
      <c r="E674">
        <v>2.9999999999999997E-4</v>
      </c>
      <c r="F674" t="s">
        <v>605</v>
      </c>
      <c r="G674" s="4">
        <v>1769760000000</v>
      </c>
      <c r="H674" s="4">
        <v>1761811212000</v>
      </c>
      <c r="I674" t="b">
        <v>1</v>
      </c>
      <c r="J674" t="s">
        <v>632</v>
      </c>
      <c r="K674">
        <v>1</v>
      </c>
      <c r="L674">
        <v>1E-4</v>
      </c>
      <c r="M674">
        <v>130000</v>
      </c>
      <c r="N674">
        <v>541904</v>
      </c>
      <c r="O674">
        <v>0.1</v>
      </c>
      <c r="P674">
        <v>2.9999999999999997E-4</v>
      </c>
      <c r="Q674">
        <v>25</v>
      </c>
      <c r="R674">
        <v>1E-4</v>
      </c>
      <c r="S674" t="s">
        <v>606</v>
      </c>
      <c r="T674" t="s">
        <v>610</v>
      </c>
      <c r="U674" t="s">
        <v>606</v>
      </c>
      <c r="V674" t="s">
        <v>608</v>
      </c>
      <c r="W674" t="s">
        <v>606</v>
      </c>
      <c r="X674">
        <v>1763521532691</v>
      </c>
      <c r="Y674" s="4" t="s">
        <v>569</v>
      </c>
      <c r="Z674">
        <v>92528.39</v>
      </c>
      <c r="AA674" s="48">
        <v>8.5000000000000006E-3</v>
      </c>
      <c r="AB674" s="18">
        <v>7.4460799999999999E-3</v>
      </c>
      <c r="AC674" s="40">
        <v>1E-4</v>
      </c>
      <c r="AD674" s="18">
        <v>3.2000000000000001E-2</v>
      </c>
      <c r="AE674" s="18">
        <v>173.3</v>
      </c>
      <c r="AF674">
        <v>8.3999999999999995E-3</v>
      </c>
      <c r="AG674" s="18">
        <v>8.0000000000000002E-3</v>
      </c>
      <c r="AH674" s="18">
        <v>8.5000000000000006E-3</v>
      </c>
      <c r="AI674" s="18">
        <v>0</v>
      </c>
      <c r="AJ674" s="48">
        <v>50.73</v>
      </c>
      <c r="AK674" s="41">
        <v>50.14</v>
      </c>
      <c r="AL674" s="41">
        <v>50.85</v>
      </c>
      <c r="AM674">
        <v>93421.531499999997</v>
      </c>
      <c r="AN674" t="s">
        <v>573</v>
      </c>
      <c r="AO674">
        <v>92528.39</v>
      </c>
      <c r="AP674" s="18">
        <v>0.3</v>
      </c>
      <c r="AQ674" s="18">
        <v>79.8</v>
      </c>
      <c r="AR674" s="18">
        <v>8.9999999999999993E-3</v>
      </c>
      <c r="AS674" s="41">
        <v>7.4999999999999997E-3</v>
      </c>
      <c r="AT674" s="5">
        <v>6.25</v>
      </c>
      <c r="AU674">
        <v>2.2000000000000002</v>
      </c>
      <c r="AV674" s="1">
        <v>1635.75</v>
      </c>
      <c r="AW674" s="48">
        <v>8.8270000000000001E-2</v>
      </c>
      <c r="AX674" s="14">
        <v>1.0000000000000001E-5</v>
      </c>
      <c r="AY674" s="14">
        <v>66.505719999999997</v>
      </c>
      <c r="AZ674" s="14">
        <v>-23.364229999999999</v>
      </c>
      <c r="BA674" s="14">
        <v>14.75644</v>
      </c>
      <c r="BB674">
        <v>5.0000000000000001E-4</v>
      </c>
      <c r="BC674">
        <v>5.0000000000000001E-3</v>
      </c>
      <c r="BK674" s="1"/>
      <c r="BL674" s="1"/>
      <c r="BM674" s="1"/>
      <c r="BN674" s="1"/>
      <c r="BP674" s="1"/>
      <c r="BV674" s="96"/>
    </row>
    <row r="675" spans="1:74" x14ac:dyDescent="0.3">
      <c r="A675" t="s">
        <v>603</v>
      </c>
      <c r="B675" t="s">
        <v>631</v>
      </c>
      <c r="C675" t="s">
        <v>326</v>
      </c>
      <c r="D675">
        <v>2.9999999999999997E-4</v>
      </c>
      <c r="E675">
        <v>2.9999999999999997E-4</v>
      </c>
      <c r="F675" t="s">
        <v>605</v>
      </c>
      <c r="G675" s="4">
        <v>1769760000000</v>
      </c>
      <c r="H675" s="4">
        <v>1761811212000</v>
      </c>
      <c r="I675" t="b">
        <v>1</v>
      </c>
      <c r="J675" t="s">
        <v>634</v>
      </c>
      <c r="K675">
        <v>1</v>
      </c>
      <c r="L675">
        <v>1E-4</v>
      </c>
      <c r="M675">
        <v>130000</v>
      </c>
      <c r="N675">
        <v>541905</v>
      </c>
      <c r="O675">
        <v>0.1</v>
      </c>
      <c r="P675">
        <v>2.9999999999999997E-4</v>
      </c>
      <c r="Q675">
        <v>25</v>
      </c>
      <c r="R675">
        <v>1E-4</v>
      </c>
      <c r="S675" t="s">
        <v>606</v>
      </c>
      <c r="T675" t="s">
        <v>610</v>
      </c>
      <c r="U675" t="s">
        <v>606</v>
      </c>
      <c r="V675" t="s">
        <v>608</v>
      </c>
      <c r="W675" t="s">
        <v>606</v>
      </c>
      <c r="X675">
        <v>1763521532691</v>
      </c>
      <c r="Y675" s="4" t="s">
        <v>569</v>
      </c>
      <c r="Z675">
        <v>92528.39</v>
      </c>
      <c r="AA675" s="48">
        <v>0.19900000000000001</v>
      </c>
      <c r="AB675" s="18">
        <v>0.43297543999999999</v>
      </c>
      <c r="AC675" s="40">
        <v>0.34250000000000003</v>
      </c>
      <c r="AD675" s="18">
        <v>0.46899999999999997</v>
      </c>
      <c r="AE675" s="18">
        <v>0.1</v>
      </c>
      <c r="AF675">
        <v>0.4</v>
      </c>
      <c r="AG675" s="18">
        <v>0.34200000000000003</v>
      </c>
      <c r="AH675" s="18">
        <v>0.46899999999999997</v>
      </c>
      <c r="AI675" s="18">
        <v>0</v>
      </c>
      <c r="AJ675" s="48">
        <v>50.73</v>
      </c>
      <c r="AK675" s="41">
        <v>0</v>
      </c>
      <c r="AL675" s="41">
        <v>105.59</v>
      </c>
      <c r="AM675">
        <v>93421.531499999997</v>
      </c>
      <c r="AN675" t="s">
        <v>573</v>
      </c>
      <c r="AO675">
        <v>92528.39</v>
      </c>
      <c r="AP675" s="18">
        <v>6.7</v>
      </c>
      <c r="AQ675" s="18">
        <v>6.7</v>
      </c>
      <c r="AU675">
        <v>0</v>
      </c>
      <c r="AV675" s="1">
        <v>0</v>
      </c>
      <c r="AW675" s="48">
        <v>-0.91173000000000004</v>
      </c>
      <c r="AX675" s="14">
        <v>1.0000000000000001E-5</v>
      </c>
      <c r="AY675" s="14">
        <v>66.505719999999997</v>
      </c>
      <c r="AZ675" s="14">
        <v>-23.364229999999999</v>
      </c>
      <c r="BA675" s="14">
        <v>-242.40908999999999</v>
      </c>
      <c r="BB675">
        <v>5.0000000000000001E-4</v>
      </c>
      <c r="BC675">
        <v>5.0000000000000001E-3</v>
      </c>
      <c r="BK675" s="1"/>
      <c r="BL675" s="1"/>
      <c r="BM675" s="1"/>
      <c r="BN675" s="1"/>
      <c r="BP675" s="1"/>
      <c r="BV675" s="96"/>
    </row>
    <row r="676" spans="1:74" x14ac:dyDescent="0.3">
      <c r="A676" t="s">
        <v>603</v>
      </c>
      <c r="B676" t="s">
        <v>631</v>
      </c>
      <c r="C676" t="s">
        <v>327</v>
      </c>
      <c r="D676">
        <v>2.9999999999999997E-4</v>
      </c>
      <c r="E676">
        <v>2.9999999999999997E-4</v>
      </c>
      <c r="F676" t="s">
        <v>605</v>
      </c>
      <c r="G676" s="4">
        <v>1769760000000</v>
      </c>
      <c r="H676" s="4">
        <v>1761811212000</v>
      </c>
      <c r="I676" t="b">
        <v>1</v>
      </c>
      <c r="J676" t="s">
        <v>632</v>
      </c>
      <c r="K676">
        <v>1</v>
      </c>
      <c r="L676">
        <v>1E-4</v>
      </c>
      <c r="M676">
        <v>140000</v>
      </c>
      <c r="N676">
        <v>541906</v>
      </c>
      <c r="O676">
        <v>0.1</v>
      </c>
      <c r="P676">
        <v>2.9999999999999997E-4</v>
      </c>
      <c r="Q676">
        <v>25</v>
      </c>
      <c r="R676">
        <v>1E-4</v>
      </c>
      <c r="S676" t="s">
        <v>606</v>
      </c>
      <c r="T676" t="s">
        <v>610</v>
      </c>
      <c r="U676" t="s">
        <v>606</v>
      </c>
      <c r="V676" t="s">
        <v>608</v>
      </c>
      <c r="W676" t="s">
        <v>606</v>
      </c>
      <c r="X676">
        <v>1763521532691</v>
      </c>
      <c r="Y676" s="4" t="s">
        <v>569</v>
      </c>
      <c r="Z676">
        <v>92528.39</v>
      </c>
      <c r="AA676" s="48">
        <v>5.4999999999999997E-3</v>
      </c>
      <c r="AB676" s="18">
        <v>4.6718100000000002E-3</v>
      </c>
      <c r="AC676" s="40">
        <v>1E-4</v>
      </c>
      <c r="AD676" s="18">
        <v>2.4500000000000001E-2</v>
      </c>
      <c r="AE676" s="18">
        <v>840.2</v>
      </c>
      <c r="AF676">
        <v>5.1999999999999998E-3</v>
      </c>
      <c r="AG676" s="18">
        <v>5.0000000000000001E-3</v>
      </c>
      <c r="AH676" s="18">
        <v>5.4999999999999997E-3</v>
      </c>
      <c r="AI676" s="18">
        <v>0</v>
      </c>
      <c r="AJ676" s="48">
        <v>53.38</v>
      </c>
      <c r="AK676" s="41">
        <v>52.9</v>
      </c>
      <c r="AL676" s="41">
        <v>53.89</v>
      </c>
      <c r="AM676">
        <v>93421.531499999997</v>
      </c>
      <c r="AN676" t="s">
        <v>573</v>
      </c>
      <c r="AO676">
        <v>92528.39</v>
      </c>
      <c r="AP676" s="18">
        <v>5.6</v>
      </c>
      <c r="AQ676" s="18">
        <v>40.6</v>
      </c>
      <c r="AR676" s="18">
        <v>5.4999999999999997E-3</v>
      </c>
      <c r="AS676" s="41">
        <v>4.4999999999999997E-3</v>
      </c>
      <c r="AT676" s="5">
        <v>0</v>
      </c>
      <c r="AU676">
        <v>13.8</v>
      </c>
      <c r="AV676" s="1">
        <v>6242.26</v>
      </c>
      <c r="AW676" s="48">
        <v>5.6460000000000003E-2</v>
      </c>
      <c r="AX676" s="14">
        <v>1.0000000000000001E-5</v>
      </c>
      <c r="AY676" s="14">
        <v>47.185040000000001</v>
      </c>
      <c r="AZ676" s="14">
        <v>-17.44068</v>
      </c>
      <c r="BA676" s="14">
        <v>9.4657300000000006</v>
      </c>
      <c r="BB676">
        <v>5.0000000000000001E-4</v>
      </c>
      <c r="BC676">
        <v>5.0000000000000001E-3</v>
      </c>
      <c r="BK676" s="1"/>
      <c r="BL676" s="1"/>
      <c r="BM676" s="1"/>
      <c r="BN676" s="1"/>
      <c r="BP676" s="1"/>
      <c r="BV676" s="96"/>
    </row>
    <row r="677" spans="1:74" x14ac:dyDescent="0.3">
      <c r="A677" t="s">
        <v>603</v>
      </c>
      <c r="B677" t="s">
        <v>631</v>
      </c>
      <c r="C677" t="s">
        <v>328</v>
      </c>
      <c r="D677">
        <v>2.9999999999999997E-4</v>
      </c>
      <c r="E677">
        <v>2.9999999999999997E-4</v>
      </c>
      <c r="F677" t="s">
        <v>605</v>
      </c>
      <c r="G677" s="4">
        <v>1769760000000</v>
      </c>
      <c r="H677" s="4">
        <v>1761811212000</v>
      </c>
      <c r="I677" t="b">
        <v>1</v>
      </c>
      <c r="J677" t="s">
        <v>634</v>
      </c>
      <c r="K677">
        <v>1</v>
      </c>
      <c r="L677">
        <v>1E-4</v>
      </c>
      <c r="M677">
        <v>140000</v>
      </c>
      <c r="N677">
        <v>541907</v>
      </c>
      <c r="O677">
        <v>0.1</v>
      </c>
      <c r="P677">
        <v>2.9999999999999997E-4</v>
      </c>
      <c r="Q677">
        <v>25</v>
      </c>
      <c r="R677">
        <v>1E-4</v>
      </c>
      <c r="S677" t="s">
        <v>606</v>
      </c>
      <c r="T677" t="s">
        <v>610</v>
      </c>
      <c r="U677" t="s">
        <v>606</v>
      </c>
      <c r="V677" t="s">
        <v>608</v>
      </c>
      <c r="W677" t="s">
        <v>606</v>
      </c>
      <c r="X677">
        <v>1763521532691</v>
      </c>
      <c r="Y677" s="4" t="s">
        <v>569</v>
      </c>
      <c r="Z677">
        <v>92528.39</v>
      </c>
      <c r="AA677" s="48">
        <v>0.34699999999999998</v>
      </c>
      <c r="AB677" s="18">
        <v>0.53985727999999999</v>
      </c>
      <c r="AC677" s="40">
        <v>0.443</v>
      </c>
      <c r="AD677" s="18">
        <v>0.57599999999999996</v>
      </c>
      <c r="AE677" s="18">
        <v>1.4</v>
      </c>
      <c r="AF677">
        <v>0.50380000000000003</v>
      </c>
      <c r="AG677" s="18">
        <v>0.443</v>
      </c>
      <c r="AH677" s="18">
        <v>0.57550000000000001</v>
      </c>
      <c r="AI677" s="18">
        <v>0</v>
      </c>
      <c r="AJ677" s="48">
        <v>53.38</v>
      </c>
      <c r="AK677" s="41">
        <v>0</v>
      </c>
      <c r="AL677" s="41">
        <v>116.22</v>
      </c>
      <c r="AM677">
        <v>93421.531499999997</v>
      </c>
      <c r="AN677" t="s">
        <v>573</v>
      </c>
      <c r="AO677">
        <v>92528.39</v>
      </c>
      <c r="AP677" s="18">
        <v>6.1</v>
      </c>
      <c r="AQ677" s="18">
        <v>6.1</v>
      </c>
      <c r="AU677">
        <v>0</v>
      </c>
      <c r="AV677" s="1">
        <v>0</v>
      </c>
      <c r="AW677" s="48">
        <v>-0.94354000000000005</v>
      </c>
      <c r="AX677" s="14">
        <v>1.0000000000000001E-5</v>
      </c>
      <c r="AY677" s="14">
        <v>47.185040000000001</v>
      </c>
      <c r="AZ677" s="14">
        <v>-17.44068</v>
      </c>
      <c r="BA677" s="14">
        <v>-267.48176000000001</v>
      </c>
      <c r="BB677">
        <v>5.0000000000000001E-4</v>
      </c>
      <c r="BC677">
        <v>5.0000000000000001E-3</v>
      </c>
      <c r="BK677" s="1"/>
      <c r="BL677" s="1"/>
      <c r="BM677" s="1"/>
      <c r="BN677" s="1"/>
      <c r="BP677" s="1"/>
      <c r="BV677" s="96"/>
    </row>
    <row r="678" spans="1:74" x14ac:dyDescent="0.3">
      <c r="A678" t="s">
        <v>603</v>
      </c>
      <c r="B678" t="s">
        <v>631</v>
      </c>
      <c r="C678" t="s">
        <v>329</v>
      </c>
      <c r="D678">
        <v>2.9999999999999997E-4</v>
      </c>
      <c r="E678">
        <v>2.9999999999999997E-4</v>
      </c>
      <c r="F678" t="s">
        <v>605</v>
      </c>
      <c r="G678" s="4">
        <v>1769760000000</v>
      </c>
      <c r="H678" s="4">
        <v>1761811212000</v>
      </c>
      <c r="I678" t="b">
        <v>1</v>
      </c>
      <c r="J678" t="s">
        <v>632</v>
      </c>
      <c r="K678">
        <v>1</v>
      </c>
      <c r="L678">
        <v>1E-4</v>
      </c>
      <c r="M678">
        <v>150000</v>
      </c>
      <c r="N678">
        <v>541908</v>
      </c>
      <c r="O678">
        <v>0.1</v>
      </c>
      <c r="P678">
        <v>2.9999999999999997E-4</v>
      </c>
      <c r="Q678">
        <v>25</v>
      </c>
      <c r="R678">
        <v>1E-4</v>
      </c>
      <c r="S678" t="s">
        <v>606</v>
      </c>
      <c r="T678" t="s">
        <v>610</v>
      </c>
      <c r="U678" t="s">
        <v>606</v>
      </c>
      <c r="V678" t="s">
        <v>608</v>
      </c>
      <c r="W678" t="s">
        <v>606</v>
      </c>
      <c r="X678">
        <v>1763521532691</v>
      </c>
      <c r="Y678" s="4" t="s">
        <v>569</v>
      </c>
      <c r="Z678">
        <v>92528.39</v>
      </c>
      <c r="AA678" s="48">
        <v>3.5000000000000001E-3</v>
      </c>
      <c r="AB678" s="18">
        <v>3.1962000000000002E-3</v>
      </c>
      <c r="AC678" s="40">
        <v>1E-4</v>
      </c>
      <c r="AD678" s="18">
        <v>1.95E-2</v>
      </c>
      <c r="AE678" s="18">
        <v>173.2</v>
      </c>
      <c r="AF678">
        <v>3.5000000000000001E-3</v>
      </c>
      <c r="AG678" s="18">
        <v>3.3999999999999998E-3</v>
      </c>
      <c r="AH678" s="18">
        <v>3.7000000000000002E-3</v>
      </c>
      <c r="AI678" s="18">
        <v>0</v>
      </c>
      <c r="AJ678" s="48">
        <v>56.2</v>
      </c>
      <c r="AK678" s="41">
        <v>55.84</v>
      </c>
      <c r="AL678" s="41">
        <v>56.65</v>
      </c>
      <c r="AM678">
        <v>93421.531499999997</v>
      </c>
      <c r="AN678" t="s">
        <v>573</v>
      </c>
      <c r="AO678">
        <v>92528.39</v>
      </c>
      <c r="AP678" s="18">
        <v>2.8</v>
      </c>
      <c r="AQ678" s="18">
        <v>25</v>
      </c>
      <c r="AR678" s="18">
        <v>3.5000000000000001E-3</v>
      </c>
      <c r="AS678" s="41">
        <v>3.3E-3</v>
      </c>
      <c r="AT678" s="5">
        <v>6.0606</v>
      </c>
      <c r="AU678">
        <v>21.5</v>
      </c>
      <c r="AV678" s="1">
        <v>6642.49</v>
      </c>
      <c r="AW678" s="48">
        <v>3.8429999999999999E-2</v>
      </c>
      <c r="AX678" s="14">
        <v>0</v>
      </c>
      <c r="AY678" s="14">
        <v>34.657800000000002</v>
      </c>
      <c r="AZ678" s="14">
        <v>-13.489039999999999</v>
      </c>
      <c r="BA678" s="14">
        <v>6.4490800000000004</v>
      </c>
      <c r="BB678">
        <v>5.0000000000000001E-4</v>
      </c>
      <c r="BC678">
        <v>5.0000000000000001E-3</v>
      </c>
      <c r="BK678" s="1"/>
      <c r="BL678" s="1"/>
      <c r="BM678" s="1"/>
      <c r="BN678" s="1"/>
      <c r="BP678" s="1"/>
      <c r="BV678" s="96"/>
    </row>
    <row r="679" spans="1:74" x14ac:dyDescent="0.3">
      <c r="A679" t="s">
        <v>603</v>
      </c>
      <c r="B679" t="s">
        <v>631</v>
      </c>
      <c r="C679" t="s">
        <v>330</v>
      </c>
      <c r="D679">
        <v>2.9999999999999997E-4</v>
      </c>
      <c r="E679">
        <v>2.9999999999999997E-4</v>
      </c>
      <c r="F679" t="s">
        <v>605</v>
      </c>
      <c r="G679" s="4">
        <v>1769760000000</v>
      </c>
      <c r="H679" s="4">
        <v>1761811212000</v>
      </c>
      <c r="I679" t="b">
        <v>1</v>
      </c>
      <c r="J679" t="s">
        <v>634</v>
      </c>
      <c r="K679">
        <v>1</v>
      </c>
      <c r="L679">
        <v>1E-4</v>
      </c>
      <c r="M679">
        <v>150000</v>
      </c>
      <c r="N679">
        <v>541909</v>
      </c>
      <c r="O679">
        <v>0.1</v>
      </c>
      <c r="P679">
        <v>2.9999999999999997E-4</v>
      </c>
      <c r="Q679">
        <v>25</v>
      </c>
      <c r="R679">
        <v>1E-4</v>
      </c>
      <c r="S679" t="s">
        <v>606</v>
      </c>
      <c r="T679" t="s">
        <v>610</v>
      </c>
      <c r="U679" t="s">
        <v>606</v>
      </c>
      <c r="V679" t="s">
        <v>608</v>
      </c>
      <c r="W679" t="s">
        <v>606</v>
      </c>
      <c r="X679">
        <v>1763521532691</v>
      </c>
      <c r="Y679" s="4" t="s">
        <v>569</v>
      </c>
      <c r="Z679">
        <v>92528.39</v>
      </c>
      <c r="AA679" s="48"/>
      <c r="AB679" s="18">
        <v>0.64803778000000001</v>
      </c>
      <c r="AC679" s="40">
        <v>0.54500000000000004</v>
      </c>
      <c r="AD679" s="18">
        <v>0.6845</v>
      </c>
      <c r="AE679" s="18">
        <v>0</v>
      </c>
      <c r="AF679">
        <v>0.60919999999999996</v>
      </c>
      <c r="AG679" s="18">
        <v>0.54500000000000004</v>
      </c>
      <c r="AH679" s="18">
        <v>0.68400000000000005</v>
      </c>
      <c r="AI679" s="18">
        <v>0</v>
      </c>
      <c r="AJ679" s="48">
        <v>56.2</v>
      </c>
      <c r="AK679" s="41">
        <v>0</v>
      </c>
      <c r="AL679" s="41">
        <v>126.92</v>
      </c>
      <c r="AM679">
        <v>93421.531499999997</v>
      </c>
      <c r="AN679" t="s">
        <v>573</v>
      </c>
      <c r="AO679">
        <v>92528.39</v>
      </c>
      <c r="AP679" s="18">
        <v>5.6</v>
      </c>
      <c r="AQ679" s="18">
        <v>5.6</v>
      </c>
      <c r="AU679">
        <v>0</v>
      </c>
      <c r="AV679" s="1">
        <v>0</v>
      </c>
      <c r="AW679" s="48">
        <v>-0.96157000000000004</v>
      </c>
      <c r="AX679" s="14">
        <v>0</v>
      </c>
      <c r="AY679" s="14">
        <v>34.657800000000002</v>
      </c>
      <c r="AZ679" s="14">
        <v>-13.489039999999999</v>
      </c>
      <c r="BA679" s="14">
        <v>-290.28037</v>
      </c>
      <c r="BB679">
        <v>5.0000000000000001E-4</v>
      </c>
      <c r="BC679">
        <v>5.0000000000000001E-3</v>
      </c>
      <c r="BK679" s="1"/>
      <c r="BL679" s="1"/>
      <c r="BM679" s="1"/>
      <c r="BN679" s="1"/>
      <c r="BP679" s="1"/>
      <c r="BV679" s="96"/>
    </row>
    <row r="680" spans="1:74" x14ac:dyDescent="0.3">
      <c r="A680" t="s">
        <v>603</v>
      </c>
      <c r="B680" t="s">
        <v>631</v>
      </c>
      <c r="C680" t="s">
        <v>331</v>
      </c>
      <c r="D680">
        <v>2.9999999999999997E-4</v>
      </c>
      <c r="E680">
        <v>2.9999999999999997E-4</v>
      </c>
      <c r="F680" t="s">
        <v>605</v>
      </c>
      <c r="G680" s="4">
        <v>1769760000000</v>
      </c>
      <c r="H680" s="4">
        <v>1761811212000</v>
      </c>
      <c r="I680" t="b">
        <v>1</v>
      </c>
      <c r="J680" t="s">
        <v>632</v>
      </c>
      <c r="K680">
        <v>1</v>
      </c>
      <c r="L680">
        <v>1E-4</v>
      </c>
      <c r="M680">
        <v>160000</v>
      </c>
      <c r="N680">
        <v>541910</v>
      </c>
      <c r="O680">
        <v>0.1</v>
      </c>
      <c r="P680">
        <v>2.9999999999999997E-4</v>
      </c>
      <c r="Q680">
        <v>25</v>
      </c>
      <c r="R680">
        <v>1E-4</v>
      </c>
      <c r="S680" t="s">
        <v>606</v>
      </c>
      <c r="T680" t="s">
        <v>610</v>
      </c>
      <c r="U680" t="s">
        <v>606</v>
      </c>
      <c r="V680" t="s">
        <v>608</v>
      </c>
      <c r="W680" t="s">
        <v>606</v>
      </c>
      <c r="X680">
        <v>1763521533698</v>
      </c>
      <c r="Y680" s="4" t="s">
        <v>569</v>
      </c>
      <c r="Z680">
        <v>92528.57</v>
      </c>
      <c r="AA680" s="48">
        <v>2.3999999999999998E-3</v>
      </c>
      <c r="AB680" s="18">
        <v>2.3402700000000002E-3</v>
      </c>
      <c r="AC680" s="40">
        <v>1E-4</v>
      </c>
      <c r="AD680" s="18">
        <v>1.7500000000000002E-2</v>
      </c>
      <c r="AE680" s="18">
        <v>185.1</v>
      </c>
      <c r="AF680">
        <v>2.5000000000000001E-3</v>
      </c>
      <c r="AG680" s="18">
        <v>2.3999999999999998E-3</v>
      </c>
      <c r="AH680" s="18">
        <v>2.5999999999999999E-3</v>
      </c>
      <c r="AI680" s="18">
        <v>0</v>
      </c>
      <c r="AJ680" s="48">
        <v>59.01</v>
      </c>
      <c r="AK680" s="41">
        <v>58.54</v>
      </c>
      <c r="AL680" s="41">
        <v>59.26</v>
      </c>
      <c r="AM680">
        <v>93420.398499999996</v>
      </c>
      <c r="AN680" t="s">
        <v>573</v>
      </c>
      <c r="AO680">
        <v>92528.57</v>
      </c>
      <c r="AP680" s="18">
        <v>0.5</v>
      </c>
      <c r="AQ680" s="18">
        <v>25</v>
      </c>
      <c r="AR680" s="18">
        <v>2.3999999999999998E-3</v>
      </c>
      <c r="AS680" s="41">
        <v>2.2000000000000001E-3</v>
      </c>
      <c r="AT680" s="5">
        <v>9.0908999999999995</v>
      </c>
      <c r="AU680">
        <v>14.4</v>
      </c>
      <c r="AV680" s="1">
        <v>2948.66</v>
      </c>
      <c r="AW680" s="48">
        <v>2.75E-2</v>
      </c>
      <c r="AX680" s="14">
        <v>0</v>
      </c>
      <c r="AY680" s="14">
        <v>26.29504</v>
      </c>
      <c r="AZ680" s="14">
        <v>-10.744619999999999</v>
      </c>
      <c r="BA680" s="14">
        <v>4.6138300000000001</v>
      </c>
      <c r="BB680">
        <v>5.0000000000000001E-4</v>
      </c>
      <c r="BC680">
        <v>5.0000000000000001E-3</v>
      </c>
      <c r="BK680" s="1"/>
      <c r="BL680" s="1"/>
      <c r="BM680" s="1"/>
      <c r="BN680" s="1"/>
      <c r="BP680" s="1"/>
      <c r="BV680" s="96"/>
    </row>
    <row r="681" spans="1:74" x14ac:dyDescent="0.3">
      <c r="A681" t="s">
        <v>603</v>
      </c>
      <c r="B681" t="s">
        <v>631</v>
      </c>
      <c r="C681" t="s">
        <v>332</v>
      </c>
      <c r="D681">
        <v>2.9999999999999997E-4</v>
      </c>
      <c r="E681">
        <v>2.9999999999999997E-4</v>
      </c>
      <c r="F681" t="s">
        <v>605</v>
      </c>
      <c r="G681" s="4">
        <v>1769760000000</v>
      </c>
      <c r="H681" s="4">
        <v>1761811212000</v>
      </c>
      <c r="I681" t="b">
        <v>1</v>
      </c>
      <c r="J681" t="s">
        <v>634</v>
      </c>
      <c r="K681">
        <v>1</v>
      </c>
      <c r="L681">
        <v>1E-4</v>
      </c>
      <c r="M681">
        <v>160000</v>
      </c>
      <c r="N681">
        <v>541911</v>
      </c>
      <c r="O681">
        <v>0.1</v>
      </c>
      <c r="P681">
        <v>2.9999999999999997E-4</v>
      </c>
      <c r="Q681">
        <v>25</v>
      </c>
      <c r="R681">
        <v>1E-4</v>
      </c>
      <c r="S681" t="s">
        <v>606</v>
      </c>
      <c r="T681" t="s">
        <v>610</v>
      </c>
      <c r="U681" t="s">
        <v>606</v>
      </c>
      <c r="V681" t="s">
        <v>608</v>
      </c>
      <c r="W681" t="s">
        <v>606</v>
      </c>
      <c r="X681">
        <v>1763521533698</v>
      </c>
      <c r="Y681" s="4" t="s">
        <v>569</v>
      </c>
      <c r="Z681">
        <v>92528.57</v>
      </c>
      <c r="AA681" s="48"/>
      <c r="AB681" s="18">
        <v>0.75683794999999998</v>
      </c>
      <c r="AC681" s="40">
        <v>0.64749999999999996</v>
      </c>
      <c r="AD681" s="18">
        <v>0.79400000000000004</v>
      </c>
      <c r="AE681" s="18">
        <v>0</v>
      </c>
      <c r="AF681">
        <v>0.71519999999999995</v>
      </c>
      <c r="AG681" s="18">
        <v>0.64749999999999996</v>
      </c>
      <c r="AH681" s="18">
        <v>0.79349999999999998</v>
      </c>
      <c r="AI681" s="18">
        <v>0</v>
      </c>
      <c r="AJ681" s="48">
        <v>59.01</v>
      </c>
      <c r="AK681" s="41">
        <v>0</v>
      </c>
      <c r="AL681" s="41">
        <v>137.33000000000001</v>
      </c>
      <c r="AM681">
        <v>93420.398499999996</v>
      </c>
      <c r="AN681" t="s">
        <v>573</v>
      </c>
      <c r="AO681">
        <v>92528.57</v>
      </c>
      <c r="AP681" s="18">
        <v>5.2</v>
      </c>
      <c r="AQ681" s="18">
        <v>5.2</v>
      </c>
      <c r="AU681">
        <v>0</v>
      </c>
      <c r="AV681" s="1">
        <v>0</v>
      </c>
      <c r="AW681" s="48">
        <v>-0.97250000000000003</v>
      </c>
      <c r="AX681" s="14">
        <v>0</v>
      </c>
      <c r="AY681" s="14">
        <v>26.29504</v>
      </c>
      <c r="AZ681" s="14">
        <v>-10.744619999999999</v>
      </c>
      <c r="BA681" s="14">
        <v>-311.89758999999998</v>
      </c>
      <c r="BB681">
        <v>5.0000000000000001E-4</v>
      </c>
      <c r="BC681">
        <v>5.0000000000000001E-3</v>
      </c>
      <c r="BK681" s="1"/>
      <c r="BL681" s="1"/>
      <c r="BM681" s="1"/>
      <c r="BN681" s="1"/>
      <c r="BP681" s="1"/>
      <c r="BV681" s="96"/>
    </row>
    <row r="682" spans="1:74" x14ac:dyDescent="0.3">
      <c r="A682" t="s">
        <v>603</v>
      </c>
      <c r="B682" t="s">
        <v>631</v>
      </c>
      <c r="C682" t="s">
        <v>275</v>
      </c>
      <c r="D682">
        <v>2.9999999999999997E-4</v>
      </c>
      <c r="E682">
        <v>2.9999999999999997E-4</v>
      </c>
      <c r="F682" t="s">
        <v>605</v>
      </c>
      <c r="G682" s="4">
        <v>1769760000000</v>
      </c>
      <c r="H682" s="4">
        <v>1761922567000</v>
      </c>
      <c r="I682" t="b">
        <v>1</v>
      </c>
      <c r="J682" t="s">
        <v>632</v>
      </c>
      <c r="K682">
        <v>1</v>
      </c>
      <c r="L682">
        <v>1E-4</v>
      </c>
      <c r="M682">
        <v>60000</v>
      </c>
      <c r="N682">
        <v>543298</v>
      </c>
      <c r="O682">
        <v>0.1</v>
      </c>
      <c r="P682">
        <v>2.9999999999999997E-4</v>
      </c>
      <c r="Q682">
        <v>25</v>
      </c>
      <c r="R682">
        <v>1E-4</v>
      </c>
      <c r="S682" t="s">
        <v>606</v>
      </c>
      <c r="T682" t="s">
        <v>610</v>
      </c>
      <c r="U682" t="s">
        <v>606</v>
      </c>
      <c r="V682" t="s">
        <v>608</v>
      </c>
      <c r="W682" t="s">
        <v>606</v>
      </c>
      <c r="X682">
        <v>1763521521614</v>
      </c>
      <c r="Y682" s="4" t="s">
        <v>569</v>
      </c>
      <c r="Z682">
        <v>92534.79</v>
      </c>
      <c r="AA682" s="48">
        <v>0.35349999999999998</v>
      </c>
      <c r="AB682" s="18">
        <v>0.34879233999999998</v>
      </c>
      <c r="AC682" s="40">
        <v>0.33350000000000002</v>
      </c>
      <c r="AD682" s="18">
        <v>0.39750000000000002</v>
      </c>
      <c r="AE682" s="18">
        <v>8.6</v>
      </c>
      <c r="AF682">
        <v>0.36349999999999999</v>
      </c>
      <c r="AG682" s="18">
        <v>0.36199999999999999</v>
      </c>
      <c r="AH682" s="18">
        <v>0.36449999999999999</v>
      </c>
      <c r="AI682" s="18">
        <v>0</v>
      </c>
      <c r="AJ682" s="48">
        <v>63.8</v>
      </c>
      <c r="AK682" s="41">
        <v>59.84</v>
      </c>
      <c r="AL682" s="41">
        <v>66.040000000000006</v>
      </c>
      <c r="AM682">
        <v>93424.641499999998</v>
      </c>
      <c r="AN682" t="s">
        <v>573</v>
      </c>
      <c r="AO682">
        <v>92534.79</v>
      </c>
      <c r="AP682" s="18">
        <v>2.4</v>
      </c>
      <c r="AQ682" s="18">
        <v>10.7</v>
      </c>
      <c r="AU682">
        <v>0</v>
      </c>
      <c r="AV682" s="1">
        <v>0</v>
      </c>
      <c r="AW682" s="48">
        <v>0.95565</v>
      </c>
      <c r="AX682" s="14">
        <v>0</v>
      </c>
      <c r="AY682" s="14">
        <v>38.924399999999999</v>
      </c>
      <c r="AZ682" s="14">
        <v>-17.19708</v>
      </c>
      <c r="BA682" s="14">
        <v>109.43348</v>
      </c>
      <c r="BB682">
        <v>5.0000000000000001E-4</v>
      </c>
      <c r="BC682">
        <v>5.0000000000000001E-3</v>
      </c>
      <c r="BK682" s="1"/>
      <c r="BL682" s="1"/>
      <c r="BM682" s="1"/>
      <c r="BN682" s="1"/>
      <c r="BP682" s="1"/>
      <c r="BV682" s="96"/>
    </row>
    <row r="683" spans="1:74" x14ac:dyDescent="0.3">
      <c r="A683" t="s">
        <v>603</v>
      </c>
      <c r="B683" t="s">
        <v>631</v>
      </c>
      <c r="C683" t="s">
        <v>276</v>
      </c>
      <c r="D683">
        <v>2.9999999999999997E-4</v>
      </c>
      <c r="E683">
        <v>2.9999999999999997E-4</v>
      </c>
      <c r="F683" t="s">
        <v>605</v>
      </c>
      <c r="G683" s="4">
        <v>1769760000000</v>
      </c>
      <c r="H683" s="4">
        <v>1761922567000</v>
      </c>
      <c r="I683" t="b">
        <v>1</v>
      </c>
      <c r="J683" t="s">
        <v>634</v>
      </c>
      <c r="K683">
        <v>1</v>
      </c>
      <c r="L683">
        <v>1E-4</v>
      </c>
      <c r="M683">
        <v>60000</v>
      </c>
      <c r="N683">
        <v>543299</v>
      </c>
      <c r="O683">
        <v>0.1</v>
      </c>
      <c r="P683">
        <v>2.9999999999999997E-4</v>
      </c>
      <c r="Q683">
        <v>25</v>
      </c>
      <c r="R683">
        <v>1E-4</v>
      </c>
      <c r="S683" t="s">
        <v>606</v>
      </c>
      <c r="T683" t="s">
        <v>610</v>
      </c>
      <c r="U683" t="s">
        <v>606</v>
      </c>
      <c r="V683" t="s">
        <v>608</v>
      </c>
      <c r="W683" t="s">
        <v>606</v>
      </c>
      <c r="X683">
        <v>1763521522621</v>
      </c>
      <c r="Y683" s="4" t="s">
        <v>569</v>
      </c>
      <c r="Z683">
        <v>92535.06</v>
      </c>
      <c r="AA683" s="48">
        <v>6.0000000000000001E-3</v>
      </c>
      <c r="AB683" s="18">
        <v>6.7289699999999999E-3</v>
      </c>
      <c r="AC683" s="40">
        <v>1E-4</v>
      </c>
      <c r="AD683" s="18">
        <v>2.35E-2</v>
      </c>
      <c r="AE683" s="18">
        <v>60.8</v>
      </c>
      <c r="AF683">
        <v>5.7999999999999996E-3</v>
      </c>
      <c r="AG683" s="18">
        <v>5.4999999999999997E-3</v>
      </c>
      <c r="AH683" s="18">
        <v>6.0000000000000001E-3</v>
      </c>
      <c r="AI683" s="18">
        <v>0</v>
      </c>
      <c r="AJ683" s="48">
        <v>63.8</v>
      </c>
      <c r="AK683" s="41">
        <v>63.18</v>
      </c>
      <c r="AL683" s="41">
        <v>64.38</v>
      </c>
      <c r="AM683">
        <v>93425.556899999996</v>
      </c>
      <c r="AN683" t="s">
        <v>573</v>
      </c>
      <c r="AO683">
        <v>92535.06</v>
      </c>
      <c r="AP683" s="18">
        <v>57.8</v>
      </c>
      <c r="AQ683" s="18">
        <v>2.4</v>
      </c>
      <c r="AR683" s="18">
        <v>7.0000000000000001E-3</v>
      </c>
      <c r="AS683" s="41">
        <v>5.0000000000000001E-3</v>
      </c>
      <c r="AT683" s="5">
        <v>-14.2857</v>
      </c>
      <c r="AU683">
        <v>9.1</v>
      </c>
      <c r="AV683" s="1">
        <v>4997.6400000000003</v>
      </c>
      <c r="AW683" s="48">
        <v>-4.4339999999999997E-2</v>
      </c>
      <c r="AX683" s="14">
        <v>0</v>
      </c>
      <c r="AY683" s="14">
        <v>38.921999999999997</v>
      </c>
      <c r="AZ683" s="14">
        <v>-17.195930000000001</v>
      </c>
      <c r="BA683" s="14">
        <v>-9.2586899999999996</v>
      </c>
      <c r="BB683">
        <v>5.0000000000000001E-4</v>
      </c>
      <c r="BC683">
        <v>5.0000000000000001E-3</v>
      </c>
      <c r="BK683" s="1"/>
      <c r="BL683" s="1"/>
      <c r="BM683" s="1"/>
      <c r="BN683" s="1"/>
      <c r="BP683" s="1"/>
      <c r="BV683" s="96"/>
    </row>
    <row r="684" spans="1:74" x14ac:dyDescent="0.3">
      <c r="A684" t="s">
        <v>603</v>
      </c>
      <c r="B684" t="s">
        <v>631</v>
      </c>
      <c r="C684" t="s">
        <v>277</v>
      </c>
      <c r="D684">
        <v>2.9999999999999997E-4</v>
      </c>
      <c r="E684">
        <v>2.9999999999999997E-4</v>
      </c>
      <c r="F684" t="s">
        <v>605</v>
      </c>
      <c r="G684" s="4">
        <v>1769760000000</v>
      </c>
      <c r="H684" s="4">
        <v>1761922567000</v>
      </c>
      <c r="I684" t="b">
        <v>1</v>
      </c>
      <c r="J684" t="s">
        <v>632</v>
      </c>
      <c r="K684">
        <v>1</v>
      </c>
      <c r="L684">
        <v>1E-4</v>
      </c>
      <c r="M684">
        <v>65000</v>
      </c>
      <c r="N684">
        <v>543300</v>
      </c>
      <c r="O684">
        <v>0.1</v>
      </c>
      <c r="P684">
        <v>2.9999999999999997E-4</v>
      </c>
      <c r="Q684">
        <v>25</v>
      </c>
      <c r="R684">
        <v>1E-4</v>
      </c>
      <c r="S684" t="s">
        <v>606</v>
      </c>
      <c r="T684" t="s">
        <v>610</v>
      </c>
      <c r="U684" t="s">
        <v>606</v>
      </c>
      <c r="V684" t="s">
        <v>608</v>
      </c>
      <c r="W684" t="s">
        <v>606</v>
      </c>
      <c r="X684">
        <v>1763521522621</v>
      </c>
      <c r="Y684" s="4" t="s">
        <v>569</v>
      </c>
      <c r="Z684">
        <v>92535.06</v>
      </c>
      <c r="AA684" s="48">
        <v>0.317</v>
      </c>
      <c r="AB684" s="18">
        <v>0.29796700999999998</v>
      </c>
      <c r="AC684" s="40">
        <v>0.28000000000000003</v>
      </c>
      <c r="AD684" s="18">
        <v>0.35049999999999998</v>
      </c>
      <c r="AE684" s="18">
        <v>6.8</v>
      </c>
      <c r="AF684">
        <v>0.31330000000000002</v>
      </c>
      <c r="AG684" s="18">
        <v>0.312</v>
      </c>
      <c r="AH684" s="18">
        <v>0.3145</v>
      </c>
      <c r="AI684" s="18">
        <v>0</v>
      </c>
      <c r="AJ684" s="48">
        <v>60.24</v>
      </c>
      <c r="AK684" s="41">
        <v>58.01</v>
      </c>
      <c r="AL684" s="41">
        <v>62.29</v>
      </c>
      <c r="AM684">
        <v>93425.556899999996</v>
      </c>
      <c r="AN684" t="s">
        <v>573</v>
      </c>
      <c r="AO684">
        <v>92535.06</v>
      </c>
      <c r="AP684" s="18">
        <v>11.1</v>
      </c>
      <c r="AQ684" s="18">
        <v>11.5</v>
      </c>
      <c r="AR684" s="18">
        <v>0.317</v>
      </c>
      <c r="AS684" s="41">
        <v>0.29749999999999999</v>
      </c>
      <c r="AT684" s="5">
        <v>6.5545999999999998</v>
      </c>
      <c r="AU684">
        <v>0.2</v>
      </c>
      <c r="AV684" s="1">
        <v>5640.22</v>
      </c>
      <c r="AW684" s="48">
        <v>0.93161000000000005</v>
      </c>
      <c r="AX684" s="14">
        <v>1.0000000000000001E-5</v>
      </c>
      <c r="AY684" s="14">
        <v>54.800530000000002</v>
      </c>
      <c r="AZ684" s="14">
        <v>-22.861149999999999</v>
      </c>
      <c r="BA684" s="14">
        <v>114.28006999999999</v>
      </c>
      <c r="BB684">
        <v>5.0000000000000001E-4</v>
      </c>
      <c r="BC684">
        <v>5.0000000000000001E-3</v>
      </c>
      <c r="BK684" s="1"/>
      <c r="BL684" s="1"/>
      <c r="BM684" s="1"/>
      <c r="BN684" s="1"/>
      <c r="BP684" s="1"/>
      <c r="BV684" s="96"/>
    </row>
    <row r="685" spans="1:74" x14ac:dyDescent="0.3">
      <c r="A685" t="s">
        <v>603</v>
      </c>
      <c r="B685" t="s">
        <v>631</v>
      </c>
      <c r="C685" t="s">
        <v>278</v>
      </c>
      <c r="D685">
        <v>2.9999999999999997E-4</v>
      </c>
      <c r="E685">
        <v>2.9999999999999997E-4</v>
      </c>
      <c r="F685" t="s">
        <v>605</v>
      </c>
      <c r="G685" s="4">
        <v>1769760000000</v>
      </c>
      <c r="H685" s="4">
        <v>1761922567000</v>
      </c>
      <c r="I685" t="b">
        <v>1</v>
      </c>
      <c r="J685" t="s">
        <v>634</v>
      </c>
      <c r="K685">
        <v>1</v>
      </c>
      <c r="L685">
        <v>1E-4</v>
      </c>
      <c r="M685">
        <v>65000</v>
      </c>
      <c r="N685">
        <v>543301</v>
      </c>
      <c r="O685">
        <v>0.1</v>
      </c>
      <c r="P685">
        <v>2.9999999999999997E-4</v>
      </c>
      <c r="Q685">
        <v>25</v>
      </c>
      <c r="R685">
        <v>1E-4</v>
      </c>
      <c r="S685" t="s">
        <v>606</v>
      </c>
      <c r="T685" t="s">
        <v>610</v>
      </c>
      <c r="U685" t="s">
        <v>606</v>
      </c>
      <c r="V685" t="s">
        <v>608</v>
      </c>
      <c r="W685" t="s">
        <v>606</v>
      </c>
      <c r="X685">
        <v>1763521522621</v>
      </c>
      <c r="Y685" s="4" t="s">
        <v>569</v>
      </c>
      <c r="Z685">
        <v>92535.06</v>
      </c>
      <c r="AA685" s="48">
        <v>9.4999999999999998E-3</v>
      </c>
      <c r="AB685" s="18">
        <v>1.07317E-2</v>
      </c>
      <c r="AC685" s="40">
        <v>1E-4</v>
      </c>
      <c r="AD685" s="18">
        <v>3.15E-2</v>
      </c>
      <c r="AE685" s="18">
        <v>163.30000000000001</v>
      </c>
      <c r="AF685">
        <v>8.9999999999999993E-3</v>
      </c>
      <c r="AG685" s="18">
        <v>8.5000000000000006E-3</v>
      </c>
      <c r="AH685" s="18">
        <v>9.4999999999999998E-3</v>
      </c>
      <c r="AI685" s="18">
        <v>0</v>
      </c>
      <c r="AJ685" s="48">
        <v>60.24</v>
      </c>
      <c r="AK685" s="41">
        <v>59.37</v>
      </c>
      <c r="AL685" s="41">
        <v>61.07</v>
      </c>
      <c r="AM685">
        <v>93425.556899999996</v>
      </c>
      <c r="AN685" t="s">
        <v>573</v>
      </c>
      <c r="AO685">
        <v>92535.06</v>
      </c>
      <c r="AP685" s="18">
        <v>94.2</v>
      </c>
      <c r="AQ685" s="18">
        <v>112.9</v>
      </c>
      <c r="AR685" s="18">
        <v>1.15E-2</v>
      </c>
      <c r="AS685" s="41">
        <v>9.4999999999999998E-3</v>
      </c>
      <c r="AT685" s="5">
        <v>-17.391300000000001</v>
      </c>
      <c r="AU685">
        <v>18.8</v>
      </c>
      <c r="AV685" s="1">
        <v>19072.25</v>
      </c>
      <c r="AW685" s="48">
        <v>-6.8390000000000006E-2</v>
      </c>
      <c r="AX685" s="14">
        <v>1.0000000000000001E-5</v>
      </c>
      <c r="AY685" s="14">
        <v>54.800530000000002</v>
      </c>
      <c r="AZ685" s="14">
        <v>-22.861149999999999</v>
      </c>
      <c r="BA685" s="14">
        <v>-14.303929999999999</v>
      </c>
      <c r="BB685">
        <v>5.0000000000000001E-4</v>
      </c>
      <c r="BC685">
        <v>5.0000000000000001E-3</v>
      </c>
      <c r="BK685" s="1"/>
      <c r="BL685" s="1"/>
      <c r="BM685" s="1"/>
      <c r="BN685" s="1"/>
      <c r="BP685" s="1"/>
      <c r="BV685" s="96"/>
    </row>
    <row r="686" spans="1:74" x14ac:dyDescent="0.3">
      <c r="A686" t="s">
        <v>603</v>
      </c>
      <c r="B686" t="s">
        <v>631</v>
      </c>
      <c r="C686" t="s">
        <v>279</v>
      </c>
      <c r="D686">
        <v>2.9999999999999997E-4</v>
      </c>
      <c r="E686">
        <v>2.9999999999999997E-4</v>
      </c>
      <c r="F686" t="s">
        <v>605</v>
      </c>
      <c r="G686" s="4">
        <v>1769760000000</v>
      </c>
      <c r="H686" s="4">
        <v>1761922567000</v>
      </c>
      <c r="I686" t="b">
        <v>1</v>
      </c>
      <c r="J686" t="s">
        <v>632</v>
      </c>
      <c r="K686">
        <v>1</v>
      </c>
      <c r="L686">
        <v>1E-4</v>
      </c>
      <c r="M686">
        <v>70000</v>
      </c>
      <c r="N686">
        <v>543302</v>
      </c>
      <c r="O686">
        <v>0.1</v>
      </c>
      <c r="P686">
        <v>2.9999999999999997E-4</v>
      </c>
      <c r="Q686">
        <v>25</v>
      </c>
      <c r="R686">
        <v>1E-4</v>
      </c>
      <c r="S686" t="s">
        <v>606</v>
      </c>
      <c r="T686" t="s">
        <v>610</v>
      </c>
      <c r="U686" t="s">
        <v>606</v>
      </c>
      <c r="V686" t="s">
        <v>608</v>
      </c>
      <c r="W686" t="s">
        <v>606</v>
      </c>
      <c r="X686">
        <v>1763521522621</v>
      </c>
      <c r="Y686" s="4" t="s">
        <v>569</v>
      </c>
      <c r="Z686">
        <v>92535.06</v>
      </c>
      <c r="AA686" s="48">
        <v>0.25</v>
      </c>
      <c r="AB686" s="18">
        <v>0.24938611999999999</v>
      </c>
      <c r="AC686" s="40">
        <v>0.22850000000000001</v>
      </c>
      <c r="AD686" s="18">
        <v>0.30599999999999999</v>
      </c>
      <c r="AE686" s="18">
        <v>68.2</v>
      </c>
      <c r="AF686">
        <v>0.26479999999999998</v>
      </c>
      <c r="AG686" s="18">
        <v>0.26350000000000001</v>
      </c>
      <c r="AH686" s="18">
        <v>0.26600000000000001</v>
      </c>
      <c r="AI686" s="18">
        <v>0</v>
      </c>
      <c r="AJ686" s="48">
        <v>57.19</v>
      </c>
      <c r="AK686" s="41">
        <v>55.59</v>
      </c>
      <c r="AL686" s="41">
        <v>58.71</v>
      </c>
      <c r="AM686">
        <v>93425.556899999996</v>
      </c>
      <c r="AN686" t="s">
        <v>573</v>
      </c>
      <c r="AO686">
        <v>92535.06</v>
      </c>
      <c r="AP686" s="18">
        <v>11.2</v>
      </c>
      <c r="AQ686" s="18">
        <v>11.6</v>
      </c>
      <c r="AU686">
        <v>0</v>
      </c>
      <c r="AV686" s="1">
        <v>0</v>
      </c>
      <c r="AW686" s="48">
        <v>0.89653000000000005</v>
      </c>
      <c r="AX686" s="14">
        <v>1.0000000000000001E-5</v>
      </c>
      <c r="AY686" s="14">
        <v>74.757270000000005</v>
      </c>
      <c r="AZ686" s="14">
        <v>-29.606100000000001</v>
      </c>
      <c r="BA686" s="14">
        <v>116.76132</v>
      </c>
      <c r="BB686">
        <v>5.0000000000000001E-4</v>
      </c>
      <c r="BC686">
        <v>5.0000000000000001E-3</v>
      </c>
      <c r="BK686" s="1"/>
      <c r="BL686" s="1"/>
      <c r="BM686" s="1"/>
      <c r="BN686" s="1"/>
      <c r="BP686" s="1"/>
      <c r="BV686" s="96"/>
    </row>
    <row r="687" spans="1:74" x14ac:dyDescent="0.3">
      <c r="A687" t="s">
        <v>603</v>
      </c>
      <c r="B687" t="s">
        <v>631</v>
      </c>
      <c r="C687" t="s">
        <v>280</v>
      </c>
      <c r="D687">
        <v>2.9999999999999997E-4</v>
      </c>
      <c r="E687">
        <v>2.9999999999999997E-4</v>
      </c>
      <c r="F687" t="s">
        <v>605</v>
      </c>
      <c r="G687" s="4">
        <v>1769760000000</v>
      </c>
      <c r="H687" s="4">
        <v>1761922567000</v>
      </c>
      <c r="I687" t="b">
        <v>1</v>
      </c>
      <c r="J687" t="s">
        <v>634</v>
      </c>
      <c r="K687">
        <v>1</v>
      </c>
      <c r="L687">
        <v>1E-4</v>
      </c>
      <c r="M687">
        <v>70000</v>
      </c>
      <c r="N687">
        <v>543303</v>
      </c>
      <c r="O687">
        <v>0.1</v>
      </c>
      <c r="P687">
        <v>2.9999999999999997E-4</v>
      </c>
      <c r="Q687">
        <v>25</v>
      </c>
      <c r="R687">
        <v>1E-4</v>
      </c>
      <c r="S687" t="s">
        <v>606</v>
      </c>
      <c r="T687" t="s">
        <v>610</v>
      </c>
      <c r="U687" t="s">
        <v>606</v>
      </c>
      <c r="V687" t="s">
        <v>608</v>
      </c>
      <c r="W687" t="s">
        <v>606</v>
      </c>
      <c r="X687">
        <v>1763521522621</v>
      </c>
      <c r="Y687" s="4" t="s">
        <v>569</v>
      </c>
      <c r="Z687">
        <v>92535.06</v>
      </c>
      <c r="AA687" s="48">
        <v>1.4500000000000001E-2</v>
      </c>
      <c r="AB687" s="18">
        <v>1.697885E-2</v>
      </c>
      <c r="AC687" s="40">
        <v>1E-4</v>
      </c>
      <c r="AD687" s="18">
        <v>4.1500000000000002E-2</v>
      </c>
      <c r="AE687" s="18">
        <v>114.2</v>
      </c>
      <c r="AF687">
        <v>1.4E-2</v>
      </c>
      <c r="AG687" s="18">
        <v>1.35E-2</v>
      </c>
      <c r="AH687" s="18">
        <v>1.4500000000000001E-2</v>
      </c>
      <c r="AI687" s="18">
        <v>0</v>
      </c>
      <c r="AJ687" s="48">
        <v>57.19</v>
      </c>
      <c r="AK687" s="41">
        <v>56.53</v>
      </c>
      <c r="AL687" s="41">
        <v>57.79</v>
      </c>
      <c r="AM687">
        <v>93425.556899999996</v>
      </c>
      <c r="AN687" t="s">
        <v>573</v>
      </c>
      <c r="AO687">
        <v>92535.06</v>
      </c>
      <c r="AP687" s="18">
        <v>94.5</v>
      </c>
      <c r="AQ687" s="18">
        <v>108.8</v>
      </c>
      <c r="AR687" s="18">
        <v>1.8100000000000002E-2</v>
      </c>
      <c r="AS687" s="41">
        <v>1.2500000000000001E-2</v>
      </c>
      <c r="AT687" s="5">
        <v>-19.444400000000002</v>
      </c>
      <c r="AU687">
        <v>25.7</v>
      </c>
      <c r="AV687" s="1">
        <v>34752</v>
      </c>
      <c r="AW687" s="48">
        <v>-0.10347000000000001</v>
      </c>
      <c r="AX687" s="14">
        <v>1.0000000000000001E-5</v>
      </c>
      <c r="AY687" s="14">
        <v>74.757270000000005</v>
      </c>
      <c r="AZ687" s="14">
        <v>-29.606100000000001</v>
      </c>
      <c r="BA687" s="14">
        <v>-21.713750000000001</v>
      </c>
      <c r="BB687">
        <v>5.0000000000000001E-4</v>
      </c>
      <c r="BC687">
        <v>5.0000000000000001E-3</v>
      </c>
      <c r="BK687" s="1"/>
      <c r="BL687" s="1"/>
      <c r="BM687" s="1"/>
      <c r="BN687" s="1"/>
      <c r="BP687" s="1"/>
      <c r="BV687" s="96"/>
    </row>
    <row r="688" spans="1:74" x14ac:dyDescent="0.3">
      <c r="A688" t="s">
        <v>603</v>
      </c>
      <c r="B688" t="s">
        <v>631</v>
      </c>
      <c r="C688" t="s">
        <v>281</v>
      </c>
      <c r="D688">
        <v>2.9999999999999997E-4</v>
      </c>
      <c r="E688">
        <v>2.9999999999999997E-4</v>
      </c>
      <c r="F688" t="s">
        <v>605</v>
      </c>
      <c r="G688" s="4">
        <v>1769760000000</v>
      </c>
      <c r="H688" s="4">
        <v>1761922567000</v>
      </c>
      <c r="I688" t="b">
        <v>1</v>
      </c>
      <c r="J688" t="s">
        <v>632</v>
      </c>
      <c r="K688">
        <v>1</v>
      </c>
      <c r="L688">
        <v>1E-4</v>
      </c>
      <c r="M688">
        <v>75000</v>
      </c>
      <c r="N688">
        <v>543304</v>
      </c>
      <c r="O688">
        <v>0.1</v>
      </c>
      <c r="P688">
        <v>2.9999999999999997E-4</v>
      </c>
      <c r="Q688">
        <v>25</v>
      </c>
      <c r="R688">
        <v>1E-4</v>
      </c>
      <c r="S688" t="s">
        <v>606</v>
      </c>
      <c r="T688" t="s">
        <v>610</v>
      </c>
      <c r="U688" t="s">
        <v>606</v>
      </c>
      <c r="V688" t="s">
        <v>608</v>
      </c>
      <c r="W688" t="s">
        <v>606</v>
      </c>
      <c r="X688">
        <v>1763521522621</v>
      </c>
      <c r="Y688" s="4" t="s">
        <v>569</v>
      </c>
      <c r="Z688">
        <v>92535.06</v>
      </c>
      <c r="AA688" s="48">
        <v>0.22850000000000001</v>
      </c>
      <c r="AB688" s="18">
        <v>0.20389974999999999</v>
      </c>
      <c r="AC688" s="40">
        <v>0.18</v>
      </c>
      <c r="AD688" s="18">
        <v>0.26350000000000001</v>
      </c>
      <c r="AE688" s="18">
        <v>2.5</v>
      </c>
      <c r="AF688">
        <v>0.21879999999999999</v>
      </c>
      <c r="AG688" s="18">
        <v>0.2175</v>
      </c>
      <c r="AH688" s="18">
        <v>0.22</v>
      </c>
      <c r="AI688" s="18">
        <v>0</v>
      </c>
      <c r="AJ688" s="48">
        <v>54.6</v>
      </c>
      <c r="AK688" s="41">
        <v>53.36</v>
      </c>
      <c r="AL688" s="41">
        <v>55.74</v>
      </c>
      <c r="AM688">
        <v>93425.556899999996</v>
      </c>
      <c r="AN688" t="s">
        <v>573</v>
      </c>
      <c r="AO688">
        <v>92535.06</v>
      </c>
      <c r="AP688" s="18">
        <v>10.1</v>
      </c>
      <c r="AQ688" s="18">
        <v>10.4</v>
      </c>
      <c r="AU688">
        <v>0</v>
      </c>
      <c r="AV688" s="1">
        <v>0</v>
      </c>
      <c r="AW688" s="48">
        <v>0.84757000000000005</v>
      </c>
      <c r="AX688" s="14">
        <v>1.0000000000000001E-5</v>
      </c>
      <c r="AY688" s="14">
        <v>97.924760000000006</v>
      </c>
      <c r="AZ688" s="14">
        <v>-37.021709999999999</v>
      </c>
      <c r="BA688" s="14">
        <v>116.20925</v>
      </c>
      <c r="BB688">
        <v>5.0000000000000001E-4</v>
      </c>
      <c r="BC688">
        <v>5.0000000000000001E-3</v>
      </c>
      <c r="BK688" s="1"/>
      <c r="BL688" s="1"/>
      <c r="BM688" s="1"/>
      <c r="BN688" s="1"/>
      <c r="BP688" s="1"/>
      <c r="BV688" s="96"/>
    </row>
    <row r="689" spans="1:74" x14ac:dyDescent="0.3">
      <c r="A689" t="s">
        <v>603</v>
      </c>
      <c r="B689" t="s">
        <v>631</v>
      </c>
      <c r="C689" t="s">
        <v>282</v>
      </c>
      <c r="D689">
        <v>2.9999999999999997E-4</v>
      </c>
      <c r="E689">
        <v>2.9999999999999997E-4</v>
      </c>
      <c r="F689" t="s">
        <v>605</v>
      </c>
      <c r="G689" s="4">
        <v>1769760000000</v>
      </c>
      <c r="H689" s="4">
        <v>1761922567000</v>
      </c>
      <c r="I689" t="b">
        <v>1</v>
      </c>
      <c r="J689" t="s">
        <v>634</v>
      </c>
      <c r="K689">
        <v>1</v>
      </c>
      <c r="L689">
        <v>1E-4</v>
      </c>
      <c r="M689">
        <v>75000</v>
      </c>
      <c r="N689">
        <v>543305</v>
      </c>
      <c r="O689">
        <v>0.1</v>
      </c>
      <c r="P689">
        <v>2.9999999999999997E-4</v>
      </c>
      <c r="Q689">
        <v>25</v>
      </c>
      <c r="R689">
        <v>1E-4</v>
      </c>
      <c r="S689" t="s">
        <v>606</v>
      </c>
      <c r="T689" t="s">
        <v>610</v>
      </c>
      <c r="U689" t="s">
        <v>606</v>
      </c>
      <c r="V689" t="s">
        <v>608</v>
      </c>
      <c r="W689" t="s">
        <v>606</v>
      </c>
      <c r="X689">
        <v>1763521523628</v>
      </c>
      <c r="Y689" s="4" t="s">
        <v>569</v>
      </c>
      <c r="Z689">
        <v>92532.74</v>
      </c>
      <c r="AA689" s="48">
        <v>2.0500000000000001E-2</v>
      </c>
      <c r="AB689" s="18">
        <v>2.632054E-2</v>
      </c>
      <c r="AC689" s="40">
        <v>6.4999999999999997E-3</v>
      </c>
      <c r="AD689" s="18">
        <v>5.5E-2</v>
      </c>
      <c r="AE689" s="18">
        <v>69</v>
      </c>
      <c r="AF689">
        <v>2.1600000000000001E-2</v>
      </c>
      <c r="AG689" s="18">
        <v>2.1000000000000001E-2</v>
      </c>
      <c r="AH689" s="18">
        <v>2.1999999999999999E-2</v>
      </c>
      <c r="AI689" s="18">
        <v>0</v>
      </c>
      <c r="AJ689" s="48">
        <v>54.59</v>
      </c>
      <c r="AK689" s="41">
        <v>54.06</v>
      </c>
      <c r="AL689" s="41">
        <v>55.01</v>
      </c>
      <c r="AM689">
        <v>93427.789199999999</v>
      </c>
      <c r="AN689" t="s">
        <v>573</v>
      </c>
      <c r="AO689">
        <v>92532.74</v>
      </c>
      <c r="AP689" s="18">
        <v>69.7</v>
      </c>
      <c r="AQ689" s="18">
        <v>118.8</v>
      </c>
      <c r="AR689" s="18">
        <v>2.8000000000000001E-2</v>
      </c>
      <c r="AS689" s="41">
        <v>2.0500000000000001E-2</v>
      </c>
      <c r="AT689" s="5">
        <v>-26.785699999999999</v>
      </c>
      <c r="AU689">
        <v>2.6</v>
      </c>
      <c r="AV689" s="1">
        <v>5580.64</v>
      </c>
      <c r="AW689" s="48">
        <v>-0.15240000000000001</v>
      </c>
      <c r="AX689" s="14">
        <v>1.0000000000000001E-5</v>
      </c>
      <c r="AY689" s="14">
        <v>97.915450000000007</v>
      </c>
      <c r="AZ689" s="14">
        <v>-37.017359999999996</v>
      </c>
      <c r="BA689" s="14">
        <v>-32.151620000000001</v>
      </c>
      <c r="BB689">
        <v>5.0000000000000001E-4</v>
      </c>
      <c r="BC689">
        <v>5.0000000000000001E-3</v>
      </c>
      <c r="BK689" s="1"/>
      <c r="BL689" s="1"/>
      <c r="BM689" s="1"/>
      <c r="BN689" s="1"/>
      <c r="BP689" s="1"/>
      <c r="BV689" s="96"/>
    </row>
    <row r="690" spans="1:74" x14ac:dyDescent="0.3">
      <c r="A690" t="s">
        <v>603</v>
      </c>
      <c r="B690" t="s">
        <v>631</v>
      </c>
      <c r="C690" t="s">
        <v>283</v>
      </c>
      <c r="D690">
        <v>2.9999999999999997E-4</v>
      </c>
      <c r="E690">
        <v>2.9999999999999997E-4</v>
      </c>
      <c r="F690" t="s">
        <v>605</v>
      </c>
      <c r="G690" s="4">
        <v>1769760000000</v>
      </c>
      <c r="H690" s="4">
        <v>1761828720000</v>
      </c>
      <c r="I690" t="b">
        <v>1</v>
      </c>
      <c r="J690" t="s">
        <v>632</v>
      </c>
      <c r="K690">
        <v>1</v>
      </c>
      <c r="L690">
        <v>1E-4</v>
      </c>
      <c r="M690">
        <v>80000</v>
      </c>
      <c r="N690">
        <v>542665</v>
      </c>
      <c r="O690">
        <v>0.1</v>
      </c>
      <c r="P690">
        <v>2.9999999999999997E-4</v>
      </c>
      <c r="Q690">
        <v>25</v>
      </c>
      <c r="R690">
        <v>1E-4</v>
      </c>
      <c r="S690" t="s">
        <v>606</v>
      </c>
      <c r="T690" t="s">
        <v>610</v>
      </c>
      <c r="U690" t="s">
        <v>606</v>
      </c>
      <c r="V690" t="s">
        <v>608</v>
      </c>
      <c r="W690" t="s">
        <v>606</v>
      </c>
      <c r="X690">
        <v>1763521523628</v>
      </c>
      <c r="Y690" s="4" t="s">
        <v>569</v>
      </c>
      <c r="Z690">
        <v>92532.74</v>
      </c>
      <c r="AA690" s="48">
        <v>0.16009999999999999</v>
      </c>
      <c r="AB690" s="18">
        <v>0.16219618999999999</v>
      </c>
      <c r="AC690" s="40">
        <v>0.13550000000000001</v>
      </c>
      <c r="AD690" s="18">
        <v>0.2235</v>
      </c>
      <c r="AE690" s="18">
        <v>34.4</v>
      </c>
      <c r="AF690">
        <v>0.17630000000000001</v>
      </c>
      <c r="AG690" s="18">
        <v>0.17499999999999999</v>
      </c>
      <c r="AH690" s="18">
        <v>0.17749999999999999</v>
      </c>
      <c r="AI690" s="18">
        <v>0</v>
      </c>
      <c r="AJ690" s="48">
        <v>52.45</v>
      </c>
      <c r="AK690" s="41">
        <v>51.45</v>
      </c>
      <c r="AL690" s="41">
        <v>53.36</v>
      </c>
      <c r="AM690">
        <v>93427.789199999999</v>
      </c>
      <c r="AN690" t="s">
        <v>573</v>
      </c>
      <c r="AO690">
        <v>92532.74</v>
      </c>
      <c r="AP690" s="18">
        <v>10.7</v>
      </c>
      <c r="AQ690" s="18">
        <v>10.7</v>
      </c>
      <c r="AR690" s="18">
        <v>0.16009999999999999</v>
      </c>
      <c r="AS690" s="41">
        <v>0.16009999999999999</v>
      </c>
      <c r="AT690" s="5">
        <v>0</v>
      </c>
      <c r="AU690">
        <v>25</v>
      </c>
      <c r="AV690" s="1">
        <v>360187.3</v>
      </c>
      <c r="AW690" s="48">
        <v>0.78283999999999998</v>
      </c>
      <c r="AX690" s="14">
        <v>1.0000000000000001E-5</v>
      </c>
      <c r="AY690" s="14">
        <v>122.12284</v>
      </c>
      <c r="AZ690" s="14">
        <v>-44.351900000000001</v>
      </c>
      <c r="BA690" s="14">
        <v>112.1001</v>
      </c>
      <c r="BB690">
        <v>5.0000000000000001E-4</v>
      </c>
      <c r="BC690">
        <v>5.0000000000000001E-3</v>
      </c>
      <c r="BK690" s="1"/>
      <c r="BL690" s="1"/>
      <c r="BM690" s="1"/>
      <c r="BN690" s="1"/>
      <c r="BP690" s="1"/>
      <c r="BV690" s="96"/>
    </row>
    <row r="691" spans="1:74" x14ac:dyDescent="0.3">
      <c r="A691" t="s">
        <v>603</v>
      </c>
      <c r="B691" t="s">
        <v>631</v>
      </c>
      <c r="C691" t="s">
        <v>284</v>
      </c>
      <c r="D691">
        <v>2.9999999999999997E-4</v>
      </c>
      <c r="E691">
        <v>2.9999999999999997E-4</v>
      </c>
      <c r="F691" t="s">
        <v>605</v>
      </c>
      <c r="G691" s="4">
        <v>1769760000000</v>
      </c>
      <c r="H691" s="4">
        <v>1761828720000</v>
      </c>
      <c r="I691" t="b">
        <v>1</v>
      </c>
      <c r="J691" t="s">
        <v>634</v>
      </c>
      <c r="K691">
        <v>1</v>
      </c>
      <c r="L691">
        <v>1E-4</v>
      </c>
      <c r="M691">
        <v>80000</v>
      </c>
      <c r="N691">
        <v>542666</v>
      </c>
      <c r="O691">
        <v>0.1</v>
      </c>
      <c r="P691">
        <v>2.9999999999999997E-4</v>
      </c>
      <c r="Q691">
        <v>25</v>
      </c>
      <c r="R691">
        <v>1E-4</v>
      </c>
      <c r="S691" t="s">
        <v>606</v>
      </c>
      <c r="T691" t="s">
        <v>610</v>
      </c>
      <c r="U691" t="s">
        <v>606</v>
      </c>
      <c r="V691" t="s">
        <v>608</v>
      </c>
      <c r="W691" t="s">
        <v>606</v>
      </c>
      <c r="X691">
        <v>1763521523628</v>
      </c>
      <c r="Y691" s="4" t="s">
        <v>569</v>
      </c>
      <c r="Z691">
        <v>92532.74</v>
      </c>
      <c r="AA691" s="48">
        <v>3.4000000000000002E-2</v>
      </c>
      <c r="AB691" s="18">
        <v>3.9445029999999999E-2</v>
      </c>
      <c r="AC691" s="40">
        <v>1.2E-2</v>
      </c>
      <c r="AD691" s="18">
        <v>7.2499999999999995E-2</v>
      </c>
      <c r="AE691" s="18">
        <v>1639.9</v>
      </c>
      <c r="AF691">
        <v>3.2599999999999997E-2</v>
      </c>
      <c r="AG691" s="18">
        <v>3.2000000000000001E-2</v>
      </c>
      <c r="AH691" s="18">
        <v>3.3000000000000002E-2</v>
      </c>
      <c r="AI691" s="18">
        <v>0</v>
      </c>
      <c r="AJ691" s="48">
        <v>52.45</v>
      </c>
      <c r="AK691" s="41">
        <v>52</v>
      </c>
      <c r="AL691" s="41">
        <v>52.77</v>
      </c>
      <c r="AM691">
        <v>93427.789199999999</v>
      </c>
      <c r="AN691" t="s">
        <v>573</v>
      </c>
      <c r="AO691">
        <v>92532.74</v>
      </c>
      <c r="AP691" s="18">
        <v>94.1</v>
      </c>
      <c r="AQ691" s="18">
        <v>91.1</v>
      </c>
      <c r="AR691" s="18">
        <v>4.2999999999999997E-2</v>
      </c>
      <c r="AS691" s="41">
        <v>0.03</v>
      </c>
      <c r="AT691" s="5">
        <v>-18.465199999999999</v>
      </c>
      <c r="AU691">
        <v>121.4</v>
      </c>
      <c r="AV691" s="1">
        <v>416926.3</v>
      </c>
      <c r="AW691" s="48">
        <v>-0.21715999999999999</v>
      </c>
      <c r="AX691" s="14">
        <v>1.0000000000000001E-5</v>
      </c>
      <c r="AY691" s="14">
        <v>122.12284</v>
      </c>
      <c r="AZ691" s="14">
        <v>-44.351900000000001</v>
      </c>
      <c r="BA691" s="14">
        <v>-46.157130000000002</v>
      </c>
      <c r="BB691">
        <v>5.0000000000000001E-4</v>
      </c>
      <c r="BC691">
        <v>5.0000000000000001E-3</v>
      </c>
      <c r="BK691" s="1"/>
      <c r="BL691" s="1"/>
      <c r="BM691" s="1"/>
      <c r="BN691" s="1"/>
      <c r="BP691" s="1"/>
      <c r="BV691" s="96"/>
    </row>
    <row r="692" spans="1:74" x14ac:dyDescent="0.3">
      <c r="A692" t="s">
        <v>603</v>
      </c>
      <c r="B692" t="s">
        <v>631</v>
      </c>
      <c r="C692" t="s">
        <v>850</v>
      </c>
      <c r="D692">
        <v>2.9999999999999997E-4</v>
      </c>
      <c r="E692">
        <v>2.9999999999999997E-4</v>
      </c>
      <c r="F692" t="s">
        <v>605</v>
      </c>
      <c r="G692" s="4">
        <v>1769760000000</v>
      </c>
      <c r="H692" s="4">
        <v>1763109600000</v>
      </c>
      <c r="I692" t="b">
        <v>1</v>
      </c>
      <c r="J692" t="s">
        <v>632</v>
      </c>
      <c r="K692">
        <v>1</v>
      </c>
      <c r="L692">
        <v>1E-4</v>
      </c>
      <c r="M692">
        <v>85000</v>
      </c>
      <c r="N692">
        <v>550437</v>
      </c>
      <c r="O692">
        <v>0.1</v>
      </c>
      <c r="P692">
        <v>2.9999999999999997E-4</v>
      </c>
      <c r="Q692">
        <v>25</v>
      </c>
      <c r="R692">
        <v>1E-4</v>
      </c>
      <c r="S692" t="s">
        <v>606</v>
      </c>
      <c r="T692" t="s">
        <v>610</v>
      </c>
      <c r="U692" t="s">
        <v>606</v>
      </c>
      <c r="V692" t="s">
        <v>608</v>
      </c>
      <c r="W692" t="s">
        <v>606</v>
      </c>
      <c r="X692">
        <v>1763521523628</v>
      </c>
      <c r="Y692" s="4" t="s">
        <v>569</v>
      </c>
      <c r="Z692">
        <v>92532.74</v>
      </c>
      <c r="AA692" s="48">
        <v>0.122</v>
      </c>
      <c r="AB692" s="18">
        <v>0.12499585000000001</v>
      </c>
      <c r="AC692" s="40">
        <v>9.7500000000000003E-2</v>
      </c>
      <c r="AD692" s="18">
        <v>0.187</v>
      </c>
      <c r="AE692" s="18">
        <v>3.8</v>
      </c>
      <c r="AF692">
        <v>0.1381</v>
      </c>
      <c r="AG692" s="18">
        <v>0.13700000000000001</v>
      </c>
      <c r="AH692" s="18">
        <v>0.13900000000000001</v>
      </c>
      <c r="AI692" s="18">
        <v>0</v>
      </c>
      <c r="AJ692" s="48">
        <v>50.64</v>
      </c>
      <c r="AK692" s="41">
        <v>49.91</v>
      </c>
      <c r="AL692" s="41">
        <v>51.21</v>
      </c>
      <c r="AM692">
        <v>93427.789199999999</v>
      </c>
      <c r="AN692" t="s">
        <v>573</v>
      </c>
      <c r="AO692">
        <v>92532.74</v>
      </c>
      <c r="AP692" s="18">
        <v>8.3000000000000007</v>
      </c>
      <c r="AQ692" s="18">
        <v>4</v>
      </c>
      <c r="AR692" s="18">
        <v>0.1235</v>
      </c>
      <c r="AS692" s="41">
        <v>0.122</v>
      </c>
      <c r="AT692" s="5">
        <v>-1.2145999999999999</v>
      </c>
      <c r="AU692">
        <v>0.6</v>
      </c>
      <c r="AV692" s="1">
        <v>6661.21</v>
      </c>
      <c r="AW692" s="48">
        <v>0.70276000000000005</v>
      </c>
      <c r="AX692" s="14">
        <v>2.0000000000000002E-5</v>
      </c>
      <c r="AY692" s="14">
        <v>143.87495999999999</v>
      </c>
      <c r="AZ692" s="14">
        <v>-50.453220000000002</v>
      </c>
      <c r="BA692" s="14">
        <v>104.35621999999999</v>
      </c>
      <c r="BB692">
        <v>5.0000000000000001E-4</v>
      </c>
      <c r="BC692">
        <v>5.0000000000000001E-3</v>
      </c>
      <c r="BK692" s="1"/>
      <c r="BL692" s="1"/>
      <c r="BM692" s="1"/>
      <c r="BN692" s="1"/>
      <c r="BP692" s="1"/>
      <c r="BV692" s="96"/>
    </row>
    <row r="693" spans="1:74" x14ac:dyDescent="0.3">
      <c r="A693" t="s">
        <v>603</v>
      </c>
      <c r="B693" t="s">
        <v>631</v>
      </c>
      <c r="C693" t="s">
        <v>851</v>
      </c>
      <c r="D693">
        <v>2.9999999999999997E-4</v>
      </c>
      <c r="E693">
        <v>2.9999999999999997E-4</v>
      </c>
      <c r="F693" t="s">
        <v>605</v>
      </c>
      <c r="G693" s="4">
        <v>1769760000000</v>
      </c>
      <c r="H693" s="4">
        <v>1763109600000</v>
      </c>
      <c r="I693" t="b">
        <v>1</v>
      </c>
      <c r="J693" t="s">
        <v>634</v>
      </c>
      <c r="K693">
        <v>1</v>
      </c>
      <c r="L693">
        <v>1E-4</v>
      </c>
      <c r="M693">
        <v>85000</v>
      </c>
      <c r="N693">
        <v>550438</v>
      </c>
      <c r="O693">
        <v>0.1</v>
      </c>
      <c r="P693">
        <v>2.9999999999999997E-4</v>
      </c>
      <c r="Q693">
        <v>25</v>
      </c>
      <c r="R693">
        <v>1E-4</v>
      </c>
      <c r="S693" t="s">
        <v>606</v>
      </c>
      <c r="T693" t="s">
        <v>610</v>
      </c>
      <c r="U693" t="s">
        <v>606</v>
      </c>
      <c r="V693" t="s">
        <v>608</v>
      </c>
      <c r="W693" t="s">
        <v>606</v>
      </c>
      <c r="X693">
        <v>1763521523628</v>
      </c>
      <c r="Y693" s="4" t="s">
        <v>569</v>
      </c>
      <c r="Z693">
        <v>92532.74</v>
      </c>
      <c r="AA693" s="48">
        <v>4.8000000000000001E-2</v>
      </c>
      <c r="AB693" s="18">
        <v>5.7072739999999997E-2</v>
      </c>
      <c r="AC693" s="40">
        <v>2.1000000000000001E-2</v>
      </c>
      <c r="AD693" s="18">
        <v>9.35E-2</v>
      </c>
      <c r="AE693" s="18">
        <v>620.5</v>
      </c>
      <c r="AF693">
        <v>4.7899999999999998E-2</v>
      </c>
      <c r="AG693" s="18">
        <v>4.7500000000000001E-2</v>
      </c>
      <c r="AH693" s="18">
        <v>4.8500000000000001E-2</v>
      </c>
      <c r="AI693" s="18">
        <v>0</v>
      </c>
      <c r="AJ693" s="48">
        <v>50.64</v>
      </c>
      <c r="AK693" s="41">
        <v>50.37</v>
      </c>
      <c r="AL693" s="41">
        <v>51.02</v>
      </c>
      <c r="AM693">
        <v>93427.789199999999</v>
      </c>
      <c r="AN693" t="s">
        <v>573</v>
      </c>
      <c r="AO693">
        <v>92532.74</v>
      </c>
      <c r="AP693" s="18">
        <v>101.6</v>
      </c>
      <c r="AQ693" s="18">
        <v>5.3</v>
      </c>
      <c r="AR693" s="18">
        <v>6.0400000000000002E-2</v>
      </c>
      <c r="AS693" s="41">
        <v>4.8000000000000001E-2</v>
      </c>
      <c r="AT693" s="5">
        <v>-19.463100000000001</v>
      </c>
      <c r="AU693">
        <v>542.5</v>
      </c>
      <c r="AV693" s="1">
        <v>2920948.32</v>
      </c>
      <c r="AW693" s="48">
        <v>-0.29724</v>
      </c>
      <c r="AX693" s="14">
        <v>2.0000000000000002E-5</v>
      </c>
      <c r="AY693" s="14">
        <v>143.87495999999999</v>
      </c>
      <c r="AZ693" s="14">
        <v>-50.453220000000002</v>
      </c>
      <c r="BA693" s="14">
        <v>-63.792079999999999</v>
      </c>
      <c r="BB693">
        <v>5.0000000000000001E-4</v>
      </c>
      <c r="BC693">
        <v>5.0000000000000001E-3</v>
      </c>
      <c r="BK693" s="1"/>
      <c r="BL693" s="1"/>
      <c r="BM693" s="1"/>
      <c r="BN693" s="1"/>
      <c r="BP693" s="1"/>
      <c r="BV693" s="96"/>
    </row>
    <row r="694" spans="1:74" x14ac:dyDescent="0.3">
      <c r="A694" t="s">
        <v>603</v>
      </c>
      <c r="B694" t="s">
        <v>631</v>
      </c>
      <c r="C694" t="s">
        <v>852</v>
      </c>
      <c r="D694">
        <v>2.9999999999999997E-4</v>
      </c>
      <c r="E694">
        <v>2.9999999999999997E-4</v>
      </c>
      <c r="F694" t="s">
        <v>605</v>
      </c>
      <c r="G694" s="4">
        <v>1769760000000</v>
      </c>
      <c r="H694" s="4">
        <v>1763440740000</v>
      </c>
      <c r="I694" t="b">
        <v>1</v>
      </c>
      <c r="J694" t="s">
        <v>632</v>
      </c>
      <c r="K694">
        <v>1</v>
      </c>
      <c r="L694">
        <v>1E-4</v>
      </c>
      <c r="M694">
        <v>86000</v>
      </c>
      <c r="N694">
        <v>551974</v>
      </c>
      <c r="O694">
        <v>0.1</v>
      </c>
      <c r="P694">
        <v>2.9999999999999997E-4</v>
      </c>
      <c r="Q694">
        <v>25</v>
      </c>
      <c r="R694">
        <v>1E-4</v>
      </c>
      <c r="S694" t="s">
        <v>606</v>
      </c>
      <c r="T694" t="s">
        <v>610</v>
      </c>
      <c r="U694" t="s">
        <v>606</v>
      </c>
      <c r="V694" t="s">
        <v>608</v>
      </c>
      <c r="W694" t="s">
        <v>606</v>
      </c>
      <c r="X694">
        <v>1763521524636</v>
      </c>
      <c r="Y694" s="4" t="s">
        <v>569</v>
      </c>
      <c r="Z694">
        <v>92530.77</v>
      </c>
      <c r="AA694" s="48">
        <v>0.11849999999999999</v>
      </c>
      <c r="AB694" s="18">
        <v>0.11824148</v>
      </c>
      <c r="AC694" s="40">
        <v>9.0499999999999997E-2</v>
      </c>
      <c r="AD694" s="18">
        <v>0.18</v>
      </c>
      <c r="AE694" s="18">
        <v>0.4</v>
      </c>
      <c r="AF694">
        <v>0.13100000000000001</v>
      </c>
      <c r="AG694" s="18">
        <v>0.13</v>
      </c>
      <c r="AH694" s="18">
        <v>0.13200000000000001</v>
      </c>
      <c r="AI694" s="18">
        <v>0</v>
      </c>
      <c r="AJ694" s="48">
        <v>50.31</v>
      </c>
      <c r="AK694" s="41">
        <v>49.64</v>
      </c>
      <c r="AL694" s="41">
        <v>50.9</v>
      </c>
      <c r="AM694">
        <v>93427.496199999994</v>
      </c>
      <c r="AN694" t="s">
        <v>573</v>
      </c>
      <c r="AO694">
        <v>92530.77</v>
      </c>
      <c r="AP694" s="18">
        <v>7.9</v>
      </c>
      <c r="AQ694" s="18">
        <v>4</v>
      </c>
      <c r="AR694" s="18">
        <v>0.11849999999999999</v>
      </c>
      <c r="AS694" s="41">
        <v>0.11849999999999999</v>
      </c>
      <c r="AT694" s="5">
        <v>0</v>
      </c>
      <c r="AU694">
        <v>0.4</v>
      </c>
      <c r="AV694" s="1">
        <v>4289.6400000000003</v>
      </c>
      <c r="AW694" s="48">
        <v>0.68511999999999995</v>
      </c>
      <c r="AX694" s="14">
        <v>2.0000000000000002E-5</v>
      </c>
      <c r="AY694" s="14">
        <v>147.59002000000001</v>
      </c>
      <c r="AZ694" s="14">
        <v>-51.41977</v>
      </c>
      <c r="BA694" s="14">
        <v>102.40154</v>
      </c>
      <c r="BB694">
        <v>5.0000000000000001E-4</v>
      </c>
      <c r="BC694">
        <v>5.0000000000000001E-3</v>
      </c>
      <c r="BK694" s="1"/>
      <c r="BL694" s="1"/>
      <c r="BM694" s="1"/>
      <c r="BN694" s="1"/>
      <c r="BP694" s="1"/>
      <c r="BV694" s="96"/>
    </row>
    <row r="695" spans="1:74" x14ac:dyDescent="0.3">
      <c r="A695" t="s">
        <v>603</v>
      </c>
      <c r="B695" t="s">
        <v>631</v>
      </c>
      <c r="C695" t="s">
        <v>853</v>
      </c>
      <c r="D695">
        <v>2.9999999999999997E-4</v>
      </c>
      <c r="E695">
        <v>2.9999999999999997E-4</v>
      </c>
      <c r="F695" t="s">
        <v>605</v>
      </c>
      <c r="G695" s="4">
        <v>1769760000000</v>
      </c>
      <c r="H695" s="4">
        <v>1763440740000</v>
      </c>
      <c r="I695" t="b">
        <v>1</v>
      </c>
      <c r="J695" t="s">
        <v>634</v>
      </c>
      <c r="K695">
        <v>1</v>
      </c>
      <c r="L695">
        <v>1E-4</v>
      </c>
      <c r="M695">
        <v>86000</v>
      </c>
      <c r="N695">
        <v>551975</v>
      </c>
      <c r="O695">
        <v>0.1</v>
      </c>
      <c r="P695">
        <v>2.9999999999999997E-4</v>
      </c>
      <c r="Q695">
        <v>25</v>
      </c>
      <c r="R695">
        <v>1E-4</v>
      </c>
      <c r="S695" t="s">
        <v>606</v>
      </c>
      <c r="T695" t="s">
        <v>610</v>
      </c>
      <c r="U695" t="s">
        <v>606</v>
      </c>
      <c r="V695" t="s">
        <v>608</v>
      </c>
      <c r="W695" t="s">
        <v>606</v>
      </c>
      <c r="X695">
        <v>1763521524636</v>
      </c>
      <c r="Y695" s="4" t="s">
        <v>569</v>
      </c>
      <c r="Z695">
        <v>92530.77</v>
      </c>
      <c r="AA695" s="48">
        <v>5.3499999999999999E-2</v>
      </c>
      <c r="AB695" s="18">
        <v>6.1283980000000002E-2</v>
      </c>
      <c r="AC695" s="40">
        <v>2.35E-2</v>
      </c>
      <c r="AD695" s="18">
        <v>9.8500000000000004E-2</v>
      </c>
      <c r="AE695" s="18">
        <v>11.1</v>
      </c>
      <c r="AF695">
        <v>5.16E-2</v>
      </c>
      <c r="AG695" s="18">
        <v>5.0999999999999997E-2</v>
      </c>
      <c r="AH695" s="18">
        <v>5.1999999999999998E-2</v>
      </c>
      <c r="AI695" s="18">
        <v>0</v>
      </c>
      <c r="AJ695" s="48">
        <v>50.31</v>
      </c>
      <c r="AK695" s="41">
        <v>49.96</v>
      </c>
      <c r="AL695" s="41">
        <v>50.59</v>
      </c>
      <c r="AM695">
        <v>93427.496199999994</v>
      </c>
      <c r="AN695" t="s">
        <v>573</v>
      </c>
      <c r="AO695">
        <v>92530.77</v>
      </c>
      <c r="AP695" s="18">
        <v>46.5</v>
      </c>
      <c r="AQ695" s="18">
        <v>29.1</v>
      </c>
      <c r="AR695" s="18">
        <v>6.1499999999999999E-2</v>
      </c>
      <c r="AS695" s="41">
        <v>4.7500000000000001E-2</v>
      </c>
      <c r="AT695" s="5">
        <v>-13.008100000000001</v>
      </c>
      <c r="AU695">
        <v>11.8</v>
      </c>
      <c r="AV695" s="1">
        <v>64564.61</v>
      </c>
      <c r="AW695" s="48">
        <v>-0.31487999999999999</v>
      </c>
      <c r="AX695" s="14">
        <v>2.0000000000000002E-5</v>
      </c>
      <c r="AY695" s="14">
        <v>147.59002000000001</v>
      </c>
      <c r="AZ695" s="14">
        <v>-51.41977</v>
      </c>
      <c r="BA695" s="14">
        <v>-67.724990000000005</v>
      </c>
      <c r="BB695">
        <v>5.0000000000000001E-4</v>
      </c>
      <c r="BC695">
        <v>5.0000000000000001E-3</v>
      </c>
      <c r="BK695" s="1"/>
      <c r="BL695" s="1"/>
      <c r="BM695" s="1"/>
      <c r="BN695" s="1"/>
      <c r="BP695" s="1"/>
      <c r="BV695" s="96"/>
    </row>
    <row r="696" spans="1:74" x14ac:dyDescent="0.3">
      <c r="A696" t="s">
        <v>603</v>
      </c>
      <c r="B696" t="s">
        <v>631</v>
      </c>
      <c r="C696" t="s">
        <v>854</v>
      </c>
      <c r="D696">
        <v>2.9999999999999997E-4</v>
      </c>
      <c r="E696">
        <v>2.9999999999999997E-4</v>
      </c>
      <c r="F696" t="s">
        <v>605</v>
      </c>
      <c r="G696" s="4">
        <v>1769760000000</v>
      </c>
      <c r="H696" s="4">
        <v>1763330280000</v>
      </c>
      <c r="I696" t="b">
        <v>1</v>
      </c>
      <c r="J696" t="s">
        <v>632</v>
      </c>
      <c r="K696">
        <v>1</v>
      </c>
      <c r="L696">
        <v>1E-4</v>
      </c>
      <c r="M696">
        <v>88000</v>
      </c>
      <c r="N696">
        <v>551516</v>
      </c>
      <c r="O696">
        <v>0.1</v>
      </c>
      <c r="P696">
        <v>2.9999999999999997E-4</v>
      </c>
      <c r="Q696">
        <v>25</v>
      </c>
      <c r="R696">
        <v>1E-4</v>
      </c>
      <c r="S696" t="s">
        <v>606</v>
      </c>
      <c r="T696" t="s">
        <v>610</v>
      </c>
      <c r="U696" t="s">
        <v>606</v>
      </c>
      <c r="V696" t="s">
        <v>608</v>
      </c>
      <c r="W696" t="s">
        <v>606</v>
      </c>
      <c r="X696">
        <v>1763521524636</v>
      </c>
      <c r="Y696" s="4" t="s">
        <v>569</v>
      </c>
      <c r="Z696">
        <v>92530.77</v>
      </c>
      <c r="AA696" s="48">
        <v>0.10050000000000001</v>
      </c>
      <c r="AB696" s="18">
        <v>0.10556821</v>
      </c>
      <c r="AC696" s="40">
        <v>7.8E-2</v>
      </c>
      <c r="AD696" s="18">
        <v>0.16650000000000001</v>
      </c>
      <c r="AE696" s="18">
        <v>0.4</v>
      </c>
      <c r="AF696">
        <v>0.1176</v>
      </c>
      <c r="AG696" s="18">
        <v>0.11650000000000001</v>
      </c>
      <c r="AH696" s="18">
        <v>0.11799999999999999</v>
      </c>
      <c r="AI696" s="18">
        <v>0</v>
      </c>
      <c r="AJ696" s="48">
        <v>49.68</v>
      </c>
      <c r="AK696" s="41">
        <v>49.03</v>
      </c>
      <c r="AL696" s="41">
        <v>49.94</v>
      </c>
      <c r="AM696">
        <v>93427.496199999994</v>
      </c>
      <c r="AN696" t="s">
        <v>573</v>
      </c>
      <c r="AO696">
        <v>92530.77</v>
      </c>
      <c r="AP696" s="18">
        <v>14.5</v>
      </c>
      <c r="AQ696" s="18">
        <v>14</v>
      </c>
      <c r="AR696" s="18">
        <v>0.10050000000000001</v>
      </c>
      <c r="AS696" s="41">
        <v>0.10050000000000001</v>
      </c>
      <c r="AT696" s="5">
        <v>0</v>
      </c>
      <c r="AU696">
        <v>0.4</v>
      </c>
      <c r="AV696" s="1">
        <v>3593.89</v>
      </c>
      <c r="AW696" s="48">
        <v>0.64851999999999999</v>
      </c>
      <c r="AX696" s="14">
        <v>2.0000000000000002E-5</v>
      </c>
      <c r="AY696" s="14">
        <v>154.15126000000001</v>
      </c>
      <c r="AZ696" s="14">
        <v>-53.036439999999999</v>
      </c>
      <c r="BA696" s="14">
        <v>98.129220000000004</v>
      </c>
      <c r="BB696">
        <v>5.0000000000000001E-4</v>
      </c>
      <c r="BC696">
        <v>5.0000000000000001E-3</v>
      </c>
      <c r="BK696" s="1"/>
      <c r="BL696" s="1"/>
      <c r="BM696" s="1"/>
      <c r="BN696" s="1"/>
      <c r="BP696" s="1"/>
      <c r="BV696" s="96"/>
    </row>
    <row r="697" spans="1:74" x14ac:dyDescent="0.3">
      <c r="A697" t="s">
        <v>603</v>
      </c>
      <c r="B697" t="s">
        <v>631</v>
      </c>
      <c r="C697" t="s">
        <v>855</v>
      </c>
      <c r="D697">
        <v>2.9999999999999997E-4</v>
      </c>
      <c r="E697">
        <v>2.9999999999999997E-4</v>
      </c>
      <c r="F697" t="s">
        <v>605</v>
      </c>
      <c r="G697" s="4">
        <v>1769760000000</v>
      </c>
      <c r="H697" s="4">
        <v>1763330280000</v>
      </c>
      <c r="I697" t="b">
        <v>1</v>
      </c>
      <c r="J697" t="s">
        <v>634</v>
      </c>
      <c r="K697">
        <v>1</v>
      </c>
      <c r="L697">
        <v>1E-4</v>
      </c>
      <c r="M697">
        <v>88000</v>
      </c>
      <c r="N697">
        <v>551517</v>
      </c>
      <c r="O697">
        <v>0.1</v>
      </c>
      <c r="P697">
        <v>2.9999999999999997E-4</v>
      </c>
      <c r="Q697">
        <v>25</v>
      </c>
      <c r="R697">
        <v>1E-4</v>
      </c>
      <c r="S697" t="s">
        <v>606</v>
      </c>
      <c r="T697" t="s">
        <v>610</v>
      </c>
      <c r="U697" t="s">
        <v>606</v>
      </c>
      <c r="V697" t="s">
        <v>608</v>
      </c>
      <c r="W697" t="s">
        <v>606</v>
      </c>
      <c r="X697">
        <v>1763521524636</v>
      </c>
      <c r="Y697" s="4" t="s">
        <v>569</v>
      </c>
      <c r="Z697">
        <v>92530.77</v>
      </c>
      <c r="AA697" s="48">
        <v>5.7000000000000002E-2</v>
      </c>
      <c r="AB697" s="18">
        <v>7.0541930000000003E-2</v>
      </c>
      <c r="AC697" s="40">
        <v>2.9000000000000001E-2</v>
      </c>
      <c r="AD697" s="18">
        <v>0.1085</v>
      </c>
      <c r="AE697" s="18">
        <v>33.6</v>
      </c>
      <c r="AF697">
        <v>5.9499999999999997E-2</v>
      </c>
      <c r="AG697" s="18">
        <v>5.8999999999999997E-2</v>
      </c>
      <c r="AH697" s="18">
        <v>0.06</v>
      </c>
      <c r="AI697" s="18">
        <v>0</v>
      </c>
      <c r="AJ697" s="48">
        <v>49.68</v>
      </c>
      <c r="AK697" s="41">
        <v>49.39</v>
      </c>
      <c r="AL697" s="41">
        <v>50</v>
      </c>
      <c r="AM697">
        <v>93427.496199999994</v>
      </c>
      <c r="AN697" t="s">
        <v>573</v>
      </c>
      <c r="AO697">
        <v>92530.77</v>
      </c>
      <c r="AP697" s="18">
        <v>92.1</v>
      </c>
      <c r="AQ697" s="18">
        <v>9</v>
      </c>
      <c r="AR697" s="18">
        <v>7.0000000000000007E-2</v>
      </c>
      <c r="AS697" s="41">
        <v>5.7000000000000002E-2</v>
      </c>
      <c r="AT697" s="5">
        <v>-18.571400000000001</v>
      </c>
      <c r="AU697">
        <v>26.5</v>
      </c>
      <c r="AV697" s="1">
        <v>142304.26999999999</v>
      </c>
      <c r="AW697" s="48">
        <v>-0.35148000000000001</v>
      </c>
      <c r="AX697" s="14">
        <v>2.0000000000000002E-5</v>
      </c>
      <c r="AY697" s="14">
        <v>154.15126000000001</v>
      </c>
      <c r="AZ697" s="14">
        <v>-53.036439999999999</v>
      </c>
      <c r="BA697" s="14">
        <v>-75.953729999999993</v>
      </c>
      <c r="BB697">
        <v>5.0000000000000001E-4</v>
      </c>
      <c r="BC697">
        <v>5.0000000000000001E-3</v>
      </c>
      <c r="BK697" s="1"/>
      <c r="BL697" s="1"/>
      <c r="BM697" s="1"/>
      <c r="BN697" s="1"/>
      <c r="BP697" s="1"/>
      <c r="BV697" s="96"/>
    </row>
    <row r="698" spans="1:74" x14ac:dyDescent="0.3">
      <c r="A698" t="s">
        <v>603</v>
      </c>
      <c r="B698" t="s">
        <v>631</v>
      </c>
      <c r="C698" t="s">
        <v>285</v>
      </c>
      <c r="D698">
        <v>2.9999999999999997E-4</v>
      </c>
      <c r="E698">
        <v>2.9999999999999997E-4</v>
      </c>
      <c r="F698" t="s">
        <v>605</v>
      </c>
      <c r="G698" s="4">
        <v>1769760000000</v>
      </c>
      <c r="H698" s="4">
        <v>1761811212000</v>
      </c>
      <c r="I698" t="b">
        <v>1</v>
      </c>
      <c r="J698" t="s">
        <v>632</v>
      </c>
      <c r="K698">
        <v>1</v>
      </c>
      <c r="L698">
        <v>1E-4</v>
      </c>
      <c r="M698">
        <v>90000</v>
      </c>
      <c r="N698">
        <v>541878</v>
      </c>
      <c r="O698">
        <v>0.1</v>
      </c>
      <c r="P698">
        <v>2.9999999999999997E-4</v>
      </c>
      <c r="Q698">
        <v>25</v>
      </c>
      <c r="R698">
        <v>1E-4</v>
      </c>
      <c r="S698" t="s">
        <v>606</v>
      </c>
      <c r="T698" t="s">
        <v>610</v>
      </c>
      <c r="U698" t="s">
        <v>606</v>
      </c>
      <c r="V698" t="s">
        <v>608</v>
      </c>
      <c r="W698" t="s">
        <v>606</v>
      </c>
      <c r="X698">
        <v>1763521525750</v>
      </c>
      <c r="Y698" s="4" t="s">
        <v>569</v>
      </c>
      <c r="Z698">
        <v>92530.77</v>
      </c>
      <c r="AA698" s="48">
        <v>9.5500000000000002E-2</v>
      </c>
      <c r="AB698" s="18">
        <v>9.3441720000000006E-2</v>
      </c>
      <c r="AC698" s="40">
        <v>6.6500000000000004E-2</v>
      </c>
      <c r="AD698" s="18">
        <v>0.154</v>
      </c>
      <c r="AE698" s="18">
        <v>153</v>
      </c>
      <c r="AF698">
        <v>0.105</v>
      </c>
      <c r="AG698" s="18">
        <v>0.104</v>
      </c>
      <c r="AH698" s="18">
        <v>0.1055</v>
      </c>
      <c r="AI698" s="18">
        <v>0</v>
      </c>
      <c r="AJ698" s="48">
        <v>49.14</v>
      </c>
      <c r="AK698" s="41">
        <v>48.55</v>
      </c>
      <c r="AL698" s="41">
        <v>49.43</v>
      </c>
      <c r="AM698">
        <v>93427.496199999994</v>
      </c>
      <c r="AN698" t="s">
        <v>573</v>
      </c>
      <c r="AO698">
        <v>92530.77</v>
      </c>
      <c r="AP698" s="18">
        <v>14.8</v>
      </c>
      <c r="AQ698" s="18">
        <v>14.4</v>
      </c>
      <c r="AR698" s="18">
        <v>9.5500000000000002E-2</v>
      </c>
      <c r="AS698" s="41">
        <v>9.1999999999999998E-2</v>
      </c>
      <c r="AT698" s="5">
        <v>3.8043</v>
      </c>
      <c r="AU698">
        <v>55.9</v>
      </c>
      <c r="AV698" s="1">
        <v>473868.03</v>
      </c>
      <c r="AW698" s="48">
        <v>0.61036999999999997</v>
      </c>
      <c r="AX698" s="14">
        <v>2.0000000000000002E-5</v>
      </c>
      <c r="AY698" s="14">
        <v>159.39031</v>
      </c>
      <c r="AZ698" s="14">
        <v>-54.237560000000002</v>
      </c>
      <c r="BA698" s="14">
        <v>93.401420000000002</v>
      </c>
      <c r="BB698">
        <v>5.0000000000000001E-4</v>
      </c>
      <c r="BC698">
        <v>5.0000000000000001E-3</v>
      </c>
      <c r="BK698" s="1"/>
      <c r="BL698" s="1"/>
      <c r="BM698" s="1"/>
      <c r="BN698" s="1"/>
      <c r="BP698" s="1"/>
      <c r="BV698" s="96"/>
    </row>
    <row r="699" spans="1:74" x14ac:dyDescent="0.3">
      <c r="A699" t="s">
        <v>603</v>
      </c>
      <c r="B699" t="s">
        <v>631</v>
      </c>
      <c r="C699" t="s">
        <v>286</v>
      </c>
      <c r="D699">
        <v>2.9999999999999997E-4</v>
      </c>
      <c r="E699">
        <v>2.9999999999999997E-4</v>
      </c>
      <c r="F699" t="s">
        <v>605</v>
      </c>
      <c r="G699" s="4">
        <v>1769760000000</v>
      </c>
      <c r="H699" s="4">
        <v>1761811212000</v>
      </c>
      <c r="I699" t="b">
        <v>1</v>
      </c>
      <c r="J699" t="s">
        <v>634</v>
      </c>
      <c r="K699">
        <v>1</v>
      </c>
      <c r="L699">
        <v>1E-4</v>
      </c>
      <c r="M699">
        <v>90000</v>
      </c>
      <c r="N699">
        <v>541879</v>
      </c>
      <c r="O699">
        <v>0.1</v>
      </c>
      <c r="P699">
        <v>2.9999999999999997E-4</v>
      </c>
      <c r="Q699">
        <v>25</v>
      </c>
      <c r="R699">
        <v>1E-4</v>
      </c>
      <c r="S699" t="s">
        <v>606</v>
      </c>
      <c r="T699" t="s">
        <v>610</v>
      </c>
      <c r="U699" t="s">
        <v>606</v>
      </c>
      <c r="V699" t="s">
        <v>608</v>
      </c>
      <c r="W699" t="s">
        <v>606</v>
      </c>
      <c r="X699">
        <v>1763521524636</v>
      </c>
      <c r="Y699" s="4" t="s">
        <v>569</v>
      </c>
      <c r="Z699">
        <v>92530.77</v>
      </c>
      <c r="AA699" s="48">
        <v>7.1099999999999997E-2</v>
      </c>
      <c r="AB699" s="18">
        <v>8.034666E-2</v>
      </c>
      <c r="AC699" s="40">
        <v>3.5000000000000003E-2</v>
      </c>
      <c r="AD699" s="18">
        <v>0.1195</v>
      </c>
      <c r="AE699" s="18">
        <v>591.20000000000005</v>
      </c>
      <c r="AF699">
        <v>6.83E-2</v>
      </c>
      <c r="AG699" s="18">
        <v>6.8000000000000005E-2</v>
      </c>
      <c r="AH699" s="18">
        <v>6.9000000000000006E-2</v>
      </c>
      <c r="AI699" s="18">
        <v>0</v>
      </c>
      <c r="AJ699" s="48">
        <v>49.14</v>
      </c>
      <c r="AK699" s="41">
        <v>48.95</v>
      </c>
      <c r="AL699" s="41">
        <v>49.54</v>
      </c>
      <c r="AM699">
        <v>93427.496199999994</v>
      </c>
      <c r="AN699" t="s">
        <v>573</v>
      </c>
      <c r="AO699">
        <v>92530.77</v>
      </c>
      <c r="AP699" s="18">
        <v>82</v>
      </c>
      <c r="AQ699" s="18">
        <v>0.7</v>
      </c>
      <c r="AR699" s="18">
        <v>8.5000000000000006E-2</v>
      </c>
      <c r="AS699" s="41">
        <v>6.3500000000000001E-2</v>
      </c>
      <c r="AT699" s="5">
        <v>-11.677</v>
      </c>
      <c r="AU699">
        <v>1036.0999999999999</v>
      </c>
      <c r="AV699" s="1">
        <v>7786006.3200000003</v>
      </c>
      <c r="AW699" s="48">
        <v>-0.38962999999999998</v>
      </c>
      <c r="AX699" s="14">
        <v>2.0000000000000002E-5</v>
      </c>
      <c r="AY699" s="14">
        <v>159.39031</v>
      </c>
      <c r="AZ699" s="14">
        <v>-54.237560000000002</v>
      </c>
      <c r="BA699" s="14">
        <v>-84.637960000000007</v>
      </c>
      <c r="BB699">
        <v>5.0000000000000001E-4</v>
      </c>
      <c r="BC699">
        <v>5.0000000000000001E-3</v>
      </c>
      <c r="BK699" s="1"/>
      <c r="BL699" s="1"/>
      <c r="BM699" s="1"/>
      <c r="BN699" s="1"/>
      <c r="BP699" s="1"/>
      <c r="BV699" s="96"/>
    </row>
    <row r="700" spans="1:74" x14ac:dyDescent="0.3">
      <c r="A700" t="s">
        <v>603</v>
      </c>
      <c r="B700" t="s">
        <v>631</v>
      </c>
      <c r="C700" t="s">
        <v>856</v>
      </c>
      <c r="D700">
        <v>2.9999999999999997E-4</v>
      </c>
      <c r="E700">
        <v>2.9999999999999997E-4</v>
      </c>
      <c r="F700" t="s">
        <v>605</v>
      </c>
      <c r="G700" s="4">
        <v>1769760000000</v>
      </c>
      <c r="H700" s="4">
        <v>1763109240000</v>
      </c>
      <c r="I700" t="b">
        <v>1</v>
      </c>
      <c r="J700" t="s">
        <v>632</v>
      </c>
      <c r="K700">
        <v>1</v>
      </c>
      <c r="L700">
        <v>1E-4</v>
      </c>
      <c r="M700">
        <v>92000</v>
      </c>
      <c r="N700">
        <v>550434</v>
      </c>
      <c r="O700">
        <v>0.1</v>
      </c>
      <c r="P700">
        <v>2.9999999999999997E-4</v>
      </c>
      <c r="Q700">
        <v>25</v>
      </c>
      <c r="R700">
        <v>1E-4</v>
      </c>
      <c r="S700" t="s">
        <v>606</v>
      </c>
      <c r="T700" t="s">
        <v>610</v>
      </c>
      <c r="U700" t="s">
        <v>606</v>
      </c>
      <c r="V700" t="s">
        <v>608</v>
      </c>
      <c r="W700" t="s">
        <v>606</v>
      </c>
      <c r="X700">
        <v>1763521524636</v>
      </c>
      <c r="Y700" s="4" t="s">
        <v>569</v>
      </c>
      <c r="Z700">
        <v>92530.77</v>
      </c>
      <c r="AA700" s="48">
        <v>8.6999999999999994E-2</v>
      </c>
      <c r="AB700" s="18">
        <v>8.2773650000000004E-2</v>
      </c>
      <c r="AC700" s="40">
        <v>5.6000000000000001E-2</v>
      </c>
      <c r="AD700" s="18">
        <v>0.14199999999999999</v>
      </c>
      <c r="AE700" s="18">
        <v>53.8</v>
      </c>
      <c r="AF700">
        <v>9.3299999999999994E-2</v>
      </c>
      <c r="AG700" s="18">
        <v>9.2499999999999999E-2</v>
      </c>
      <c r="AH700" s="18">
        <v>9.35E-2</v>
      </c>
      <c r="AI700" s="18">
        <v>0</v>
      </c>
      <c r="AJ700" s="48">
        <v>48.62</v>
      </c>
      <c r="AK700" s="41">
        <v>48.16</v>
      </c>
      <c r="AL700" s="41">
        <v>48.73</v>
      </c>
      <c r="AM700">
        <v>93427.496199999994</v>
      </c>
      <c r="AN700" t="s">
        <v>573</v>
      </c>
      <c r="AO700">
        <v>92530.77</v>
      </c>
      <c r="AP700" s="18">
        <v>0.3</v>
      </c>
      <c r="AQ700" s="18">
        <v>14.7</v>
      </c>
      <c r="AR700" s="18">
        <v>8.7999999999999995E-2</v>
      </c>
      <c r="AS700" s="41">
        <v>7.8E-2</v>
      </c>
      <c r="AT700" s="5">
        <v>7.0110999999999999</v>
      </c>
      <c r="AU700">
        <v>66.599999999999994</v>
      </c>
      <c r="AV700" s="1">
        <v>486214.1</v>
      </c>
      <c r="AW700" s="48">
        <v>0.57116</v>
      </c>
      <c r="AX700" s="14">
        <v>2.0000000000000002E-5</v>
      </c>
      <c r="AY700" s="14">
        <v>163.13174000000001</v>
      </c>
      <c r="AZ700" s="14">
        <v>-54.926870000000001</v>
      </c>
      <c r="BA700" s="14">
        <v>88.316879999999998</v>
      </c>
      <c r="BB700">
        <v>5.0000000000000001E-4</v>
      </c>
      <c r="BC700">
        <v>5.0000000000000001E-3</v>
      </c>
      <c r="BK700" s="1"/>
      <c r="BL700" s="1"/>
      <c r="BM700" s="1"/>
      <c r="BN700" s="1"/>
      <c r="BP700" s="1"/>
      <c r="BV700" s="96"/>
    </row>
    <row r="701" spans="1:74" x14ac:dyDescent="0.3">
      <c r="A701" t="s">
        <v>603</v>
      </c>
      <c r="B701" t="s">
        <v>631</v>
      </c>
      <c r="C701" t="s">
        <v>857</v>
      </c>
      <c r="D701">
        <v>2.9999999999999997E-4</v>
      </c>
      <c r="E701">
        <v>2.9999999999999997E-4</v>
      </c>
      <c r="F701" t="s">
        <v>605</v>
      </c>
      <c r="G701" s="4">
        <v>1769760000000</v>
      </c>
      <c r="H701" s="4">
        <v>1763109240000</v>
      </c>
      <c r="I701" t="b">
        <v>1</v>
      </c>
      <c r="J701" t="s">
        <v>634</v>
      </c>
      <c r="K701">
        <v>1</v>
      </c>
      <c r="L701">
        <v>1E-4</v>
      </c>
      <c r="M701">
        <v>92000</v>
      </c>
      <c r="N701">
        <v>550435</v>
      </c>
      <c r="O701">
        <v>0.1</v>
      </c>
      <c r="P701">
        <v>2.9999999999999997E-4</v>
      </c>
      <c r="Q701">
        <v>25</v>
      </c>
      <c r="R701">
        <v>1E-4</v>
      </c>
      <c r="S701" t="s">
        <v>606</v>
      </c>
      <c r="T701" t="s">
        <v>610</v>
      </c>
      <c r="U701" t="s">
        <v>606</v>
      </c>
      <c r="V701" t="s">
        <v>608</v>
      </c>
      <c r="W701" t="s">
        <v>606</v>
      </c>
      <c r="X701">
        <v>1763521526125</v>
      </c>
      <c r="Y701" s="4" t="s">
        <v>569</v>
      </c>
      <c r="Z701">
        <v>92528.14</v>
      </c>
      <c r="AA701" s="48">
        <v>7.6499999999999999E-2</v>
      </c>
      <c r="AB701" s="18">
        <v>9.160981E-2</v>
      </c>
      <c r="AC701" s="40">
        <v>4.2500000000000003E-2</v>
      </c>
      <c r="AD701" s="18">
        <v>0.13100000000000001</v>
      </c>
      <c r="AE701" s="18">
        <v>167.6</v>
      </c>
      <c r="AF701">
        <v>7.8100000000000003E-2</v>
      </c>
      <c r="AG701" s="18">
        <v>7.7499999999999999E-2</v>
      </c>
      <c r="AH701" s="18">
        <v>7.85E-2</v>
      </c>
      <c r="AI701" s="18">
        <v>0</v>
      </c>
      <c r="AJ701" s="48">
        <v>48.62</v>
      </c>
      <c r="AK701" s="41">
        <v>48.32</v>
      </c>
      <c r="AL701" s="41">
        <v>48.89</v>
      </c>
      <c r="AM701">
        <v>93427.496199999994</v>
      </c>
      <c r="AN701" t="s">
        <v>573</v>
      </c>
      <c r="AO701">
        <v>92528.14</v>
      </c>
      <c r="AP701" s="18">
        <v>67</v>
      </c>
      <c r="AQ701" s="18">
        <v>20.9</v>
      </c>
      <c r="AR701" s="18">
        <v>9.8699999999999996E-2</v>
      </c>
      <c r="AS701" s="41">
        <v>7.6499999999999999E-2</v>
      </c>
      <c r="AT701" s="5">
        <v>-17.918500000000002</v>
      </c>
      <c r="AU701">
        <v>165.1</v>
      </c>
      <c r="AV701" s="1">
        <v>1347643.28</v>
      </c>
      <c r="AW701" s="48">
        <v>-0.42884</v>
      </c>
      <c r="AX701" s="14">
        <v>2.0000000000000002E-5</v>
      </c>
      <c r="AY701" s="14">
        <v>163.13174000000001</v>
      </c>
      <c r="AZ701" s="14">
        <v>-54.9268</v>
      </c>
      <c r="BA701" s="14">
        <v>-93.678920000000005</v>
      </c>
      <c r="BB701">
        <v>5.0000000000000001E-4</v>
      </c>
      <c r="BC701">
        <v>5.0000000000000001E-3</v>
      </c>
      <c r="BK701" s="1"/>
      <c r="BL701" s="1"/>
      <c r="BM701" s="1"/>
      <c r="BN701" s="1"/>
      <c r="BP701" s="1"/>
      <c r="BV701" s="96"/>
    </row>
    <row r="702" spans="1:74" x14ac:dyDescent="0.3">
      <c r="A702" t="s">
        <v>603</v>
      </c>
      <c r="B702" t="s">
        <v>631</v>
      </c>
      <c r="C702" t="s">
        <v>287</v>
      </c>
      <c r="D702">
        <v>2.9999999999999997E-4</v>
      </c>
      <c r="E702">
        <v>2.9999999999999997E-4</v>
      </c>
      <c r="F702" t="s">
        <v>605</v>
      </c>
      <c r="G702" s="4">
        <v>1769760000000</v>
      </c>
      <c r="H702" s="4">
        <v>1762293780000</v>
      </c>
      <c r="I702" t="b">
        <v>1</v>
      </c>
      <c r="J702" t="s">
        <v>632</v>
      </c>
      <c r="K702">
        <v>1</v>
      </c>
      <c r="L702">
        <v>1E-4</v>
      </c>
      <c r="M702">
        <v>94000</v>
      </c>
      <c r="N702">
        <v>545378</v>
      </c>
      <c r="O702">
        <v>0.1</v>
      </c>
      <c r="P702">
        <v>2.9999999999999997E-4</v>
      </c>
      <c r="Q702">
        <v>25</v>
      </c>
      <c r="R702">
        <v>1E-4</v>
      </c>
      <c r="S702" t="s">
        <v>606</v>
      </c>
      <c r="T702" t="s">
        <v>610</v>
      </c>
      <c r="U702" t="s">
        <v>606</v>
      </c>
      <c r="V702" t="s">
        <v>608</v>
      </c>
      <c r="W702" t="s">
        <v>606</v>
      </c>
      <c r="X702">
        <v>1763521526125</v>
      </c>
      <c r="Y702" s="4" t="s">
        <v>569</v>
      </c>
      <c r="Z702">
        <v>92528.14</v>
      </c>
      <c r="AA702" s="48">
        <v>7.6999999999999999E-2</v>
      </c>
      <c r="AB702" s="18">
        <v>7.2796990000000006E-2</v>
      </c>
      <c r="AC702" s="40">
        <v>4.65E-2</v>
      </c>
      <c r="AD702" s="18">
        <v>0.1305</v>
      </c>
      <c r="AE702" s="18">
        <v>177.6</v>
      </c>
      <c r="AF702">
        <v>8.2400000000000001E-2</v>
      </c>
      <c r="AG702" s="18">
        <v>8.2000000000000003E-2</v>
      </c>
      <c r="AH702" s="18">
        <v>8.3000000000000004E-2</v>
      </c>
      <c r="AI702" s="18">
        <v>0</v>
      </c>
      <c r="AJ702" s="48">
        <v>48.12</v>
      </c>
      <c r="AK702" s="41">
        <v>47.86</v>
      </c>
      <c r="AL702" s="41">
        <v>48.43</v>
      </c>
      <c r="AM702">
        <v>93427.496199999994</v>
      </c>
      <c r="AN702" t="s">
        <v>573</v>
      </c>
      <c r="AO702">
        <v>92528.14</v>
      </c>
      <c r="AP702" s="18">
        <v>40.6</v>
      </c>
      <c r="AQ702" s="18">
        <v>0.9</v>
      </c>
      <c r="AR702" s="18">
        <v>7.6999999999999999E-2</v>
      </c>
      <c r="AS702" s="41">
        <v>6.9500000000000006E-2</v>
      </c>
      <c r="AT702" s="5">
        <v>10.791399999999999</v>
      </c>
      <c r="AU702">
        <v>83.2</v>
      </c>
      <c r="AV702" s="1">
        <v>552127.75</v>
      </c>
      <c r="AW702" s="48">
        <v>0.53127000000000002</v>
      </c>
      <c r="AX702" s="14">
        <v>2.0000000000000002E-5</v>
      </c>
      <c r="AY702" s="14">
        <v>165.26635999999999</v>
      </c>
      <c r="AZ702" s="14">
        <v>-55.070619999999998</v>
      </c>
      <c r="BA702" s="14">
        <v>82.950640000000007</v>
      </c>
      <c r="BB702">
        <v>5.0000000000000001E-4</v>
      </c>
      <c r="BC702">
        <v>5.0000000000000001E-3</v>
      </c>
      <c r="BK702" s="1"/>
      <c r="BL702" s="1"/>
      <c r="BM702" s="1"/>
      <c r="BN702" s="1"/>
      <c r="BP702" s="1"/>
      <c r="BV702" s="96"/>
    </row>
    <row r="703" spans="1:74" x14ac:dyDescent="0.3">
      <c r="A703" t="s">
        <v>603</v>
      </c>
      <c r="B703" t="s">
        <v>631</v>
      </c>
      <c r="C703" t="s">
        <v>288</v>
      </c>
      <c r="D703">
        <v>2.9999999999999997E-4</v>
      </c>
      <c r="E703">
        <v>2.9999999999999997E-4</v>
      </c>
      <c r="F703" t="s">
        <v>605</v>
      </c>
      <c r="G703" s="4">
        <v>1769760000000</v>
      </c>
      <c r="H703" s="4">
        <v>1762293780000</v>
      </c>
      <c r="I703" t="b">
        <v>1</v>
      </c>
      <c r="J703" t="s">
        <v>634</v>
      </c>
      <c r="K703">
        <v>1</v>
      </c>
      <c r="L703">
        <v>1E-4</v>
      </c>
      <c r="M703">
        <v>94000</v>
      </c>
      <c r="N703">
        <v>545379</v>
      </c>
      <c r="O703">
        <v>0.1</v>
      </c>
      <c r="P703">
        <v>2.9999999999999997E-4</v>
      </c>
      <c r="Q703">
        <v>25</v>
      </c>
      <c r="R703">
        <v>1E-4</v>
      </c>
      <c r="S703" t="s">
        <v>606</v>
      </c>
      <c r="T703" t="s">
        <v>610</v>
      </c>
      <c r="U703" t="s">
        <v>606</v>
      </c>
      <c r="V703" t="s">
        <v>608</v>
      </c>
      <c r="W703" t="s">
        <v>606</v>
      </c>
      <c r="X703">
        <v>1763521525642</v>
      </c>
      <c r="Y703" s="4" t="s">
        <v>569</v>
      </c>
      <c r="Z703">
        <v>92528.14</v>
      </c>
      <c r="AA703" s="48">
        <v>8.6499999999999994E-2</v>
      </c>
      <c r="AB703" s="18">
        <v>0.10356437</v>
      </c>
      <c r="AC703" s="40">
        <v>5.0500000000000003E-2</v>
      </c>
      <c r="AD703" s="18">
        <v>0.14349999999999999</v>
      </c>
      <c r="AE703" s="18">
        <v>418.9</v>
      </c>
      <c r="AF703">
        <v>8.8599999999999998E-2</v>
      </c>
      <c r="AG703" s="18">
        <v>8.8499999999999995E-2</v>
      </c>
      <c r="AH703" s="18">
        <v>8.9499999999999996E-2</v>
      </c>
      <c r="AI703" s="18">
        <v>0</v>
      </c>
      <c r="AJ703" s="48">
        <v>48.12</v>
      </c>
      <c r="AK703" s="41">
        <v>48.07</v>
      </c>
      <c r="AL703" s="41">
        <v>48.63</v>
      </c>
      <c r="AM703">
        <v>93424.9908</v>
      </c>
      <c r="AN703" t="s">
        <v>573</v>
      </c>
      <c r="AO703">
        <v>92528.14</v>
      </c>
      <c r="AP703" s="18">
        <v>21.1</v>
      </c>
      <c r="AQ703" s="18">
        <v>0.4</v>
      </c>
      <c r="AR703" s="18">
        <v>0.1125</v>
      </c>
      <c r="AS703" s="41">
        <v>8.6499999999999994E-2</v>
      </c>
      <c r="AT703" s="5">
        <v>-19.5349</v>
      </c>
      <c r="AU703">
        <v>36.6</v>
      </c>
      <c r="AV703" s="1">
        <v>320706.51</v>
      </c>
      <c r="AW703" s="48">
        <v>-0.46877999999999997</v>
      </c>
      <c r="AX703" s="14">
        <v>2.0000000000000002E-5</v>
      </c>
      <c r="AY703" s="14">
        <v>165.26355000000001</v>
      </c>
      <c r="AZ703" s="14">
        <v>-55.069679999999998</v>
      </c>
      <c r="BA703" s="14">
        <v>-103.01081000000001</v>
      </c>
      <c r="BB703">
        <v>5.0000000000000001E-4</v>
      </c>
      <c r="BC703">
        <v>5.0000000000000001E-3</v>
      </c>
      <c r="BK703" s="1"/>
      <c r="BL703" s="1"/>
      <c r="BM703" s="1"/>
      <c r="BN703" s="1"/>
      <c r="BP703" s="1"/>
      <c r="BV703" s="96"/>
    </row>
    <row r="704" spans="1:74" x14ac:dyDescent="0.3">
      <c r="A704" t="s">
        <v>603</v>
      </c>
      <c r="B704" t="s">
        <v>631</v>
      </c>
      <c r="C704" t="s">
        <v>289</v>
      </c>
      <c r="D704">
        <v>2.9999999999999997E-4</v>
      </c>
      <c r="E704">
        <v>2.9999999999999997E-4</v>
      </c>
      <c r="F704" t="s">
        <v>605</v>
      </c>
      <c r="G704" s="4">
        <v>1769760000000</v>
      </c>
      <c r="H704" s="4">
        <v>1761815460000</v>
      </c>
      <c r="I704" t="b">
        <v>1</v>
      </c>
      <c r="J704" t="s">
        <v>632</v>
      </c>
      <c r="K704">
        <v>1</v>
      </c>
      <c r="L704">
        <v>1E-4</v>
      </c>
      <c r="M704">
        <v>95000</v>
      </c>
      <c r="N704">
        <v>542612</v>
      </c>
      <c r="O704">
        <v>0.1</v>
      </c>
      <c r="P704">
        <v>2.9999999999999997E-4</v>
      </c>
      <c r="Q704">
        <v>25</v>
      </c>
      <c r="R704">
        <v>1E-4</v>
      </c>
      <c r="S704" t="s">
        <v>606</v>
      </c>
      <c r="T704" t="s">
        <v>610</v>
      </c>
      <c r="U704" t="s">
        <v>606</v>
      </c>
      <c r="V704" t="s">
        <v>608</v>
      </c>
      <c r="W704" t="s">
        <v>606</v>
      </c>
      <c r="X704">
        <v>1763521526125</v>
      </c>
      <c r="Y704" s="4" t="s">
        <v>569</v>
      </c>
      <c r="Z704">
        <v>92528.14</v>
      </c>
      <c r="AA704" s="48">
        <v>7.5999999999999998E-2</v>
      </c>
      <c r="AB704" s="18">
        <v>6.8312200000000003E-2</v>
      </c>
      <c r="AC704" s="40">
        <v>4.2500000000000003E-2</v>
      </c>
      <c r="AD704" s="18">
        <v>0.125</v>
      </c>
      <c r="AE704" s="18">
        <v>53.3</v>
      </c>
      <c r="AF704">
        <v>7.7499999999999999E-2</v>
      </c>
      <c r="AG704" s="18">
        <v>7.6999999999999999E-2</v>
      </c>
      <c r="AH704" s="18">
        <v>7.8E-2</v>
      </c>
      <c r="AI704" s="18">
        <v>0</v>
      </c>
      <c r="AJ704" s="48">
        <v>47.97</v>
      </c>
      <c r="AK704" s="41">
        <v>47.68</v>
      </c>
      <c r="AL704" s="41">
        <v>48.24</v>
      </c>
      <c r="AM704">
        <v>93427.496199999994</v>
      </c>
      <c r="AN704" t="s">
        <v>573</v>
      </c>
      <c r="AO704">
        <v>92528.14</v>
      </c>
      <c r="AP704" s="18">
        <v>90.6</v>
      </c>
      <c r="AQ704" s="18">
        <v>0.9</v>
      </c>
      <c r="AR704" s="18">
        <v>8.3000000000000004E-2</v>
      </c>
      <c r="AS704" s="41">
        <v>6.8000000000000005E-2</v>
      </c>
      <c r="AT704" s="5">
        <v>8.5714000000000006</v>
      </c>
      <c r="AU704">
        <v>12</v>
      </c>
      <c r="AV704" s="1">
        <v>84829.68</v>
      </c>
      <c r="AW704" s="48">
        <v>0.51134999999999997</v>
      </c>
      <c r="AX704" s="14">
        <v>2.0000000000000002E-5</v>
      </c>
      <c r="AY704" s="14">
        <v>165.70881</v>
      </c>
      <c r="AZ704" s="14">
        <v>-55.050759999999997</v>
      </c>
      <c r="BA704" s="14">
        <v>80.180300000000003</v>
      </c>
      <c r="BB704">
        <v>5.0000000000000001E-4</v>
      </c>
      <c r="BC704">
        <v>5.0000000000000001E-3</v>
      </c>
      <c r="BK704" s="1"/>
      <c r="BL704" s="1"/>
      <c r="BM704" s="1"/>
      <c r="BN704" s="1"/>
      <c r="BP704" s="1"/>
      <c r="BV704" s="96"/>
    </row>
    <row r="705" spans="1:74" x14ac:dyDescent="0.3">
      <c r="A705" t="s">
        <v>603</v>
      </c>
      <c r="B705" t="s">
        <v>631</v>
      </c>
      <c r="C705" t="s">
        <v>290</v>
      </c>
      <c r="D705">
        <v>2.9999999999999997E-4</v>
      </c>
      <c r="E705">
        <v>2.9999999999999997E-4</v>
      </c>
      <c r="F705" t="s">
        <v>605</v>
      </c>
      <c r="G705" s="4">
        <v>1769760000000</v>
      </c>
      <c r="H705" s="4">
        <v>1761815460000</v>
      </c>
      <c r="I705" t="b">
        <v>1</v>
      </c>
      <c r="J705" t="s">
        <v>634</v>
      </c>
      <c r="K705">
        <v>1</v>
      </c>
      <c r="L705">
        <v>1E-4</v>
      </c>
      <c r="M705">
        <v>95000</v>
      </c>
      <c r="N705">
        <v>542613</v>
      </c>
      <c r="O705">
        <v>0.1</v>
      </c>
      <c r="P705">
        <v>2.9999999999999997E-4</v>
      </c>
      <c r="Q705">
        <v>25</v>
      </c>
      <c r="R705">
        <v>1E-4</v>
      </c>
      <c r="S705" t="s">
        <v>606</v>
      </c>
      <c r="T705" t="s">
        <v>610</v>
      </c>
      <c r="U705" t="s">
        <v>606</v>
      </c>
      <c r="V705" t="s">
        <v>608</v>
      </c>
      <c r="W705" t="s">
        <v>606</v>
      </c>
      <c r="X705">
        <v>1763521526125</v>
      </c>
      <c r="Y705" s="4" t="s">
        <v>569</v>
      </c>
      <c r="Z705">
        <v>92528.14</v>
      </c>
      <c r="AA705" s="48">
        <v>9.1999999999999998E-2</v>
      </c>
      <c r="AB705" s="18">
        <v>0.1100452</v>
      </c>
      <c r="AC705" s="40">
        <v>5.5E-2</v>
      </c>
      <c r="AD705" s="18">
        <v>0.15</v>
      </c>
      <c r="AE705" s="18">
        <v>703.4</v>
      </c>
      <c r="AF705">
        <v>9.4399999999999998E-2</v>
      </c>
      <c r="AG705" s="18">
        <v>9.4E-2</v>
      </c>
      <c r="AH705" s="18">
        <v>9.5000000000000001E-2</v>
      </c>
      <c r="AI705" s="18">
        <v>0</v>
      </c>
      <c r="AJ705" s="48">
        <v>47.97</v>
      </c>
      <c r="AK705" s="41">
        <v>47.77</v>
      </c>
      <c r="AL705" s="41">
        <v>48.34</v>
      </c>
      <c r="AM705">
        <v>93427.496199999994</v>
      </c>
      <c r="AN705" t="s">
        <v>573</v>
      </c>
      <c r="AO705">
        <v>92528.14</v>
      </c>
      <c r="AP705" s="18">
        <v>10</v>
      </c>
      <c r="AQ705" s="18">
        <v>6.2</v>
      </c>
      <c r="AR705" s="18">
        <v>0.1105</v>
      </c>
      <c r="AS705" s="41">
        <v>9.1999999999999998E-2</v>
      </c>
      <c r="AT705" s="5">
        <v>-15.9049</v>
      </c>
      <c r="AU705">
        <v>64</v>
      </c>
      <c r="AV705" s="1">
        <v>632323.52</v>
      </c>
      <c r="AW705" s="48">
        <v>-0.48864999999999997</v>
      </c>
      <c r="AX705" s="14">
        <v>2.0000000000000002E-5</v>
      </c>
      <c r="AY705" s="14">
        <v>165.70881</v>
      </c>
      <c r="AZ705" s="14">
        <v>-55.050759999999997</v>
      </c>
      <c r="BA705" s="14">
        <v>-107.75015999999999</v>
      </c>
      <c r="BB705">
        <v>5.0000000000000001E-4</v>
      </c>
      <c r="BC705">
        <v>5.0000000000000001E-3</v>
      </c>
      <c r="BK705" s="1"/>
      <c r="BL705" s="1"/>
      <c r="BM705" s="1"/>
      <c r="BN705" s="1"/>
      <c r="BP705" s="1"/>
      <c r="BV705" s="96"/>
    </row>
    <row r="706" spans="1:74" x14ac:dyDescent="0.3">
      <c r="A706" t="s">
        <v>603</v>
      </c>
      <c r="B706" t="s">
        <v>631</v>
      </c>
      <c r="C706" t="s">
        <v>291</v>
      </c>
      <c r="D706">
        <v>2.9999999999999997E-4</v>
      </c>
      <c r="E706">
        <v>2.9999999999999997E-4</v>
      </c>
      <c r="F706" t="s">
        <v>605</v>
      </c>
      <c r="G706" s="4">
        <v>1769760000000</v>
      </c>
      <c r="H706" s="4">
        <v>1762281540000</v>
      </c>
      <c r="I706" t="b">
        <v>1</v>
      </c>
      <c r="J706" t="s">
        <v>632</v>
      </c>
      <c r="K706">
        <v>1</v>
      </c>
      <c r="L706">
        <v>1E-4</v>
      </c>
      <c r="M706">
        <v>96000</v>
      </c>
      <c r="N706">
        <v>545128</v>
      </c>
      <c r="O706">
        <v>0.1</v>
      </c>
      <c r="P706">
        <v>2.9999999999999997E-4</v>
      </c>
      <c r="Q706">
        <v>25</v>
      </c>
      <c r="R706">
        <v>1E-4</v>
      </c>
      <c r="S706" t="s">
        <v>606</v>
      </c>
      <c r="T706" t="s">
        <v>610</v>
      </c>
      <c r="U706" t="s">
        <v>606</v>
      </c>
      <c r="V706" t="s">
        <v>608</v>
      </c>
      <c r="W706" t="s">
        <v>606</v>
      </c>
      <c r="X706">
        <v>1763521526649</v>
      </c>
      <c r="Y706" s="4" t="s">
        <v>569</v>
      </c>
      <c r="Z706">
        <v>92533.69</v>
      </c>
      <c r="AA706" s="48">
        <v>7.4999999999999997E-2</v>
      </c>
      <c r="AB706" s="18">
        <v>6.4038990000000004E-2</v>
      </c>
      <c r="AC706" s="40">
        <v>3.9E-2</v>
      </c>
      <c r="AD706" s="18">
        <v>0.12</v>
      </c>
      <c r="AE706" s="18">
        <v>179.4</v>
      </c>
      <c r="AF706">
        <v>7.2700000000000001E-2</v>
      </c>
      <c r="AG706" s="18">
        <v>7.1999999999999995E-2</v>
      </c>
      <c r="AH706" s="18">
        <v>7.2999999999999995E-2</v>
      </c>
      <c r="AI706" s="18">
        <v>0</v>
      </c>
      <c r="AJ706" s="48">
        <v>47.79</v>
      </c>
      <c r="AK706" s="41">
        <v>47.38</v>
      </c>
      <c r="AL706" s="41">
        <v>47.95</v>
      </c>
      <c r="AM706">
        <v>93424.9908</v>
      </c>
      <c r="AN706" t="s">
        <v>573</v>
      </c>
      <c r="AO706">
        <v>92533.69</v>
      </c>
      <c r="AP706" s="18">
        <v>0.3</v>
      </c>
      <c r="AQ706" s="18">
        <v>47.2</v>
      </c>
      <c r="AR706" s="18">
        <v>7.4999999999999997E-2</v>
      </c>
      <c r="AS706" s="41">
        <v>6.1499999999999999E-2</v>
      </c>
      <c r="AT706" s="5">
        <v>21.9512</v>
      </c>
      <c r="AU706">
        <v>17</v>
      </c>
      <c r="AV706" s="1">
        <v>96346.12</v>
      </c>
      <c r="AW706" s="48">
        <v>0.49136999999999997</v>
      </c>
      <c r="AX706" s="14">
        <v>2.0000000000000002E-5</v>
      </c>
      <c r="AY706" s="14">
        <v>165.73272</v>
      </c>
      <c r="AZ706" s="14">
        <v>-54.846890000000002</v>
      </c>
      <c r="BA706" s="14">
        <v>77.372069999999994</v>
      </c>
      <c r="BB706">
        <v>5.0000000000000001E-4</v>
      </c>
      <c r="BC706">
        <v>5.0000000000000001E-3</v>
      </c>
      <c r="BK706" s="1"/>
      <c r="BL706" s="1"/>
      <c r="BM706" s="1"/>
      <c r="BN706" s="1"/>
      <c r="BP706" s="1"/>
      <c r="BV706" s="96"/>
    </row>
    <row r="707" spans="1:74" x14ac:dyDescent="0.3">
      <c r="A707" t="s">
        <v>603</v>
      </c>
      <c r="B707" t="s">
        <v>631</v>
      </c>
      <c r="C707" t="s">
        <v>292</v>
      </c>
      <c r="D707">
        <v>2.9999999999999997E-4</v>
      </c>
      <c r="E707">
        <v>2.9999999999999997E-4</v>
      </c>
      <c r="F707" t="s">
        <v>605</v>
      </c>
      <c r="G707" s="4">
        <v>1769760000000</v>
      </c>
      <c r="H707" s="4">
        <v>1762281540000</v>
      </c>
      <c r="I707" t="b">
        <v>1</v>
      </c>
      <c r="J707" t="s">
        <v>634</v>
      </c>
      <c r="K707">
        <v>1</v>
      </c>
      <c r="L707">
        <v>1E-4</v>
      </c>
      <c r="M707">
        <v>96000</v>
      </c>
      <c r="N707">
        <v>545129</v>
      </c>
      <c r="O707">
        <v>0.1</v>
      </c>
      <c r="P707">
        <v>2.9999999999999997E-4</v>
      </c>
      <c r="Q707">
        <v>25</v>
      </c>
      <c r="R707">
        <v>1E-4</v>
      </c>
      <c r="S707" t="s">
        <v>606</v>
      </c>
      <c r="T707" t="s">
        <v>610</v>
      </c>
      <c r="U707" t="s">
        <v>606</v>
      </c>
      <c r="V707" t="s">
        <v>608</v>
      </c>
      <c r="W707" t="s">
        <v>606</v>
      </c>
      <c r="X707">
        <v>1763521526649</v>
      </c>
      <c r="Y707" s="4" t="s">
        <v>569</v>
      </c>
      <c r="Z707">
        <v>92533.69</v>
      </c>
      <c r="AA707" s="48">
        <v>0.104</v>
      </c>
      <c r="AB707" s="18">
        <v>0.1167376</v>
      </c>
      <c r="AC707" s="40">
        <v>0.06</v>
      </c>
      <c r="AD707" s="18">
        <v>0.157</v>
      </c>
      <c r="AE707" s="18">
        <v>42</v>
      </c>
      <c r="AF707">
        <v>0.1003</v>
      </c>
      <c r="AG707" s="18">
        <v>0.1</v>
      </c>
      <c r="AH707" s="18">
        <v>0.10100000000000001</v>
      </c>
      <c r="AI707" s="18">
        <v>0</v>
      </c>
      <c r="AJ707" s="48">
        <v>47.79</v>
      </c>
      <c r="AK707" s="41">
        <v>47.62</v>
      </c>
      <c r="AL707" s="41">
        <v>48.19</v>
      </c>
      <c r="AM707">
        <v>93422.884600000005</v>
      </c>
      <c r="AN707" t="s">
        <v>573</v>
      </c>
      <c r="AO707">
        <v>92533.69</v>
      </c>
      <c r="AP707" s="18">
        <v>11.6</v>
      </c>
      <c r="AQ707" s="18">
        <v>0.2</v>
      </c>
      <c r="AR707" s="18">
        <v>0.1205</v>
      </c>
      <c r="AS707" s="41">
        <v>0.104</v>
      </c>
      <c r="AT707" s="5">
        <v>-13.6929</v>
      </c>
      <c r="AU707">
        <v>1</v>
      </c>
      <c r="AV707" s="1">
        <v>10133.9</v>
      </c>
      <c r="AW707" s="48">
        <v>-0.50866999999999996</v>
      </c>
      <c r="AX707" s="14">
        <v>2.0000000000000002E-5</v>
      </c>
      <c r="AY707" s="14">
        <v>165.72861</v>
      </c>
      <c r="AZ707" s="14">
        <v>-54.845529999999997</v>
      </c>
      <c r="BA707" s="14">
        <v>-112.54442</v>
      </c>
      <c r="BB707">
        <v>5.0000000000000001E-4</v>
      </c>
      <c r="BC707">
        <v>5.0000000000000001E-3</v>
      </c>
      <c r="BK707" s="1"/>
      <c r="BL707" s="1"/>
      <c r="BM707" s="1"/>
      <c r="BN707" s="1"/>
      <c r="BP707" s="1"/>
      <c r="BV707" s="96"/>
    </row>
    <row r="708" spans="1:74" x14ac:dyDescent="0.3">
      <c r="A708" t="s">
        <v>603</v>
      </c>
      <c r="B708" t="s">
        <v>631</v>
      </c>
      <c r="C708" t="s">
        <v>293</v>
      </c>
      <c r="D708">
        <v>2.9999999999999997E-4</v>
      </c>
      <c r="E708">
        <v>2.9999999999999997E-4</v>
      </c>
      <c r="F708" t="s">
        <v>605</v>
      </c>
      <c r="G708" s="4">
        <v>1769760000000</v>
      </c>
      <c r="H708" s="4">
        <v>1762249320000</v>
      </c>
      <c r="I708" t="b">
        <v>1</v>
      </c>
      <c r="J708" t="s">
        <v>632</v>
      </c>
      <c r="K708">
        <v>1</v>
      </c>
      <c r="L708">
        <v>1E-4</v>
      </c>
      <c r="M708">
        <v>98000</v>
      </c>
      <c r="N708">
        <v>544922</v>
      </c>
      <c r="O708">
        <v>0.1</v>
      </c>
      <c r="P708">
        <v>2.9999999999999997E-4</v>
      </c>
      <c r="Q708">
        <v>25</v>
      </c>
      <c r="R708">
        <v>1E-4</v>
      </c>
      <c r="S708" t="s">
        <v>606</v>
      </c>
      <c r="T708" t="s">
        <v>610</v>
      </c>
      <c r="U708" t="s">
        <v>606</v>
      </c>
      <c r="V708" t="s">
        <v>608</v>
      </c>
      <c r="W708" t="s">
        <v>606</v>
      </c>
      <c r="X708">
        <v>1763521526649</v>
      </c>
      <c r="Y708" s="4" t="s">
        <v>569</v>
      </c>
      <c r="Z708">
        <v>92533.69</v>
      </c>
      <c r="AA708" s="48">
        <v>5.8999999999999997E-2</v>
      </c>
      <c r="AB708" s="18">
        <v>5.643484E-2</v>
      </c>
      <c r="AC708" s="40">
        <v>3.2000000000000001E-2</v>
      </c>
      <c r="AD708" s="18">
        <v>0.11</v>
      </c>
      <c r="AE708" s="18">
        <v>207.9</v>
      </c>
      <c r="AF708">
        <v>6.3899999999999998E-2</v>
      </c>
      <c r="AG708" s="18">
        <v>6.3500000000000001E-2</v>
      </c>
      <c r="AH708" s="18">
        <v>6.4500000000000002E-2</v>
      </c>
      <c r="AI708" s="18">
        <v>0</v>
      </c>
      <c r="AJ708" s="48">
        <v>47.51</v>
      </c>
      <c r="AK708" s="41">
        <v>47.28</v>
      </c>
      <c r="AL708" s="41">
        <v>47.85</v>
      </c>
      <c r="AM708">
        <v>93422.884600000005</v>
      </c>
      <c r="AN708" t="s">
        <v>573</v>
      </c>
      <c r="AO708">
        <v>92533.69</v>
      </c>
      <c r="AP708" s="18">
        <v>100.9</v>
      </c>
      <c r="AQ708" s="18">
        <v>0.6</v>
      </c>
      <c r="AR708" s="18">
        <v>5.8999999999999997E-2</v>
      </c>
      <c r="AS708" s="41">
        <v>5.45E-2</v>
      </c>
      <c r="AT708" s="5">
        <v>8.2568999999999999</v>
      </c>
      <c r="AU708">
        <v>17.3</v>
      </c>
      <c r="AV708" s="1">
        <v>86406.47</v>
      </c>
      <c r="AW708" s="48">
        <v>0.45195000000000002</v>
      </c>
      <c r="AX708" s="14">
        <v>2.0000000000000002E-5</v>
      </c>
      <c r="AY708" s="14">
        <v>164.56402</v>
      </c>
      <c r="AZ708" s="14">
        <v>-54.13514</v>
      </c>
      <c r="BA708" s="14">
        <v>71.717730000000003</v>
      </c>
      <c r="BB708">
        <v>5.0000000000000001E-4</v>
      </c>
      <c r="BC708">
        <v>5.0000000000000001E-3</v>
      </c>
      <c r="BK708" s="1"/>
      <c r="BL708" s="1"/>
      <c r="BM708" s="1"/>
      <c r="BN708" s="1"/>
      <c r="BP708" s="1"/>
      <c r="BV708" s="96"/>
    </row>
    <row r="709" spans="1:74" x14ac:dyDescent="0.3">
      <c r="A709" t="s">
        <v>603</v>
      </c>
      <c r="B709" t="s">
        <v>631</v>
      </c>
      <c r="C709" t="s">
        <v>294</v>
      </c>
      <c r="D709">
        <v>2.9999999999999997E-4</v>
      </c>
      <c r="E709">
        <v>2.9999999999999997E-4</v>
      </c>
      <c r="F709" t="s">
        <v>605</v>
      </c>
      <c r="G709" s="4">
        <v>1769760000000</v>
      </c>
      <c r="H709" s="4">
        <v>1762249320000</v>
      </c>
      <c r="I709" t="b">
        <v>1</v>
      </c>
      <c r="J709" t="s">
        <v>634</v>
      </c>
      <c r="K709">
        <v>1</v>
      </c>
      <c r="L709">
        <v>1E-4</v>
      </c>
      <c r="M709">
        <v>98000</v>
      </c>
      <c r="N709">
        <v>544923</v>
      </c>
      <c r="O709">
        <v>0.1</v>
      </c>
      <c r="P709">
        <v>2.9999999999999997E-4</v>
      </c>
      <c r="Q709">
        <v>25</v>
      </c>
      <c r="R709">
        <v>1E-4</v>
      </c>
      <c r="S709" t="s">
        <v>606</v>
      </c>
      <c r="T709" t="s">
        <v>610</v>
      </c>
      <c r="U709" t="s">
        <v>606</v>
      </c>
      <c r="V709" t="s">
        <v>608</v>
      </c>
      <c r="W709" t="s">
        <v>606</v>
      </c>
      <c r="X709">
        <v>1763521526649</v>
      </c>
      <c r="Y709" s="4" t="s">
        <v>569</v>
      </c>
      <c r="Z709">
        <v>92533.69</v>
      </c>
      <c r="AA709" s="48">
        <v>0.1075</v>
      </c>
      <c r="AB709" s="18">
        <v>0.13106466999999999</v>
      </c>
      <c r="AC709" s="40">
        <v>7.0499999999999993E-2</v>
      </c>
      <c r="AD709" s="18">
        <v>0.17100000000000001</v>
      </c>
      <c r="AE709" s="18">
        <v>220.9</v>
      </c>
      <c r="AF709">
        <v>0.1129</v>
      </c>
      <c r="AG709" s="18">
        <v>0.1125</v>
      </c>
      <c r="AH709" s="18">
        <v>0.1135</v>
      </c>
      <c r="AI709" s="18">
        <v>0</v>
      </c>
      <c r="AJ709" s="48">
        <v>47.51</v>
      </c>
      <c r="AK709" s="41">
        <v>47.29</v>
      </c>
      <c r="AL709" s="41">
        <v>47.85</v>
      </c>
      <c r="AM709">
        <v>93422.884600000005</v>
      </c>
      <c r="AN709" t="s">
        <v>573</v>
      </c>
      <c r="AO709">
        <v>92533.69</v>
      </c>
      <c r="AP709" s="18">
        <v>0.9</v>
      </c>
      <c r="AQ709" s="18">
        <v>4.4000000000000004</v>
      </c>
      <c r="AR709" s="18">
        <v>0.1225</v>
      </c>
      <c r="AS709" s="41">
        <v>0.106</v>
      </c>
      <c r="AT709" s="5">
        <v>-12.244899999999999</v>
      </c>
      <c r="AU709">
        <v>3.3</v>
      </c>
      <c r="AV709" s="1">
        <v>34047.879999999997</v>
      </c>
      <c r="AW709" s="48">
        <v>-0.54805000000000004</v>
      </c>
      <c r="AX709" s="14">
        <v>2.0000000000000002E-5</v>
      </c>
      <c r="AY709" s="14">
        <v>164.56402</v>
      </c>
      <c r="AZ709" s="14">
        <v>-54.13514</v>
      </c>
      <c r="BA709" s="14">
        <v>-122.14737</v>
      </c>
      <c r="BB709">
        <v>5.0000000000000001E-4</v>
      </c>
      <c r="BC709">
        <v>5.0000000000000001E-3</v>
      </c>
      <c r="BK709" s="1"/>
      <c r="BL709" s="1"/>
      <c r="BM709" s="1"/>
      <c r="BN709" s="1"/>
      <c r="BP709" s="1"/>
      <c r="BV709" s="96"/>
    </row>
    <row r="710" spans="1:74" x14ac:dyDescent="0.3">
      <c r="A710" t="s">
        <v>603</v>
      </c>
      <c r="B710" t="s">
        <v>631</v>
      </c>
      <c r="C710" t="s">
        <v>858</v>
      </c>
      <c r="D710">
        <v>2.9999999999999997E-4</v>
      </c>
      <c r="E710">
        <v>2.9999999999999997E-4</v>
      </c>
      <c r="F710" t="s">
        <v>605</v>
      </c>
      <c r="G710" s="4">
        <v>1764921600000</v>
      </c>
      <c r="H710" s="4">
        <v>1763020811000</v>
      </c>
      <c r="I710" t="b">
        <v>1</v>
      </c>
      <c r="J710" t="s">
        <v>632</v>
      </c>
      <c r="K710">
        <v>1</v>
      </c>
      <c r="L710">
        <v>1E-4</v>
      </c>
      <c r="M710">
        <v>100000</v>
      </c>
      <c r="N710">
        <v>549367</v>
      </c>
      <c r="O710">
        <v>0.1</v>
      </c>
      <c r="P710">
        <v>2.9999999999999997E-4</v>
      </c>
      <c r="Q710">
        <v>25</v>
      </c>
      <c r="R710">
        <v>1E-4</v>
      </c>
      <c r="S710" t="s">
        <v>606</v>
      </c>
      <c r="T710" t="s">
        <v>607</v>
      </c>
      <c r="U710" t="s">
        <v>606</v>
      </c>
      <c r="V710" t="s">
        <v>608</v>
      </c>
      <c r="W710" t="s">
        <v>606</v>
      </c>
      <c r="X710">
        <v>1763521496537</v>
      </c>
      <c r="Y710" s="4" t="s">
        <v>569</v>
      </c>
      <c r="Z710">
        <v>92541.119999999995</v>
      </c>
      <c r="AA710" s="48">
        <v>1.37E-2</v>
      </c>
      <c r="AB710" s="18">
        <v>1.037222E-2</v>
      </c>
      <c r="AC710" s="40">
        <v>1E-4</v>
      </c>
      <c r="AD710" s="18">
        <v>4.2000000000000003E-2</v>
      </c>
      <c r="AE710" s="18">
        <v>516.9</v>
      </c>
      <c r="AF710">
        <v>1.2999999999999999E-2</v>
      </c>
      <c r="AG710" s="18">
        <v>1.2500000000000001E-2</v>
      </c>
      <c r="AH710" s="18">
        <v>1.2999999999999999E-2</v>
      </c>
      <c r="AI710" s="18">
        <v>0</v>
      </c>
      <c r="AJ710" s="48">
        <v>46.71</v>
      </c>
      <c r="AK710" s="41">
        <v>45.99</v>
      </c>
      <c r="AL710" s="41">
        <v>46.76</v>
      </c>
      <c r="AM710">
        <v>92711.397500000006</v>
      </c>
      <c r="AN710" t="s">
        <v>859</v>
      </c>
      <c r="AO710">
        <v>92541.119999999995</v>
      </c>
      <c r="AP710" s="18">
        <v>90.5</v>
      </c>
      <c r="AQ710" s="18">
        <v>0.1</v>
      </c>
      <c r="AR710" s="18">
        <v>1.5599999999999999E-2</v>
      </c>
      <c r="AS710" s="41">
        <v>8.5000000000000006E-3</v>
      </c>
      <c r="AT710" s="5">
        <v>37</v>
      </c>
      <c r="AU710">
        <v>127.8</v>
      </c>
      <c r="AV710" s="1">
        <v>166787.22</v>
      </c>
      <c r="AW710" s="48">
        <v>0.23587</v>
      </c>
      <c r="AX710" s="14">
        <v>3.0000000000000001E-5</v>
      </c>
      <c r="AY710" s="14">
        <v>60.152639999999998</v>
      </c>
      <c r="AZ710" s="14">
        <v>-86.699950000000001</v>
      </c>
      <c r="BA710" s="14">
        <v>9.1746999999999996</v>
      </c>
      <c r="BB710">
        <v>5.0000000000000001E-4</v>
      </c>
      <c r="BC710">
        <v>5.0000000000000001E-3</v>
      </c>
      <c r="BK710" s="1"/>
      <c r="BL710" s="1"/>
      <c r="BM710" s="1"/>
      <c r="BN710" s="1"/>
      <c r="BP710" s="1"/>
      <c r="BV710" s="96"/>
    </row>
    <row r="711" spans="1:74" x14ac:dyDescent="0.3">
      <c r="A711" t="s">
        <v>603</v>
      </c>
      <c r="B711" t="s">
        <v>631</v>
      </c>
      <c r="C711" t="s">
        <v>860</v>
      </c>
      <c r="D711">
        <v>2.9999999999999997E-4</v>
      </c>
      <c r="E711">
        <v>2.9999999999999997E-4</v>
      </c>
      <c r="F711" t="s">
        <v>605</v>
      </c>
      <c r="G711" s="4">
        <v>1764921600000</v>
      </c>
      <c r="H711" s="4">
        <v>1763020811000</v>
      </c>
      <c r="I711" t="b">
        <v>1</v>
      </c>
      <c r="J711" t="s">
        <v>634</v>
      </c>
      <c r="K711">
        <v>1</v>
      </c>
      <c r="L711">
        <v>1E-4</v>
      </c>
      <c r="M711">
        <v>100000</v>
      </c>
      <c r="N711">
        <v>549368</v>
      </c>
      <c r="O711">
        <v>0.1</v>
      </c>
      <c r="P711">
        <v>2.9999999999999997E-4</v>
      </c>
      <c r="Q711">
        <v>25</v>
      </c>
      <c r="R711">
        <v>1E-4</v>
      </c>
      <c r="S711" t="s">
        <v>606</v>
      </c>
      <c r="T711" t="s">
        <v>607</v>
      </c>
      <c r="U711" t="s">
        <v>606</v>
      </c>
      <c r="V711" t="s">
        <v>608</v>
      </c>
      <c r="W711" t="s">
        <v>606</v>
      </c>
      <c r="X711">
        <v>1763521496537</v>
      </c>
      <c r="Y711" s="4" t="s">
        <v>569</v>
      </c>
      <c r="Z711">
        <v>92541.119999999995</v>
      </c>
      <c r="AA711" s="48">
        <v>0.107</v>
      </c>
      <c r="AB711" s="18">
        <v>0.11486225</v>
      </c>
      <c r="AC711" s="40">
        <v>5.0500000000000003E-2</v>
      </c>
      <c r="AD711" s="18">
        <v>0.14199999999999999</v>
      </c>
      <c r="AE711" s="18">
        <v>107.5</v>
      </c>
      <c r="AF711">
        <v>9.1600000000000001E-2</v>
      </c>
      <c r="AG711" s="18">
        <v>0.09</v>
      </c>
      <c r="AH711" s="18">
        <v>9.2499999999999999E-2</v>
      </c>
      <c r="AI711" s="18">
        <v>0</v>
      </c>
      <c r="AJ711" s="48">
        <v>46.71</v>
      </c>
      <c r="AK711" s="41">
        <v>44.23</v>
      </c>
      <c r="AL711" s="41">
        <v>48.11</v>
      </c>
      <c r="AM711">
        <v>92711.397500000006</v>
      </c>
      <c r="AN711" t="s">
        <v>859</v>
      </c>
      <c r="AO711">
        <v>92541.119999999995</v>
      </c>
      <c r="AP711" s="18">
        <v>2.4</v>
      </c>
      <c r="AQ711" s="18">
        <v>2.5</v>
      </c>
      <c r="AR711" s="18">
        <v>0.107</v>
      </c>
      <c r="AS711" s="41">
        <v>0.10249999999999999</v>
      </c>
      <c r="AT711" s="5">
        <v>4.3902000000000001</v>
      </c>
      <c r="AU711">
        <v>6</v>
      </c>
      <c r="AV711" s="1">
        <v>58145.07</v>
      </c>
      <c r="AW711" s="48">
        <v>-0.76412999999999998</v>
      </c>
      <c r="AX711" s="14">
        <v>3.0000000000000001E-5</v>
      </c>
      <c r="AY711" s="14">
        <v>60.152639999999998</v>
      </c>
      <c r="AZ711" s="14">
        <v>-86.699950000000001</v>
      </c>
      <c r="BA711" s="14">
        <v>-35.222180000000002</v>
      </c>
      <c r="BB711">
        <v>5.0000000000000001E-4</v>
      </c>
      <c r="BC711">
        <v>5.0000000000000001E-3</v>
      </c>
      <c r="BK711" s="1"/>
      <c r="BL711" s="1"/>
      <c r="BM711" s="1"/>
      <c r="BN711" s="1"/>
      <c r="BP711" s="1"/>
      <c r="BV711" s="96"/>
    </row>
    <row r="712" spans="1:74" x14ac:dyDescent="0.3">
      <c r="A712" t="s">
        <v>603</v>
      </c>
      <c r="B712" t="s">
        <v>631</v>
      </c>
      <c r="C712" t="s">
        <v>861</v>
      </c>
      <c r="D712">
        <v>2.9999999999999997E-4</v>
      </c>
      <c r="E712">
        <v>2.9999999999999997E-4</v>
      </c>
      <c r="F712" t="s">
        <v>605</v>
      </c>
      <c r="G712" s="4">
        <v>1764921600000</v>
      </c>
      <c r="H712" s="4">
        <v>1763020811000</v>
      </c>
      <c r="I712" t="b">
        <v>1</v>
      </c>
      <c r="J712" t="s">
        <v>632</v>
      </c>
      <c r="K712">
        <v>1</v>
      </c>
      <c r="L712">
        <v>1E-4</v>
      </c>
      <c r="M712">
        <v>101000</v>
      </c>
      <c r="N712">
        <v>549369</v>
      </c>
      <c r="O712">
        <v>0.1</v>
      </c>
      <c r="P712">
        <v>2.9999999999999997E-4</v>
      </c>
      <c r="Q712">
        <v>25</v>
      </c>
      <c r="R712">
        <v>1E-4</v>
      </c>
      <c r="S712" t="s">
        <v>606</v>
      </c>
      <c r="T712" t="s">
        <v>607</v>
      </c>
      <c r="U712" t="s">
        <v>606</v>
      </c>
      <c r="V712" t="s">
        <v>608</v>
      </c>
      <c r="W712" t="s">
        <v>606</v>
      </c>
      <c r="X712">
        <v>1763521496537</v>
      </c>
      <c r="Y712" s="4" t="s">
        <v>569</v>
      </c>
      <c r="Z712">
        <v>92541.119999999995</v>
      </c>
      <c r="AA712" s="48">
        <v>1.0999999999999999E-2</v>
      </c>
      <c r="AB712" s="18">
        <v>8.7245299999999994E-3</v>
      </c>
      <c r="AC712" s="40">
        <v>1E-4</v>
      </c>
      <c r="AD712" s="18">
        <v>3.85E-2</v>
      </c>
      <c r="AE712" s="18">
        <v>237.2</v>
      </c>
      <c r="AF712">
        <v>1.0999999999999999E-2</v>
      </c>
      <c r="AG712" s="18">
        <v>1.0500000000000001E-2</v>
      </c>
      <c r="AH712" s="18">
        <v>1.0999999999999999E-2</v>
      </c>
      <c r="AI712" s="18">
        <v>0</v>
      </c>
      <c r="AJ712" s="48">
        <v>46.83</v>
      </c>
      <c r="AK712" s="41">
        <v>46.06</v>
      </c>
      <c r="AL712" s="41">
        <v>46.9</v>
      </c>
      <c r="AM712">
        <v>92711.397500000006</v>
      </c>
      <c r="AN712" t="s">
        <v>859</v>
      </c>
      <c r="AO712">
        <v>92541.119999999995</v>
      </c>
      <c r="AP712" s="18">
        <v>86.7</v>
      </c>
      <c r="AQ712" s="18">
        <v>0.1</v>
      </c>
      <c r="AR712" s="18">
        <v>1.35E-2</v>
      </c>
      <c r="AS712" s="41">
        <v>7.4999999999999997E-3</v>
      </c>
      <c r="AT712" s="5">
        <v>15.7895</v>
      </c>
      <c r="AU712">
        <v>35.6</v>
      </c>
      <c r="AV712" s="1">
        <v>37134.449999999997</v>
      </c>
      <c r="AW712" s="48">
        <v>0.20655000000000001</v>
      </c>
      <c r="AX712" s="14">
        <v>3.0000000000000001E-5</v>
      </c>
      <c r="AY712" s="14">
        <v>55.751629999999999</v>
      </c>
      <c r="AZ712" s="14">
        <v>-80.558109999999999</v>
      </c>
      <c r="BA712" s="14">
        <v>8.0505600000000008</v>
      </c>
      <c r="BB712">
        <v>5.0000000000000001E-4</v>
      </c>
      <c r="BC712">
        <v>5.0000000000000001E-3</v>
      </c>
      <c r="BK712" s="1"/>
      <c r="BL712" s="1"/>
      <c r="BM712" s="1"/>
      <c r="BN712" s="1"/>
      <c r="BP712" s="1"/>
      <c r="BV712" s="96"/>
    </row>
    <row r="713" spans="1:74" x14ac:dyDescent="0.3">
      <c r="A713" t="s">
        <v>603</v>
      </c>
      <c r="B713" t="s">
        <v>631</v>
      </c>
      <c r="C713" t="s">
        <v>862</v>
      </c>
      <c r="D713">
        <v>2.9999999999999997E-4</v>
      </c>
      <c r="E713">
        <v>2.9999999999999997E-4</v>
      </c>
      <c r="F713" t="s">
        <v>605</v>
      </c>
      <c r="G713" s="4">
        <v>1764921600000</v>
      </c>
      <c r="H713" s="4">
        <v>1763020811000</v>
      </c>
      <c r="I713" t="b">
        <v>1</v>
      </c>
      <c r="J713" t="s">
        <v>634</v>
      </c>
      <c r="K713">
        <v>1</v>
      </c>
      <c r="L713">
        <v>1E-4</v>
      </c>
      <c r="M713">
        <v>101000</v>
      </c>
      <c r="N713">
        <v>549370</v>
      </c>
      <c r="O713">
        <v>0.1</v>
      </c>
      <c r="P713">
        <v>2.9999999999999997E-4</v>
      </c>
      <c r="Q713">
        <v>25</v>
      </c>
      <c r="R713">
        <v>1E-4</v>
      </c>
      <c r="S713" t="s">
        <v>606</v>
      </c>
      <c r="T713" t="s">
        <v>607</v>
      </c>
      <c r="U713" t="s">
        <v>606</v>
      </c>
      <c r="V713" t="s">
        <v>608</v>
      </c>
      <c r="W713" t="s">
        <v>606</v>
      </c>
      <c r="X713">
        <v>1763521497538</v>
      </c>
      <c r="Y713" s="4" t="s">
        <v>569</v>
      </c>
      <c r="Z713">
        <v>92540.63</v>
      </c>
      <c r="AA713" s="48">
        <v>7.3999999999999996E-2</v>
      </c>
      <c r="AB713" s="18">
        <v>0.12425947</v>
      </c>
      <c r="AC713" s="40">
        <v>5.8500000000000003E-2</v>
      </c>
      <c r="AD713" s="18">
        <v>0.151</v>
      </c>
      <c r="AE713" s="18">
        <v>19.7</v>
      </c>
      <c r="AF713">
        <v>0.1004</v>
      </c>
      <c r="AG713" s="18">
        <v>9.6000000000000002E-2</v>
      </c>
      <c r="AH713" s="18">
        <v>0.106</v>
      </c>
      <c r="AI713" s="18">
        <v>0</v>
      </c>
      <c r="AJ713" s="48">
        <v>46.83</v>
      </c>
      <c r="AK713" s="41">
        <v>39</v>
      </c>
      <c r="AL713" s="41">
        <v>55.65</v>
      </c>
      <c r="AM713">
        <v>92710.372499999998</v>
      </c>
      <c r="AN713" t="s">
        <v>859</v>
      </c>
      <c r="AO713">
        <v>92540.63</v>
      </c>
      <c r="AP713" s="18">
        <v>17.7</v>
      </c>
      <c r="AQ713" s="18">
        <v>8</v>
      </c>
      <c r="AU713">
        <v>0</v>
      </c>
      <c r="AV713" s="1">
        <v>0</v>
      </c>
      <c r="AW713" s="48">
        <v>-0.79347999999999996</v>
      </c>
      <c r="AX713" s="14">
        <v>3.0000000000000001E-5</v>
      </c>
      <c r="AY713" s="14">
        <v>55.746020000000001</v>
      </c>
      <c r="AZ713" s="14">
        <v>-80.550250000000005</v>
      </c>
      <c r="BA713" s="14">
        <v>-36.791580000000003</v>
      </c>
      <c r="BB713">
        <v>5.0000000000000001E-4</v>
      </c>
      <c r="BC713">
        <v>5.0000000000000001E-3</v>
      </c>
      <c r="BK713" s="1"/>
      <c r="BL713" s="1"/>
      <c r="BM713" s="1"/>
      <c r="BN713" s="1"/>
      <c r="BP713" s="1"/>
      <c r="BV713" s="96"/>
    </row>
    <row r="714" spans="1:74" x14ac:dyDescent="0.3">
      <c r="A714" t="s">
        <v>603</v>
      </c>
      <c r="B714" t="s">
        <v>631</v>
      </c>
      <c r="C714" t="s">
        <v>863</v>
      </c>
      <c r="D714">
        <v>2.9999999999999997E-4</v>
      </c>
      <c r="E714">
        <v>2.9999999999999997E-4</v>
      </c>
      <c r="F714" t="s">
        <v>605</v>
      </c>
      <c r="G714" s="4">
        <v>1764921600000</v>
      </c>
      <c r="H714" s="4">
        <v>1763020811000</v>
      </c>
      <c r="I714" t="b">
        <v>1</v>
      </c>
      <c r="J714" t="s">
        <v>632</v>
      </c>
      <c r="K714">
        <v>1</v>
      </c>
      <c r="L714">
        <v>1E-4</v>
      </c>
      <c r="M714">
        <v>102000</v>
      </c>
      <c r="N714">
        <v>549371</v>
      </c>
      <c r="O714">
        <v>0.1</v>
      </c>
      <c r="P714">
        <v>2.9999999999999997E-4</v>
      </c>
      <c r="Q714">
        <v>25</v>
      </c>
      <c r="R714">
        <v>1E-4</v>
      </c>
      <c r="S714" t="s">
        <v>606</v>
      </c>
      <c r="T714" t="s">
        <v>607</v>
      </c>
      <c r="U714" t="s">
        <v>606</v>
      </c>
      <c r="V714" t="s">
        <v>608</v>
      </c>
      <c r="W714" t="s">
        <v>606</v>
      </c>
      <c r="X714">
        <v>1763521497538</v>
      </c>
      <c r="Y714" s="4" t="s">
        <v>569</v>
      </c>
      <c r="Z714">
        <v>92540.63</v>
      </c>
      <c r="AA714" s="48">
        <v>8.5000000000000006E-3</v>
      </c>
      <c r="AB714" s="18">
        <v>7.3084700000000001E-3</v>
      </c>
      <c r="AC714" s="40">
        <v>1E-4</v>
      </c>
      <c r="AD714" s="18">
        <v>3.5499999999999997E-2</v>
      </c>
      <c r="AE714" s="18">
        <v>288.60000000000002</v>
      </c>
      <c r="AF714">
        <v>9.1999999999999998E-3</v>
      </c>
      <c r="AG714" s="18">
        <v>8.5000000000000006E-3</v>
      </c>
      <c r="AH714" s="18">
        <v>9.4999999999999998E-3</v>
      </c>
      <c r="AI714" s="18">
        <v>0</v>
      </c>
      <c r="AJ714" s="48">
        <v>46.98</v>
      </c>
      <c r="AK714" s="41">
        <v>45.62</v>
      </c>
      <c r="AL714" s="41">
        <v>47.45</v>
      </c>
      <c r="AM714">
        <v>92710.372499999998</v>
      </c>
      <c r="AN714" t="s">
        <v>859</v>
      </c>
      <c r="AO714">
        <v>92540.63</v>
      </c>
      <c r="AP714" s="18">
        <v>185.3</v>
      </c>
      <c r="AQ714" s="18">
        <v>152.1</v>
      </c>
      <c r="AR714" s="18">
        <v>1.0999999999999999E-2</v>
      </c>
      <c r="AS714" s="41">
        <v>6.4999999999999997E-3</v>
      </c>
      <c r="AT714" s="5">
        <v>30.769200000000001</v>
      </c>
      <c r="AU714">
        <v>164.3</v>
      </c>
      <c r="AV714" s="1">
        <v>105192.7</v>
      </c>
      <c r="AW714" s="48">
        <v>0.18007000000000001</v>
      </c>
      <c r="AX714" s="14">
        <v>3.0000000000000001E-5</v>
      </c>
      <c r="AY714" s="14">
        <v>51.271250000000002</v>
      </c>
      <c r="AZ714" s="14">
        <v>-74.326719999999995</v>
      </c>
      <c r="BA714" s="14">
        <v>7.0312999999999999</v>
      </c>
      <c r="BB714">
        <v>5.0000000000000001E-4</v>
      </c>
      <c r="BC714">
        <v>5.0000000000000001E-3</v>
      </c>
      <c r="BK714" s="1"/>
      <c r="BL714" s="1"/>
      <c r="BM714" s="1"/>
      <c r="BN714" s="1"/>
      <c r="BP714" s="1"/>
      <c r="BV714" s="96"/>
    </row>
    <row r="715" spans="1:74" x14ac:dyDescent="0.3">
      <c r="A715" t="s">
        <v>603</v>
      </c>
      <c r="B715" t="s">
        <v>631</v>
      </c>
      <c r="C715" t="s">
        <v>864</v>
      </c>
      <c r="D715">
        <v>2.9999999999999997E-4</v>
      </c>
      <c r="E715">
        <v>2.9999999999999997E-4</v>
      </c>
      <c r="F715" t="s">
        <v>605</v>
      </c>
      <c r="G715" s="4">
        <v>1764921600000</v>
      </c>
      <c r="H715" s="4">
        <v>1763020811000</v>
      </c>
      <c r="I715" t="b">
        <v>1</v>
      </c>
      <c r="J715" t="s">
        <v>634</v>
      </c>
      <c r="K715">
        <v>1</v>
      </c>
      <c r="L715">
        <v>1E-4</v>
      </c>
      <c r="M715">
        <v>102000</v>
      </c>
      <c r="N715">
        <v>549372</v>
      </c>
      <c r="O715">
        <v>0.1</v>
      </c>
      <c r="P715">
        <v>2.9999999999999997E-4</v>
      </c>
      <c r="Q715">
        <v>25</v>
      </c>
      <c r="R715">
        <v>1E-4</v>
      </c>
      <c r="S715" t="s">
        <v>606</v>
      </c>
      <c r="T715" t="s">
        <v>607</v>
      </c>
      <c r="U715" t="s">
        <v>606</v>
      </c>
      <c r="V715" t="s">
        <v>608</v>
      </c>
      <c r="W715" t="s">
        <v>606</v>
      </c>
      <c r="X715">
        <v>1763521497538</v>
      </c>
      <c r="Y715" s="4" t="s">
        <v>569</v>
      </c>
      <c r="Z715">
        <v>92540.63</v>
      </c>
      <c r="AA715" s="48">
        <v>8.0500000000000002E-2</v>
      </c>
      <c r="AB715" s="18">
        <v>0.13388829999999999</v>
      </c>
      <c r="AC715" s="40">
        <v>6.6500000000000004E-2</v>
      </c>
      <c r="AD715" s="18">
        <v>0.1605</v>
      </c>
      <c r="AE715" s="18">
        <v>12.1</v>
      </c>
      <c r="AF715">
        <v>0.1094</v>
      </c>
      <c r="AG715" s="18">
        <v>6.6500000000000004E-2</v>
      </c>
      <c r="AH715" s="18">
        <v>0.1605</v>
      </c>
      <c r="AI715" s="18">
        <v>0</v>
      </c>
      <c r="AJ715" s="48">
        <v>46.98</v>
      </c>
      <c r="AK715" s="41">
        <v>0</v>
      </c>
      <c r="AL715" s="41">
        <v>116.75</v>
      </c>
      <c r="AM715">
        <v>92710.372499999998</v>
      </c>
      <c r="AN715" t="s">
        <v>859</v>
      </c>
      <c r="AO715">
        <v>92540.63</v>
      </c>
      <c r="AP715" s="18">
        <v>9.3000000000000007</v>
      </c>
      <c r="AQ715" s="18">
        <v>9.3000000000000007</v>
      </c>
      <c r="AU715">
        <v>0</v>
      </c>
      <c r="AV715" s="1">
        <v>0</v>
      </c>
      <c r="AW715" s="48">
        <v>-0.81993000000000005</v>
      </c>
      <c r="AX715" s="14">
        <v>3.0000000000000001E-5</v>
      </c>
      <c r="AY715" s="14">
        <v>51.271250000000002</v>
      </c>
      <c r="AZ715" s="14">
        <v>-74.326719999999995</v>
      </c>
      <c r="BA715" s="14">
        <v>-38.253520000000002</v>
      </c>
      <c r="BB715">
        <v>5.0000000000000001E-4</v>
      </c>
      <c r="BC715">
        <v>5.0000000000000001E-3</v>
      </c>
      <c r="BK715" s="1"/>
      <c r="BL715" s="1"/>
      <c r="BM715" s="1"/>
      <c r="BN715" s="1"/>
      <c r="BP715" s="1"/>
      <c r="BV715" s="96"/>
    </row>
    <row r="716" spans="1:74" x14ac:dyDescent="0.3">
      <c r="A716" t="s">
        <v>603</v>
      </c>
      <c r="B716" t="s">
        <v>631</v>
      </c>
      <c r="C716" t="s">
        <v>865</v>
      </c>
      <c r="D716">
        <v>2.9999999999999997E-4</v>
      </c>
      <c r="E716">
        <v>2.9999999999999997E-4</v>
      </c>
      <c r="F716" t="s">
        <v>605</v>
      </c>
      <c r="G716" s="4">
        <v>1764921600000</v>
      </c>
      <c r="H716" s="4">
        <v>1763020811000</v>
      </c>
      <c r="I716" t="b">
        <v>1</v>
      </c>
      <c r="J716" t="s">
        <v>632</v>
      </c>
      <c r="K716">
        <v>1</v>
      </c>
      <c r="L716">
        <v>1E-4</v>
      </c>
      <c r="M716">
        <v>103000</v>
      </c>
      <c r="N716">
        <v>549373</v>
      </c>
      <c r="O716">
        <v>0.1</v>
      </c>
      <c r="P716">
        <v>2.9999999999999997E-4</v>
      </c>
      <c r="Q716">
        <v>25</v>
      </c>
      <c r="R716">
        <v>1E-4</v>
      </c>
      <c r="S716" t="s">
        <v>606</v>
      </c>
      <c r="T716" t="s">
        <v>607</v>
      </c>
      <c r="U716" t="s">
        <v>606</v>
      </c>
      <c r="V716" t="s">
        <v>608</v>
      </c>
      <c r="W716" t="s">
        <v>606</v>
      </c>
      <c r="X716">
        <v>1763521497538</v>
      </c>
      <c r="Y716" s="4" t="s">
        <v>569</v>
      </c>
      <c r="Z716">
        <v>92540.63</v>
      </c>
      <c r="AA716" s="48">
        <v>8.0000000000000002E-3</v>
      </c>
      <c r="AB716" s="18">
        <v>6.2537399999999998E-3</v>
      </c>
      <c r="AC716" s="40">
        <v>1E-4</v>
      </c>
      <c r="AD716" s="18">
        <v>3.2000000000000001E-2</v>
      </c>
      <c r="AE716" s="18">
        <v>97.3</v>
      </c>
      <c r="AF716">
        <v>7.7000000000000002E-3</v>
      </c>
      <c r="AG716" s="18">
        <v>7.4999999999999997E-3</v>
      </c>
      <c r="AH716" s="18">
        <v>8.0000000000000002E-3</v>
      </c>
      <c r="AI716" s="18">
        <v>0</v>
      </c>
      <c r="AJ716" s="48">
        <v>46.98</v>
      </c>
      <c r="AK716" s="41">
        <v>46.6</v>
      </c>
      <c r="AL716" s="41">
        <v>47.59</v>
      </c>
      <c r="AM716">
        <v>92710.372499999998</v>
      </c>
      <c r="AN716" t="s">
        <v>859</v>
      </c>
      <c r="AO716">
        <v>92540.63</v>
      </c>
      <c r="AP716" s="18">
        <v>106.8</v>
      </c>
      <c r="AQ716" s="18">
        <v>0.1</v>
      </c>
      <c r="AR716" s="18">
        <v>8.9999999999999993E-3</v>
      </c>
      <c r="AS716" s="41">
        <v>6.0000000000000001E-3</v>
      </c>
      <c r="AT716" s="5">
        <v>23.076899999999998</v>
      </c>
      <c r="AU716">
        <v>21.4</v>
      </c>
      <c r="AV716" s="1">
        <v>13416.22</v>
      </c>
      <c r="AW716" s="48">
        <v>0.15537999999999999</v>
      </c>
      <c r="AX716" s="14">
        <v>3.0000000000000001E-5</v>
      </c>
      <c r="AY716" s="14">
        <v>46.623199999999997</v>
      </c>
      <c r="AZ716" s="14">
        <v>-67.588989999999995</v>
      </c>
      <c r="BA716" s="14">
        <v>6.0788000000000002</v>
      </c>
      <c r="BB716">
        <v>5.0000000000000001E-4</v>
      </c>
      <c r="BC716">
        <v>5.0000000000000001E-3</v>
      </c>
      <c r="BK716" s="1"/>
      <c r="BL716" s="1"/>
      <c r="BM716" s="1"/>
      <c r="BN716" s="1"/>
      <c r="BP716" s="1"/>
      <c r="BV716" s="96"/>
    </row>
    <row r="717" spans="1:74" x14ac:dyDescent="0.3">
      <c r="A717" t="s">
        <v>603</v>
      </c>
      <c r="B717" t="s">
        <v>631</v>
      </c>
      <c r="C717" t="s">
        <v>866</v>
      </c>
      <c r="D717">
        <v>2.9999999999999997E-4</v>
      </c>
      <c r="E717">
        <v>2.9999999999999997E-4</v>
      </c>
      <c r="F717" t="s">
        <v>605</v>
      </c>
      <c r="G717" s="4">
        <v>1764921600000</v>
      </c>
      <c r="H717" s="4">
        <v>1763020811000</v>
      </c>
      <c r="I717" t="b">
        <v>1</v>
      </c>
      <c r="J717" t="s">
        <v>634</v>
      </c>
      <c r="K717">
        <v>1</v>
      </c>
      <c r="L717">
        <v>1E-4</v>
      </c>
      <c r="M717">
        <v>103000</v>
      </c>
      <c r="N717">
        <v>549374</v>
      </c>
      <c r="O717">
        <v>0.1</v>
      </c>
      <c r="P717">
        <v>2.9999999999999997E-4</v>
      </c>
      <c r="Q717">
        <v>25</v>
      </c>
      <c r="R717">
        <v>1E-4</v>
      </c>
      <c r="S717" t="s">
        <v>606</v>
      </c>
      <c r="T717" t="s">
        <v>607</v>
      </c>
      <c r="U717" t="s">
        <v>606</v>
      </c>
      <c r="V717" t="s">
        <v>608</v>
      </c>
      <c r="W717" t="s">
        <v>606</v>
      </c>
      <c r="X717">
        <v>1763521497538</v>
      </c>
      <c r="Y717" s="4" t="s">
        <v>569</v>
      </c>
      <c r="Z717">
        <v>92540.63</v>
      </c>
      <c r="AA717" s="48">
        <v>9.0499999999999997E-2</v>
      </c>
      <c r="AB717" s="18">
        <v>0.14387847000000001</v>
      </c>
      <c r="AC717" s="40">
        <v>7.4999999999999997E-2</v>
      </c>
      <c r="AD717" s="18">
        <v>0.17</v>
      </c>
      <c r="AE717" s="18">
        <v>3.9</v>
      </c>
      <c r="AF717">
        <v>0.1187</v>
      </c>
      <c r="AG717" s="18">
        <v>7.4999999999999997E-2</v>
      </c>
      <c r="AH717" s="18">
        <v>0.17</v>
      </c>
      <c r="AI717" s="18">
        <v>0</v>
      </c>
      <c r="AJ717" s="48">
        <v>46.98</v>
      </c>
      <c r="AK717" s="41">
        <v>0</v>
      </c>
      <c r="AL717" s="41">
        <v>119.14</v>
      </c>
      <c r="AM717">
        <v>92710.372499999998</v>
      </c>
      <c r="AN717" t="s">
        <v>859</v>
      </c>
      <c r="AO717">
        <v>92540.63</v>
      </c>
      <c r="AP717" s="18">
        <v>9</v>
      </c>
      <c r="AQ717" s="18">
        <v>9</v>
      </c>
      <c r="AU717">
        <v>0</v>
      </c>
      <c r="AV717" s="1">
        <v>0</v>
      </c>
      <c r="AW717" s="48">
        <v>-0.84462000000000004</v>
      </c>
      <c r="AX717" s="14">
        <v>3.0000000000000001E-5</v>
      </c>
      <c r="AY717" s="14">
        <v>46.623199999999997</v>
      </c>
      <c r="AZ717" s="14">
        <v>-67.588989999999995</v>
      </c>
      <c r="BA717" s="14">
        <v>-39.649990000000003</v>
      </c>
      <c r="BB717">
        <v>5.0000000000000001E-4</v>
      </c>
      <c r="BC717">
        <v>5.0000000000000001E-3</v>
      </c>
      <c r="BK717" s="1"/>
      <c r="BL717" s="1"/>
      <c r="BM717" s="1"/>
      <c r="BN717" s="1"/>
      <c r="BP717" s="1"/>
      <c r="BV717" s="96"/>
    </row>
    <row r="718" spans="1:74" x14ac:dyDescent="0.3">
      <c r="A718" t="s">
        <v>603</v>
      </c>
      <c r="B718" t="s">
        <v>631</v>
      </c>
      <c r="C718" t="s">
        <v>867</v>
      </c>
      <c r="D718">
        <v>2.9999999999999997E-4</v>
      </c>
      <c r="E718">
        <v>2.9999999999999997E-4</v>
      </c>
      <c r="F718" t="s">
        <v>605</v>
      </c>
      <c r="G718" s="4">
        <v>1764921600000</v>
      </c>
      <c r="H718" s="4">
        <v>1763020811000</v>
      </c>
      <c r="I718" t="b">
        <v>1</v>
      </c>
      <c r="J718" t="s">
        <v>632</v>
      </c>
      <c r="K718">
        <v>1</v>
      </c>
      <c r="L718">
        <v>1E-4</v>
      </c>
      <c r="M718">
        <v>104000</v>
      </c>
      <c r="N718">
        <v>549375</v>
      </c>
      <c r="O718">
        <v>0.1</v>
      </c>
      <c r="P718">
        <v>2.9999999999999997E-4</v>
      </c>
      <c r="Q718">
        <v>25</v>
      </c>
      <c r="R718">
        <v>1E-4</v>
      </c>
      <c r="S718" t="s">
        <v>606</v>
      </c>
      <c r="T718" t="s">
        <v>607</v>
      </c>
      <c r="U718" t="s">
        <v>606</v>
      </c>
      <c r="V718" t="s">
        <v>608</v>
      </c>
      <c r="W718" t="s">
        <v>606</v>
      </c>
      <c r="X718">
        <v>1763521497538</v>
      </c>
      <c r="Y718" s="4" t="s">
        <v>569</v>
      </c>
      <c r="Z718">
        <v>92540.63</v>
      </c>
      <c r="AA718" s="48">
        <v>8.2000000000000007E-3</v>
      </c>
      <c r="AB718" s="18">
        <v>5.32148E-3</v>
      </c>
      <c r="AC718" s="40">
        <v>1E-4</v>
      </c>
      <c r="AD718" s="18">
        <v>2.9499999999999998E-2</v>
      </c>
      <c r="AE718" s="18">
        <v>75.5</v>
      </c>
      <c r="AF718">
        <v>6.4999999999999997E-3</v>
      </c>
      <c r="AG718" s="18">
        <v>6.0000000000000001E-3</v>
      </c>
      <c r="AH718" s="18">
        <v>7.0000000000000001E-3</v>
      </c>
      <c r="AI718" s="18">
        <v>0</v>
      </c>
      <c r="AJ718" s="48">
        <v>47.21</v>
      </c>
      <c r="AK718" s="41">
        <v>46.16</v>
      </c>
      <c r="AL718" s="41">
        <v>48.35</v>
      </c>
      <c r="AM718">
        <v>92710.372499999998</v>
      </c>
      <c r="AN718" t="s">
        <v>859</v>
      </c>
      <c r="AO718">
        <v>92540.63</v>
      </c>
      <c r="AP718" s="18">
        <v>205.4</v>
      </c>
      <c r="AQ718" s="18">
        <v>180.1</v>
      </c>
      <c r="AR718" s="18">
        <v>8.2000000000000007E-3</v>
      </c>
      <c r="AS718" s="41">
        <v>5.0000000000000001E-3</v>
      </c>
      <c r="AT718" s="5">
        <v>64</v>
      </c>
      <c r="AU718">
        <v>23.4</v>
      </c>
      <c r="AV718" s="1">
        <v>11778.14</v>
      </c>
      <c r="AW718" s="48">
        <v>0.13449</v>
      </c>
      <c r="AX718" s="14">
        <v>2.0000000000000002E-5</v>
      </c>
      <c r="AY718" s="14">
        <v>42.303530000000002</v>
      </c>
      <c r="AZ718" s="14">
        <v>-61.623719999999999</v>
      </c>
      <c r="BA718" s="14">
        <v>5.2694099999999997</v>
      </c>
      <c r="BB718">
        <v>5.0000000000000001E-4</v>
      </c>
      <c r="BC718">
        <v>5.0000000000000001E-3</v>
      </c>
      <c r="BK718" s="1"/>
      <c r="BL718" s="1"/>
      <c r="BM718" s="1"/>
      <c r="BN718" s="1"/>
      <c r="BP718" s="1"/>
      <c r="BV718" s="96"/>
    </row>
    <row r="719" spans="1:74" x14ac:dyDescent="0.3">
      <c r="A719" t="s">
        <v>603</v>
      </c>
      <c r="B719" t="s">
        <v>631</v>
      </c>
      <c r="C719" t="s">
        <v>868</v>
      </c>
      <c r="D719">
        <v>2.9999999999999997E-4</v>
      </c>
      <c r="E719">
        <v>2.9999999999999997E-4</v>
      </c>
      <c r="F719" t="s">
        <v>605</v>
      </c>
      <c r="G719" s="4">
        <v>1764921600000</v>
      </c>
      <c r="H719" s="4">
        <v>1763020811000</v>
      </c>
      <c r="I719" t="b">
        <v>1</v>
      </c>
      <c r="J719" t="s">
        <v>634</v>
      </c>
      <c r="K719">
        <v>1</v>
      </c>
      <c r="L719">
        <v>1E-4</v>
      </c>
      <c r="M719">
        <v>104000</v>
      </c>
      <c r="N719">
        <v>549376</v>
      </c>
      <c r="O719">
        <v>0.1</v>
      </c>
      <c r="P719">
        <v>2.9999999999999997E-4</v>
      </c>
      <c r="Q719">
        <v>25</v>
      </c>
      <c r="R719">
        <v>1E-4</v>
      </c>
      <c r="S719" t="s">
        <v>606</v>
      </c>
      <c r="T719" t="s">
        <v>607</v>
      </c>
      <c r="U719" t="s">
        <v>606</v>
      </c>
      <c r="V719" t="s">
        <v>608</v>
      </c>
      <c r="W719" t="s">
        <v>606</v>
      </c>
      <c r="X719">
        <v>1763521497538</v>
      </c>
      <c r="Y719" s="4" t="s">
        <v>569</v>
      </c>
      <c r="Z719">
        <v>92540.63</v>
      </c>
      <c r="AA719" s="48">
        <v>0.1399</v>
      </c>
      <c r="AB719" s="18">
        <v>0.15399110999999999</v>
      </c>
      <c r="AC719" s="40">
        <v>8.4000000000000005E-2</v>
      </c>
      <c r="AD719" s="18">
        <v>0.18</v>
      </c>
      <c r="AE719" s="18">
        <v>14</v>
      </c>
      <c r="AF719">
        <v>0.12820000000000001</v>
      </c>
      <c r="AG719" s="18">
        <v>8.4000000000000005E-2</v>
      </c>
      <c r="AH719" s="18">
        <v>0.18</v>
      </c>
      <c r="AI719" s="18">
        <v>0</v>
      </c>
      <c r="AJ719" s="48">
        <v>47.21</v>
      </c>
      <c r="AK719" s="41">
        <v>0</v>
      </c>
      <c r="AL719" s="41">
        <v>122.03</v>
      </c>
      <c r="AM719">
        <v>92710.372499999998</v>
      </c>
      <c r="AN719" t="s">
        <v>859</v>
      </c>
      <c r="AO719">
        <v>92540.63</v>
      </c>
      <c r="AP719" s="18">
        <v>8.6999999999999993</v>
      </c>
      <c r="AQ719" s="18">
        <v>8.6999999999999993</v>
      </c>
      <c r="AU719">
        <v>0</v>
      </c>
      <c r="AV719" s="1">
        <v>0</v>
      </c>
      <c r="AW719" s="48">
        <v>-0.86551</v>
      </c>
      <c r="AX719" s="14">
        <v>2.0000000000000002E-5</v>
      </c>
      <c r="AY719" s="14">
        <v>42.303530000000002</v>
      </c>
      <c r="AZ719" s="14">
        <v>-61.623719999999999</v>
      </c>
      <c r="BA719" s="14">
        <v>-40.90334</v>
      </c>
      <c r="BB719">
        <v>5.0000000000000001E-4</v>
      </c>
      <c r="BC719">
        <v>5.0000000000000001E-3</v>
      </c>
      <c r="BK719" s="1"/>
      <c r="BL719" s="1"/>
      <c r="BM719" s="1"/>
      <c r="BN719" s="1"/>
      <c r="BP719" s="1"/>
      <c r="BV719" s="96"/>
    </row>
    <row r="720" spans="1:74" x14ac:dyDescent="0.3">
      <c r="A720" t="s">
        <v>603</v>
      </c>
      <c r="B720" t="s">
        <v>631</v>
      </c>
      <c r="C720" t="s">
        <v>869</v>
      </c>
      <c r="D720">
        <v>2.9999999999999997E-4</v>
      </c>
      <c r="E720">
        <v>2.9999999999999997E-4</v>
      </c>
      <c r="F720" t="s">
        <v>605</v>
      </c>
      <c r="G720" s="4">
        <v>1764921600000</v>
      </c>
      <c r="H720" s="4">
        <v>1763020811000</v>
      </c>
      <c r="I720" t="b">
        <v>1</v>
      </c>
      <c r="J720" t="s">
        <v>632</v>
      </c>
      <c r="K720">
        <v>1</v>
      </c>
      <c r="L720">
        <v>1E-4</v>
      </c>
      <c r="M720">
        <v>105000</v>
      </c>
      <c r="N720">
        <v>549377</v>
      </c>
      <c r="O720">
        <v>0.1</v>
      </c>
      <c r="P720">
        <v>2.9999999999999997E-4</v>
      </c>
      <c r="Q720">
        <v>25</v>
      </c>
      <c r="R720">
        <v>1E-4</v>
      </c>
      <c r="S720" t="s">
        <v>606</v>
      </c>
      <c r="T720" t="s">
        <v>607</v>
      </c>
      <c r="U720" t="s">
        <v>606</v>
      </c>
      <c r="V720" t="s">
        <v>608</v>
      </c>
      <c r="W720" t="s">
        <v>606</v>
      </c>
      <c r="X720">
        <v>1763521498539</v>
      </c>
      <c r="Y720" s="4" t="s">
        <v>569</v>
      </c>
      <c r="Z720">
        <v>92540.15</v>
      </c>
      <c r="AA720" s="48">
        <v>6.1999999999999998E-3</v>
      </c>
      <c r="AB720" s="18">
        <v>4.6567700000000002E-3</v>
      </c>
      <c r="AC720" s="40">
        <v>1E-4</v>
      </c>
      <c r="AD720" s="18">
        <v>2.7E-2</v>
      </c>
      <c r="AE720" s="18">
        <v>560.4</v>
      </c>
      <c r="AF720">
        <v>5.4999999999999997E-3</v>
      </c>
      <c r="AG720" s="18">
        <v>5.0000000000000001E-3</v>
      </c>
      <c r="AH720" s="18">
        <v>6.0000000000000001E-3</v>
      </c>
      <c r="AI720" s="18">
        <v>0</v>
      </c>
      <c r="AJ720" s="48">
        <v>47.56</v>
      </c>
      <c r="AK720" s="41">
        <v>46.38</v>
      </c>
      <c r="AL720" s="41">
        <v>48.8</v>
      </c>
      <c r="AM720">
        <v>92709.66</v>
      </c>
      <c r="AN720" t="s">
        <v>859</v>
      </c>
      <c r="AO720">
        <v>92540.15</v>
      </c>
      <c r="AP720" s="18">
        <v>187.9</v>
      </c>
      <c r="AQ720" s="18">
        <v>207.9</v>
      </c>
      <c r="AR720" s="18">
        <v>6.1999999999999998E-3</v>
      </c>
      <c r="AS720" s="41">
        <v>4.1000000000000003E-3</v>
      </c>
      <c r="AT720" s="5">
        <v>40.909100000000002</v>
      </c>
      <c r="AU720">
        <v>299.60000000000002</v>
      </c>
      <c r="AV720" s="1">
        <v>164521.82999999999</v>
      </c>
      <c r="AW720" s="48">
        <v>0.1166</v>
      </c>
      <c r="AX720" s="14">
        <v>2.0000000000000002E-5</v>
      </c>
      <c r="AY720" s="14">
        <v>38.290480000000002</v>
      </c>
      <c r="AZ720" s="14">
        <v>-56.188920000000003</v>
      </c>
      <c r="BA720" s="14">
        <v>4.57376</v>
      </c>
      <c r="BB720">
        <v>5.0000000000000001E-4</v>
      </c>
      <c r="BC720">
        <v>5.0000000000000001E-3</v>
      </c>
      <c r="BK720" s="1"/>
      <c r="BL720" s="1"/>
      <c r="BM720" s="1"/>
      <c r="BN720" s="1"/>
      <c r="BP720" s="1"/>
      <c r="BV720" s="96"/>
    </row>
    <row r="721" spans="1:74" x14ac:dyDescent="0.3">
      <c r="A721" t="s">
        <v>603</v>
      </c>
      <c r="B721" t="s">
        <v>631</v>
      </c>
      <c r="C721" t="s">
        <v>870</v>
      </c>
      <c r="D721">
        <v>2.9999999999999997E-4</v>
      </c>
      <c r="E721">
        <v>2.9999999999999997E-4</v>
      </c>
      <c r="F721" t="s">
        <v>605</v>
      </c>
      <c r="G721" s="4">
        <v>1764921600000</v>
      </c>
      <c r="H721" s="4">
        <v>1763020811000</v>
      </c>
      <c r="I721" t="b">
        <v>1</v>
      </c>
      <c r="J721" t="s">
        <v>634</v>
      </c>
      <c r="K721">
        <v>1</v>
      </c>
      <c r="L721">
        <v>1E-4</v>
      </c>
      <c r="M721">
        <v>105000</v>
      </c>
      <c r="N721">
        <v>549378</v>
      </c>
      <c r="O721">
        <v>0.1</v>
      </c>
      <c r="P721">
        <v>2.9999999999999997E-4</v>
      </c>
      <c r="Q721">
        <v>25</v>
      </c>
      <c r="R721">
        <v>1E-4</v>
      </c>
      <c r="S721" t="s">
        <v>606</v>
      </c>
      <c r="T721" t="s">
        <v>607</v>
      </c>
      <c r="U721" t="s">
        <v>606</v>
      </c>
      <c r="V721" t="s">
        <v>608</v>
      </c>
      <c r="W721" t="s">
        <v>606</v>
      </c>
      <c r="X721">
        <v>1763521498539</v>
      </c>
      <c r="Y721" s="4" t="s">
        <v>569</v>
      </c>
      <c r="Z721">
        <v>92540.15</v>
      </c>
      <c r="AA721" s="48">
        <v>0.1062</v>
      </c>
      <c r="AB721" s="18">
        <v>0.1643713</v>
      </c>
      <c r="AC721" s="40">
        <v>9.2999999999999999E-2</v>
      </c>
      <c r="AD721" s="18">
        <v>0.1905</v>
      </c>
      <c r="AE721" s="18">
        <v>14.1</v>
      </c>
      <c r="AF721">
        <v>0.13800000000000001</v>
      </c>
      <c r="AG721" s="18">
        <v>9.2999999999999999E-2</v>
      </c>
      <c r="AH721" s="18">
        <v>0.19</v>
      </c>
      <c r="AI721" s="18">
        <v>0</v>
      </c>
      <c r="AJ721" s="48">
        <v>47.56</v>
      </c>
      <c r="AK721" s="41">
        <v>0</v>
      </c>
      <c r="AL721" s="41">
        <v>124.8</v>
      </c>
      <c r="AM721">
        <v>92709.66</v>
      </c>
      <c r="AN721" t="s">
        <v>859</v>
      </c>
      <c r="AO721">
        <v>92540.15</v>
      </c>
      <c r="AP721" s="18">
        <v>8.5</v>
      </c>
      <c r="AQ721" s="18">
        <v>8.5</v>
      </c>
      <c r="AU721">
        <v>0</v>
      </c>
      <c r="AV721" s="1">
        <v>0</v>
      </c>
      <c r="AW721" s="48">
        <v>-0.88339999999999996</v>
      </c>
      <c r="AX721" s="14">
        <v>2.0000000000000002E-5</v>
      </c>
      <c r="AY721" s="14">
        <v>38.290480000000002</v>
      </c>
      <c r="AZ721" s="14">
        <v>-56.188920000000003</v>
      </c>
      <c r="BA721" s="14">
        <v>-42.042960000000001</v>
      </c>
      <c r="BB721">
        <v>5.0000000000000001E-4</v>
      </c>
      <c r="BC721">
        <v>5.0000000000000001E-3</v>
      </c>
      <c r="BK721" s="1"/>
      <c r="BL721" s="1"/>
      <c r="BM721" s="1"/>
      <c r="BN721" s="1"/>
      <c r="BP721" s="1"/>
      <c r="BV721" s="96"/>
    </row>
    <row r="722" spans="1:74" x14ac:dyDescent="0.3">
      <c r="A722" t="s">
        <v>603</v>
      </c>
      <c r="B722" t="s">
        <v>631</v>
      </c>
      <c r="C722" t="s">
        <v>871</v>
      </c>
      <c r="D722">
        <v>2.9999999999999997E-4</v>
      </c>
      <c r="E722">
        <v>2.9999999999999997E-4</v>
      </c>
      <c r="F722" t="s">
        <v>605</v>
      </c>
      <c r="G722" s="4">
        <v>1764921600000</v>
      </c>
      <c r="H722" s="4">
        <v>1763020811000</v>
      </c>
      <c r="I722" t="b">
        <v>1</v>
      </c>
      <c r="J722" t="s">
        <v>632</v>
      </c>
      <c r="K722">
        <v>1</v>
      </c>
      <c r="L722">
        <v>1E-4</v>
      </c>
      <c r="M722">
        <v>106000</v>
      </c>
      <c r="N722">
        <v>549379</v>
      </c>
      <c r="O722">
        <v>0.1</v>
      </c>
      <c r="P722">
        <v>2.9999999999999997E-4</v>
      </c>
      <c r="Q722">
        <v>25</v>
      </c>
      <c r="R722">
        <v>1E-4</v>
      </c>
      <c r="S722" t="s">
        <v>606</v>
      </c>
      <c r="T722" t="s">
        <v>607</v>
      </c>
      <c r="U722" t="s">
        <v>606</v>
      </c>
      <c r="V722" t="s">
        <v>608</v>
      </c>
      <c r="W722" t="s">
        <v>606</v>
      </c>
      <c r="X722">
        <v>1763521498539</v>
      </c>
      <c r="Y722" s="4" t="s">
        <v>569</v>
      </c>
      <c r="Z722">
        <v>92540.15</v>
      </c>
      <c r="AA722" s="48">
        <v>4.4000000000000003E-3</v>
      </c>
      <c r="AB722" s="18">
        <v>4.0679499999999999E-3</v>
      </c>
      <c r="AC722" s="40">
        <v>1E-4</v>
      </c>
      <c r="AD722" s="18">
        <v>2.5000000000000001E-2</v>
      </c>
      <c r="AE722" s="18">
        <v>270.89999999999998</v>
      </c>
      <c r="AF722">
        <v>4.7999999999999996E-3</v>
      </c>
      <c r="AG722" s="18">
        <v>4.7000000000000002E-3</v>
      </c>
      <c r="AH722" s="18">
        <v>4.8999999999999998E-3</v>
      </c>
      <c r="AI722" s="18">
        <v>0</v>
      </c>
      <c r="AJ722" s="48">
        <v>48.27</v>
      </c>
      <c r="AK722" s="41">
        <v>48.09</v>
      </c>
      <c r="AL722" s="41">
        <v>48.62</v>
      </c>
      <c r="AM722">
        <v>92709.66</v>
      </c>
      <c r="AN722" t="s">
        <v>859</v>
      </c>
      <c r="AO722">
        <v>92540.15</v>
      </c>
      <c r="AP722" s="18">
        <v>0.3</v>
      </c>
      <c r="AQ722" s="18">
        <v>0.1</v>
      </c>
      <c r="AR722" s="18">
        <v>4.7999999999999996E-3</v>
      </c>
      <c r="AS722" s="41">
        <v>3.8999999999999998E-3</v>
      </c>
      <c r="AT722" s="5">
        <v>12.820499999999999</v>
      </c>
      <c r="AU722">
        <v>9.4</v>
      </c>
      <c r="AV722" s="1">
        <v>3896.07</v>
      </c>
      <c r="AW722" s="48">
        <v>0.10267999999999999</v>
      </c>
      <c r="AX722" s="14">
        <v>2.0000000000000002E-5</v>
      </c>
      <c r="AY722" s="14">
        <v>34.94838</v>
      </c>
      <c r="AZ722" s="14">
        <v>-52.045769999999997</v>
      </c>
      <c r="BA722" s="14">
        <v>4.0299100000000001</v>
      </c>
      <c r="BB722">
        <v>5.0000000000000001E-4</v>
      </c>
      <c r="BC722">
        <v>5.0000000000000001E-3</v>
      </c>
      <c r="BK722" s="1"/>
      <c r="BL722" s="1"/>
      <c r="BM722" s="1"/>
      <c r="BN722" s="1"/>
      <c r="BP722" s="1"/>
      <c r="BV722" s="96"/>
    </row>
    <row r="723" spans="1:74" x14ac:dyDescent="0.3">
      <c r="A723" t="s">
        <v>603</v>
      </c>
      <c r="B723" t="s">
        <v>631</v>
      </c>
      <c r="C723" t="s">
        <v>872</v>
      </c>
      <c r="D723">
        <v>2.9999999999999997E-4</v>
      </c>
      <c r="E723">
        <v>2.9999999999999997E-4</v>
      </c>
      <c r="F723" t="s">
        <v>605</v>
      </c>
      <c r="G723" s="4">
        <v>1764921600000</v>
      </c>
      <c r="H723" s="4">
        <v>1763020811000</v>
      </c>
      <c r="I723" t="b">
        <v>1</v>
      </c>
      <c r="J723" t="s">
        <v>634</v>
      </c>
      <c r="K723">
        <v>1</v>
      </c>
      <c r="L723">
        <v>1E-4</v>
      </c>
      <c r="M723">
        <v>106000</v>
      </c>
      <c r="N723">
        <v>549380</v>
      </c>
      <c r="O723">
        <v>0.1</v>
      </c>
      <c r="P723">
        <v>2.9999999999999997E-4</v>
      </c>
      <c r="Q723">
        <v>25</v>
      </c>
      <c r="R723">
        <v>1E-4</v>
      </c>
      <c r="S723" t="s">
        <v>606</v>
      </c>
      <c r="T723" t="s">
        <v>607</v>
      </c>
      <c r="U723" t="s">
        <v>606</v>
      </c>
      <c r="V723" t="s">
        <v>608</v>
      </c>
      <c r="W723" t="s">
        <v>606</v>
      </c>
      <c r="X723">
        <v>1763521498539</v>
      </c>
      <c r="Y723" s="4" t="s">
        <v>569</v>
      </c>
      <c r="Z723">
        <v>92540.15</v>
      </c>
      <c r="AA723" s="48">
        <v>8.8300000000000003E-2</v>
      </c>
      <c r="AB723" s="18">
        <v>0.17482739</v>
      </c>
      <c r="AC723" s="40">
        <v>0.10299999999999999</v>
      </c>
      <c r="AD723" s="18">
        <v>0.20050000000000001</v>
      </c>
      <c r="AE723" s="18">
        <v>14.6</v>
      </c>
      <c r="AF723">
        <v>0.14810000000000001</v>
      </c>
      <c r="AG723" s="18">
        <v>0.10299999999999999</v>
      </c>
      <c r="AH723" s="18">
        <v>0.20050000000000001</v>
      </c>
      <c r="AI723" s="18">
        <v>0</v>
      </c>
      <c r="AJ723" s="48">
        <v>48.27</v>
      </c>
      <c r="AK723" s="41">
        <v>0</v>
      </c>
      <c r="AL723" s="41">
        <v>128.1</v>
      </c>
      <c r="AM723">
        <v>92709.66</v>
      </c>
      <c r="AN723" t="s">
        <v>859</v>
      </c>
      <c r="AO723">
        <v>92540.15</v>
      </c>
      <c r="AP723" s="18">
        <v>8.3000000000000007</v>
      </c>
      <c r="AQ723" s="18">
        <v>8.3000000000000007</v>
      </c>
      <c r="AU723">
        <v>0</v>
      </c>
      <c r="AV723" s="1">
        <v>0</v>
      </c>
      <c r="AW723" s="48">
        <v>-0.89732000000000001</v>
      </c>
      <c r="AX723" s="14">
        <v>2.0000000000000002E-5</v>
      </c>
      <c r="AY723" s="14">
        <v>34.94838</v>
      </c>
      <c r="AZ723" s="14">
        <v>-52.045769999999997</v>
      </c>
      <c r="BA723" s="14">
        <v>-43.03078</v>
      </c>
      <c r="BB723">
        <v>5.0000000000000001E-4</v>
      </c>
      <c r="BC723">
        <v>5.0000000000000001E-3</v>
      </c>
      <c r="BK723" s="1"/>
      <c r="BL723" s="1"/>
      <c r="BM723" s="1"/>
      <c r="BN723" s="1"/>
      <c r="BP723" s="1"/>
      <c r="BV723" s="96"/>
    </row>
    <row r="724" spans="1:74" x14ac:dyDescent="0.3">
      <c r="A724" t="s">
        <v>603</v>
      </c>
      <c r="B724" t="s">
        <v>631</v>
      </c>
      <c r="C724" t="s">
        <v>873</v>
      </c>
      <c r="D724">
        <v>2.9999999999999997E-4</v>
      </c>
      <c r="E724">
        <v>2.9999999999999997E-4</v>
      </c>
      <c r="F724" t="s">
        <v>605</v>
      </c>
      <c r="G724" s="4">
        <v>1764921600000</v>
      </c>
      <c r="H724" s="4">
        <v>1763020811000</v>
      </c>
      <c r="I724" t="b">
        <v>1</v>
      </c>
      <c r="J724" t="s">
        <v>632</v>
      </c>
      <c r="K724">
        <v>1</v>
      </c>
      <c r="L724">
        <v>1E-4</v>
      </c>
      <c r="M724">
        <v>107000</v>
      </c>
      <c r="N724">
        <v>549381</v>
      </c>
      <c r="O724">
        <v>0.1</v>
      </c>
      <c r="P724">
        <v>2.9999999999999997E-4</v>
      </c>
      <c r="Q724">
        <v>25</v>
      </c>
      <c r="R724">
        <v>1E-4</v>
      </c>
      <c r="S724" t="s">
        <v>606</v>
      </c>
      <c r="T724" t="s">
        <v>607</v>
      </c>
      <c r="U724" t="s">
        <v>606</v>
      </c>
      <c r="V724" t="s">
        <v>608</v>
      </c>
      <c r="W724" t="s">
        <v>606</v>
      </c>
      <c r="X724">
        <v>1763521498539</v>
      </c>
      <c r="Y724" s="4" t="s">
        <v>569</v>
      </c>
      <c r="Z724">
        <v>92540.15</v>
      </c>
      <c r="AA724" s="48">
        <v>4.1999999999999997E-3</v>
      </c>
      <c r="AB724" s="18">
        <v>3.6117100000000002E-3</v>
      </c>
      <c r="AC724" s="40">
        <v>1E-4</v>
      </c>
      <c r="AD724" s="18">
        <v>2.3E-2</v>
      </c>
      <c r="AE724" s="18">
        <v>181.1</v>
      </c>
      <c r="AF724">
        <v>4.1000000000000003E-3</v>
      </c>
      <c r="AG724" s="18">
        <v>4.0000000000000001E-3</v>
      </c>
      <c r="AH724" s="18">
        <v>4.3E-3</v>
      </c>
      <c r="AI724" s="18">
        <v>0</v>
      </c>
      <c r="AJ724" s="48">
        <v>48.73</v>
      </c>
      <c r="AK724" s="41">
        <v>48.51</v>
      </c>
      <c r="AL724" s="41">
        <v>49.38</v>
      </c>
      <c r="AM724">
        <v>92709.66</v>
      </c>
      <c r="AN724" t="s">
        <v>859</v>
      </c>
      <c r="AO724">
        <v>92540.15</v>
      </c>
      <c r="AP724" s="18">
        <v>5.2</v>
      </c>
      <c r="AQ724" s="18">
        <v>0.1</v>
      </c>
      <c r="AR724" s="18">
        <v>4.8999999999999998E-3</v>
      </c>
      <c r="AS724" s="41">
        <v>3.8E-3</v>
      </c>
      <c r="AT724" s="5">
        <v>5</v>
      </c>
      <c r="AU724">
        <v>10.3</v>
      </c>
      <c r="AV724" s="1">
        <v>4030.39</v>
      </c>
      <c r="AW724" s="6">
        <v>8.9359999999999995E-2</v>
      </c>
      <c r="AX724" s="14">
        <v>2.0000000000000002E-5</v>
      </c>
      <c r="AY724" s="14">
        <v>31.554269999999999</v>
      </c>
      <c r="AZ724" s="14">
        <v>-47.448450000000001</v>
      </c>
      <c r="BA724" s="14">
        <v>3.5102799999999998</v>
      </c>
      <c r="BB724">
        <v>5.0000000000000001E-4</v>
      </c>
      <c r="BC724">
        <v>5.0000000000000001E-3</v>
      </c>
      <c r="BK724" s="1"/>
      <c r="BL724" s="1"/>
      <c r="BM724" s="1"/>
      <c r="BN724" s="1"/>
      <c r="BP724" s="1"/>
      <c r="BV724" s="96"/>
    </row>
    <row r="725" spans="1:74" x14ac:dyDescent="0.3">
      <c r="A725" t="s">
        <v>603</v>
      </c>
      <c r="B725" t="s">
        <v>631</v>
      </c>
      <c r="C725" t="s">
        <v>874</v>
      </c>
      <c r="D725">
        <v>2.9999999999999997E-4</v>
      </c>
      <c r="E725">
        <v>2.9999999999999997E-4</v>
      </c>
      <c r="F725" t="s">
        <v>605</v>
      </c>
      <c r="G725" s="4">
        <v>1764921600000</v>
      </c>
      <c r="H725" s="4">
        <v>1763020811000</v>
      </c>
      <c r="I725" t="b">
        <v>1</v>
      </c>
      <c r="J725" t="s">
        <v>634</v>
      </c>
      <c r="K725">
        <v>1</v>
      </c>
      <c r="L725">
        <v>1E-4</v>
      </c>
      <c r="M725">
        <v>107000</v>
      </c>
      <c r="N725">
        <v>549382</v>
      </c>
      <c r="O725">
        <v>0.1</v>
      </c>
      <c r="P725">
        <v>2.9999999999999997E-4</v>
      </c>
      <c r="Q725">
        <v>25</v>
      </c>
      <c r="R725">
        <v>1E-4</v>
      </c>
      <c r="S725" t="s">
        <v>606</v>
      </c>
      <c r="T725" t="s">
        <v>607</v>
      </c>
      <c r="U725" t="s">
        <v>606</v>
      </c>
      <c r="V725" t="s">
        <v>608</v>
      </c>
      <c r="W725" t="s">
        <v>606</v>
      </c>
      <c r="X725">
        <v>1763521499540</v>
      </c>
      <c r="Y725" s="4" t="s">
        <v>569</v>
      </c>
      <c r="Z725">
        <v>92540.5</v>
      </c>
      <c r="AA725" s="48">
        <v>8.0100000000000005E-2</v>
      </c>
      <c r="AB725" s="18">
        <v>0.18541604</v>
      </c>
      <c r="AC725" s="40">
        <v>0.1125</v>
      </c>
      <c r="AD725" s="18">
        <v>0.21099999999999999</v>
      </c>
      <c r="AE725" s="18">
        <v>0.1</v>
      </c>
      <c r="AF725">
        <v>0.15820000000000001</v>
      </c>
      <c r="AG725" s="18">
        <v>0.1125</v>
      </c>
      <c r="AH725" s="18">
        <v>0.21099999999999999</v>
      </c>
      <c r="AI725" s="18">
        <v>0</v>
      </c>
      <c r="AJ725" s="48">
        <v>48.73</v>
      </c>
      <c r="AK725" s="41">
        <v>0</v>
      </c>
      <c r="AL725" s="41">
        <v>131.30000000000001</v>
      </c>
      <c r="AM725">
        <v>92709.112500000003</v>
      </c>
      <c r="AN725" t="s">
        <v>859</v>
      </c>
      <c r="AO725">
        <v>92540.5</v>
      </c>
      <c r="AP725" s="18">
        <v>8.1</v>
      </c>
      <c r="AQ725" s="18">
        <v>8.1</v>
      </c>
      <c r="AU725">
        <v>0</v>
      </c>
      <c r="AV725" s="1">
        <v>0</v>
      </c>
      <c r="AW725" s="6">
        <v>-0.91064999999999996</v>
      </c>
      <c r="AX725" s="14">
        <v>2.0000000000000002E-5</v>
      </c>
      <c r="AY725" s="14">
        <v>31.551819999999999</v>
      </c>
      <c r="AZ725" s="14">
        <v>-47.444899999999997</v>
      </c>
      <c r="BA725" s="14">
        <v>-43.99474</v>
      </c>
      <c r="BB725">
        <v>5.0000000000000001E-4</v>
      </c>
      <c r="BC725">
        <v>5.0000000000000001E-3</v>
      </c>
      <c r="BK725" s="1"/>
      <c r="BL725" s="1"/>
      <c r="BM725" s="1"/>
      <c r="BN725" s="1"/>
      <c r="BP725" s="1"/>
      <c r="BV725" s="96"/>
    </row>
    <row r="726" spans="1:74" x14ac:dyDescent="0.3">
      <c r="A726" t="s">
        <v>603</v>
      </c>
      <c r="B726" t="s">
        <v>631</v>
      </c>
      <c r="C726" t="s">
        <v>875</v>
      </c>
      <c r="D726">
        <v>2.9999999999999997E-4</v>
      </c>
      <c r="E726">
        <v>2.9999999999999997E-4</v>
      </c>
      <c r="F726" t="s">
        <v>605</v>
      </c>
      <c r="G726" s="4">
        <v>1764921600000</v>
      </c>
      <c r="H726" s="4">
        <v>1763020811000</v>
      </c>
      <c r="I726" t="b">
        <v>1</v>
      </c>
      <c r="J726" t="s">
        <v>632</v>
      </c>
      <c r="K726">
        <v>1</v>
      </c>
      <c r="L726">
        <v>1E-4</v>
      </c>
      <c r="M726">
        <v>108000</v>
      </c>
      <c r="N726">
        <v>549383</v>
      </c>
      <c r="O726">
        <v>0.1</v>
      </c>
      <c r="P726">
        <v>2.9999999999999997E-4</v>
      </c>
      <c r="Q726">
        <v>25</v>
      </c>
      <c r="R726">
        <v>1E-4</v>
      </c>
      <c r="S726" t="s">
        <v>606</v>
      </c>
      <c r="T726" t="s">
        <v>607</v>
      </c>
      <c r="U726" t="s">
        <v>606</v>
      </c>
      <c r="V726" t="s">
        <v>608</v>
      </c>
      <c r="W726" t="s">
        <v>606</v>
      </c>
      <c r="X726">
        <v>1763521499540</v>
      </c>
      <c r="Y726" s="4" t="s">
        <v>569</v>
      </c>
      <c r="Z726">
        <v>92540.5</v>
      </c>
      <c r="AA726" s="6">
        <v>3.7000000000000002E-3</v>
      </c>
      <c r="AB726" s="18">
        <v>3.20097E-3</v>
      </c>
      <c r="AC726" s="40">
        <v>1E-4</v>
      </c>
      <c r="AD726" s="18">
        <v>2.1499999999999998E-2</v>
      </c>
      <c r="AE726" s="18">
        <v>107.4</v>
      </c>
      <c r="AF726">
        <v>3.5000000000000001E-3</v>
      </c>
      <c r="AG726" s="18">
        <v>3.5000000000000001E-3</v>
      </c>
      <c r="AH726" s="18">
        <v>3.5999999999999999E-3</v>
      </c>
      <c r="AI726" s="18">
        <v>0</v>
      </c>
      <c r="AJ726" s="6">
        <v>49.36</v>
      </c>
      <c r="AK726" s="41">
        <v>49.25</v>
      </c>
      <c r="AL726" s="41">
        <v>49.57</v>
      </c>
      <c r="AM726">
        <v>92709.112500000003</v>
      </c>
      <c r="AN726" t="s">
        <v>859</v>
      </c>
      <c r="AO726">
        <v>92540.5</v>
      </c>
      <c r="AP726" s="18">
        <v>0.1</v>
      </c>
      <c r="AQ726" s="18">
        <v>0.1</v>
      </c>
      <c r="AR726" s="18">
        <v>3.8E-3</v>
      </c>
      <c r="AS726" s="41">
        <v>2.8999999999999998E-3</v>
      </c>
      <c r="AT726" s="5">
        <v>27.586200000000002</v>
      </c>
      <c r="AU726">
        <v>1.3</v>
      </c>
      <c r="AV726" s="1">
        <v>437.92</v>
      </c>
      <c r="AW726" s="6">
        <v>7.8390000000000001E-2</v>
      </c>
      <c r="AX726" s="14">
        <v>2.0000000000000002E-5</v>
      </c>
      <c r="AY726" s="14">
        <v>28.596820000000001</v>
      </c>
      <c r="AZ726" s="14">
        <v>-43.549120000000002</v>
      </c>
      <c r="BA726" s="14">
        <v>3.081</v>
      </c>
      <c r="BB726">
        <v>5.0000000000000001E-4</v>
      </c>
      <c r="BC726">
        <v>5.0000000000000001E-3</v>
      </c>
      <c r="BK726" s="1"/>
      <c r="BL726" s="1"/>
      <c r="BM726" s="1"/>
      <c r="BN726" s="1"/>
      <c r="BP726" s="1"/>
      <c r="BV726" s="96"/>
    </row>
    <row r="727" spans="1:74" x14ac:dyDescent="0.3">
      <c r="A727" t="s">
        <v>603</v>
      </c>
      <c r="B727" t="s">
        <v>631</v>
      </c>
      <c r="C727" t="s">
        <v>876</v>
      </c>
      <c r="D727">
        <v>2.9999999999999997E-4</v>
      </c>
      <c r="E727">
        <v>2.9999999999999997E-4</v>
      </c>
      <c r="F727" t="s">
        <v>605</v>
      </c>
      <c r="G727" s="4">
        <v>1764921600000</v>
      </c>
      <c r="H727" s="4">
        <v>1763020811000</v>
      </c>
      <c r="I727" t="b">
        <v>1</v>
      </c>
      <c r="J727" t="s">
        <v>634</v>
      </c>
      <c r="K727">
        <v>1</v>
      </c>
      <c r="L727">
        <v>1E-4</v>
      </c>
      <c r="M727">
        <v>108000</v>
      </c>
      <c r="N727">
        <v>549384</v>
      </c>
      <c r="O727">
        <v>0.1</v>
      </c>
      <c r="P727">
        <v>2.9999999999999997E-4</v>
      </c>
      <c r="Q727">
        <v>25</v>
      </c>
      <c r="R727">
        <v>1E-4</v>
      </c>
      <c r="S727" t="s">
        <v>606</v>
      </c>
      <c r="T727" t="s">
        <v>607</v>
      </c>
      <c r="U727" t="s">
        <v>606</v>
      </c>
      <c r="V727" t="s">
        <v>608</v>
      </c>
      <c r="W727" t="s">
        <v>606</v>
      </c>
      <c r="X727">
        <v>1763521499540</v>
      </c>
      <c r="Y727" s="4" t="s">
        <v>569</v>
      </c>
      <c r="Z727">
        <v>92540.5</v>
      </c>
      <c r="AA727" s="6">
        <v>7.3499999999999996E-2</v>
      </c>
      <c r="AB727" s="18">
        <v>0.19605020000000001</v>
      </c>
      <c r="AC727" s="40">
        <v>0.1225</v>
      </c>
      <c r="AD727" s="18">
        <v>0.2215</v>
      </c>
      <c r="AE727" s="18">
        <v>6.5</v>
      </c>
      <c r="AF727">
        <v>0.16850000000000001</v>
      </c>
      <c r="AG727" s="18">
        <v>0.1225</v>
      </c>
      <c r="AH727" s="18">
        <v>0.2215</v>
      </c>
      <c r="AI727" s="18">
        <v>0</v>
      </c>
      <c r="AJ727" s="6">
        <v>49.36</v>
      </c>
      <c r="AK727" s="41">
        <v>0</v>
      </c>
      <c r="AL727" s="41">
        <v>134.41</v>
      </c>
      <c r="AM727">
        <v>92709.112500000003</v>
      </c>
      <c r="AN727" t="s">
        <v>859</v>
      </c>
      <c r="AO727">
        <v>92540.5</v>
      </c>
      <c r="AP727" s="18">
        <v>8</v>
      </c>
      <c r="AQ727" s="18">
        <v>8</v>
      </c>
      <c r="AU727">
        <v>0</v>
      </c>
      <c r="AV727" s="1">
        <v>0</v>
      </c>
      <c r="AW727" s="6">
        <v>-0.92161000000000004</v>
      </c>
      <c r="AX727" s="14">
        <v>2.0000000000000002E-5</v>
      </c>
      <c r="AY727" s="14">
        <v>28.596820000000001</v>
      </c>
      <c r="AZ727" s="14">
        <v>-43.549120000000002</v>
      </c>
      <c r="BA727" s="14">
        <v>-44.867629999999998</v>
      </c>
      <c r="BB727">
        <v>5.0000000000000001E-4</v>
      </c>
      <c r="BC727">
        <v>5.0000000000000001E-3</v>
      </c>
      <c r="BK727" s="1"/>
      <c r="BL727" s="1"/>
      <c r="BM727" s="1"/>
      <c r="BN727" s="1"/>
      <c r="BP727" s="1"/>
      <c r="BV727" s="96"/>
    </row>
    <row r="728" spans="1:74" x14ac:dyDescent="0.3">
      <c r="A728" t="s">
        <v>603</v>
      </c>
      <c r="B728" t="s">
        <v>631</v>
      </c>
      <c r="C728" t="s">
        <v>877</v>
      </c>
      <c r="D728">
        <v>2.9999999999999997E-4</v>
      </c>
      <c r="E728">
        <v>2.9999999999999997E-4</v>
      </c>
      <c r="F728" t="s">
        <v>605</v>
      </c>
      <c r="G728" s="4">
        <v>1764921600000</v>
      </c>
      <c r="H728" s="4">
        <v>1763020811000</v>
      </c>
      <c r="I728" t="b">
        <v>1</v>
      </c>
      <c r="J728" t="s">
        <v>632</v>
      </c>
      <c r="K728">
        <v>1</v>
      </c>
      <c r="L728">
        <v>1E-4</v>
      </c>
      <c r="M728">
        <v>110000</v>
      </c>
      <c r="N728">
        <v>549385</v>
      </c>
      <c r="O728">
        <v>0.1</v>
      </c>
      <c r="P728">
        <v>2.9999999999999997E-4</v>
      </c>
      <c r="Q728">
        <v>25</v>
      </c>
      <c r="R728">
        <v>1E-4</v>
      </c>
      <c r="S728" t="s">
        <v>606</v>
      </c>
      <c r="T728" t="s">
        <v>607</v>
      </c>
      <c r="U728" t="s">
        <v>606</v>
      </c>
      <c r="V728" t="s">
        <v>608</v>
      </c>
      <c r="W728" t="s">
        <v>606</v>
      </c>
      <c r="X728">
        <v>1763521499540</v>
      </c>
      <c r="Y728" s="4" t="s">
        <v>569</v>
      </c>
      <c r="Z728">
        <v>92540.5</v>
      </c>
      <c r="AA728" s="6">
        <v>2.5999999999999999E-3</v>
      </c>
      <c r="AB728" s="18">
        <v>2.5608800000000002E-3</v>
      </c>
      <c r="AC728" s="40">
        <v>1E-4</v>
      </c>
      <c r="AD728" s="18">
        <v>1.9E-2</v>
      </c>
      <c r="AE728" s="18">
        <v>252.5</v>
      </c>
      <c r="AF728">
        <v>2.7000000000000001E-3</v>
      </c>
      <c r="AG728" s="18">
        <v>2.7000000000000001E-3</v>
      </c>
      <c r="AH728" s="18">
        <v>2.8999999999999998E-3</v>
      </c>
      <c r="AI728" s="18">
        <v>0</v>
      </c>
      <c r="AJ728" s="6">
        <v>50.86</v>
      </c>
      <c r="AK728" s="41">
        <v>50.71</v>
      </c>
      <c r="AL728" s="41">
        <v>51.49</v>
      </c>
      <c r="AM728">
        <v>92709.112500000003</v>
      </c>
      <c r="AN728" t="s">
        <v>859</v>
      </c>
      <c r="AO728">
        <v>92540.5</v>
      </c>
      <c r="AP728" s="18">
        <v>5</v>
      </c>
      <c r="AQ728" s="18">
        <v>0.1</v>
      </c>
      <c r="AR728" s="18">
        <v>3.3E-3</v>
      </c>
      <c r="AS728" s="41">
        <v>2.0999999999999999E-3</v>
      </c>
      <c r="AT728" s="5">
        <v>13.0435</v>
      </c>
      <c r="AU728">
        <v>50.4</v>
      </c>
      <c r="AV728" s="1">
        <v>12357.73</v>
      </c>
      <c r="AW728" s="6">
        <v>6.1499999999999999E-2</v>
      </c>
      <c r="AX728" s="14">
        <v>1.0000000000000001E-5</v>
      </c>
      <c r="AY728" s="14">
        <v>23.725110000000001</v>
      </c>
      <c r="AZ728" s="14">
        <v>-37.230350000000001</v>
      </c>
      <c r="BA728" s="14">
        <v>2.4188900000000002</v>
      </c>
      <c r="BB728">
        <v>5.0000000000000001E-4</v>
      </c>
      <c r="BC728">
        <v>5.0000000000000001E-3</v>
      </c>
      <c r="BK728" s="1"/>
      <c r="BL728" s="1"/>
      <c r="BM728" s="1"/>
      <c r="BN728" s="1"/>
      <c r="BP728" s="1"/>
      <c r="BV728" s="96"/>
    </row>
    <row r="729" spans="1:74" x14ac:dyDescent="0.3">
      <c r="A729" t="s">
        <v>603</v>
      </c>
      <c r="B729" t="s">
        <v>631</v>
      </c>
      <c r="C729" t="s">
        <v>878</v>
      </c>
      <c r="D729">
        <v>2.9999999999999997E-4</v>
      </c>
      <c r="E729">
        <v>2.9999999999999997E-4</v>
      </c>
      <c r="F729" t="s">
        <v>605</v>
      </c>
      <c r="G729" s="4">
        <v>1764921600000</v>
      </c>
      <c r="H729" s="4">
        <v>1763020811000</v>
      </c>
      <c r="I729" t="b">
        <v>1</v>
      </c>
      <c r="J729" t="s">
        <v>634</v>
      </c>
      <c r="K729">
        <v>1</v>
      </c>
      <c r="L729">
        <v>1E-4</v>
      </c>
      <c r="M729">
        <v>110000</v>
      </c>
      <c r="N729">
        <v>549386</v>
      </c>
      <c r="O729">
        <v>0.1</v>
      </c>
      <c r="P729">
        <v>2.9999999999999997E-4</v>
      </c>
      <c r="Q729">
        <v>25</v>
      </c>
      <c r="R729">
        <v>1E-4</v>
      </c>
      <c r="S729" t="s">
        <v>606</v>
      </c>
      <c r="T729" t="s">
        <v>607</v>
      </c>
      <c r="U729" t="s">
        <v>606</v>
      </c>
      <c r="V729" t="s">
        <v>608</v>
      </c>
      <c r="W729" t="s">
        <v>606</v>
      </c>
      <c r="X729">
        <v>1763521499540</v>
      </c>
      <c r="Y729" s="4" t="s">
        <v>569</v>
      </c>
      <c r="Z729">
        <v>92540.5</v>
      </c>
      <c r="AA729" s="6">
        <v>8.5000000000000006E-2</v>
      </c>
      <c r="AB729" s="18">
        <v>0.21749990999999999</v>
      </c>
      <c r="AC729" s="40">
        <v>0.14249999999999999</v>
      </c>
      <c r="AD729" s="18">
        <v>0.24299999999999999</v>
      </c>
      <c r="AE729" s="18">
        <v>0.1</v>
      </c>
      <c r="AF729">
        <v>0.18920000000000001</v>
      </c>
      <c r="AG729" s="18">
        <v>0.14249999999999999</v>
      </c>
      <c r="AH729" s="18">
        <v>0.24299999999999999</v>
      </c>
      <c r="AI729" s="18">
        <v>0</v>
      </c>
      <c r="AJ729" s="6">
        <v>50.86</v>
      </c>
      <c r="AK729" s="41">
        <v>0</v>
      </c>
      <c r="AL729" s="41">
        <v>141.06</v>
      </c>
      <c r="AM729">
        <v>92709.112500000003</v>
      </c>
      <c r="AN729" t="s">
        <v>859</v>
      </c>
      <c r="AO729">
        <v>92540.5</v>
      </c>
      <c r="AP729" s="18">
        <v>7.7</v>
      </c>
      <c r="AQ729" s="18">
        <v>7.7</v>
      </c>
      <c r="AU729">
        <v>0</v>
      </c>
      <c r="AV729" s="1">
        <v>0</v>
      </c>
      <c r="AW729" s="6">
        <v>-0.9385</v>
      </c>
      <c r="AX729" s="14">
        <v>1.0000000000000001E-5</v>
      </c>
      <c r="AY729" s="14">
        <v>23.725110000000001</v>
      </c>
      <c r="AZ729" s="14">
        <v>-37.230350000000001</v>
      </c>
      <c r="BA729" s="14">
        <v>-46.417670000000001</v>
      </c>
      <c r="BB729">
        <v>5.0000000000000001E-4</v>
      </c>
      <c r="BC729">
        <v>5.0000000000000001E-3</v>
      </c>
      <c r="BK729" s="1"/>
      <c r="BL729" s="1"/>
      <c r="BM729" s="1"/>
      <c r="BN729" s="1"/>
      <c r="BP729" s="1"/>
      <c r="BV729" s="96"/>
    </row>
    <row r="730" spans="1:74" x14ac:dyDescent="0.3">
      <c r="A730" t="s">
        <v>603</v>
      </c>
      <c r="B730" t="s">
        <v>631</v>
      </c>
      <c r="C730" t="s">
        <v>879</v>
      </c>
      <c r="D730">
        <v>2.9999999999999997E-4</v>
      </c>
      <c r="E730">
        <v>2.9999999999999997E-4</v>
      </c>
      <c r="F730" t="s">
        <v>605</v>
      </c>
      <c r="G730" s="4">
        <v>1764921600000</v>
      </c>
      <c r="H730" s="4">
        <v>1763020811000</v>
      </c>
      <c r="I730" t="b">
        <v>1</v>
      </c>
      <c r="J730" t="s">
        <v>632</v>
      </c>
      <c r="K730">
        <v>1</v>
      </c>
      <c r="L730">
        <v>1E-4</v>
      </c>
      <c r="M730">
        <v>115000</v>
      </c>
      <c r="N730">
        <v>549387</v>
      </c>
      <c r="O730">
        <v>0.1</v>
      </c>
      <c r="P730">
        <v>2.9999999999999997E-4</v>
      </c>
      <c r="Q730">
        <v>25</v>
      </c>
      <c r="R730">
        <v>1E-4</v>
      </c>
      <c r="S730" t="s">
        <v>606</v>
      </c>
      <c r="T730" t="s">
        <v>607</v>
      </c>
      <c r="U730" t="s">
        <v>606</v>
      </c>
      <c r="V730" t="s">
        <v>608</v>
      </c>
      <c r="W730" t="s">
        <v>606</v>
      </c>
      <c r="X730">
        <v>1763521499540</v>
      </c>
      <c r="Y730" s="4" t="s">
        <v>569</v>
      </c>
      <c r="Z730">
        <v>92540.5</v>
      </c>
      <c r="AA730" s="6">
        <v>1.5E-3</v>
      </c>
      <c r="AB730" s="18">
        <v>1.5927700000000001E-3</v>
      </c>
      <c r="AC730" s="40">
        <v>1E-4</v>
      </c>
      <c r="AD730" s="18">
        <v>1.6500000000000001E-2</v>
      </c>
      <c r="AE730" s="18">
        <v>50.6</v>
      </c>
      <c r="AF730">
        <v>1.6000000000000001E-3</v>
      </c>
      <c r="AG730" s="18">
        <v>1.5E-3</v>
      </c>
      <c r="AH730" s="18">
        <v>1.8E-3</v>
      </c>
      <c r="AI730" s="18">
        <v>0</v>
      </c>
      <c r="AJ730" s="6">
        <v>55.35</v>
      </c>
      <c r="AK730" s="41">
        <v>54.49</v>
      </c>
      <c r="AL730" s="41">
        <v>56.26</v>
      </c>
      <c r="AM730">
        <v>92709.112500000003</v>
      </c>
      <c r="AN730" t="s">
        <v>859</v>
      </c>
      <c r="AO730">
        <v>92540.5</v>
      </c>
      <c r="AP730" s="18">
        <v>53.1</v>
      </c>
      <c r="AQ730" s="18">
        <v>25</v>
      </c>
      <c r="AR730" s="18">
        <v>1.6999999999999999E-3</v>
      </c>
      <c r="AS730" s="41">
        <v>1.5E-3</v>
      </c>
      <c r="AT730" s="5">
        <v>-6.25</v>
      </c>
      <c r="AU730">
        <v>8</v>
      </c>
      <c r="AV730" s="1">
        <v>1102.4100000000001</v>
      </c>
      <c r="AW730" s="6">
        <v>3.678E-2</v>
      </c>
      <c r="AX730" s="14">
        <v>1.0000000000000001E-5</v>
      </c>
      <c r="AY730" s="14">
        <v>15.72026</v>
      </c>
      <c r="AZ730" s="14">
        <v>-26.84517</v>
      </c>
      <c r="BA730" s="14">
        <v>1.4463200000000001</v>
      </c>
      <c r="BB730">
        <v>5.0000000000000001E-4</v>
      </c>
      <c r="BC730">
        <v>5.0000000000000001E-3</v>
      </c>
      <c r="BK730" s="1"/>
      <c r="BL730" s="1"/>
      <c r="BM730" s="1"/>
      <c r="BN730" s="1"/>
      <c r="BP730" s="1"/>
      <c r="BV730" s="96"/>
    </row>
    <row r="731" spans="1:74" x14ac:dyDescent="0.3">
      <c r="A731" t="s">
        <v>603</v>
      </c>
      <c r="B731" t="s">
        <v>631</v>
      </c>
      <c r="C731" t="s">
        <v>880</v>
      </c>
      <c r="D731">
        <v>2.9999999999999997E-4</v>
      </c>
      <c r="E731">
        <v>2.9999999999999997E-4</v>
      </c>
      <c r="F731" t="s">
        <v>605</v>
      </c>
      <c r="G731" s="4">
        <v>1764921600000</v>
      </c>
      <c r="H731" s="4">
        <v>1763020811000</v>
      </c>
      <c r="I731" t="b">
        <v>1</v>
      </c>
      <c r="J731" t="s">
        <v>634</v>
      </c>
      <c r="K731">
        <v>1</v>
      </c>
      <c r="L731">
        <v>1E-4</v>
      </c>
      <c r="M731">
        <v>115000</v>
      </c>
      <c r="N731">
        <v>549388</v>
      </c>
      <c r="O731">
        <v>0.1</v>
      </c>
      <c r="P731">
        <v>2.9999999999999997E-4</v>
      </c>
      <c r="Q731">
        <v>25</v>
      </c>
      <c r="R731">
        <v>1E-4</v>
      </c>
      <c r="S731" t="s">
        <v>606</v>
      </c>
      <c r="T731" t="s">
        <v>607</v>
      </c>
      <c r="U731" t="s">
        <v>606</v>
      </c>
      <c r="V731" t="s">
        <v>608</v>
      </c>
      <c r="W731" t="s">
        <v>606</v>
      </c>
      <c r="X731">
        <v>1763521500541</v>
      </c>
      <c r="Y731" s="4" t="s">
        <v>569</v>
      </c>
      <c r="Z731">
        <v>92544.62</v>
      </c>
      <c r="AA731" s="6">
        <v>0.2392</v>
      </c>
      <c r="AB731" s="18">
        <v>0.27175630000000001</v>
      </c>
      <c r="AC731" s="40">
        <v>0.19350000000000001</v>
      </c>
      <c r="AD731" s="18">
        <v>0.29799999999999999</v>
      </c>
      <c r="AE731" s="18">
        <v>0.6</v>
      </c>
      <c r="AF731">
        <v>0.24210000000000001</v>
      </c>
      <c r="AG731" s="18">
        <v>0.19350000000000001</v>
      </c>
      <c r="AH731" s="18">
        <v>0.29799999999999999</v>
      </c>
      <c r="AI731" s="18">
        <v>0</v>
      </c>
      <c r="AJ731" s="6">
        <v>55.35</v>
      </c>
      <c r="AK731" s="41">
        <v>0</v>
      </c>
      <c r="AL731" s="41">
        <v>158.16999999999999</v>
      </c>
      <c r="AM731">
        <v>92709.577499999999</v>
      </c>
      <c r="AN731" t="s">
        <v>859</v>
      </c>
      <c r="AO731">
        <v>92544.62</v>
      </c>
      <c r="AP731" s="18">
        <v>7.3</v>
      </c>
      <c r="AQ731" s="18">
        <v>7.3</v>
      </c>
      <c r="AR731" s="18">
        <v>0.2392</v>
      </c>
      <c r="AS731" s="41">
        <v>0.22989999999999999</v>
      </c>
      <c r="AT731" s="5">
        <v>4.0452000000000004</v>
      </c>
      <c r="AU731">
        <v>0.2</v>
      </c>
      <c r="AV731" s="1">
        <v>4365.88</v>
      </c>
      <c r="AW731" s="6">
        <v>-0.96321999999999997</v>
      </c>
      <c r="AX731" s="14">
        <v>1.0000000000000001E-5</v>
      </c>
      <c r="AY731" s="14">
        <v>15.7216</v>
      </c>
      <c r="AZ731" s="14">
        <v>-26.847490000000001</v>
      </c>
      <c r="BA731" s="14">
        <v>-49.609940000000002</v>
      </c>
      <c r="BB731">
        <v>5.0000000000000001E-4</v>
      </c>
      <c r="BC731">
        <v>5.0000000000000001E-3</v>
      </c>
      <c r="BK731" s="1"/>
      <c r="BL731" s="1"/>
      <c r="BM731" s="1"/>
      <c r="BN731" s="1"/>
      <c r="BP731" s="1"/>
      <c r="BV731" s="96"/>
    </row>
    <row r="732" spans="1:74" x14ac:dyDescent="0.3">
      <c r="A732" t="s">
        <v>603</v>
      </c>
      <c r="B732" t="s">
        <v>631</v>
      </c>
      <c r="C732" t="s">
        <v>881</v>
      </c>
      <c r="D732">
        <v>2.9999999999999997E-4</v>
      </c>
      <c r="E732">
        <v>2.9999999999999997E-4</v>
      </c>
      <c r="F732" t="s">
        <v>605</v>
      </c>
      <c r="G732" s="4">
        <v>1764921600000</v>
      </c>
      <c r="H732" s="4">
        <v>1763137312000</v>
      </c>
      <c r="I732" t="b">
        <v>1</v>
      </c>
      <c r="J732" t="s">
        <v>632</v>
      </c>
      <c r="K732">
        <v>1</v>
      </c>
      <c r="L732">
        <v>1E-4</v>
      </c>
      <c r="M732">
        <v>118000</v>
      </c>
      <c r="N732">
        <v>550729</v>
      </c>
      <c r="O732">
        <v>0.1</v>
      </c>
      <c r="P732">
        <v>2.9999999999999997E-4</v>
      </c>
      <c r="Q732">
        <v>25</v>
      </c>
      <c r="R732">
        <v>1E-4</v>
      </c>
      <c r="S732" t="s">
        <v>606</v>
      </c>
      <c r="T732" t="s">
        <v>607</v>
      </c>
      <c r="U732" t="s">
        <v>606</v>
      </c>
      <c r="V732" t="s">
        <v>608</v>
      </c>
      <c r="W732" t="s">
        <v>606</v>
      </c>
      <c r="X732">
        <v>1763521500541</v>
      </c>
      <c r="Y732" s="4" t="s">
        <v>569</v>
      </c>
      <c r="Z732">
        <v>92544.62</v>
      </c>
      <c r="AA732" s="6">
        <v>1.1999999999999999E-3</v>
      </c>
      <c r="AB732" s="18">
        <v>1.20535E-3</v>
      </c>
      <c r="AC732" s="40">
        <v>1E-4</v>
      </c>
      <c r="AD732" s="18">
        <v>1.6E-2</v>
      </c>
      <c r="AE732" s="18">
        <v>550</v>
      </c>
      <c r="AF732">
        <v>1.1999999999999999E-3</v>
      </c>
      <c r="AG732" s="18">
        <v>1.1000000000000001E-3</v>
      </c>
      <c r="AH732" s="18">
        <v>1.2999999999999999E-3</v>
      </c>
      <c r="AI732" s="18">
        <v>0</v>
      </c>
      <c r="AJ732" s="6">
        <v>57.55</v>
      </c>
      <c r="AK732" s="41">
        <v>56.81</v>
      </c>
      <c r="AL732" s="41">
        <v>58.34</v>
      </c>
      <c r="AM732">
        <v>92709.577499999999</v>
      </c>
      <c r="AN732" t="s">
        <v>859</v>
      </c>
      <c r="AO732">
        <v>92544.62</v>
      </c>
      <c r="AP732" s="18">
        <v>22.9</v>
      </c>
      <c r="AQ732" s="18">
        <v>25</v>
      </c>
      <c r="AR732" s="18">
        <v>1.1999999999999999E-3</v>
      </c>
      <c r="AS732" s="41">
        <v>1.1000000000000001E-3</v>
      </c>
      <c r="AT732" s="5">
        <v>9.0908999999999995</v>
      </c>
      <c r="AU732">
        <v>10.3</v>
      </c>
      <c r="AV732" s="1">
        <v>1151.05</v>
      </c>
      <c r="AW732" s="6">
        <v>2.6880000000000001E-2</v>
      </c>
      <c r="AX732" s="14">
        <v>1.0000000000000001E-5</v>
      </c>
      <c r="AY732" s="14">
        <v>12.132680000000001</v>
      </c>
      <c r="AZ732" s="14">
        <v>-21.54278</v>
      </c>
      <c r="BA732" s="14">
        <v>1.0574600000000001</v>
      </c>
      <c r="BB732">
        <v>5.0000000000000001E-4</v>
      </c>
      <c r="BC732">
        <v>5.0000000000000001E-3</v>
      </c>
      <c r="BK732" s="1"/>
      <c r="BL732" s="1"/>
      <c r="BM732" s="1"/>
      <c r="BN732" s="1"/>
      <c r="BP732" s="1"/>
      <c r="BV732" s="96"/>
    </row>
    <row r="733" spans="1:74" x14ac:dyDescent="0.3">
      <c r="A733" t="s">
        <v>603</v>
      </c>
      <c r="B733" t="s">
        <v>631</v>
      </c>
      <c r="C733" t="s">
        <v>882</v>
      </c>
      <c r="D733">
        <v>2.9999999999999997E-4</v>
      </c>
      <c r="E733">
        <v>2.9999999999999997E-4</v>
      </c>
      <c r="F733" t="s">
        <v>605</v>
      </c>
      <c r="G733" s="4">
        <v>1764921600000</v>
      </c>
      <c r="H733" s="4">
        <v>1763137312000</v>
      </c>
      <c r="I733" t="b">
        <v>1</v>
      </c>
      <c r="J733" t="s">
        <v>634</v>
      </c>
      <c r="K733">
        <v>1</v>
      </c>
      <c r="L733">
        <v>1E-4</v>
      </c>
      <c r="M733">
        <v>118000</v>
      </c>
      <c r="N733">
        <v>550730</v>
      </c>
      <c r="O733">
        <v>0.1</v>
      </c>
      <c r="P733">
        <v>2.9999999999999997E-4</v>
      </c>
      <c r="Q733">
        <v>25</v>
      </c>
      <c r="R733">
        <v>1E-4</v>
      </c>
      <c r="S733" t="s">
        <v>606</v>
      </c>
      <c r="T733" t="s">
        <v>607</v>
      </c>
      <c r="U733" t="s">
        <v>606</v>
      </c>
      <c r="V733" t="s">
        <v>608</v>
      </c>
      <c r="W733" t="s">
        <v>606</v>
      </c>
      <c r="X733">
        <v>1763521500541</v>
      </c>
      <c r="Y733" s="4" t="s">
        <v>569</v>
      </c>
      <c r="Z733">
        <v>92544.62</v>
      </c>
      <c r="AB733" s="18">
        <v>0.30450358999999999</v>
      </c>
      <c r="AC733" s="40">
        <v>0.22450000000000001</v>
      </c>
      <c r="AD733" s="18">
        <v>0.33050000000000002</v>
      </c>
      <c r="AE733" s="18">
        <v>0</v>
      </c>
      <c r="AF733">
        <v>0.27400000000000002</v>
      </c>
      <c r="AG733" s="18">
        <v>0.22450000000000001</v>
      </c>
      <c r="AH733" s="18">
        <v>0.33050000000000002</v>
      </c>
      <c r="AI733" s="18">
        <v>0</v>
      </c>
      <c r="AJ733" s="6">
        <v>57.55</v>
      </c>
      <c r="AK733" s="41">
        <v>0</v>
      </c>
      <c r="AL733" s="41">
        <v>167.11</v>
      </c>
      <c r="AM733">
        <v>92709.577499999999</v>
      </c>
      <c r="AN733" t="s">
        <v>859</v>
      </c>
      <c r="AO733">
        <v>92544.62</v>
      </c>
      <c r="AP733" s="18">
        <v>7.1</v>
      </c>
      <c r="AQ733" s="18">
        <v>7.1</v>
      </c>
      <c r="AU733">
        <v>0</v>
      </c>
      <c r="AV733" s="1">
        <v>0</v>
      </c>
      <c r="AW733" s="6">
        <v>-0.97311999999999999</v>
      </c>
      <c r="AX733" s="14">
        <v>1.0000000000000001E-5</v>
      </c>
      <c r="AY733" s="14">
        <v>12.132680000000001</v>
      </c>
      <c r="AZ733" s="14">
        <v>-21.54278</v>
      </c>
      <c r="BA733" s="14">
        <v>-51.330860000000001</v>
      </c>
      <c r="BB733">
        <v>5.0000000000000001E-4</v>
      </c>
      <c r="BC733">
        <v>5.0000000000000001E-3</v>
      </c>
      <c r="BK733" s="1"/>
      <c r="BL733" s="1"/>
      <c r="BM733" s="1"/>
      <c r="BN733" s="1"/>
      <c r="BP733" s="1"/>
      <c r="BV733" s="96"/>
    </row>
    <row r="734" spans="1:74" x14ac:dyDescent="0.3">
      <c r="A734" t="s">
        <v>603</v>
      </c>
      <c r="B734" t="s">
        <v>631</v>
      </c>
      <c r="C734" t="s">
        <v>883</v>
      </c>
      <c r="D734">
        <v>2.9999999999999997E-4</v>
      </c>
      <c r="E734">
        <v>2.9999999999999997E-4</v>
      </c>
      <c r="F734" t="s">
        <v>605</v>
      </c>
      <c r="G734" s="4">
        <v>1764921600000</v>
      </c>
      <c r="H734" s="4">
        <v>1763020811000</v>
      </c>
      <c r="I734" t="b">
        <v>1</v>
      </c>
      <c r="J734" t="s">
        <v>632</v>
      </c>
      <c r="K734">
        <v>1</v>
      </c>
      <c r="L734">
        <v>1E-4</v>
      </c>
      <c r="M734">
        <v>120000</v>
      </c>
      <c r="N734">
        <v>549389</v>
      </c>
      <c r="O734">
        <v>0.1</v>
      </c>
      <c r="P734">
        <v>2.9999999999999997E-4</v>
      </c>
      <c r="Q734">
        <v>25</v>
      </c>
      <c r="R734">
        <v>1E-4</v>
      </c>
      <c r="S734" t="s">
        <v>606</v>
      </c>
      <c r="T734" t="s">
        <v>607</v>
      </c>
      <c r="U734" t="s">
        <v>606</v>
      </c>
      <c r="V734" t="s">
        <v>608</v>
      </c>
      <c r="W734" t="s">
        <v>606</v>
      </c>
      <c r="X734">
        <v>1763521500541</v>
      </c>
      <c r="Y734" s="4" t="s">
        <v>569</v>
      </c>
      <c r="Z734">
        <v>92544.62</v>
      </c>
      <c r="AA734" s="6">
        <v>1E-3</v>
      </c>
      <c r="AB734" s="18">
        <v>1.0046199999999999E-3</v>
      </c>
      <c r="AC734" s="40">
        <v>1E-4</v>
      </c>
      <c r="AD734" s="18">
        <v>1.6E-2</v>
      </c>
      <c r="AE734" s="18">
        <v>611.1</v>
      </c>
      <c r="AF734">
        <v>1E-3</v>
      </c>
      <c r="AG734" s="18">
        <v>1E-3</v>
      </c>
      <c r="AH734" s="18">
        <v>1.1999999999999999E-3</v>
      </c>
      <c r="AI734" s="18">
        <v>0</v>
      </c>
      <c r="AJ734" s="6">
        <v>59.55</v>
      </c>
      <c r="AK734" s="41">
        <v>59.21</v>
      </c>
      <c r="AL734" s="41">
        <v>60.88</v>
      </c>
      <c r="AM734">
        <v>92709.577499999999</v>
      </c>
      <c r="AN734" t="s">
        <v>859</v>
      </c>
      <c r="AO734">
        <v>92544.62</v>
      </c>
      <c r="AP734" s="18">
        <v>60</v>
      </c>
      <c r="AQ734" s="18">
        <v>0.1</v>
      </c>
      <c r="AR734" s="18">
        <v>1.1000000000000001E-3</v>
      </c>
      <c r="AS734" s="41">
        <v>1E-3</v>
      </c>
      <c r="AT734" s="5">
        <v>-9.0908999999999995</v>
      </c>
      <c r="AU734">
        <v>2.4</v>
      </c>
      <c r="AV734" s="1">
        <v>232.59</v>
      </c>
      <c r="AW734" s="6">
        <v>2.3099999999999999E-2</v>
      </c>
      <c r="AX734" s="14">
        <v>0</v>
      </c>
      <c r="AY734" s="14">
        <v>10.684889999999999</v>
      </c>
      <c r="AZ734" s="14">
        <v>-19.63363</v>
      </c>
      <c r="BA734" s="14">
        <v>0.90817999999999999</v>
      </c>
      <c r="BB734">
        <v>5.0000000000000001E-4</v>
      </c>
      <c r="BC734">
        <v>5.0000000000000001E-3</v>
      </c>
      <c r="BK734" s="1"/>
      <c r="BL734" s="1"/>
      <c r="BM734" s="1"/>
      <c r="BN734" s="1"/>
      <c r="BP734" s="1"/>
      <c r="BV734" s="96"/>
    </row>
    <row r="735" spans="1:74" x14ac:dyDescent="0.3">
      <c r="A735" t="s">
        <v>603</v>
      </c>
      <c r="B735" t="s">
        <v>631</v>
      </c>
      <c r="C735" t="s">
        <v>884</v>
      </c>
      <c r="D735">
        <v>2.9999999999999997E-4</v>
      </c>
      <c r="E735">
        <v>2.9999999999999997E-4</v>
      </c>
      <c r="F735" t="s">
        <v>605</v>
      </c>
      <c r="G735" s="4">
        <v>1764921600000</v>
      </c>
      <c r="H735" s="4">
        <v>1763020811000</v>
      </c>
      <c r="I735" t="b">
        <v>1</v>
      </c>
      <c r="J735" t="s">
        <v>634</v>
      </c>
      <c r="K735">
        <v>1</v>
      </c>
      <c r="L735">
        <v>1E-4</v>
      </c>
      <c r="M735">
        <v>120000</v>
      </c>
      <c r="N735">
        <v>549390</v>
      </c>
      <c r="O735">
        <v>0.1</v>
      </c>
      <c r="P735">
        <v>2.9999999999999997E-4</v>
      </c>
      <c r="Q735">
        <v>25</v>
      </c>
      <c r="R735">
        <v>1E-4</v>
      </c>
      <c r="S735" t="s">
        <v>606</v>
      </c>
      <c r="T735" t="s">
        <v>607</v>
      </c>
      <c r="U735" t="s">
        <v>606</v>
      </c>
      <c r="V735" t="s">
        <v>608</v>
      </c>
      <c r="W735" t="s">
        <v>606</v>
      </c>
      <c r="X735">
        <v>1763521500541</v>
      </c>
      <c r="Y735" s="4" t="s">
        <v>569</v>
      </c>
      <c r="Z735">
        <v>92544.62</v>
      </c>
      <c r="AB735" s="18">
        <v>0.32639266</v>
      </c>
      <c r="AC735" s="40">
        <v>0.245</v>
      </c>
      <c r="AD735" s="18">
        <v>0.35299999999999998</v>
      </c>
      <c r="AE735" s="18">
        <v>0</v>
      </c>
      <c r="AF735">
        <v>0.2954</v>
      </c>
      <c r="AG735" s="18">
        <v>0.245</v>
      </c>
      <c r="AH735" s="18">
        <v>0.35299999999999998</v>
      </c>
      <c r="AI735" s="18">
        <v>0</v>
      </c>
      <c r="AJ735" s="6">
        <v>59.55</v>
      </c>
      <c r="AK735" s="41">
        <v>0</v>
      </c>
      <c r="AL735" s="41">
        <v>173.97</v>
      </c>
      <c r="AM735">
        <v>92709.577499999999</v>
      </c>
      <c r="AN735" t="s">
        <v>859</v>
      </c>
      <c r="AO735">
        <v>92544.62</v>
      </c>
      <c r="AP735" s="18">
        <v>6.9</v>
      </c>
      <c r="AQ735" s="18">
        <v>6.9</v>
      </c>
      <c r="AU735">
        <v>0</v>
      </c>
      <c r="AV735" s="1">
        <v>0</v>
      </c>
      <c r="AW735" s="6">
        <v>-0.97689999999999999</v>
      </c>
      <c r="AX735" s="14">
        <v>0</v>
      </c>
      <c r="AY735" s="14">
        <v>10.684889999999999</v>
      </c>
      <c r="AZ735" s="14">
        <v>-19.63363</v>
      </c>
      <c r="BA735" s="14">
        <v>-52.368079999999999</v>
      </c>
      <c r="BB735">
        <v>5.0000000000000001E-4</v>
      </c>
      <c r="BC735">
        <v>5.0000000000000001E-3</v>
      </c>
      <c r="BK735" s="1"/>
      <c r="BL735" s="1"/>
      <c r="BM735" s="1"/>
      <c r="BN735" s="1"/>
      <c r="BP735" s="1"/>
      <c r="BV735" s="96"/>
    </row>
    <row r="736" spans="1:74" x14ac:dyDescent="0.3">
      <c r="A736" t="s">
        <v>603</v>
      </c>
      <c r="B736" t="s">
        <v>631</v>
      </c>
      <c r="C736" t="s">
        <v>885</v>
      </c>
      <c r="D736">
        <v>2.9999999999999997E-4</v>
      </c>
      <c r="E736">
        <v>2.9999999999999997E-4</v>
      </c>
      <c r="F736" t="s">
        <v>605</v>
      </c>
      <c r="G736" s="4">
        <v>1764921600000</v>
      </c>
      <c r="H736" s="4">
        <v>1763028732000</v>
      </c>
      <c r="I736" t="b">
        <v>1</v>
      </c>
      <c r="J736" t="s">
        <v>632</v>
      </c>
      <c r="K736">
        <v>1</v>
      </c>
      <c r="L736">
        <v>1E-4</v>
      </c>
      <c r="M736">
        <v>125000</v>
      </c>
      <c r="N736">
        <v>549740</v>
      </c>
      <c r="O736">
        <v>0.1</v>
      </c>
      <c r="P736">
        <v>2.9999999999999997E-4</v>
      </c>
      <c r="Q736">
        <v>25</v>
      </c>
      <c r="R736">
        <v>1E-4</v>
      </c>
      <c r="S736" t="s">
        <v>606</v>
      </c>
      <c r="T736" t="s">
        <v>607</v>
      </c>
      <c r="U736" t="s">
        <v>606</v>
      </c>
      <c r="V736" t="s">
        <v>608</v>
      </c>
      <c r="W736" t="s">
        <v>606</v>
      </c>
      <c r="X736">
        <v>1763521501542</v>
      </c>
      <c r="Y736" s="4" t="s">
        <v>569</v>
      </c>
      <c r="Z736">
        <v>92542.2</v>
      </c>
      <c r="AA736" s="6">
        <v>6.9999999999999999E-4</v>
      </c>
      <c r="AB736" s="18">
        <v>7.5887999999999997E-4</v>
      </c>
      <c r="AC736" s="40">
        <v>1E-4</v>
      </c>
      <c r="AD736" s="18">
        <v>1.55E-2</v>
      </c>
      <c r="AE736" s="18">
        <v>163</v>
      </c>
      <c r="AF736">
        <v>6.9999999999999999E-4</v>
      </c>
      <c r="AG736" s="18">
        <v>6.9999999999999999E-4</v>
      </c>
      <c r="AH736" s="18">
        <v>8.9999999999999998E-4</v>
      </c>
      <c r="AI736" s="18">
        <v>0</v>
      </c>
      <c r="AJ736" s="6">
        <v>64.09</v>
      </c>
      <c r="AK736" s="41">
        <v>63.63</v>
      </c>
      <c r="AL736" s="41">
        <v>65.89</v>
      </c>
      <c r="AM736">
        <v>92713.634999999995</v>
      </c>
      <c r="AN736" t="s">
        <v>859</v>
      </c>
      <c r="AO736">
        <v>92542.2</v>
      </c>
      <c r="AP736" s="18">
        <v>52.3</v>
      </c>
      <c r="AQ736" s="18">
        <v>0.1</v>
      </c>
      <c r="AR736" s="18">
        <v>8.9999999999999998E-4</v>
      </c>
      <c r="AS736" s="41">
        <v>6.9999999999999999E-4</v>
      </c>
      <c r="AT736" s="5">
        <v>-22.222200000000001</v>
      </c>
      <c r="AU736">
        <v>11.6</v>
      </c>
      <c r="AV736" s="1">
        <v>852.55</v>
      </c>
      <c r="AW736" s="6">
        <v>1.5970000000000002E-2</v>
      </c>
      <c r="AX736" s="14">
        <v>0</v>
      </c>
      <c r="AY736" s="14">
        <v>7.8059099999999999</v>
      </c>
      <c r="AZ736" s="14">
        <v>-15.43547</v>
      </c>
      <c r="BA736" s="14">
        <v>0.62690000000000001</v>
      </c>
      <c r="BB736">
        <v>5.0000000000000001E-4</v>
      </c>
      <c r="BC736">
        <v>5.0000000000000001E-3</v>
      </c>
      <c r="BK736" s="1"/>
      <c r="BL736" s="1"/>
      <c r="BM736" s="1"/>
      <c r="BN736" s="1"/>
      <c r="BP736" s="1"/>
      <c r="BV736" s="96"/>
    </row>
    <row r="737" spans="1:74" x14ac:dyDescent="0.3">
      <c r="A737" t="s">
        <v>603</v>
      </c>
      <c r="B737" t="s">
        <v>631</v>
      </c>
      <c r="C737" t="s">
        <v>886</v>
      </c>
      <c r="D737">
        <v>2.9999999999999997E-4</v>
      </c>
      <c r="E737">
        <v>2.9999999999999997E-4</v>
      </c>
      <c r="F737" t="s">
        <v>605</v>
      </c>
      <c r="G737" s="4">
        <v>1764921600000</v>
      </c>
      <c r="H737" s="4">
        <v>1763028732000</v>
      </c>
      <c r="I737" t="b">
        <v>1</v>
      </c>
      <c r="J737" t="s">
        <v>634</v>
      </c>
      <c r="K737">
        <v>1</v>
      </c>
      <c r="L737">
        <v>1E-4</v>
      </c>
      <c r="M737">
        <v>125000</v>
      </c>
      <c r="N737">
        <v>549741</v>
      </c>
      <c r="O737">
        <v>0.1</v>
      </c>
      <c r="P737">
        <v>2.9999999999999997E-4</v>
      </c>
      <c r="Q737">
        <v>25</v>
      </c>
      <c r="R737">
        <v>1E-4</v>
      </c>
      <c r="S737" t="s">
        <v>606</v>
      </c>
      <c r="T737" t="s">
        <v>607</v>
      </c>
      <c r="U737" t="s">
        <v>606</v>
      </c>
      <c r="V737" t="s">
        <v>608</v>
      </c>
      <c r="W737" t="s">
        <v>606</v>
      </c>
      <c r="X737">
        <v>1763521501542</v>
      </c>
      <c r="Y737" s="4" t="s">
        <v>569</v>
      </c>
      <c r="Z737">
        <v>92542.2</v>
      </c>
      <c r="AB737" s="18">
        <v>0.38137142000000002</v>
      </c>
      <c r="AC737" s="40">
        <v>0.29649999999999999</v>
      </c>
      <c r="AD737" s="18">
        <v>0.40849999999999997</v>
      </c>
      <c r="AE737" s="18">
        <v>0</v>
      </c>
      <c r="AF737">
        <v>0.34899999999999998</v>
      </c>
      <c r="AG737" s="18">
        <v>0.29699999999999999</v>
      </c>
      <c r="AH737" s="18">
        <v>0.40849999999999997</v>
      </c>
      <c r="AI737" s="18">
        <v>0</v>
      </c>
      <c r="AJ737" s="6">
        <v>64.09</v>
      </c>
      <c r="AK737" s="41">
        <v>0</v>
      </c>
      <c r="AL737" s="41">
        <v>189.46</v>
      </c>
      <c r="AM737">
        <v>92713.634999999995</v>
      </c>
      <c r="AN737" t="s">
        <v>859</v>
      </c>
      <c r="AO737">
        <v>92542.2</v>
      </c>
      <c r="AP737" s="18">
        <v>6.6</v>
      </c>
      <c r="AQ737" s="18">
        <v>6.6</v>
      </c>
      <c r="AU737">
        <v>0</v>
      </c>
      <c r="AV737" s="1">
        <v>0</v>
      </c>
      <c r="AW737" s="6">
        <v>-0.98402999999999996</v>
      </c>
      <c r="AX737" s="14">
        <v>0</v>
      </c>
      <c r="AY737" s="14">
        <v>7.8059099999999999</v>
      </c>
      <c r="AZ737" s="14">
        <v>-15.43547</v>
      </c>
      <c r="BA737" s="14">
        <v>-54.869199999999999</v>
      </c>
      <c r="BB737">
        <v>5.0000000000000001E-4</v>
      </c>
      <c r="BC737">
        <v>5.0000000000000001E-3</v>
      </c>
      <c r="BK737" s="1"/>
      <c r="BL737" s="1"/>
      <c r="BM737" s="1"/>
      <c r="BN737" s="1"/>
      <c r="BP737" s="1"/>
      <c r="BV737" s="96"/>
    </row>
    <row r="738" spans="1:74" x14ac:dyDescent="0.3">
      <c r="A738" t="s">
        <v>603</v>
      </c>
      <c r="B738" t="s">
        <v>631</v>
      </c>
      <c r="C738" t="s">
        <v>887</v>
      </c>
      <c r="D738">
        <v>2.9999999999999997E-4</v>
      </c>
      <c r="E738">
        <v>2.9999999999999997E-4</v>
      </c>
      <c r="F738" t="s">
        <v>605</v>
      </c>
      <c r="G738" s="4">
        <v>1764921600000</v>
      </c>
      <c r="H738" s="4">
        <v>1763447944000</v>
      </c>
      <c r="I738" t="b">
        <v>1</v>
      </c>
      <c r="J738" t="s">
        <v>632</v>
      </c>
      <c r="K738">
        <v>1</v>
      </c>
      <c r="L738">
        <v>1E-4</v>
      </c>
      <c r="M738">
        <v>78000</v>
      </c>
      <c r="N738">
        <v>552019</v>
      </c>
      <c r="O738">
        <v>0.1</v>
      </c>
      <c r="P738">
        <v>2.9999999999999997E-4</v>
      </c>
      <c r="Q738">
        <v>25</v>
      </c>
      <c r="R738">
        <v>1E-4</v>
      </c>
      <c r="S738" t="s">
        <v>606</v>
      </c>
      <c r="T738" t="s">
        <v>607</v>
      </c>
      <c r="U738" t="s">
        <v>606</v>
      </c>
      <c r="V738" t="s">
        <v>608</v>
      </c>
      <c r="W738" t="s">
        <v>606</v>
      </c>
      <c r="X738">
        <v>1763521490531</v>
      </c>
      <c r="Y738" s="4" t="s">
        <v>569</v>
      </c>
      <c r="Z738">
        <v>92547.49</v>
      </c>
      <c r="AB738" s="18">
        <v>0.14614536</v>
      </c>
      <c r="AC738" s="40">
        <v>0.127</v>
      </c>
      <c r="AD738" s="18">
        <v>0.20300000000000001</v>
      </c>
      <c r="AE738" s="18">
        <v>0</v>
      </c>
      <c r="AF738">
        <v>0.16389999999999999</v>
      </c>
      <c r="AG738" s="18">
        <v>0.1595</v>
      </c>
      <c r="AH738" s="18">
        <v>0.16700000000000001</v>
      </c>
      <c r="AI738" s="18">
        <v>0</v>
      </c>
      <c r="AJ738" s="6">
        <v>61.89</v>
      </c>
      <c r="AK738" s="41">
        <v>41.71</v>
      </c>
      <c r="AL738" s="41">
        <v>70.58</v>
      </c>
      <c r="AM738">
        <v>92719.522500000006</v>
      </c>
      <c r="AN738" t="s">
        <v>859</v>
      </c>
      <c r="AO738">
        <v>92547.49</v>
      </c>
      <c r="AP738" s="18">
        <v>2.9</v>
      </c>
      <c r="AQ738" s="18">
        <v>4</v>
      </c>
      <c r="AU738">
        <v>0</v>
      </c>
      <c r="AV738" s="1">
        <v>0</v>
      </c>
      <c r="AW738" s="6">
        <v>0.91788000000000003</v>
      </c>
      <c r="AX738" s="14">
        <v>1.0000000000000001E-5</v>
      </c>
      <c r="AY738" s="14">
        <v>29.62454</v>
      </c>
      <c r="AZ738" s="14">
        <v>-56.567619999999998</v>
      </c>
      <c r="BA738" s="14">
        <v>31.03708</v>
      </c>
      <c r="BB738">
        <v>5.0000000000000001E-4</v>
      </c>
      <c r="BC738">
        <v>5.0000000000000001E-3</v>
      </c>
      <c r="BK738" s="1"/>
      <c r="BL738" s="1"/>
      <c r="BM738" s="1"/>
      <c r="BN738" s="1"/>
      <c r="BP738" s="1"/>
      <c r="BV738" s="96"/>
    </row>
    <row r="739" spans="1:74" x14ac:dyDescent="0.3">
      <c r="A739" t="s">
        <v>603</v>
      </c>
      <c r="B739" t="s">
        <v>631</v>
      </c>
      <c r="C739" t="s">
        <v>888</v>
      </c>
      <c r="D739">
        <v>2.9999999999999997E-4</v>
      </c>
      <c r="E739">
        <v>2.9999999999999997E-4</v>
      </c>
      <c r="F739" t="s">
        <v>605</v>
      </c>
      <c r="G739" s="4">
        <v>1764921600000</v>
      </c>
      <c r="H739" s="4">
        <v>1763447944000</v>
      </c>
      <c r="I739" t="b">
        <v>1</v>
      </c>
      <c r="J739" t="s">
        <v>634</v>
      </c>
      <c r="K739">
        <v>1</v>
      </c>
      <c r="L739">
        <v>1E-4</v>
      </c>
      <c r="M739">
        <v>78000</v>
      </c>
      <c r="N739">
        <v>552020</v>
      </c>
      <c r="O739">
        <v>0.1</v>
      </c>
      <c r="P739">
        <v>2.9999999999999997E-4</v>
      </c>
      <c r="Q739">
        <v>25</v>
      </c>
      <c r="R739">
        <v>1E-4</v>
      </c>
      <c r="S739" t="s">
        <v>606</v>
      </c>
      <c r="T739" t="s">
        <v>607</v>
      </c>
      <c r="U739" t="s">
        <v>606</v>
      </c>
      <c r="V739" t="s">
        <v>608</v>
      </c>
      <c r="W739" t="s">
        <v>606</v>
      </c>
      <c r="X739">
        <v>1763521490531</v>
      </c>
      <c r="Y739" s="4" t="s">
        <v>569</v>
      </c>
      <c r="Z739">
        <v>92547.49</v>
      </c>
      <c r="AA739" s="6">
        <v>5.0000000000000001E-3</v>
      </c>
      <c r="AB739" s="18">
        <v>7.6475900000000001E-3</v>
      </c>
      <c r="AC739" s="40">
        <v>1E-4</v>
      </c>
      <c r="AD739" s="18">
        <v>2.5999999999999999E-2</v>
      </c>
      <c r="AE739" s="18">
        <v>88.9</v>
      </c>
      <c r="AF739">
        <v>5.1000000000000004E-3</v>
      </c>
      <c r="AG739" s="18">
        <v>4.8999999999999998E-3</v>
      </c>
      <c r="AH739" s="18">
        <v>5.4999999999999997E-3</v>
      </c>
      <c r="AI739" s="18">
        <v>0</v>
      </c>
      <c r="AJ739" s="6">
        <v>61.89</v>
      </c>
      <c r="AK739" s="41">
        <v>61.11</v>
      </c>
      <c r="AL739" s="41">
        <v>62.98</v>
      </c>
      <c r="AM739">
        <v>92719.522500000006</v>
      </c>
      <c r="AN739" t="s">
        <v>859</v>
      </c>
      <c r="AO739">
        <v>92547.49</v>
      </c>
      <c r="AP739" s="18">
        <v>178.4</v>
      </c>
      <c r="AQ739" s="18">
        <v>0.1</v>
      </c>
      <c r="AR739" s="18">
        <v>7.0000000000000001E-3</v>
      </c>
      <c r="AS739" s="41">
        <v>4.3E-3</v>
      </c>
      <c r="AT739" s="5">
        <v>-28.571400000000001</v>
      </c>
      <c r="AU739">
        <v>91.2</v>
      </c>
      <c r="AV739" s="1">
        <v>48839.69</v>
      </c>
      <c r="AW739" s="6">
        <v>-8.2119999999999999E-2</v>
      </c>
      <c r="AX739" s="14">
        <v>1.0000000000000001E-5</v>
      </c>
      <c r="AY739" s="14">
        <v>29.62454</v>
      </c>
      <c r="AZ739" s="14">
        <v>-56.567619999999998</v>
      </c>
      <c r="BA739" s="14">
        <v>-3.5924800000000001</v>
      </c>
      <c r="BB739">
        <v>5.0000000000000001E-4</v>
      </c>
      <c r="BC739">
        <v>5.0000000000000001E-3</v>
      </c>
      <c r="BK739" s="1"/>
      <c r="BL739" s="1"/>
      <c r="BM739" s="1"/>
      <c r="BN739" s="1"/>
      <c r="BP739" s="1"/>
      <c r="BV739" s="96"/>
    </row>
    <row r="740" spans="1:74" x14ac:dyDescent="0.3">
      <c r="A740" t="s">
        <v>603</v>
      </c>
      <c r="B740" t="s">
        <v>631</v>
      </c>
      <c r="C740" t="s">
        <v>889</v>
      </c>
      <c r="D740">
        <v>2.9999999999999997E-4</v>
      </c>
      <c r="E740">
        <v>2.9999999999999997E-4</v>
      </c>
      <c r="F740" t="s">
        <v>605</v>
      </c>
      <c r="G740" s="4">
        <v>1764921600000</v>
      </c>
      <c r="H740" s="4">
        <v>1763123968000</v>
      </c>
      <c r="I740" t="b">
        <v>1</v>
      </c>
      <c r="J740" t="s">
        <v>632</v>
      </c>
      <c r="K740">
        <v>1</v>
      </c>
      <c r="L740">
        <v>1E-4</v>
      </c>
      <c r="M740">
        <v>80000</v>
      </c>
      <c r="N740">
        <v>550528</v>
      </c>
      <c r="O740">
        <v>0.1</v>
      </c>
      <c r="P740">
        <v>2.9999999999999997E-4</v>
      </c>
      <c r="Q740">
        <v>25</v>
      </c>
      <c r="R740">
        <v>1E-4</v>
      </c>
      <c r="S740" t="s">
        <v>606</v>
      </c>
      <c r="T740" t="s">
        <v>607</v>
      </c>
      <c r="U740" t="s">
        <v>606</v>
      </c>
      <c r="V740" t="s">
        <v>608</v>
      </c>
      <c r="W740" t="s">
        <v>606</v>
      </c>
      <c r="X740">
        <v>1763521491532</v>
      </c>
      <c r="Y740" s="4" t="s">
        <v>569</v>
      </c>
      <c r="Z740">
        <v>92547.13</v>
      </c>
      <c r="AA740" s="6">
        <v>0.16800000000000001</v>
      </c>
      <c r="AB740" s="18">
        <v>0.12663743999999999</v>
      </c>
      <c r="AC740" s="40">
        <v>0.106</v>
      </c>
      <c r="AD740" s="18">
        <v>0.184</v>
      </c>
      <c r="AE740" s="18">
        <v>1.4</v>
      </c>
      <c r="AF740">
        <v>0.1439</v>
      </c>
      <c r="AG740" s="18">
        <v>0.14000000000000001</v>
      </c>
      <c r="AH740" s="18">
        <v>0.14699999999999999</v>
      </c>
      <c r="AI740" s="18">
        <v>0</v>
      </c>
      <c r="AJ740" s="6">
        <v>59.21</v>
      </c>
      <c r="AK740" s="41">
        <v>47.29</v>
      </c>
      <c r="AL740" s="41">
        <v>66.62</v>
      </c>
      <c r="AM740">
        <v>92718.032500000001</v>
      </c>
      <c r="AN740" t="s">
        <v>859</v>
      </c>
      <c r="AO740">
        <v>92547.13</v>
      </c>
      <c r="AP740" s="18">
        <v>2.5</v>
      </c>
      <c r="AQ740" s="18">
        <v>4</v>
      </c>
      <c r="AU740">
        <v>0</v>
      </c>
      <c r="AV740" s="1">
        <v>0</v>
      </c>
      <c r="AW740" s="6">
        <v>0.89341999999999999</v>
      </c>
      <c r="AX740" s="14">
        <v>2.0000000000000002E-5</v>
      </c>
      <c r="AY740" s="14">
        <v>35.909999999999997</v>
      </c>
      <c r="AZ740" s="14">
        <v>-65.607169999999996</v>
      </c>
      <c r="BA740" s="14">
        <v>30.853149999999999</v>
      </c>
      <c r="BB740">
        <v>5.0000000000000001E-4</v>
      </c>
      <c r="BC740">
        <v>5.0000000000000001E-3</v>
      </c>
      <c r="BK740" s="1"/>
      <c r="BL740" s="1"/>
      <c r="BM740" s="1"/>
      <c r="BN740" s="1"/>
      <c r="BP740" s="1"/>
      <c r="BV740" s="96"/>
    </row>
    <row r="741" spans="1:74" x14ac:dyDescent="0.3">
      <c r="A741" t="s">
        <v>603</v>
      </c>
      <c r="B741" t="s">
        <v>631</v>
      </c>
      <c r="C741" t="s">
        <v>890</v>
      </c>
      <c r="D741">
        <v>2.9999999999999997E-4</v>
      </c>
      <c r="E741">
        <v>2.9999999999999997E-4</v>
      </c>
      <c r="F741" t="s">
        <v>605</v>
      </c>
      <c r="G741" s="4">
        <v>1764921600000</v>
      </c>
      <c r="H741" s="4">
        <v>1763123968000</v>
      </c>
      <c r="I741" t="b">
        <v>1</v>
      </c>
      <c r="J741" t="s">
        <v>634</v>
      </c>
      <c r="K741">
        <v>1</v>
      </c>
      <c r="L741">
        <v>1E-4</v>
      </c>
      <c r="M741">
        <v>80000</v>
      </c>
      <c r="N741">
        <v>550529</v>
      </c>
      <c r="O741">
        <v>0.1</v>
      </c>
      <c r="P741">
        <v>2.9999999999999997E-4</v>
      </c>
      <c r="Q741">
        <v>25</v>
      </c>
      <c r="R741">
        <v>1E-4</v>
      </c>
      <c r="S741" t="s">
        <v>606</v>
      </c>
      <c r="T741" t="s">
        <v>607</v>
      </c>
      <c r="U741" t="s">
        <v>606</v>
      </c>
      <c r="V741" t="s">
        <v>608</v>
      </c>
      <c r="W741" t="s">
        <v>606</v>
      </c>
      <c r="X741">
        <v>1763521491532</v>
      </c>
      <c r="Y741" s="4" t="s">
        <v>569</v>
      </c>
      <c r="Z741">
        <v>92547.13</v>
      </c>
      <c r="AA741" s="6">
        <v>6.4999999999999997E-3</v>
      </c>
      <c r="AB741" s="18">
        <v>1.0229459999999999E-2</v>
      </c>
      <c r="AC741" s="40">
        <v>1E-4</v>
      </c>
      <c r="AD741" s="18">
        <v>3.0499999999999999E-2</v>
      </c>
      <c r="AE741" s="18">
        <v>718.2</v>
      </c>
      <c r="AF741">
        <v>6.7000000000000002E-3</v>
      </c>
      <c r="AG741" s="18">
        <v>6.4999999999999997E-3</v>
      </c>
      <c r="AH741" s="18">
        <v>7.0000000000000001E-3</v>
      </c>
      <c r="AI741" s="18">
        <v>0</v>
      </c>
      <c r="AJ741" s="6">
        <v>59.21</v>
      </c>
      <c r="AK741" s="41">
        <v>58.62</v>
      </c>
      <c r="AL741" s="41">
        <v>59.91</v>
      </c>
      <c r="AM741">
        <v>92718.032500000001</v>
      </c>
      <c r="AN741" t="s">
        <v>859</v>
      </c>
      <c r="AO741">
        <v>92547.13</v>
      </c>
      <c r="AP741" s="18">
        <v>119.8</v>
      </c>
      <c r="AQ741" s="18">
        <v>10.4</v>
      </c>
      <c r="AR741" s="18">
        <v>1.2500000000000001E-2</v>
      </c>
      <c r="AS741" s="41">
        <v>2E-3</v>
      </c>
      <c r="AT741" s="5">
        <v>225</v>
      </c>
      <c r="AU741">
        <v>133.5</v>
      </c>
      <c r="AV741" s="1">
        <v>60989.71</v>
      </c>
      <c r="AW741" s="6">
        <v>-0.10657999999999999</v>
      </c>
      <c r="AX741" s="14">
        <v>2.0000000000000002E-5</v>
      </c>
      <c r="AY741" s="14">
        <v>35.909999999999997</v>
      </c>
      <c r="AZ741" s="14">
        <v>-65.607169999999996</v>
      </c>
      <c r="BA741" s="14">
        <v>-4.6643600000000003</v>
      </c>
      <c r="BB741">
        <v>5.0000000000000001E-4</v>
      </c>
      <c r="BC741">
        <v>5.0000000000000001E-3</v>
      </c>
      <c r="BK741" s="1"/>
      <c r="BL741" s="1"/>
      <c r="BM741" s="1"/>
      <c r="BN741" s="1"/>
      <c r="BP741" s="1"/>
      <c r="BV741" s="96"/>
    </row>
    <row r="742" spans="1:74" x14ac:dyDescent="0.3">
      <c r="A742" t="s">
        <v>603</v>
      </c>
      <c r="B742" t="s">
        <v>631</v>
      </c>
      <c r="C742" t="s">
        <v>891</v>
      </c>
      <c r="D742">
        <v>2.9999999999999997E-4</v>
      </c>
      <c r="E742">
        <v>2.9999999999999997E-4</v>
      </c>
      <c r="F742" t="s">
        <v>605</v>
      </c>
      <c r="G742" s="4">
        <v>1764921600000</v>
      </c>
      <c r="H742" s="4">
        <v>1763441460000</v>
      </c>
      <c r="I742" t="b">
        <v>1</v>
      </c>
      <c r="J742" t="s">
        <v>632</v>
      </c>
      <c r="K742">
        <v>1</v>
      </c>
      <c r="L742">
        <v>1E-4</v>
      </c>
      <c r="M742">
        <v>84000</v>
      </c>
      <c r="N742">
        <v>551981</v>
      </c>
      <c r="O742">
        <v>0.1</v>
      </c>
      <c r="P742">
        <v>2.9999999999999997E-4</v>
      </c>
      <c r="Q742">
        <v>25</v>
      </c>
      <c r="R742">
        <v>1E-4</v>
      </c>
      <c r="S742" t="s">
        <v>606</v>
      </c>
      <c r="T742" t="s">
        <v>607</v>
      </c>
      <c r="U742" t="s">
        <v>606</v>
      </c>
      <c r="V742" t="s">
        <v>608</v>
      </c>
      <c r="W742" t="s">
        <v>606</v>
      </c>
      <c r="X742">
        <v>1763521491532</v>
      </c>
      <c r="Y742" s="4" t="s">
        <v>569</v>
      </c>
      <c r="Z742">
        <v>92547.13</v>
      </c>
      <c r="AB742" s="18">
        <v>9.0455869999999994E-2</v>
      </c>
      <c r="AC742" s="40">
        <v>6.7500000000000004E-2</v>
      </c>
      <c r="AD742" s="18">
        <v>0.14749999999999999</v>
      </c>
      <c r="AE742" s="18">
        <v>0</v>
      </c>
      <c r="AF742">
        <v>0.106</v>
      </c>
      <c r="AG742" s="18">
        <v>0.10349999999999999</v>
      </c>
      <c r="AH742" s="18">
        <v>0.109</v>
      </c>
      <c r="AI742" s="18">
        <v>0</v>
      </c>
      <c r="AJ742" s="6">
        <v>54.87</v>
      </c>
      <c r="AK742" s="41">
        <v>50.15</v>
      </c>
      <c r="AL742" s="41">
        <v>60.06</v>
      </c>
      <c r="AM742">
        <v>92718.032500000001</v>
      </c>
      <c r="AN742" t="s">
        <v>859</v>
      </c>
      <c r="AO742">
        <v>92547.13</v>
      </c>
      <c r="AP742" s="18">
        <v>2.7</v>
      </c>
      <c r="AQ742" s="18">
        <v>4</v>
      </c>
      <c r="AU742">
        <v>0</v>
      </c>
      <c r="AV742" s="1">
        <v>0</v>
      </c>
      <c r="AW742" s="6">
        <v>0.81908000000000003</v>
      </c>
      <c r="AX742" s="14">
        <v>2.0000000000000002E-5</v>
      </c>
      <c r="AY742" s="14">
        <v>51.427010000000003</v>
      </c>
      <c r="AZ742" s="14">
        <v>-87.070650000000001</v>
      </c>
      <c r="BA742" s="14">
        <v>29.352</v>
      </c>
      <c r="BB742">
        <v>5.0000000000000001E-4</v>
      </c>
      <c r="BC742">
        <v>5.0000000000000001E-3</v>
      </c>
      <c r="BK742" s="1"/>
      <c r="BL742" s="1"/>
      <c r="BM742" s="1"/>
      <c r="BN742" s="1"/>
      <c r="BP742" s="1"/>
      <c r="BV742" s="96"/>
    </row>
    <row r="743" spans="1:74" x14ac:dyDescent="0.3">
      <c r="A743" t="s">
        <v>603</v>
      </c>
      <c r="B743" t="s">
        <v>631</v>
      </c>
      <c r="C743" t="s">
        <v>892</v>
      </c>
      <c r="D743">
        <v>2.9999999999999997E-4</v>
      </c>
      <c r="E743">
        <v>2.9999999999999997E-4</v>
      </c>
      <c r="F743" t="s">
        <v>605</v>
      </c>
      <c r="G743" s="4">
        <v>1764921600000</v>
      </c>
      <c r="H743" s="4">
        <v>1763441460000</v>
      </c>
      <c r="I743" t="b">
        <v>1</v>
      </c>
      <c r="J743" t="s">
        <v>634</v>
      </c>
      <c r="K743">
        <v>1</v>
      </c>
      <c r="L743">
        <v>1E-4</v>
      </c>
      <c r="M743">
        <v>84000</v>
      </c>
      <c r="N743">
        <v>551982</v>
      </c>
      <c r="O743">
        <v>0.1</v>
      </c>
      <c r="P743">
        <v>2.9999999999999997E-4</v>
      </c>
      <c r="Q743">
        <v>25</v>
      </c>
      <c r="R743">
        <v>1E-4</v>
      </c>
      <c r="S743" t="s">
        <v>606</v>
      </c>
      <c r="T743" t="s">
        <v>607</v>
      </c>
      <c r="U743" t="s">
        <v>606</v>
      </c>
      <c r="V743" t="s">
        <v>608</v>
      </c>
      <c r="W743" t="s">
        <v>606</v>
      </c>
      <c r="X743">
        <v>1763521491532</v>
      </c>
      <c r="Y743" s="4" t="s">
        <v>569</v>
      </c>
      <c r="Z743">
        <v>92547.13</v>
      </c>
      <c r="AA743" s="6">
        <v>1.2E-2</v>
      </c>
      <c r="AB743" s="18">
        <v>1.8227500000000001E-2</v>
      </c>
      <c r="AC743" s="40">
        <v>1E-4</v>
      </c>
      <c r="AD743" s="18">
        <v>4.1500000000000002E-2</v>
      </c>
      <c r="AE743" s="18">
        <v>165.1</v>
      </c>
      <c r="AF743">
        <v>1.2E-2</v>
      </c>
      <c r="AG743" s="18">
        <v>1.15E-2</v>
      </c>
      <c r="AH743" s="18">
        <v>1.2500000000000001E-2</v>
      </c>
      <c r="AI743" s="18">
        <v>0</v>
      </c>
      <c r="AJ743" s="6">
        <v>54.87</v>
      </c>
      <c r="AK743" s="41">
        <v>53.96</v>
      </c>
      <c r="AL743" s="41">
        <v>55.76</v>
      </c>
      <c r="AM743">
        <v>92718.032500000001</v>
      </c>
      <c r="AN743" t="s">
        <v>859</v>
      </c>
      <c r="AO743">
        <v>92547.13</v>
      </c>
      <c r="AP743" s="18">
        <v>103.2</v>
      </c>
      <c r="AQ743" s="18">
        <v>97.8</v>
      </c>
      <c r="AR743" s="18">
        <v>1.9800000000000002E-2</v>
      </c>
      <c r="AS743" s="41">
        <v>1.04E-2</v>
      </c>
      <c r="AT743" s="5">
        <v>-38.461500000000001</v>
      </c>
      <c r="AU743">
        <v>173.2</v>
      </c>
      <c r="AV743" s="1">
        <v>291365.26</v>
      </c>
      <c r="AW743" s="6">
        <v>-0.18092</v>
      </c>
      <c r="AX743" s="14">
        <v>2.0000000000000002E-5</v>
      </c>
      <c r="AY743" s="14">
        <v>51.427010000000003</v>
      </c>
      <c r="AZ743" s="14">
        <v>-87.070650000000001</v>
      </c>
      <c r="BA743" s="14">
        <v>-7.9413799999999997</v>
      </c>
      <c r="BB743">
        <v>5.0000000000000001E-4</v>
      </c>
      <c r="BC743">
        <v>5.0000000000000001E-3</v>
      </c>
      <c r="BK743" s="1"/>
      <c r="BL743" s="1"/>
      <c r="BM743" s="1"/>
      <c r="BN743" s="1"/>
      <c r="BP743" s="1"/>
      <c r="BV743" s="96"/>
    </row>
    <row r="744" spans="1:74" x14ac:dyDescent="0.3">
      <c r="A744" t="s">
        <v>603</v>
      </c>
      <c r="B744" t="s">
        <v>631</v>
      </c>
      <c r="C744" t="s">
        <v>893</v>
      </c>
      <c r="D744">
        <v>2.9999999999999997E-4</v>
      </c>
      <c r="E744">
        <v>2.9999999999999997E-4</v>
      </c>
      <c r="F744" t="s">
        <v>605</v>
      </c>
      <c r="G744" s="4">
        <v>1764921600000</v>
      </c>
      <c r="H744" s="4">
        <v>1763058360000</v>
      </c>
      <c r="I744" t="b">
        <v>1</v>
      </c>
      <c r="J744" t="s">
        <v>632</v>
      </c>
      <c r="K744">
        <v>1</v>
      </c>
      <c r="L744">
        <v>1E-4</v>
      </c>
      <c r="M744">
        <v>85000</v>
      </c>
      <c r="N744">
        <v>549911</v>
      </c>
      <c r="O744">
        <v>0.1</v>
      </c>
      <c r="P744">
        <v>2.9999999999999997E-4</v>
      </c>
      <c r="Q744">
        <v>25</v>
      </c>
      <c r="R744">
        <v>1E-4</v>
      </c>
      <c r="S744" t="s">
        <v>606</v>
      </c>
      <c r="T744" t="s">
        <v>607</v>
      </c>
      <c r="U744" t="s">
        <v>606</v>
      </c>
      <c r="V744" t="s">
        <v>608</v>
      </c>
      <c r="W744" t="s">
        <v>606</v>
      </c>
      <c r="X744">
        <v>1763521491532</v>
      </c>
      <c r="Y744" s="4" t="s">
        <v>569</v>
      </c>
      <c r="Z744">
        <v>92547.13</v>
      </c>
      <c r="AA744" s="6">
        <v>9.2999999999999999E-2</v>
      </c>
      <c r="AB744" s="18">
        <v>8.2159570000000001E-2</v>
      </c>
      <c r="AC744" s="40">
        <v>5.8999999999999997E-2</v>
      </c>
      <c r="AD744" s="18">
        <v>0.13900000000000001</v>
      </c>
      <c r="AE744" s="18">
        <v>1.4</v>
      </c>
      <c r="AF744">
        <v>9.7199999999999995E-2</v>
      </c>
      <c r="AG744" s="18">
        <v>9.5000000000000001E-2</v>
      </c>
      <c r="AH744" s="18">
        <v>0.1</v>
      </c>
      <c r="AI744" s="18">
        <v>0</v>
      </c>
      <c r="AJ744" s="6">
        <v>54.1</v>
      </c>
      <c r="AK744" s="41">
        <v>50.29</v>
      </c>
      <c r="AL744" s="41">
        <v>58.59</v>
      </c>
      <c r="AM744">
        <v>92718.032500000001</v>
      </c>
      <c r="AN744" t="s">
        <v>859</v>
      </c>
      <c r="AO744">
        <v>92547.13</v>
      </c>
      <c r="AP744" s="18">
        <v>2.7</v>
      </c>
      <c r="AQ744" s="18">
        <v>4</v>
      </c>
      <c r="AU744">
        <v>0</v>
      </c>
      <c r="AV744" s="1">
        <v>0</v>
      </c>
      <c r="AW744" s="6">
        <v>0.79374</v>
      </c>
      <c r="AX744" s="14">
        <v>3.0000000000000001E-5</v>
      </c>
      <c r="AY744" s="14">
        <v>55.709229999999998</v>
      </c>
      <c r="AZ744" s="14">
        <v>-92.987229999999997</v>
      </c>
      <c r="BA744" s="14">
        <v>28.670860000000001</v>
      </c>
      <c r="BB744">
        <v>5.0000000000000001E-4</v>
      </c>
      <c r="BC744">
        <v>5.0000000000000001E-3</v>
      </c>
      <c r="BK744" s="1"/>
      <c r="BL744" s="1"/>
      <c r="BM744" s="1"/>
      <c r="BN744" s="1"/>
      <c r="BP744" s="1"/>
      <c r="BV744" s="96"/>
    </row>
    <row r="745" spans="1:74" x14ac:dyDescent="0.3">
      <c r="A745" t="s">
        <v>603</v>
      </c>
      <c r="B745" t="s">
        <v>631</v>
      </c>
      <c r="C745" t="s">
        <v>894</v>
      </c>
      <c r="D745">
        <v>2.9999999999999997E-4</v>
      </c>
      <c r="E745">
        <v>2.9999999999999997E-4</v>
      </c>
      <c r="F745" t="s">
        <v>605</v>
      </c>
      <c r="G745" s="4">
        <v>1764921600000</v>
      </c>
      <c r="H745" s="4">
        <v>1763058360000</v>
      </c>
      <c r="I745" t="b">
        <v>1</v>
      </c>
      <c r="J745" t="s">
        <v>634</v>
      </c>
      <c r="K745">
        <v>1</v>
      </c>
      <c r="L745">
        <v>1E-4</v>
      </c>
      <c r="M745">
        <v>85000</v>
      </c>
      <c r="N745">
        <v>549912</v>
      </c>
      <c r="O745">
        <v>0.1</v>
      </c>
      <c r="P745">
        <v>2.9999999999999997E-4</v>
      </c>
      <c r="Q745">
        <v>25</v>
      </c>
      <c r="R745">
        <v>1E-4</v>
      </c>
      <c r="S745" t="s">
        <v>606</v>
      </c>
      <c r="T745" t="s">
        <v>607</v>
      </c>
      <c r="U745" t="s">
        <v>606</v>
      </c>
      <c r="V745" t="s">
        <v>608</v>
      </c>
      <c r="W745" t="s">
        <v>606</v>
      </c>
      <c r="X745">
        <v>1763521491532</v>
      </c>
      <c r="Y745" s="4" t="s">
        <v>569</v>
      </c>
      <c r="Z745">
        <v>92547.13</v>
      </c>
      <c r="AA745" s="6">
        <v>1.55E-2</v>
      </c>
      <c r="AB745" s="18">
        <v>2.0976089999999999E-2</v>
      </c>
      <c r="AC745" s="40">
        <v>1E-4</v>
      </c>
      <c r="AD745" s="18">
        <v>4.5499999999999999E-2</v>
      </c>
      <c r="AE745" s="18">
        <v>757.7</v>
      </c>
      <c r="AF745">
        <v>1.4E-2</v>
      </c>
      <c r="AG745" s="18">
        <v>1.35E-2</v>
      </c>
      <c r="AH745" s="18">
        <v>1.4500000000000001E-2</v>
      </c>
      <c r="AI745" s="18">
        <v>0</v>
      </c>
      <c r="AJ745" s="6">
        <v>54.1</v>
      </c>
      <c r="AK745" s="41">
        <v>53.27</v>
      </c>
      <c r="AL745" s="41">
        <v>54.93</v>
      </c>
      <c r="AM745">
        <v>92718.032500000001</v>
      </c>
      <c r="AN745" t="s">
        <v>859</v>
      </c>
      <c r="AO745">
        <v>92547.13</v>
      </c>
      <c r="AP745" s="18">
        <v>173.7</v>
      </c>
      <c r="AQ745" s="18">
        <v>78.099999999999994</v>
      </c>
      <c r="AR745" s="18">
        <v>2.5899999999999999E-2</v>
      </c>
      <c r="AS745" s="41">
        <v>1.2200000000000001E-2</v>
      </c>
      <c r="AT745" s="5">
        <v>-27.907</v>
      </c>
      <c r="AU745">
        <v>639.29999999999995</v>
      </c>
      <c r="AV745" s="1">
        <v>1331683.68</v>
      </c>
      <c r="AW745" s="6">
        <v>-0.20626</v>
      </c>
      <c r="AX745" s="14">
        <v>3.0000000000000001E-5</v>
      </c>
      <c r="AY745" s="14">
        <v>55.709229999999998</v>
      </c>
      <c r="AZ745" s="14">
        <v>-92.987229999999997</v>
      </c>
      <c r="BA745" s="14">
        <v>-9.0664800000000003</v>
      </c>
      <c r="BB745">
        <v>5.0000000000000001E-4</v>
      </c>
      <c r="BC745">
        <v>5.0000000000000001E-3</v>
      </c>
      <c r="BK745" s="1"/>
      <c r="BL745" s="1"/>
      <c r="BM745" s="1"/>
      <c r="BN745" s="1"/>
      <c r="BP745" s="1"/>
      <c r="BV745" s="96"/>
    </row>
    <row r="746" spans="1:74" x14ac:dyDescent="0.3">
      <c r="A746" t="s">
        <v>603</v>
      </c>
      <c r="B746" t="s">
        <v>631</v>
      </c>
      <c r="C746" t="s">
        <v>895</v>
      </c>
      <c r="D746">
        <v>2.9999999999999997E-4</v>
      </c>
      <c r="E746">
        <v>2.9999999999999997E-4</v>
      </c>
      <c r="F746" t="s">
        <v>605</v>
      </c>
      <c r="G746" s="4">
        <v>1764921600000</v>
      </c>
      <c r="H746" s="4">
        <v>1763408400000</v>
      </c>
      <c r="I746" t="b">
        <v>1</v>
      </c>
      <c r="J746" t="s">
        <v>632</v>
      </c>
      <c r="K746">
        <v>1</v>
      </c>
      <c r="L746">
        <v>1E-4</v>
      </c>
      <c r="M746">
        <v>86000</v>
      </c>
      <c r="N746">
        <v>551812</v>
      </c>
      <c r="O746">
        <v>0.1</v>
      </c>
      <c r="P746">
        <v>2.9999999999999997E-4</v>
      </c>
      <c r="Q746">
        <v>25</v>
      </c>
      <c r="R746">
        <v>1E-4</v>
      </c>
      <c r="S746" t="s">
        <v>606</v>
      </c>
      <c r="T746" t="s">
        <v>607</v>
      </c>
      <c r="U746" t="s">
        <v>606</v>
      </c>
      <c r="V746" t="s">
        <v>608</v>
      </c>
      <c r="W746" t="s">
        <v>606</v>
      </c>
      <c r="X746">
        <v>1763521491532</v>
      </c>
      <c r="Y746" s="4" t="s">
        <v>569</v>
      </c>
      <c r="Z746">
        <v>92547.13</v>
      </c>
      <c r="AA746" s="6">
        <v>8.4500000000000006E-2</v>
      </c>
      <c r="AB746" s="18">
        <v>7.4155849999999995E-2</v>
      </c>
      <c r="AC746" s="40">
        <v>5.0500000000000003E-2</v>
      </c>
      <c r="AD746" s="18">
        <v>0.1305</v>
      </c>
      <c r="AE746" s="18">
        <v>0.2</v>
      </c>
      <c r="AF746">
        <v>8.8499999999999995E-2</v>
      </c>
      <c r="AG746" s="18">
        <v>8.6999999999999994E-2</v>
      </c>
      <c r="AH746" s="18">
        <v>8.9499999999999996E-2</v>
      </c>
      <c r="AI746" s="18">
        <v>0</v>
      </c>
      <c r="AJ746" s="6">
        <v>52.93</v>
      </c>
      <c r="AK746" s="41">
        <v>50.63</v>
      </c>
      <c r="AL746" s="41">
        <v>54.53</v>
      </c>
      <c r="AM746">
        <v>92718.032500000001</v>
      </c>
      <c r="AN746" t="s">
        <v>859</v>
      </c>
      <c r="AO746">
        <v>92547.13</v>
      </c>
      <c r="AP746" s="18">
        <v>2.8</v>
      </c>
      <c r="AQ746" s="18">
        <v>2.7</v>
      </c>
      <c r="AU746">
        <v>0</v>
      </c>
      <c r="AV746" s="1">
        <v>0</v>
      </c>
      <c r="AW746" s="6">
        <v>0.76734999999999998</v>
      </c>
      <c r="AX746" s="14">
        <v>3.0000000000000001E-5</v>
      </c>
      <c r="AY746" s="14">
        <v>59.702260000000003</v>
      </c>
      <c r="AZ746" s="14">
        <v>-97.510869999999997</v>
      </c>
      <c r="BA746" s="14">
        <v>27.945250000000001</v>
      </c>
      <c r="BB746">
        <v>5.0000000000000001E-4</v>
      </c>
      <c r="BC746">
        <v>5.0000000000000001E-3</v>
      </c>
      <c r="BK746" s="1"/>
      <c r="BL746" s="1"/>
      <c r="BM746" s="1"/>
      <c r="BN746" s="1"/>
      <c r="BP746" s="1"/>
      <c r="BV746" s="96"/>
    </row>
    <row r="747" spans="1:74" x14ac:dyDescent="0.3">
      <c r="A747" t="s">
        <v>603</v>
      </c>
      <c r="B747" t="s">
        <v>631</v>
      </c>
      <c r="C747" t="s">
        <v>896</v>
      </c>
      <c r="D747">
        <v>2.9999999999999997E-4</v>
      </c>
      <c r="E747">
        <v>2.9999999999999997E-4</v>
      </c>
      <c r="F747" t="s">
        <v>605</v>
      </c>
      <c r="G747" s="4">
        <v>1764921600000</v>
      </c>
      <c r="H747" s="4">
        <v>1763408400000</v>
      </c>
      <c r="I747" t="b">
        <v>1</v>
      </c>
      <c r="J747" t="s">
        <v>634</v>
      </c>
      <c r="K747">
        <v>1</v>
      </c>
      <c r="L747">
        <v>1E-4</v>
      </c>
      <c r="M747">
        <v>86000</v>
      </c>
      <c r="N747">
        <v>551813</v>
      </c>
      <c r="O747">
        <v>0.1</v>
      </c>
      <c r="P747">
        <v>2.9999999999999997E-4</v>
      </c>
      <c r="Q747">
        <v>25</v>
      </c>
      <c r="R747">
        <v>1E-4</v>
      </c>
      <c r="S747" t="s">
        <v>606</v>
      </c>
      <c r="T747" t="s">
        <v>607</v>
      </c>
      <c r="U747" t="s">
        <v>606</v>
      </c>
      <c r="V747" t="s">
        <v>608</v>
      </c>
      <c r="W747" t="s">
        <v>606</v>
      </c>
      <c r="X747">
        <v>1763521492533</v>
      </c>
      <c r="Y747" s="4" t="s">
        <v>569</v>
      </c>
      <c r="Z747">
        <v>92545.63</v>
      </c>
      <c r="AA747" s="6">
        <v>1.55E-2</v>
      </c>
      <c r="AB747" s="18">
        <v>2.4017279999999998E-2</v>
      </c>
      <c r="AC747" s="40">
        <v>1.1000000000000001E-3</v>
      </c>
      <c r="AD747" s="18">
        <v>4.9000000000000002E-2</v>
      </c>
      <c r="AE747" s="18">
        <v>29.4</v>
      </c>
      <c r="AF747">
        <v>1.6E-2</v>
      </c>
      <c r="AG747" s="18">
        <v>1.6E-2</v>
      </c>
      <c r="AH747" s="18">
        <v>1.6500000000000001E-2</v>
      </c>
      <c r="AI747" s="18">
        <v>0</v>
      </c>
      <c r="AJ747" s="6">
        <v>52.93</v>
      </c>
      <c r="AK747" s="41">
        <v>52.91</v>
      </c>
      <c r="AL747" s="41">
        <v>53.69</v>
      </c>
      <c r="AM747">
        <v>92717.53</v>
      </c>
      <c r="AN747" t="s">
        <v>859</v>
      </c>
      <c r="AO747">
        <v>92545.63</v>
      </c>
      <c r="AP747" s="18">
        <v>113.8</v>
      </c>
      <c r="AQ747" s="18">
        <v>0.1</v>
      </c>
      <c r="AR747" s="18">
        <v>2.8000000000000001E-2</v>
      </c>
      <c r="AS747" s="41">
        <v>1.55E-2</v>
      </c>
      <c r="AT747" s="5">
        <v>-41.509399999999999</v>
      </c>
      <c r="AU747">
        <v>17.2</v>
      </c>
      <c r="AV747" s="1">
        <v>32518.9</v>
      </c>
      <c r="AW747" s="6">
        <v>-0.23266999999999999</v>
      </c>
      <c r="AX747" s="14">
        <v>3.0000000000000001E-5</v>
      </c>
      <c r="AY747" s="14">
        <v>59.704059999999998</v>
      </c>
      <c r="AZ747" s="14">
        <v>-97.513779999999997</v>
      </c>
      <c r="BA747" s="14">
        <v>-10.23668</v>
      </c>
      <c r="BB747">
        <v>5.0000000000000001E-4</v>
      </c>
      <c r="BC747">
        <v>5.0000000000000001E-3</v>
      </c>
      <c r="BK747" s="1"/>
      <c r="BL747" s="1"/>
      <c r="BM747" s="1"/>
      <c r="BN747" s="1"/>
      <c r="BP747" s="1"/>
      <c r="BV747" s="96"/>
    </row>
    <row r="748" spans="1:74" x14ac:dyDescent="0.3">
      <c r="A748" t="s">
        <v>603</v>
      </c>
      <c r="B748" t="s">
        <v>631</v>
      </c>
      <c r="C748" t="s">
        <v>897</v>
      </c>
      <c r="D748">
        <v>2.9999999999999997E-4</v>
      </c>
      <c r="E748">
        <v>2.9999999999999997E-4</v>
      </c>
      <c r="F748" t="s">
        <v>605</v>
      </c>
      <c r="G748" s="4">
        <v>1764921600000</v>
      </c>
      <c r="H748" s="4">
        <v>1763123882000</v>
      </c>
      <c r="I748" t="b">
        <v>1</v>
      </c>
      <c r="J748" t="s">
        <v>632</v>
      </c>
      <c r="K748">
        <v>1</v>
      </c>
      <c r="L748">
        <v>1E-4</v>
      </c>
      <c r="M748">
        <v>88000</v>
      </c>
      <c r="N748">
        <v>550526</v>
      </c>
      <c r="O748">
        <v>0.1</v>
      </c>
      <c r="P748">
        <v>2.9999999999999997E-4</v>
      </c>
      <c r="Q748">
        <v>25</v>
      </c>
      <c r="R748">
        <v>1E-4</v>
      </c>
      <c r="S748" t="s">
        <v>606</v>
      </c>
      <c r="T748" t="s">
        <v>607</v>
      </c>
      <c r="U748" t="s">
        <v>606</v>
      </c>
      <c r="V748" t="s">
        <v>608</v>
      </c>
      <c r="W748" t="s">
        <v>606</v>
      </c>
      <c r="X748">
        <v>1763521492533</v>
      </c>
      <c r="Y748" s="4" t="s">
        <v>569</v>
      </c>
      <c r="Z748">
        <v>92545.63</v>
      </c>
      <c r="AA748" s="6">
        <v>9.8500000000000004E-2</v>
      </c>
      <c r="AB748" s="18">
        <v>5.9444320000000002E-2</v>
      </c>
      <c r="AC748" s="40">
        <v>3.6499999999999998E-2</v>
      </c>
      <c r="AD748" s="18">
        <v>0.114</v>
      </c>
      <c r="AE748" s="18">
        <v>0.1</v>
      </c>
      <c r="AF748">
        <v>7.2300000000000003E-2</v>
      </c>
      <c r="AG748" s="18">
        <v>7.0999999999999994E-2</v>
      </c>
      <c r="AH748" s="18">
        <v>7.2999999999999995E-2</v>
      </c>
      <c r="AI748" s="18">
        <v>0</v>
      </c>
      <c r="AJ748" s="6">
        <v>51.41</v>
      </c>
      <c r="AK748" s="41">
        <v>49.58</v>
      </c>
      <c r="AL748" s="41">
        <v>52.33</v>
      </c>
      <c r="AM748">
        <v>92717.53</v>
      </c>
      <c r="AN748" t="s">
        <v>859</v>
      </c>
      <c r="AO748">
        <v>92545.63</v>
      </c>
      <c r="AP748" s="18">
        <v>4</v>
      </c>
      <c r="AQ748" s="18">
        <v>17.899999999999999</v>
      </c>
      <c r="AU748">
        <v>0</v>
      </c>
      <c r="AV748">
        <v>0</v>
      </c>
      <c r="AW748" s="6">
        <v>0.70408999999999999</v>
      </c>
      <c r="AX748" s="14">
        <v>3.0000000000000001E-5</v>
      </c>
      <c r="AY748" s="14">
        <v>67.50179</v>
      </c>
      <c r="AZ748" s="14">
        <v>-107.08459000000001</v>
      </c>
      <c r="BA748" s="14">
        <v>26.005549999999999</v>
      </c>
      <c r="BB748">
        <v>5.0000000000000001E-4</v>
      </c>
      <c r="BC748">
        <v>5.0000000000000001E-3</v>
      </c>
      <c r="BK748" s="1"/>
      <c r="BL748" s="1"/>
      <c r="BM748" s="1"/>
      <c r="BN748" s="1"/>
      <c r="BP748" s="1"/>
      <c r="BV748" s="96"/>
    </row>
    <row r="749" spans="1:74" x14ac:dyDescent="0.3">
      <c r="A749" t="s">
        <v>603</v>
      </c>
      <c r="B749" t="s">
        <v>631</v>
      </c>
      <c r="C749" t="s">
        <v>898</v>
      </c>
      <c r="D749">
        <v>2.9999999999999997E-4</v>
      </c>
      <c r="E749">
        <v>2.9999999999999997E-4</v>
      </c>
      <c r="F749" t="s">
        <v>605</v>
      </c>
      <c r="G749" s="4">
        <v>1764921600000</v>
      </c>
      <c r="H749" s="4">
        <v>1763123882000</v>
      </c>
      <c r="I749" t="b">
        <v>1</v>
      </c>
      <c r="J749" t="s">
        <v>634</v>
      </c>
      <c r="K749">
        <v>1</v>
      </c>
      <c r="L749">
        <v>1E-4</v>
      </c>
      <c r="M749">
        <v>88000</v>
      </c>
      <c r="N749">
        <v>550527</v>
      </c>
      <c r="O749">
        <v>0.1</v>
      </c>
      <c r="P749">
        <v>2.9999999999999997E-4</v>
      </c>
      <c r="Q749">
        <v>25</v>
      </c>
      <c r="R749">
        <v>1E-4</v>
      </c>
      <c r="S749" t="s">
        <v>606</v>
      </c>
      <c r="T749" t="s">
        <v>607</v>
      </c>
      <c r="U749" t="s">
        <v>606</v>
      </c>
      <c r="V749" t="s">
        <v>608</v>
      </c>
      <c r="W749" t="s">
        <v>606</v>
      </c>
      <c r="X749">
        <v>1763521492533</v>
      </c>
      <c r="Y749" s="4" t="s">
        <v>569</v>
      </c>
      <c r="Z749">
        <v>92545.63</v>
      </c>
      <c r="AA749" s="6">
        <v>2.1000000000000001E-2</v>
      </c>
      <c r="AB749" s="18">
        <v>3.1395550000000001E-2</v>
      </c>
      <c r="AC749" s="40">
        <v>4.1000000000000003E-3</v>
      </c>
      <c r="AD749" s="18">
        <v>5.8000000000000003E-2</v>
      </c>
      <c r="AE749" s="18">
        <v>132.9</v>
      </c>
      <c r="AF749">
        <v>2.1499999999999998E-2</v>
      </c>
      <c r="AG749" s="18">
        <v>2.1000000000000001E-2</v>
      </c>
      <c r="AH749" s="18">
        <v>2.1999999999999999E-2</v>
      </c>
      <c r="AI749" s="18">
        <v>0</v>
      </c>
      <c r="AJ749" s="6">
        <v>51.41</v>
      </c>
      <c r="AK749" s="41">
        <v>50.79</v>
      </c>
      <c r="AL749" s="41">
        <v>52.17</v>
      </c>
      <c r="AM749">
        <v>92717.53</v>
      </c>
      <c r="AN749" t="s">
        <v>859</v>
      </c>
      <c r="AO749">
        <v>92545.63</v>
      </c>
      <c r="AP749" s="18">
        <v>153.80000000000001</v>
      </c>
      <c r="AQ749" s="18">
        <v>38.299999999999997</v>
      </c>
      <c r="AR749" s="18">
        <v>3.7499999999999999E-2</v>
      </c>
      <c r="AS749" s="41">
        <v>1.8499999999999999E-2</v>
      </c>
      <c r="AT749" s="5">
        <v>-34.375</v>
      </c>
      <c r="AU749">
        <v>74.599999999999994</v>
      </c>
      <c r="AV749">
        <v>189166.09</v>
      </c>
      <c r="AW749" s="6">
        <v>-0.29591000000000001</v>
      </c>
      <c r="AX749" s="14">
        <v>3.0000000000000001E-5</v>
      </c>
      <c r="AY749" s="14">
        <v>67.50179</v>
      </c>
      <c r="AZ749" s="14">
        <v>-107.08459000000001</v>
      </c>
      <c r="BA749" s="14">
        <v>-13.063700000000001</v>
      </c>
      <c r="BB749">
        <v>5.0000000000000001E-4</v>
      </c>
      <c r="BC749">
        <v>5.0000000000000001E-3</v>
      </c>
      <c r="BK749" s="1"/>
      <c r="BL749" s="1"/>
      <c r="BM749" s="1"/>
      <c r="BN749" s="1"/>
      <c r="BP749" s="1"/>
      <c r="BV749" s="96"/>
    </row>
    <row r="750" spans="1:74" x14ac:dyDescent="0.3">
      <c r="A750" t="s">
        <v>603</v>
      </c>
      <c r="B750" t="s">
        <v>631</v>
      </c>
      <c r="C750" t="s">
        <v>899</v>
      </c>
      <c r="D750">
        <v>2.9999999999999997E-4</v>
      </c>
      <c r="E750">
        <v>2.9999999999999997E-4</v>
      </c>
      <c r="F750" t="s">
        <v>605</v>
      </c>
      <c r="G750" s="4">
        <v>1764921600000</v>
      </c>
      <c r="H750" s="4">
        <v>1763422500000</v>
      </c>
      <c r="I750" t="b">
        <v>1</v>
      </c>
      <c r="J750" t="s">
        <v>632</v>
      </c>
      <c r="K750">
        <v>1</v>
      </c>
      <c r="L750">
        <v>1E-4</v>
      </c>
      <c r="M750">
        <v>89000</v>
      </c>
      <c r="N750">
        <v>551890</v>
      </c>
      <c r="O750">
        <v>0.1</v>
      </c>
      <c r="P750">
        <v>2.9999999999999997E-4</v>
      </c>
      <c r="Q750">
        <v>25</v>
      </c>
      <c r="R750">
        <v>1E-4</v>
      </c>
      <c r="S750" t="s">
        <v>606</v>
      </c>
      <c r="T750" t="s">
        <v>607</v>
      </c>
      <c r="U750" t="s">
        <v>606</v>
      </c>
      <c r="V750" t="s">
        <v>608</v>
      </c>
      <c r="W750" t="s">
        <v>606</v>
      </c>
      <c r="X750">
        <v>1763521492533</v>
      </c>
      <c r="Y750" s="4" t="s">
        <v>569</v>
      </c>
      <c r="Z750">
        <v>92545.63</v>
      </c>
      <c r="AA750" s="6">
        <v>5.9499999999999997E-2</v>
      </c>
      <c r="AB750" s="18">
        <v>5.26598E-2</v>
      </c>
      <c r="AC750" s="40">
        <v>0.03</v>
      </c>
      <c r="AD750" s="18">
        <v>0.106</v>
      </c>
      <c r="AE750" s="18">
        <v>5.7</v>
      </c>
      <c r="AF750">
        <v>6.4600000000000005E-2</v>
      </c>
      <c r="AG750" s="18">
        <v>6.3500000000000001E-2</v>
      </c>
      <c r="AH750" s="18">
        <v>6.5500000000000003E-2</v>
      </c>
      <c r="AI750" s="18">
        <v>0</v>
      </c>
      <c r="AJ750" s="6">
        <v>50.45</v>
      </c>
      <c r="AK750" s="41">
        <v>48.98</v>
      </c>
      <c r="AL750" s="41">
        <v>51.6</v>
      </c>
      <c r="AM750">
        <v>92717.53</v>
      </c>
      <c r="AN750" t="s">
        <v>859</v>
      </c>
      <c r="AO750">
        <v>92545.63</v>
      </c>
      <c r="AP750" s="18">
        <v>5.9</v>
      </c>
      <c r="AQ750" s="18">
        <v>17.8</v>
      </c>
      <c r="AR750" s="18">
        <v>5.9499999999999997E-2</v>
      </c>
      <c r="AS750" s="41">
        <v>4.7E-2</v>
      </c>
      <c r="AT750" s="5">
        <v>26.595700000000001</v>
      </c>
      <c r="AU750">
        <v>6.3</v>
      </c>
      <c r="AV750">
        <v>28735.38</v>
      </c>
      <c r="AW750" s="6">
        <v>0.66935</v>
      </c>
      <c r="AX750" s="14">
        <v>4.0000000000000003E-5</v>
      </c>
      <c r="AY750" s="14">
        <v>70.805480000000003</v>
      </c>
      <c r="AZ750" s="14">
        <v>-110.21338</v>
      </c>
      <c r="BA750" s="14">
        <v>24.892890000000001</v>
      </c>
      <c r="BB750">
        <v>5.0000000000000001E-4</v>
      </c>
      <c r="BC750">
        <v>5.0000000000000001E-3</v>
      </c>
      <c r="BK750" s="1"/>
      <c r="BL750" s="1"/>
      <c r="BM750" s="1"/>
      <c r="BN750" s="1"/>
      <c r="BP750" s="1"/>
      <c r="BV750" s="96"/>
    </row>
    <row r="751" spans="1:74" x14ac:dyDescent="0.3">
      <c r="A751" t="s">
        <v>603</v>
      </c>
      <c r="B751" t="s">
        <v>631</v>
      </c>
      <c r="C751" t="s">
        <v>900</v>
      </c>
      <c r="D751">
        <v>2.9999999999999997E-4</v>
      </c>
      <c r="E751">
        <v>2.9999999999999997E-4</v>
      </c>
      <c r="F751" t="s">
        <v>605</v>
      </c>
      <c r="G751" s="4">
        <v>1764921600000</v>
      </c>
      <c r="H751" s="4">
        <v>1763422500000</v>
      </c>
      <c r="I751" t="b">
        <v>1</v>
      </c>
      <c r="J751" t="s">
        <v>634</v>
      </c>
      <c r="K751">
        <v>1</v>
      </c>
      <c r="L751">
        <v>1E-4</v>
      </c>
      <c r="M751">
        <v>89000</v>
      </c>
      <c r="N751">
        <v>551891</v>
      </c>
      <c r="O751">
        <v>0.1</v>
      </c>
      <c r="P751">
        <v>2.9999999999999997E-4</v>
      </c>
      <c r="Q751">
        <v>25</v>
      </c>
      <c r="R751">
        <v>1E-4</v>
      </c>
      <c r="S751" t="s">
        <v>606</v>
      </c>
      <c r="T751" t="s">
        <v>607</v>
      </c>
      <c r="U751" t="s">
        <v>606</v>
      </c>
      <c r="V751" t="s">
        <v>608</v>
      </c>
      <c r="W751" t="s">
        <v>606</v>
      </c>
      <c r="X751">
        <v>1763521492533</v>
      </c>
      <c r="Y751" s="4" t="s">
        <v>569</v>
      </c>
      <c r="Z751">
        <v>92545.63</v>
      </c>
      <c r="AA751" s="6">
        <v>2.5499999999999998E-2</v>
      </c>
      <c r="AB751" s="18">
        <v>3.5655920000000001E-2</v>
      </c>
      <c r="AC751" s="40">
        <v>5.4999999999999997E-3</v>
      </c>
      <c r="AD751" s="18">
        <v>6.25E-2</v>
      </c>
      <c r="AE751" s="18">
        <v>70.8</v>
      </c>
      <c r="AF751">
        <v>2.4500000000000001E-2</v>
      </c>
      <c r="AG751" s="18">
        <v>2.4E-2</v>
      </c>
      <c r="AH751" s="18">
        <v>2.5000000000000001E-2</v>
      </c>
      <c r="AI751" s="18">
        <v>0</v>
      </c>
      <c r="AJ751" s="6">
        <v>50.45</v>
      </c>
      <c r="AK751" s="41">
        <v>49.76</v>
      </c>
      <c r="AL751" s="41">
        <v>51.07</v>
      </c>
      <c r="AM751">
        <v>92717.53</v>
      </c>
      <c r="AN751" t="s">
        <v>859</v>
      </c>
      <c r="AO751">
        <v>92545.63</v>
      </c>
      <c r="AP751" s="18">
        <v>110.6</v>
      </c>
      <c r="AQ751" s="18">
        <v>81</v>
      </c>
      <c r="AR751" s="18">
        <v>4.2099999999999999E-2</v>
      </c>
      <c r="AS751" s="41">
        <v>2.1999999999999999E-2</v>
      </c>
      <c r="AT751" s="5">
        <v>-30.894300000000001</v>
      </c>
      <c r="AU751">
        <v>77.400000000000006</v>
      </c>
      <c r="AV751">
        <v>180964.32</v>
      </c>
      <c r="AW751" s="6">
        <v>-0.33065</v>
      </c>
      <c r="AX751" s="14">
        <v>4.0000000000000003E-5</v>
      </c>
      <c r="AY751" s="14">
        <v>70.805480000000003</v>
      </c>
      <c r="AZ751" s="14">
        <v>-110.21338</v>
      </c>
      <c r="BA751" s="14">
        <v>-14.620329999999999</v>
      </c>
      <c r="BB751">
        <v>5.0000000000000001E-4</v>
      </c>
      <c r="BC751">
        <v>5.0000000000000001E-3</v>
      </c>
      <c r="BK751" s="1"/>
      <c r="BL751" s="1"/>
      <c r="BM751" s="1"/>
      <c r="BN751" s="1"/>
      <c r="BP751" s="1"/>
      <c r="BV751" s="96"/>
    </row>
    <row r="752" spans="1:74" x14ac:dyDescent="0.3">
      <c r="A752" t="s">
        <v>603</v>
      </c>
      <c r="B752" t="s">
        <v>631</v>
      </c>
      <c r="C752" t="s">
        <v>901</v>
      </c>
      <c r="D752">
        <v>2.9999999999999997E-4</v>
      </c>
      <c r="E752">
        <v>2.9999999999999997E-4</v>
      </c>
      <c r="F752" t="s">
        <v>605</v>
      </c>
      <c r="G752" s="4">
        <v>1764921600000</v>
      </c>
      <c r="H752" s="4">
        <v>1763020811000</v>
      </c>
      <c r="I752" t="b">
        <v>1</v>
      </c>
      <c r="J752" t="s">
        <v>632</v>
      </c>
      <c r="K752">
        <v>1</v>
      </c>
      <c r="L752">
        <v>1E-4</v>
      </c>
      <c r="M752">
        <v>90000</v>
      </c>
      <c r="N752">
        <v>549361</v>
      </c>
      <c r="O752">
        <v>0.1</v>
      </c>
      <c r="P752">
        <v>2.9999999999999997E-4</v>
      </c>
      <c r="Q752">
        <v>25</v>
      </c>
      <c r="R752">
        <v>1E-4</v>
      </c>
      <c r="S752" t="s">
        <v>606</v>
      </c>
      <c r="T752" t="s">
        <v>607</v>
      </c>
      <c r="U752" t="s">
        <v>606</v>
      </c>
      <c r="V752" t="s">
        <v>608</v>
      </c>
      <c r="W752" t="s">
        <v>606</v>
      </c>
      <c r="X752">
        <v>1763521492533</v>
      </c>
      <c r="Y752" s="4" t="s">
        <v>569</v>
      </c>
      <c r="Z752">
        <v>92545.63</v>
      </c>
      <c r="AA752" s="6">
        <v>6.3E-2</v>
      </c>
      <c r="AB752" s="18">
        <v>4.6491230000000001E-2</v>
      </c>
      <c r="AC752" s="40">
        <v>2.4500000000000001E-2</v>
      </c>
      <c r="AD752" s="18">
        <v>9.8500000000000004E-2</v>
      </c>
      <c r="AE752" s="18">
        <v>12.5</v>
      </c>
      <c r="AF752">
        <v>5.74E-2</v>
      </c>
      <c r="AG752" s="18">
        <v>5.7000000000000002E-2</v>
      </c>
      <c r="AH752" s="18">
        <v>5.8500000000000003E-2</v>
      </c>
      <c r="AI752" s="18">
        <v>0</v>
      </c>
      <c r="AJ752" s="6">
        <v>49.62</v>
      </c>
      <c r="AK752" s="41">
        <v>49.13</v>
      </c>
      <c r="AL752" s="41">
        <v>51.02</v>
      </c>
      <c r="AM752">
        <v>92717.53</v>
      </c>
      <c r="AN752" t="s">
        <v>859</v>
      </c>
      <c r="AO752">
        <v>92545.63</v>
      </c>
      <c r="AP752" s="18">
        <v>33.700000000000003</v>
      </c>
      <c r="AQ752" s="18">
        <v>14.3</v>
      </c>
      <c r="AR752" s="18">
        <v>6.3E-2</v>
      </c>
      <c r="AS752" s="41">
        <v>4.2999999999999997E-2</v>
      </c>
      <c r="AT752" s="5">
        <v>35.483899999999998</v>
      </c>
      <c r="AU752">
        <v>13.5</v>
      </c>
      <c r="AV752">
        <v>60791.01</v>
      </c>
      <c r="AW752" s="6">
        <v>0.63185999999999998</v>
      </c>
      <c r="AX752" s="14">
        <v>4.0000000000000003E-5</v>
      </c>
      <c r="AY752" s="14">
        <v>73.640600000000006</v>
      </c>
      <c r="AZ752" s="14">
        <v>-112.75041</v>
      </c>
      <c r="BA752" s="14">
        <v>23.647570000000002</v>
      </c>
      <c r="BB752">
        <v>5.0000000000000001E-4</v>
      </c>
      <c r="BC752">
        <v>5.0000000000000001E-3</v>
      </c>
      <c r="BK752" s="1"/>
      <c r="BL752" s="1"/>
      <c r="BM752" s="1"/>
      <c r="BN752" s="1"/>
      <c r="BP752" s="1"/>
      <c r="BV752" s="96"/>
    </row>
    <row r="753" spans="1:74" x14ac:dyDescent="0.3">
      <c r="A753" t="s">
        <v>603</v>
      </c>
      <c r="B753" t="s">
        <v>631</v>
      </c>
      <c r="C753" t="s">
        <v>902</v>
      </c>
      <c r="D753">
        <v>2.9999999999999997E-4</v>
      </c>
      <c r="E753">
        <v>2.9999999999999997E-4</v>
      </c>
      <c r="F753" t="s">
        <v>605</v>
      </c>
      <c r="G753" s="4">
        <v>1764921600000</v>
      </c>
      <c r="H753" s="4">
        <v>1763020811000</v>
      </c>
      <c r="I753" t="b">
        <v>1</v>
      </c>
      <c r="J753" t="s">
        <v>634</v>
      </c>
      <c r="K753">
        <v>1</v>
      </c>
      <c r="L753">
        <v>1E-4</v>
      </c>
      <c r="M753">
        <v>90000</v>
      </c>
      <c r="N753">
        <v>549362</v>
      </c>
      <c r="O753">
        <v>0.1</v>
      </c>
      <c r="P753">
        <v>2.9999999999999997E-4</v>
      </c>
      <c r="Q753">
        <v>25</v>
      </c>
      <c r="R753">
        <v>1E-4</v>
      </c>
      <c r="S753" t="s">
        <v>606</v>
      </c>
      <c r="T753" t="s">
        <v>607</v>
      </c>
      <c r="U753" t="s">
        <v>606</v>
      </c>
      <c r="V753" t="s">
        <v>608</v>
      </c>
      <c r="W753" t="s">
        <v>606</v>
      </c>
      <c r="X753">
        <v>1763521493534</v>
      </c>
      <c r="Y753" s="4" t="s">
        <v>569</v>
      </c>
      <c r="Z753">
        <v>92545.4</v>
      </c>
      <c r="AA753" s="6">
        <v>3.15E-2</v>
      </c>
      <c r="AB753" s="18">
        <v>4.0532249999999999E-2</v>
      </c>
      <c r="AC753" s="40">
        <v>7.0000000000000001E-3</v>
      </c>
      <c r="AD753" s="18">
        <v>6.7500000000000004E-2</v>
      </c>
      <c r="AE753" s="18">
        <v>306.89999999999998</v>
      </c>
      <c r="AF753">
        <v>2.81E-2</v>
      </c>
      <c r="AG753" s="18">
        <v>2.8000000000000001E-2</v>
      </c>
      <c r="AH753" s="18">
        <v>2.8500000000000001E-2</v>
      </c>
      <c r="AI753" s="18">
        <v>0</v>
      </c>
      <c r="AJ753" s="6">
        <v>49.62</v>
      </c>
      <c r="AK753" s="41">
        <v>49.52</v>
      </c>
      <c r="AL753" s="41">
        <v>50.15</v>
      </c>
      <c r="AM753">
        <v>92715.94</v>
      </c>
      <c r="AN753" t="s">
        <v>859</v>
      </c>
      <c r="AO753">
        <v>92545.4</v>
      </c>
      <c r="AP753" s="18">
        <v>30.4</v>
      </c>
      <c r="AQ753" s="18">
        <v>0.1</v>
      </c>
      <c r="AR753" s="18">
        <v>4.5499999999999999E-2</v>
      </c>
      <c r="AS753" s="41">
        <v>2.5000000000000001E-2</v>
      </c>
      <c r="AT753" s="5">
        <v>-23.1707</v>
      </c>
      <c r="AU753">
        <v>148.80000000000001</v>
      </c>
      <c r="AV753">
        <v>404173.16</v>
      </c>
      <c r="AW753" s="6">
        <v>-0.36820000000000003</v>
      </c>
      <c r="AX753" s="14">
        <v>4.0000000000000003E-5</v>
      </c>
      <c r="AY753" s="14">
        <v>73.643379999999993</v>
      </c>
      <c r="AZ753" s="14">
        <v>-112.75427000000001</v>
      </c>
      <c r="BA753" s="14">
        <v>-16.312149999999999</v>
      </c>
      <c r="BB753">
        <v>5.0000000000000001E-4</v>
      </c>
      <c r="BC753">
        <v>5.0000000000000001E-3</v>
      </c>
      <c r="BK753" s="1"/>
      <c r="BL753" s="1"/>
      <c r="BM753" s="1"/>
      <c r="BN753" s="1"/>
      <c r="BP753" s="1"/>
      <c r="BV753" s="96"/>
    </row>
    <row r="754" spans="1:74" x14ac:dyDescent="0.3">
      <c r="A754" t="s">
        <v>603</v>
      </c>
      <c r="B754" t="s">
        <v>631</v>
      </c>
      <c r="C754" t="s">
        <v>903</v>
      </c>
      <c r="D754">
        <v>2.9999999999999997E-4</v>
      </c>
      <c r="E754">
        <v>2.9999999999999997E-4</v>
      </c>
      <c r="F754" t="s">
        <v>605</v>
      </c>
      <c r="G754" s="4">
        <v>1764921600000</v>
      </c>
      <c r="H754" s="4">
        <v>1763401440000</v>
      </c>
      <c r="I754" t="b">
        <v>1</v>
      </c>
      <c r="J754" t="s">
        <v>632</v>
      </c>
      <c r="K754">
        <v>1</v>
      </c>
      <c r="L754">
        <v>1E-4</v>
      </c>
      <c r="M754">
        <v>91000</v>
      </c>
      <c r="N754">
        <v>551781</v>
      </c>
      <c r="O754">
        <v>0.1</v>
      </c>
      <c r="P754">
        <v>2.9999999999999997E-4</v>
      </c>
      <c r="Q754">
        <v>25</v>
      </c>
      <c r="R754">
        <v>1E-4</v>
      </c>
      <c r="S754" t="s">
        <v>606</v>
      </c>
      <c r="T754" t="s">
        <v>607</v>
      </c>
      <c r="U754" t="s">
        <v>606</v>
      </c>
      <c r="V754" t="s">
        <v>608</v>
      </c>
      <c r="W754" t="s">
        <v>606</v>
      </c>
      <c r="X754">
        <v>1763521493534</v>
      </c>
      <c r="Y754" s="4" t="s">
        <v>569</v>
      </c>
      <c r="Z754">
        <v>92545.4</v>
      </c>
      <c r="AA754" s="6">
        <v>5.0999999999999997E-2</v>
      </c>
      <c r="AB754" s="18">
        <v>4.0543269999999999E-2</v>
      </c>
      <c r="AC754" s="40">
        <v>1.95E-2</v>
      </c>
      <c r="AD754" s="18">
        <v>9.0999999999999998E-2</v>
      </c>
      <c r="AE754" s="18">
        <v>22.8</v>
      </c>
      <c r="AF754">
        <v>5.0599999999999999E-2</v>
      </c>
      <c r="AG754" s="18">
        <v>0.05</v>
      </c>
      <c r="AH754" s="18">
        <v>5.0999999999999997E-2</v>
      </c>
      <c r="AI754" s="18">
        <v>0</v>
      </c>
      <c r="AJ754" s="6">
        <v>48.9</v>
      </c>
      <c r="AK754" s="41">
        <v>48.13</v>
      </c>
      <c r="AL754" s="41">
        <v>49.36</v>
      </c>
      <c r="AM754">
        <v>92715.94</v>
      </c>
      <c r="AN754" t="s">
        <v>859</v>
      </c>
      <c r="AO754">
        <v>92545.4</v>
      </c>
      <c r="AP754" s="18">
        <v>0.3</v>
      </c>
      <c r="AQ754" s="18">
        <v>50.9</v>
      </c>
      <c r="AR754" s="18">
        <v>5.0999999999999997E-2</v>
      </c>
      <c r="AS754" s="41">
        <v>3.6999999999999998E-2</v>
      </c>
      <c r="AT754" s="5">
        <v>37.837800000000001</v>
      </c>
      <c r="AU754">
        <v>20</v>
      </c>
      <c r="AV754">
        <v>79374.039999999994</v>
      </c>
      <c r="AW754" s="6">
        <v>0.59204999999999997</v>
      </c>
      <c r="AX754" s="14">
        <v>4.0000000000000003E-5</v>
      </c>
      <c r="AY754" s="14">
        <v>75.85239</v>
      </c>
      <c r="AZ754" s="14">
        <v>-114.44164000000001</v>
      </c>
      <c r="BA754" s="14">
        <v>22.28678</v>
      </c>
      <c r="BB754">
        <v>5.0000000000000001E-4</v>
      </c>
      <c r="BC754">
        <v>5.0000000000000001E-3</v>
      </c>
      <c r="BK754" s="1"/>
      <c r="BL754" s="1"/>
      <c r="BM754" s="1"/>
      <c r="BN754" s="1"/>
      <c r="BP754" s="1"/>
      <c r="BV754" s="96"/>
    </row>
    <row r="755" spans="1:74" x14ac:dyDescent="0.3">
      <c r="A755" t="s">
        <v>603</v>
      </c>
      <c r="B755" t="s">
        <v>631</v>
      </c>
      <c r="C755" t="s">
        <v>904</v>
      </c>
      <c r="D755">
        <v>2.9999999999999997E-4</v>
      </c>
      <c r="E755">
        <v>2.9999999999999997E-4</v>
      </c>
      <c r="F755" t="s">
        <v>605</v>
      </c>
      <c r="G755" s="4">
        <v>1764921600000</v>
      </c>
      <c r="H755" s="4">
        <v>1763401440000</v>
      </c>
      <c r="I755" t="b">
        <v>1</v>
      </c>
      <c r="J755" t="s">
        <v>634</v>
      </c>
      <c r="K755">
        <v>1</v>
      </c>
      <c r="L755">
        <v>1E-4</v>
      </c>
      <c r="M755">
        <v>91000</v>
      </c>
      <c r="N755">
        <v>551782</v>
      </c>
      <c r="O755">
        <v>0.1</v>
      </c>
      <c r="P755">
        <v>2.9999999999999997E-4</v>
      </c>
      <c r="Q755">
        <v>25</v>
      </c>
      <c r="R755">
        <v>1E-4</v>
      </c>
      <c r="S755" t="s">
        <v>606</v>
      </c>
      <c r="T755" t="s">
        <v>607</v>
      </c>
      <c r="U755" t="s">
        <v>606</v>
      </c>
      <c r="V755" t="s">
        <v>608</v>
      </c>
      <c r="W755" t="s">
        <v>606</v>
      </c>
      <c r="X755">
        <v>1763521493824</v>
      </c>
      <c r="Y755" s="4" t="s">
        <v>569</v>
      </c>
      <c r="Z755">
        <v>92545.4</v>
      </c>
      <c r="AA755" s="6">
        <v>3.1E-2</v>
      </c>
      <c r="AB755" s="18">
        <v>4.5629200000000002E-2</v>
      </c>
      <c r="AC755" s="40">
        <v>8.5000000000000006E-3</v>
      </c>
      <c r="AD755" s="18">
        <v>7.2999999999999995E-2</v>
      </c>
      <c r="AE755" s="18">
        <v>170.7</v>
      </c>
      <c r="AF755">
        <v>3.2099999999999997E-2</v>
      </c>
      <c r="AG755" s="18">
        <v>3.15E-2</v>
      </c>
      <c r="AH755" s="18">
        <v>3.2500000000000001E-2</v>
      </c>
      <c r="AI755" s="18">
        <v>0</v>
      </c>
      <c r="AJ755" s="6">
        <v>48.9</v>
      </c>
      <c r="AK755" s="41">
        <v>48.14</v>
      </c>
      <c r="AL755" s="41">
        <v>49.36</v>
      </c>
      <c r="AM755">
        <v>92715.94</v>
      </c>
      <c r="AN755" t="s">
        <v>859</v>
      </c>
      <c r="AO755">
        <v>92545.4</v>
      </c>
      <c r="AP755" s="18">
        <v>1</v>
      </c>
      <c r="AQ755" s="18">
        <v>75.099999999999994</v>
      </c>
      <c r="AR755" s="18">
        <v>5.3999999999999999E-2</v>
      </c>
      <c r="AS755" s="41">
        <v>2.8500000000000001E-2</v>
      </c>
      <c r="AT755" s="5">
        <v>-37.373699999999999</v>
      </c>
      <c r="AU755">
        <v>169.8</v>
      </c>
      <c r="AV755">
        <v>659260.73</v>
      </c>
      <c r="AW755" s="6">
        <v>-0.40794999999999998</v>
      </c>
      <c r="AX755" s="14">
        <v>4.0000000000000003E-5</v>
      </c>
      <c r="AY755" s="14">
        <v>75.85239</v>
      </c>
      <c r="AZ755" s="14">
        <v>-114.44164000000001</v>
      </c>
      <c r="BA755" s="14">
        <v>-18.114380000000001</v>
      </c>
      <c r="BB755">
        <v>5.0000000000000001E-4</v>
      </c>
      <c r="BC755">
        <v>5.0000000000000001E-3</v>
      </c>
      <c r="BK755" s="1"/>
      <c r="BL755" s="1"/>
      <c r="BM755" s="1"/>
      <c r="BN755" s="1"/>
      <c r="BP755" s="1"/>
      <c r="BV755" s="96"/>
    </row>
    <row r="756" spans="1:74" x14ac:dyDescent="0.3">
      <c r="A756" t="s">
        <v>603</v>
      </c>
      <c r="B756" t="s">
        <v>631</v>
      </c>
      <c r="C756" t="s">
        <v>905</v>
      </c>
      <c r="D756">
        <v>2.9999999999999997E-4</v>
      </c>
      <c r="E756">
        <v>2.9999999999999997E-4</v>
      </c>
      <c r="F756" t="s">
        <v>605</v>
      </c>
      <c r="G756" s="4">
        <v>1764921600000</v>
      </c>
      <c r="H756" s="4">
        <v>1763058360000</v>
      </c>
      <c r="I756" t="b">
        <v>1</v>
      </c>
      <c r="J756" t="s">
        <v>632</v>
      </c>
      <c r="K756">
        <v>1</v>
      </c>
      <c r="L756">
        <v>1E-4</v>
      </c>
      <c r="M756">
        <v>92000</v>
      </c>
      <c r="N756">
        <v>549913</v>
      </c>
      <c r="O756">
        <v>0.1</v>
      </c>
      <c r="P756">
        <v>2.9999999999999997E-4</v>
      </c>
      <c r="Q756">
        <v>25</v>
      </c>
      <c r="R756">
        <v>1E-4</v>
      </c>
      <c r="S756" t="s">
        <v>606</v>
      </c>
      <c r="T756" t="s">
        <v>607</v>
      </c>
      <c r="U756" t="s">
        <v>606</v>
      </c>
      <c r="V756" t="s">
        <v>608</v>
      </c>
      <c r="W756" t="s">
        <v>606</v>
      </c>
      <c r="X756">
        <v>1763521494030</v>
      </c>
      <c r="Y756" s="4" t="s">
        <v>569</v>
      </c>
      <c r="Z756">
        <v>92545.4</v>
      </c>
      <c r="AA756" s="6">
        <v>4.65E-2</v>
      </c>
      <c r="AB756" s="18">
        <v>3.5478219999999998E-2</v>
      </c>
      <c r="AC756" s="40">
        <v>1.55E-2</v>
      </c>
      <c r="AD756" s="18">
        <v>8.4500000000000006E-2</v>
      </c>
      <c r="AE756" s="18">
        <v>305.89999999999998</v>
      </c>
      <c r="AF756">
        <v>4.4400000000000002E-2</v>
      </c>
      <c r="AG756" s="18">
        <v>4.3999999999999997E-2</v>
      </c>
      <c r="AH756" s="18">
        <v>4.4999999999999998E-2</v>
      </c>
      <c r="AI756" s="18">
        <v>0</v>
      </c>
      <c r="AJ756" s="6">
        <v>48.33</v>
      </c>
      <c r="AK756" s="41">
        <v>47.81</v>
      </c>
      <c r="AL756" s="41">
        <v>49.01</v>
      </c>
      <c r="AM756">
        <v>92715.94</v>
      </c>
      <c r="AN756" t="s">
        <v>859</v>
      </c>
      <c r="AO756">
        <v>92545.4</v>
      </c>
      <c r="AP756" s="18">
        <v>36.4</v>
      </c>
      <c r="AQ756" s="18">
        <v>18.100000000000001</v>
      </c>
      <c r="AR756" s="18">
        <v>5.0500000000000003E-2</v>
      </c>
      <c r="AS756" s="41">
        <v>3.3500000000000002E-2</v>
      </c>
      <c r="AT756" s="5">
        <v>34.782600000000002</v>
      </c>
      <c r="AU756">
        <v>198.6</v>
      </c>
      <c r="AV756">
        <v>675918.03</v>
      </c>
      <c r="AW756" s="6">
        <v>0.55054000000000003</v>
      </c>
      <c r="AX756" s="14">
        <v>4.0000000000000003E-5</v>
      </c>
      <c r="AY756" s="14">
        <v>77.310109999999995</v>
      </c>
      <c r="AZ756" s="14">
        <v>-115.29604999999999</v>
      </c>
      <c r="BA756" s="14">
        <v>20.83306</v>
      </c>
      <c r="BB756">
        <v>5.0000000000000001E-4</v>
      </c>
      <c r="BC756">
        <v>5.0000000000000001E-3</v>
      </c>
      <c r="BK756" s="1"/>
      <c r="BL756" s="1"/>
      <c r="BM756" s="1"/>
      <c r="BN756" s="1"/>
      <c r="BP756" s="1"/>
      <c r="BV756" s="96"/>
    </row>
    <row r="757" spans="1:74" x14ac:dyDescent="0.3">
      <c r="A757" t="s">
        <v>603</v>
      </c>
      <c r="B757" t="s">
        <v>631</v>
      </c>
      <c r="C757" t="s">
        <v>906</v>
      </c>
      <c r="D757">
        <v>2.9999999999999997E-4</v>
      </c>
      <c r="E757">
        <v>2.9999999999999997E-4</v>
      </c>
      <c r="F757" t="s">
        <v>605</v>
      </c>
      <c r="G757" s="4">
        <v>1764921600000</v>
      </c>
      <c r="H757" s="4">
        <v>1763058360000</v>
      </c>
      <c r="I757" t="b">
        <v>1</v>
      </c>
      <c r="J757" t="s">
        <v>634</v>
      </c>
      <c r="K757">
        <v>1</v>
      </c>
      <c r="L757">
        <v>1E-4</v>
      </c>
      <c r="M757">
        <v>92000</v>
      </c>
      <c r="N757">
        <v>549914</v>
      </c>
      <c r="O757">
        <v>0.1</v>
      </c>
      <c r="P757">
        <v>2.9999999999999997E-4</v>
      </c>
      <c r="Q757">
        <v>25</v>
      </c>
      <c r="R757">
        <v>1E-4</v>
      </c>
      <c r="S757" t="s">
        <v>606</v>
      </c>
      <c r="T757" t="s">
        <v>607</v>
      </c>
      <c r="U757" t="s">
        <v>606</v>
      </c>
      <c r="V757" t="s">
        <v>608</v>
      </c>
      <c r="W757" t="s">
        <v>606</v>
      </c>
      <c r="X757">
        <v>1763521493825</v>
      </c>
      <c r="Y757" s="4" t="s">
        <v>569</v>
      </c>
      <c r="Z757">
        <v>92545.4</v>
      </c>
      <c r="AA757" s="6">
        <v>3.3500000000000002E-2</v>
      </c>
      <c r="AB757" s="18">
        <v>5.1609049999999997E-2</v>
      </c>
      <c r="AC757" s="40">
        <v>1.0999999999999999E-2</v>
      </c>
      <c r="AD757" s="18">
        <v>7.9000000000000001E-2</v>
      </c>
      <c r="AE757" s="18">
        <v>419.2</v>
      </c>
      <c r="AF757">
        <v>3.6700000000000003E-2</v>
      </c>
      <c r="AG757" s="18">
        <v>3.6499999999999998E-2</v>
      </c>
      <c r="AH757" s="18">
        <v>3.6999999999999998E-2</v>
      </c>
      <c r="AI757" s="18">
        <v>0</v>
      </c>
      <c r="AJ757" s="6">
        <v>48.33</v>
      </c>
      <c r="AK757" s="41">
        <v>47.48</v>
      </c>
      <c r="AL757" s="41">
        <v>48.68</v>
      </c>
      <c r="AM757">
        <v>92715.94</v>
      </c>
      <c r="AN757" t="s">
        <v>859</v>
      </c>
      <c r="AO757">
        <v>92545.4</v>
      </c>
      <c r="AP757" s="18">
        <v>0.3</v>
      </c>
      <c r="AQ757" s="18">
        <v>0.6</v>
      </c>
      <c r="AR757" s="18">
        <v>5.7299999999999997E-2</v>
      </c>
      <c r="AS757" s="41">
        <v>3.3500000000000002E-2</v>
      </c>
      <c r="AT757" s="5">
        <v>-36.1905</v>
      </c>
      <c r="AU757">
        <v>1090.8</v>
      </c>
      <c r="AV757">
        <v>5380281.3099999996</v>
      </c>
      <c r="AW757" s="6">
        <v>-0.44946000000000003</v>
      </c>
      <c r="AX757" s="14">
        <v>4.0000000000000003E-5</v>
      </c>
      <c r="AY757" s="14">
        <v>77.310109999999995</v>
      </c>
      <c r="AZ757" s="14">
        <v>-115.29604999999999</v>
      </c>
      <c r="BA757" s="14">
        <v>-20.012070000000001</v>
      </c>
      <c r="BB757">
        <v>5.0000000000000001E-4</v>
      </c>
      <c r="BC757">
        <v>5.0000000000000001E-3</v>
      </c>
      <c r="BK757" s="1"/>
      <c r="BL757" s="1"/>
      <c r="BM757" s="1"/>
      <c r="BN757" s="1"/>
      <c r="BP757" s="1"/>
      <c r="BV757" s="96"/>
    </row>
    <row r="758" spans="1:74" x14ac:dyDescent="0.3">
      <c r="A758" t="s">
        <v>603</v>
      </c>
      <c r="B758" t="s">
        <v>631</v>
      </c>
      <c r="C758" t="s">
        <v>907</v>
      </c>
      <c r="D758">
        <v>2.9999999999999997E-4</v>
      </c>
      <c r="E758">
        <v>2.9999999999999997E-4</v>
      </c>
      <c r="F758" t="s">
        <v>605</v>
      </c>
      <c r="G758" s="4">
        <v>1764921600000</v>
      </c>
      <c r="H758" s="4">
        <v>1763150760000</v>
      </c>
      <c r="I758" t="b">
        <v>1</v>
      </c>
      <c r="J758" t="s">
        <v>632</v>
      </c>
      <c r="K758">
        <v>1</v>
      </c>
      <c r="L758">
        <v>1E-4</v>
      </c>
      <c r="M758">
        <v>93000</v>
      </c>
      <c r="N758">
        <v>550772</v>
      </c>
      <c r="O758">
        <v>0.1</v>
      </c>
      <c r="P758">
        <v>2.9999999999999997E-4</v>
      </c>
      <c r="Q758">
        <v>25</v>
      </c>
      <c r="R758">
        <v>1E-4</v>
      </c>
      <c r="S758" t="s">
        <v>606</v>
      </c>
      <c r="T758" t="s">
        <v>607</v>
      </c>
      <c r="U758" t="s">
        <v>606</v>
      </c>
      <c r="V758" t="s">
        <v>608</v>
      </c>
      <c r="W758" t="s">
        <v>606</v>
      </c>
      <c r="X758">
        <v>1763521494535</v>
      </c>
      <c r="Y758" s="4" t="s">
        <v>569</v>
      </c>
      <c r="Z758">
        <v>92542.5</v>
      </c>
      <c r="AA758" s="6">
        <v>4.1500000000000002E-2</v>
      </c>
      <c r="AB758" s="18">
        <v>3.053755E-2</v>
      </c>
      <c r="AC758" s="40">
        <v>1.2E-2</v>
      </c>
      <c r="AD758" s="18">
        <v>7.7499999999999999E-2</v>
      </c>
      <c r="AE758" s="18">
        <v>92.2</v>
      </c>
      <c r="AF758">
        <v>3.8600000000000002E-2</v>
      </c>
      <c r="AG758" s="18">
        <v>3.7999999999999999E-2</v>
      </c>
      <c r="AH758" s="18">
        <v>3.9E-2</v>
      </c>
      <c r="AI758" s="18">
        <v>0</v>
      </c>
      <c r="AJ758" s="6">
        <v>47.68</v>
      </c>
      <c r="AK758" s="41">
        <v>46.96</v>
      </c>
      <c r="AL758" s="41">
        <v>48.15</v>
      </c>
      <c r="AM758">
        <v>92715.455000000002</v>
      </c>
      <c r="AN758" t="s">
        <v>859</v>
      </c>
      <c r="AO758">
        <v>92542.5</v>
      </c>
      <c r="AP758" s="18">
        <v>1.8</v>
      </c>
      <c r="AQ758" s="18">
        <v>74.3</v>
      </c>
      <c r="AR758" s="18">
        <v>4.1500000000000002E-2</v>
      </c>
      <c r="AS758" s="41">
        <v>3.3099999999999997E-2</v>
      </c>
      <c r="AT758" s="5">
        <v>23.880600000000001</v>
      </c>
      <c r="AU758">
        <v>78.5</v>
      </c>
      <c r="AV758">
        <v>254697.9</v>
      </c>
      <c r="AW758" s="6">
        <v>0.50787000000000004</v>
      </c>
      <c r="AX758" s="14">
        <v>4.0000000000000003E-5</v>
      </c>
      <c r="AY758" s="14">
        <v>77.92089</v>
      </c>
      <c r="AZ758" s="14">
        <v>-114.62766999999999</v>
      </c>
      <c r="BA758" s="14">
        <v>19.31617</v>
      </c>
      <c r="BB758">
        <v>5.0000000000000001E-4</v>
      </c>
      <c r="BC758">
        <v>5.0000000000000001E-3</v>
      </c>
      <c r="BK758" s="1"/>
      <c r="BL758" s="1"/>
      <c r="BM758" s="1"/>
      <c r="BN758" s="1"/>
      <c r="BP758" s="1"/>
      <c r="BV758" s="96"/>
    </row>
    <row r="759" spans="1:74" x14ac:dyDescent="0.3">
      <c r="A759" t="s">
        <v>603</v>
      </c>
      <c r="B759" t="s">
        <v>631</v>
      </c>
      <c r="C759" t="s">
        <v>908</v>
      </c>
      <c r="D759">
        <v>2.9999999999999997E-4</v>
      </c>
      <c r="E759">
        <v>2.9999999999999997E-4</v>
      </c>
      <c r="F759" t="s">
        <v>605</v>
      </c>
      <c r="G759" s="4">
        <v>1764921600000</v>
      </c>
      <c r="H759" s="4">
        <v>1763150760000</v>
      </c>
      <c r="I759" t="b">
        <v>1</v>
      </c>
      <c r="J759" t="s">
        <v>634</v>
      </c>
      <c r="K759">
        <v>1</v>
      </c>
      <c r="L759">
        <v>1E-4</v>
      </c>
      <c r="M759">
        <v>93000</v>
      </c>
      <c r="N759">
        <v>550773</v>
      </c>
      <c r="O759">
        <v>0.1</v>
      </c>
      <c r="P759">
        <v>2.9999999999999997E-4</v>
      </c>
      <c r="Q759">
        <v>25</v>
      </c>
      <c r="R759">
        <v>1E-4</v>
      </c>
      <c r="S759" t="s">
        <v>606</v>
      </c>
      <c r="T759" t="s">
        <v>607</v>
      </c>
      <c r="U759" t="s">
        <v>606</v>
      </c>
      <c r="V759" t="s">
        <v>608</v>
      </c>
      <c r="W759" t="s">
        <v>606</v>
      </c>
      <c r="X759">
        <v>1763521494535</v>
      </c>
      <c r="Y759" s="4" t="s">
        <v>569</v>
      </c>
      <c r="Z759">
        <v>92542.5</v>
      </c>
      <c r="AA759" s="6">
        <v>0.04</v>
      </c>
      <c r="AB759" s="18">
        <v>5.7713279999999999E-2</v>
      </c>
      <c r="AC759" s="40">
        <v>1.35E-2</v>
      </c>
      <c r="AD759" s="18">
        <v>8.5500000000000007E-2</v>
      </c>
      <c r="AE759" s="18">
        <v>100.4</v>
      </c>
      <c r="AF759">
        <v>4.1700000000000001E-2</v>
      </c>
      <c r="AG759" s="18">
        <v>4.1500000000000002E-2</v>
      </c>
      <c r="AH759" s="18">
        <v>4.2000000000000003E-2</v>
      </c>
      <c r="AI759" s="18">
        <v>0</v>
      </c>
      <c r="AJ759" s="6">
        <v>47.68</v>
      </c>
      <c r="AK759" s="41">
        <v>47.47</v>
      </c>
      <c r="AL759" s="41">
        <v>48.06</v>
      </c>
      <c r="AM759">
        <v>92715.455000000002</v>
      </c>
      <c r="AN759" t="s">
        <v>859</v>
      </c>
      <c r="AO759">
        <v>92542.5</v>
      </c>
      <c r="AP759" s="18">
        <v>0.3</v>
      </c>
      <c r="AQ759" s="18">
        <v>0.9</v>
      </c>
      <c r="AR759" s="18">
        <v>6.0499999999999998E-2</v>
      </c>
      <c r="AS759" s="41">
        <v>3.5999999999999997E-2</v>
      </c>
      <c r="AT759" s="5">
        <v>-33.333300000000001</v>
      </c>
      <c r="AU759">
        <v>44.2</v>
      </c>
      <c r="AV759">
        <v>182248.7</v>
      </c>
      <c r="AW759" s="6">
        <v>-0.49213000000000001</v>
      </c>
      <c r="AX759" s="14">
        <v>4.0000000000000003E-5</v>
      </c>
      <c r="AY759" s="14">
        <v>77.92089</v>
      </c>
      <c r="AZ759" s="14">
        <v>-114.62766999999999</v>
      </c>
      <c r="BA759" s="14">
        <v>-21.972930000000002</v>
      </c>
      <c r="BB759">
        <v>5.0000000000000001E-4</v>
      </c>
      <c r="BC759">
        <v>5.0000000000000001E-3</v>
      </c>
      <c r="BK759" s="1"/>
      <c r="BL759" s="1"/>
      <c r="BM759" s="1"/>
      <c r="BN759" s="1"/>
      <c r="BP759" s="1"/>
      <c r="BV759" s="96"/>
    </row>
    <row r="760" spans="1:74" x14ac:dyDescent="0.3">
      <c r="A760" t="s">
        <v>603</v>
      </c>
      <c r="B760" t="s">
        <v>631</v>
      </c>
      <c r="C760" t="s">
        <v>909</v>
      </c>
      <c r="D760">
        <v>2.9999999999999997E-4</v>
      </c>
      <c r="E760">
        <v>2.9999999999999997E-4</v>
      </c>
      <c r="F760" t="s">
        <v>605</v>
      </c>
      <c r="G760" s="4">
        <v>1764921600000</v>
      </c>
      <c r="H760" s="4">
        <v>1763050020000</v>
      </c>
      <c r="I760" t="b">
        <v>1</v>
      </c>
      <c r="J760" t="s">
        <v>632</v>
      </c>
      <c r="K760">
        <v>1</v>
      </c>
      <c r="L760">
        <v>1E-4</v>
      </c>
      <c r="M760">
        <v>94000</v>
      </c>
      <c r="N760">
        <v>549812</v>
      </c>
      <c r="O760">
        <v>0.1</v>
      </c>
      <c r="P760">
        <v>2.9999999999999997E-4</v>
      </c>
      <c r="Q760">
        <v>25</v>
      </c>
      <c r="R760">
        <v>1E-4</v>
      </c>
      <c r="S760" t="s">
        <v>606</v>
      </c>
      <c r="T760" t="s">
        <v>607</v>
      </c>
      <c r="U760" t="s">
        <v>606</v>
      </c>
      <c r="V760" t="s">
        <v>608</v>
      </c>
      <c r="W760" t="s">
        <v>606</v>
      </c>
      <c r="X760">
        <v>1763521494535</v>
      </c>
      <c r="Y760" s="4" t="s">
        <v>569</v>
      </c>
      <c r="Z760">
        <v>92542.5</v>
      </c>
      <c r="AA760" s="6">
        <v>3.5000000000000003E-2</v>
      </c>
      <c r="AB760" s="18">
        <v>2.6533549999999999E-2</v>
      </c>
      <c r="AC760" s="40">
        <v>8.9999999999999993E-3</v>
      </c>
      <c r="AD760" s="18">
        <v>7.0999999999999994E-2</v>
      </c>
      <c r="AE760" s="18">
        <v>38.200000000000003</v>
      </c>
      <c r="AF760">
        <v>3.3399999999999999E-2</v>
      </c>
      <c r="AG760" s="18">
        <v>3.3000000000000002E-2</v>
      </c>
      <c r="AH760" s="18">
        <v>3.4000000000000002E-2</v>
      </c>
      <c r="AI760" s="18">
        <v>0</v>
      </c>
      <c r="AJ760" s="6">
        <v>47.26</v>
      </c>
      <c r="AK760" s="41">
        <v>46.74</v>
      </c>
      <c r="AL760" s="41">
        <v>47.93</v>
      </c>
      <c r="AM760">
        <v>92715.455000000002</v>
      </c>
      <c r="AN760" t="s">
        <v>859</v>
      </c>
      <c r="AO760">
        <v>92542.5</v>
      </c>
      <c r="AP760" s="18">
        <v>60.3</v>
      </c>
      <c r="AQ760" s="18">
        <v>49.8</v>
      </c>
      <c r="AR760" s="18">
        <v>0.04</v>
      </c>
      <c r="AS760" s="41">
        <v>2.3E-2</v>
      </c>
      <c r="AT760" s="5">
        <v>32.075499999999998</v>
      </c>
      <c r="AU760">
        <v>19.100000000000001</v>
      </c>
      <c r="AV760">
        <v>50692.53</v>
      </c>
      <c r="AW760" s="6">
        <v>0.46478999999999998</v>
      </c>
      <c r="AX760" s="14">
        <v>4.0000000000000003E-5</v>
      </c>
      <c r="AY760" s="14">
        <v>77.632270000000005</v>
      </c>
      <c r="AZ760" s="14">
        <v>-113.20813</v>
      </c>
      <c r="BA760" s="14">
        <v>17.75545</v>
      </c>
      <c r="BB760">
        <v>5.0000000000000001E-4</v>
      </c>
      <c r="BC760">
        <v>5.0000000000000001E-3</v>
      </c>
      <c r="BK760" s="1"/>
      <c r="BL760" s="1"/>
      <c r="BM760" s="1"/>
      <c r="BN760" s="1"/>
      <c r="BP760" s="1"/>
      <c r="BV760" s="96"/>
    </row>
    <row r="761" spans="1:74" x14ac:dyDescent="0.3">
      <c r="A761" t="s">
        <v>603</v>
      </c>
      <c r="B761" t="s">
        <v>631</v>
      </c>
      <c r="C761" t="s">
        <v>910</v>
      </c>
      <c r="D761">
        <v>2.9999999999999997E-4</v>
      </c>
      <c r="E761">
        <v>2.9999999999999997E-4</v>
      </c>
      <c r="F761" t="s">
        <v>605</v>
      </c>
      <c r="G761" s="4">
        <v>1764921600000</v>
      </c>
      <c r="H761" s="4">
        <v>1763050020000</v>
      </c>
      <c r="I761" t="b">
        <v>1</v>
      </c>
      <c r="J761" t="s">
        <v>634</v>
      </c>
      <c r="K761">
        <v>1</v>
      </c>
      <c r="L761">
        <v>1E-4</v>
      </c>
      <c r="M761">
        <v>94000</v>
      </c>
      <c r="N761">
        <v>549813</v>
      </c>
      <c r="O761">
        <v>0.1</v>
      </c>
      <c r="P761">
        <v>2.9999999999999997E-4</v>
      </c>
      <c r="Q761">
        <v>25</v>
      </c>
      <c r="R761">
        <v>1E-4</v>
      </c>
      <c r="S761" t="s">
        <v>606</v>
      </c>
      <c r="T761" t="s">
        <v>607</v>
      </c>
      <c r="U761" t="s">
        <v>606</v>
      </c>
      <c r="V761" t="s">
        <v>608</v>
      </c>
      <c r="W761" t="s">
        <v>606</v>
      </c>
      <c r="X761">
        <v>1763521494535</v>
      </c>
      <c r="Y761" s="4" t="s">
        <v>569</v>
      </c>
      <c r="Z761">
        <v>92542.5</v>
      </c>
      <c r="AA761" s="6">
        <v>4.4999999999999998E-2</v>
      </c>
      <c r="AB761" s="18">
        <v>6.4754179999999995E-2</v>
      </c>
      <c r="AC761" s="40">
        <v>1.7000000000000001E-2</v>
      </c>
      <c r="AD761" s="18">
        <v>9.2499999999999999E-2</v>
      </c>
      <c r="AE761" s="18">
        <v>791.4</v>
      </c>
      <c r="AF761">
        <v>4.7300000000000002E-2</v>
      </c>
      <c r="AG761" s="18">
        <v>4.7E-2</v>
      </c>
      <c r="AH761" s="18">
        <v>4.8000000000000001E-2</v>
      </c>
      <c r="AI761" s="18">
        <v>0</v>
      </c>
      <c r="AJ761" s="6">
        <v>47.26</v>
      </c>
      <c r="AK761" s="41">
        <v>46.91</v>
      </c>
      <c r="AL761" s="41">
        <v>48.1</v>
      </c>
      <c r="AM761">
        <v>92715.455000000002</v>
      </c>
      <c r="AN761" t="s">
        <v>859</v>
      </c>
      <c r="AO761">
        <v>92542.5</v>
      </c>
      <c r="AP761" s="18">
        <v>44.1</v>
      </c>
      <c r="AQ761" s="18">
        <v>1.3</v>
      </c>
      <c r="AR761" s="18">
        <v>6.5500000000000003E-2</v>
      </c>
      <c r="AS761" s="41">
        <v>4.2000000000000003E-2</v>
      </c>
      <c r="AT761" s="5">
        <v>-31.297699999999999</v>
      </c>
      <c r="AU761">
        <v>7.8</v>
      </c>
      <c r="AV761">
        <v>37831.26</v>
      </c>
      <c r="AW761" s="6">
        <v>-0.53520999999999996</v>
      </c>
      <c r="AX761" s="14">
        <v>4.0000000000000003E-5</v>
      </c>
      <c r="AY761" s="14">
        <v>77.632270000000005</v>
      </c>
      <c r="AZ761" s="14">
        <v>-113.20813</v>
      </c>
      <c r="BA761" s="14">
        <v>-23.977620000000002</v>
      </c>
      <c r="BB761">
        <v>5.0000000000000001E-4</v>
      </c>
      <c r="BC761">
        <v>5.0000000000000001E-3</v>
      </c>
      <c r="BK761" s="1"/>
      <c r="BL761" s="1"/>
      <c r="BM761" s="1"/>
      <c r="BN761" s="1"/>
      <c r="BP761" s="1"/>
      <c r="BV761" s="96"/>
    </row>
    <row r="762" spans="1:74" x14ac:dyDescent="0.3">
      <c r="A762" t="s">
        <v>603</v>
      </c>
      <c r="B762" t="s">
        <v>631</v>
      </c>
      <c r="C762" t="s">
        <v>911</v>
      </c>
      <c r="D762">
        <v>2.9999999999999997E-4</v>
      </c>
      <c r="E762">
        <v>2.9999999999999997E-4</v>
      </c>
      <c r="F762" t="s">
        <v>605</v>
      </c>
      <c r="G762" s="4">
        <v>1764921600000</v>
      </c>
      <c r="H762" s="4">
        <v>1763020811000</v>
      </c>
      <c r="I762" t="b">
        <v>1</v>
      </c>
      <c r="J762" t="s">
        <v>632</v>
      </c>
      <c r="K762">
        <v>1</v>
      </c>
      <c r="L762">
        <v>1E-4</v>
      </c>
      <c r="M762">
        <v>95000</v>
      </c>
      <c r="N762">
        <v>549363</v>
      </c>
      <c r="O762">
        <v>0.1</v>
      </c>
      <c r="P762">
        <v>2.9999999999999997E-4</v>
      </c>
      <c r="Q762">
        <v>25</v>
      </c>
      <c r="R762">
        <v>1E-4</v>
      </c>
      <c r="S762" t="s">
        <v>606</v>
      </c>
      <c r="T762" t="s">
        <v>607</v>
      </c>
      <c r="U762" t="s">
        <v>606</v>
      </c>
      <c r="V762" t="s">
        <v>608</v>
      </c>
      <c r="W762" t="s">
        <v>606</v>
      </c>
      <c r="X762">
        <v>1763521494715</v>
      </c>
      <c r="Y762" s="4" t="s">
        <v>569</v>
      </c>
      <c r="Z762">
        <v>92542.5</v>
      </c>
      <c r="AA762" s="6">
        <v>2.9100000000000001E-2</v>
      </c>
      <c r="AB762" s="18">
        <v>2.2973609999999998E-2</v>
      </c>
      <c r="AC762" s="40">
        <v>7.0000000000000001E-3</v>
      </c>
      <c r="AD762" s="18">
        <v>6.5500000000000003E-2</v>
      </c>
      <c r="AE762" s="18">
        <v>482.5</v>
      </c>
      <c r="AF762">
        <v>2.8799999999999999E-2</v>
      </c>
      <c r="AG762" s="18">
        <v>2.8500000000000001E-2</v>
      </c>
      <c r="AH762" s="18">
        <v>2.9000000000000001E-2</v>
      </c>
      <c r="AI762" s="18">
        <v>0</v>
      </c>
      <c r="AJ762" s="6">
        <v>46.98</v>
      </c>
      <c r="AK762" s="41">
        <v>46.56</v>
      </c>
      <c r="AL762" s="41">
        <v>47.17</v>
      </c>
      <c r="AM762">
        <v>92715.455000000002</v>
      </c>
      <c r="AN762" t="s">
        <v>859</v>
      </c>
      <c r="AO762">
        <v>92542.5</v>
      </c>
      <c r="AP762" s="18">
        <v>1.2</v>
      </c>
      <c r="AQ762" s="18">
        <v>0.1</v>
      </c>
      <c r="AR762" s="18">
        <v>3.4500000000000003E-2</v>
      </c>
      <c r="AS762" s="41">
        <v>2.1000000000000001E-2</v>
      </c>
      <c r="AT762" s="5">
        <v>26.521699999999999</v>
      </c>
      <c r="AU762">
        <v>363.6</v>
      </c>
      <c r="AV762">
        <v>909590.5</v>
      </c>
      <c r="AW762" s="6">
        <v>0.42215999999999998</v>
      </c>
      <c r="AX762" s="14">
        <v>4.0000000000000003E-5</v>
      </c>
      <c r="AY762" s="14">
        <v>76.447599999999994</v>
      </c>
      <c r="AZ762" s="14">
        <v>-110.82483000000001</v>
      </c>
      <c r="BA762" s="14">
        <v>16.189720000000001</v>
      </c>
      <c r="BB762">
        <v>5.0000000000000001E-4</v>
      </c>
      <c r="BC762">
        <v>5.0000000000000001E-3</v>
      </c>
      <c r="BK762" s="1"/>
      <c r="BL762" s="1"/>
      <c r="BM762" s="1"/>
      <c r="BN762" s="1"/>
      <c r="BP762" s="1"/>
      <c r="BV762" s="96"/>
    </row>
    <row r="763" spans="1:74" x14ac:dyDescent="0.3">
      <c r="A763" t="s">
        <v>603</v>
      </c>
      <c r="B763" t="s">
        <v>631</v>
      </c>
      <c r="C763" t="s">
        <v>912</v>
      </c>
      <c r="D763">
        <v>2.9999999999999997E-4</v>
      </c>
      <c r="E763">
        <v>2.9999999999999997E-4</v>
      </c>
      <c r="F763" t="s">
        <v>605</v>
      </c>
      <c r="G763" s="4">
        <v>1764921600000</v>
      </c>
      <c r="H763" s="4">
        <v>1763020811000</v>
      </c>
      <c r="I763" t="b">
        <v>1</v>
      </c>
      <c r="J763" t="s">
        <v>634</v>
      </c>
      <c r="K763">
        <v>1</v>
      </c>
      <c r="L763">
        <v>1E-4</v>
      </c>
      <c r="M763">
        <v>95000</v>
      </c>
      <c r="N763">
        <v>549364</v>
      </c>
      <c r="O763">
        <v>0.1</v>
      </c>
      <c r="P763">
        <v>2.9999999999999997E-4</v>
      </c>
      <c r="Q763">
        <v>25</v>
      </c>
      <c r="R763">
        <v>1E-4</v>
      </c>
      <c r="S763" t="s">
        <v>606</v>
      </c>
      <c r="T763" t="s">
        <v>607</v>
      </c>
      <c r="U763" t="s">
        <v>606</v>
      </c>
      <c r="V763" t="s">
        <v>608</v>
      </c>
      <c r="W763" t="s">
        <v>606</v>
      </c>
      <c r="X763">
        <v>1763521494535</v>
      </c>
      <c r="Y763" s="4" t="s">
        <v>569</v>
      </c>
      <c r="Z763">
        <v>92542.5</v>
      </c>
      <c r="AA763" s="6">
        <v>5.2400000000000002E-2</v>
      </c>
      <c r="AB763" s="18">
        <v>7.2239139999999993E-2</v>
      </c>
      <c r="AC763" s="40">
        <v>2.1000000000000001E-2</v>
      </c>
      <c r="AD763" s="18">
        <v>9.9500000000000005E-2</v>
      </c>
      <c r="AE763" s="18">
        <v>486.4</v>
      </c>
      <c r="AF763">
        <v>5.3499999999999999E-2</v>
      </c>
      <c r="AG763" s="18">
        <v>5.2999999999999999E-2</v>
      </c>
      <c r="AH763" s="18">
        <v>5.3999999999999999E-2</v>
      </c>
      <c r="AI763" s="18">
        <v>0</v>
      </c>
      <c r="AJ763" s="6">
        <v>46.98</v>
      </c>
      <c r="AK763" s="41">
        <v>46.39</v>
      </c>
      <c r="AL763" s="41">
        <v>47.61</v>
      </c>
      <c r="AM763">
        <v>92715.455000000002</v>
      </c>
      <c r="AN763" t="s">
        <v>859</v>
      </c>
      <c r="AO763">
        <v>92542.5</v>
      </c>
      <c r="AP763" s="18">
        <v>17.8</v>
      </c>
      <c r="AQ763" s="18">
        <v>2.8</v>
      </c>
      <c r="AR763" s="18">
        <v>7.6999999999999999E-2</v>
      </c>
      <c r="AS763" s="41">
        <v>4.7E-2</v>
      </c>
      <c r="AT763" s="5">
        <v>-28.219200000000001</v>
      </c>
      <c r="AU763">
        <v>128.80000000000001</v>
      </c>
      <c r="AV763">
        <v>634286.68999999994</v>
      </c>
      <c r="AW763" s="6">
        <v>-0.57784000000000002</v>
      </c>
      <c r="AX763" s="14">
        <v>4.0000000000000003E-5</v>
      </c>
      <c r="AY763" s="14">
        <v>76.447599999999994</v>
      </c>
      <c r="AZ763" s="14">
        <v>-110.82483000000001</v>
      </c>
      <c r="BA763" s="14">
        <v>-25.987310000000001</v>
      </c>
      <c r="BB763">
        <v>5.0000000000000001E-4</v>
      </c>
      <c r="BC763">
        <v>5.0000000000000001E-3</v>
      </c>
      <c r="BK763" s="1"/>
      <c r="BL763" s="1"/>
      <c r="BM763" s="1"/>
      <c r="BN763" s="1"/>
      <c r="BP763" s="1"/>
      <c r="BV763" s="96"/>
    </row>
    <row r="764" spans="1:74" x14ac:dyDescent="0.3">
      <c r="A764" t="s">
        <v>603</v>
      </c>
      <c r="B764" t="s">
        <v>631</v>
      </c>
      <c r="C764" t="s">
        <v>913</v>
      </c>
      <c r="D764">
        <v>2.9999999999999997E-4</v>
      </c>
      <c r="E764">
        <v>2.9999999999999997E-4</v>
      </c>
      <c r="F764" t="s">
        <v>605</v>
      </c>
      <c r="G764" s="4">
        <v>1764921600000</v>
      </c>
      <c r="H764" s="4">
        <v>1763021040000</v>
      </c>
      <c r="I764" t="b">
        <v>1</v>
      </c>
      <c r="J764" t="s">
        <v>632</v>
      </c>
      <c r="K764">
        <v>1</v>
      </c>
      <c r="L764">
        <v>1E-4</v>
      </c>
      <c r="M764">
        <v>96000</v>
      </c>
      <c r="N764">
        <v>549701</v>
      </c>
      <c r="O764">
        <v>0.1</v>
      </c>
      <c r="P764">
        <v>2.9999999999999997E-4</v>
      </c>
      <c r="Q764">
        <v>25</v>
      </c>
      <c r="R764">
        <v>1E-4</v>
      </c>
      <c r="S764" t="s">
        <v>606</v>
      </c>
      <c r="T764" t="s">
        <v>607</v>
      </c>
      <c r="U764" t="s">
        <v>606</v>
      </c>
      <c r="V764" t="s">
        <v>608</v>
      </c>
      <c r="W764" t="s">
        <v>606</v>
      </c>
      <c r="X764">
        <v>1763521495536</v>
      </c>
      <c r="Y764" s="4" t="s">
        <v>569</v>
      </c>
      <c r="Z764">
        <v>92541.79</v>
      </c>
      <c r="AA764" s="6">
        <v>2.5999999999999999E-2</v>
      </c>
      <c r="AB764" s="18">
        <v>1.9533450000000001E-2</v>
      </c>
      <c r="AC764" s="40">
        <v>5.0000000000000001E-3</v>
      </c>
      <c r="AD764" s="18">
        <v>6.0499999999999998E-2</v>
      </c>
      <c r="AE764" s="18">
        <v>590.1</v>
      </c>
      <c r="AF764">
        <v>2.4899999999999999E-2</v>
      </c>
      <c r="AG764" s="18">
        <v>2.4E-2</v>
      </c>
      <c r="AH764" s="18">
        <v>2.5000000000000001E-2</v>
      </c>
      <c r="AI764" s="18">
        <v>0</v>
      </c>
      <c r="AJ764" s="6">
        <v>46.96</v>
      </c>
      <c r="AK764" s="41">
        <v>45.85</v>
      </c>
      <c r="AL764" s="41">
        <v>47.1</v>
      </c>
      <c r="AM764">
        <v>92712.172500000001</v>
      </c>
      <c r="AN764" t="s">
        <v>859</v>
      </c>
      <c r="AO764">
        <v>92541.79</v>
      </c>
      <c r="AP764" s="18">
        <v>60.3</v>
      </c>
      <c r="AQ764" s="18">
        <v>71.599999999999994</v>
      </c>
      <c r="AR764" s="18">
        <v>0.03</v>
      </c>
      <c r="AS764" s="41">
        <v>1.7500000000000002E-2</v>
      </c>
      <c r="AT764" s="5">
        <v>33.333300000000001</v>
      </c>
      <c r="AU764">
        <v>143.1</v>
      </c>
      <c r="AV764">
        <v>261721.64</v>
      </c>
      <c r="AW764" s="6">
        <v>0.38106000000000001</v>
      </c>
      <c r="AX764" s="14">
        <v>4.0000000000000003E-5</v>
      </c>
      <c r="AY764" s="14">
        <v>74.443460000000002</v>
      </c>
      <c r="AZ764" s="14">
        <v>-107.86964999999999</v>
      </c>
      <c r="BA764" s="14">
        <v>14.660360000000001</v>
      </c>
      <c r="BB764">
        <v>5.0000000000000001E-4</v>
      </c>
      <c r="BC764">
        <v>5.0000000000000001E-3</v>
      </c>
      <c r="BK764" s="1"/>
      <c r="BL764" s="1"/>
      <c r="BM764" s="1"/>
      <c r="BN764" s="1"/>
      <c r="BP764" s="1"/>
      <c r="BV764" s="96"/>
    </row>
    <row r="765" spans="1:74" x14ac:dyDescent="0.3">
      <c r="A765" t="s">
        <v>603</v>
      </c>
      <c r="B765" t="s">
        <v>631</v>
      </c>
      <c r="C765" t="s">
        <v>914</v>
      </c>
      <c r="D765">
        <v>2.9999999999999997E-4</v>
      </c>
      <c r="E765">
        <v>2.9999999999999997E-4</v>
      </c>
      <c r="F765" t="s">
        <v>605</v>
      </c>
      <c r="G765" s="4">
        <v>1764921600000</v>
      </c>
      <c r="H765" s="4">
        <v>1763021040000</v>
      </c>
      <c r="I765" t="b">
        <v>1</v>
      </c>
      <c r="J765" t="s">
        <v>634</v>
      </c>
      <c r="K765">
        <v>1</v>
      </c>
      <c r="L765">
        <v>1E-4</v>
      </c>
      <c r="M765">
        <v>96000</v>
      </c>
      <c r="N765">
        <v>549702</v>
      </c>
      <c r="O765">
        <v>0.1</v>
      </c>
      <c r="P765">
        <v>2.9999999999999997E-4</v>
      </c>
      <c r="Q765">
        <v>25</v>
      </c>
      <c r="R765">
        <v>1E-4</v>
      </c>
      <c r="S765" t="s">
        <v>606</v>
      </c>
      <c r="T765" t="s">
        <v>607</v>
      </c>
      <c r="U765" t="s">
        <v>606</v>
      </c>
      <c r="V765" t="s">
        <v>608</v>
      </c>
      <c r="W765" t="s">
        <v>606</v>
      </c>
      <c r="X765">
        <v>1763521495536</v>
      </c>
      <c r="Y765" s="4" t="s">
        <v>569</v>
      </c>
      <c r="Z765">
        <v>92541.79</v>
      </c>
      <c r="AA765" s="6">
        <v>5.8000000000000003E-2</v>
      </c>
      <c r="AB765" s="18">
        <v>7.9843880000000006E-2</v>
      </c>
      <c r="AC765" s="40">
        <v>2.5499999999999998E-2</v>
      </c>
      <c r="AD765" s="18">
        <v>0.1075</v>
      </c>
      <c r="AE765" s="18">
        <v>181.4</v>
      </c>
      <c r="AF765">
        <v>6.0400000000000002E-2</v>
      </c>
      <c r="AG765" s="18">
        <v>5.8999999999999997E-2</v>
      </c>
      <c r="AH765" s="18">
        <v>6.0999999999999999E-2</v>
      </c>
      <c r="AI765" s="18">
        <v>0</v>
      </c>
      <c r="AJ765" s="6">
        <v>46.96</v>
      </c>
      <c r="AK765" s="41">
        <v>45.27</v>
      </c>
      <c r="AL765" s="41">
        <v>47.77</v>
      </c>
      <c r="AM765">
        <v>92712.172500000001</v>
      </c>
      <c r="AN765" t="s">
        <v>859</v>
      </c>
      <c r="AO765">
        <v>92541.79</v>
      </c>
      <c r="AP765" s="18">
        <v>13.7</v>
      </c>
      <c r="AQ765" s="18">
        <v>12</v>
      </c>
      <c r="AR765" s="18">
        <v>8.5000000000000006E-2</v>
      </c>
      <c r="AS765" s="41">
        <v>5.2999999999999999E-2</v>
      </c>
      <c r="AT765" s="5">
        <v>-28.395099999999999</v>
      </c>
      <c r="AU765">
        <v>29.7</v>
      </c>
      <c r="AV765">
        <v>180751.99</v>
      </c>
      <c r="AW765" s="6">
        <v>-0.61894000000000005</v>
      </c>
      <c r="AX765" s="14">
        <v>4.0000000000000003E-5</v>
      </c>
      <c r="AY765" s="14">
        <v>74.443460000000002</v>
      </c>
      <c r="AZ765" s="14">
        <v>-107.86964999999999</v>
      </c>
      <c r="BA765" s="14">
        <v>-27.960640000000001</v>
      </c>
      <c r="BB765">
        <v>5.0000000000000001E-4</v>
      </c>
      <c r="BC765">
        <v>5.0000000000000001E-3</v>
      </c>
      <c r="BK765" s="1"/>
      <c r="BL765" s="1"/>
      <c r="BM765" s="1"/>
      <c r="BN765" s="1"/>
      <c r="BP765" s="1"/>
      <c r="BV765" s="96"/>
    </row>
    <row r="766" spans="1:74" x14ac:dyDescent="0.3">
      <c r="A766" t="s">
        <v>603</v>
      </c>
      <c r="B766" t="s">
        <v>631</v>
      </c>
      <c r="C766" t="s">
        <v>915</v>
      </c>
      <c r="D766">
        <v>2.9999999999999997E-4</v>
      </c>
      <c r="E766">
        <v>2.9999999999999997E-4</v>
      </c>
      <c r="F766" t="s">
        <v>605</v>
      </c>
      <c r="G766" s="4">
        <v>1764921600000</v>
      </c>
      <c r="H766" s="4">
        <v>1763067660000</v>
      </c>
      <c r="I766" t="b">
        <v>1</v>
      </c>
      <c r="J766" t="s">
        <v>632</v>
      </c>
      <c r="K766">
        <v>1</v>
      </c>
      <c r="L766">
        <v>1E-4</v>
      </c>
      <c r="M766">
        <v>97000</v>
      </c>
      <c r="N766">
        <v>549988</v>
      </c>
      <c r="O766">
        <v>0.1</v>
      </c>
      <c r="P766">
        <v>2.9999999999999997E-4</v>
      </c>
      <c r="Q766">
        <v>25</v>
      </c>
      <c r="R766">
        <v>1E-4</v>
      </c>
      <c r="S766" t="s">
        <v>606</v>
      </c>
      <c r="T766" t="s">
        <v>607</v>
      </c>
      <c r="U766" t="s">
        <v>606</v>
      </c>
      <c r="V766" t="s">
        <v>608</v>
      </c>
      <c r="W766" t="s">
        <v>606</v>
      </c>
      <c r="X766">
        <v>1763521495536</v>
      </c>
      <c r="Y766" s="4" t="s">
        <v>569</v>
      </c>
      <c r="Z766">
        <v>92541.79</v>
      </c>
      <c r="AA766" s="6">
        <v>2.1000000000000001E-2</v>
      </c>
      <c r="AB766" s="18">
        <v>1.6562540000000001E-2</v>
      </c>
      <c r="AC766" s="40">
        <v>3.7000000000000002E-3</v>
      </c>
      <c r="AD766" s="18">
        <v>5.5500000000000001E-2</v>
      </c>
      <c r="AE766" s="18">
        <v>120.6</v>
      </c>
      <c r="AF766">
        <v>2.1399999999999999E-2</v>
      </c>
      <c r="AG766" s="18">
        <v>2.0500000000000001E-2</v>
      </c>
      <c r="AH766" s="18">
        <v>2.1499999999999998E-2</v>
      </c>
      <c r="AI766" s="18">
        <v>0</v>
      </c>
      <c r="AJ766" s="6">
        <v>46.95</v>
      </c>
      <c r="AK766" s="41">
        <v>45.81</v>
      </c>
      <c r="AL766" s="41">
        <v>47.11</v>
      </c>
      <c r="AM766">
        <v>92712.172500000001</v>
      </c>
      <c r="AN766" t="s">
        <v>859</v>
      </c>
      <c r="AO766">
        <v>92541.79</v>
      </c>
      <c r="AP766" s="18">
        <v>142</v>
      </c>
      <c r="AQ766" s="18">
        <v>44.4</v>
      </c>
      <c r="AR766" s="18">
        <v>2.5499999999999998E-2</v>
      </c>
      <c r="AS766" s="41">
        <v>1.4999999999999999E-2</v>
      </c>
      <c r="AT766" s="5">
        <v>40</v>
      </c>
      <c r="AU766">
        <v>94.1</v>
      </c>
      <c r="AV766">
        <v>178342.78</v>
      </c>
      <c r="AW766" s="6">
        <v>0.34181</v>
      </c>
      <c r="AX766" s="14">
        <v>4.0000000000000003E-5</v>
      </c>
      <c r="AY766" s="14">
        <v>71.723349999999996</v>
      </c>
      <c r="AZ766" s="14">
        <v>-103.90832</v>
      </c>
      <c r="BA766" s="14">
        <v>13.18946</v>
      </c>
      <c r="BB766">
        <v>5.0000000000000001E-4</v>
      </c>
      <c r="BC766">
        <v>5.0000000000000001E-3</v>
      </c>
      <c r="BK766" s="1"/>
      <c r="BL766" s="1"/>
      <c r="BM766" s="1"/>
      <c r="BN766" s="1"/>
      <c r="BP766" s="1"/>
      <c r="BV766" s="96"/>
    </row>
    <row r="767" spans="1:74" x14ac:dyDescent="0.3">
      <c r="A767" t="s">
        <v>603</v>
      </c>
      <c r="B767" t="s">
        <v>631</v>
      </c>
      <c r="C767" t="s">
        <v>916</v>
      </c>
      <c r="D767">
        <v>2.9999999999999997E-4</v>
      </c>
      <c r="E767">
        <v>2.9999999999999997E-4</v>
      </c>
      <c r="F767" t="s">
        <v>605</v>
      </c>
      <c r="G767" s="4">
        <v>1764921600000</v>
      </c>
      <c r="H767" s="4">
        <v>1763067660000</v>
      </c>
      <c r="I767" t="b">
        <v>1</v>
      </c>
      <c r="J767" t="s">
        <v>634</v>
      </c>
      <c r="K767">
        <v>1</v>
      </c>
      <c r="L767">
        <v>1E-4</v>
      </c>
      <c r="M767">
        <v>97000</v>
      </c>
      <c r="N767">
        <v>549989</v>
      </c>
      <c r="O767">
        <v>0.1</v>
      </c>
      <c r="P767">
        <v>2.9999999999999997E-4</v>
      </c>
      <c r="Q767">
        <v>25</v>
      </c>
      <c r="R767">
        <v>1E-4</v>
      </c>
      <c r="S767" t="s">
        <v>606</v>
      </c>
      <c r="T767" t="s">
        <v>607</v>
      </c>
      <c r="U767" t="s">
        <v>606</v>
      </c>
      <c r="V767" t="s">
        <v>608</v>
      </c>
      <c r="W767" t="s">
        <v>606</v>
      </c>
      <c r="X767">
        <v>1763521495536</v>
      </c>
      <c r="Y767" s="4" t="s">
        <v>569</v>
      </c>
      <c r="Z767">
        <v>92541.79</v>
      </c>
      <c r="AA767" s="6">
        <v>6.3E-2</v>
      </c>
      <c r="AB767" s="18">
        <v>8.7917869999999995E-2</v>
      </c>
      <c r="AC767" s="40">
        <v>3.1E-2</v>
      </c>
      <c r="AD767" s="18">
        <v>0.11600000000000001</v>
      </c>
      <c r="AE767" s="18">
        <v>70.2</v>
      </c>
      <c r="AF767">
        <v>6.7599999999999993E-2</v>
      </c>
      <c r="AG767" s="18">
        <v>6.6000000000000003E-2</v>
      </c>
      <c r="AH767" s="18">
        <v>6.8000000000000005E-2</v>
      </c>
      <c r="AI767" s="18">
        <v>0</v>
      </c>
      <c r="AJ767" s="6">
        <v>46.95</v>
      </c>
      <c r="AK767" s="41">
        <v>44.84</v>
      </c>
      <c r="AL767" s="41">
        <v>47.43</v>
      </c>
      <c r="AM767">
        <v>92712.172500000001</v>
      </c>
      <c r="AN767" t="s">
        <v>859</v>
      </c>
      <c r="AO767">
        <v>92541.79</v>
      </c>
      <c r="AP767" s="18">
        <v>4</v>
      </c>
      <c r="AQ767" s="18">
        <v>10.6</v>
      </c>
      <c r="AR767" s="18">
        <v>9.1999999999999998E-2</v>
      </c>
      <c r="AS767" s="41">
        <v>5.9499999999999997E-2</v>
      </c>
      <c r="AT767" s="5">
        <v>-31.521699999999999</v>
      </c>
      <c r="AU767">
        <v>0.9</v>
      </c>
      <c r="AV767">
        <v>5403.21</v>
      </c>
      <c r="AW767" s="6">
        <v>-0.65819000000000005</v>
      </c>
      <c r="AX767" s="14">
        <v>4.0000000000000003E-5</v>
      </c>
      <c r="AY767" s="14">
        <v>71.723349999999996</v>
      </c>
      <c r="AZ767" s="14">
        <v>-103.90832</v>
      </c>
      <c r="BA767" s="14">
        <v>-29.875520000000002</v>
      </c>
      <c r="BB767">
        <v>5.0000000000000001E-4</v>
      </c>
      <c r="BC767">
        <v>5.0000000000000001E-3</v>
      </c>
      <c r="BK767" s="1"/>
      <c r="BL767" s="1"/>
      <c r="BM767" s="1"/>
      <c r="BN767" s="1"/>
      <c r="BP767" s="1"/>
      <c r="BV767" s="96"/>
    </row>
    <row r="768" spans="1:74" x14ac:dyDescent="0.3">
      <c r="A768" t="s">
        <v>603</v>
      </c>
      <c r="B768" t="s">
        <v>631</v>
      </c>
      <c r="C768" t="s">
        <v>917</v>
      </c>
      <c r="D768">
        <v>2.9999999999999997E-4</v>
      </c>
      <c r="E768">
        <v>2.9999999999999997E-4</v>
      </c>
      <c r="F768" t="s">
        <v>605</v>
      </c>
      <c r="G768" s="4">
        <v>1764921600000</v>
      </c>
      <c r="H768" s="4">
        <v>1763020811000</v>
      </c>
      <c r="I768" t="b">
        <v>1</v>
      </c>
      <c r="J768" t="s">
        <v>632</v>
      </c>
      <c r="K768">
        <v>1</v>
      </c>
      <c r="L768">
        <v>1E-4</v>
      </c>
      <c r="M768">
        <v>98000</v>
      </c>
      <c r="N768">
        <v>549365</v>
      </c>
      <c r="O768">
        <v>0.1</v>
      </c>
      <c r="P768">
        <v>2.9999999999999997E-4</v>
      </c>
      <c r="Q768">
        <v>25</v>
      </c>
      <c r="R768">
        <v>1E-4</v>
      </c>
      <c r="S768" t="s">
        <v>606</v>
      </c>
      <c r="T768" t="s">
        <v>607</v>
      </c>
      <c r="U768" t="s">
        <v>606</v>
      </c>
      <c r="V768" t="s">
        <v>608</v>
      </c>
      <c r="W768" t="s">
        <v>606</v>
      </c>
      <c r="X768">
        <v>1763521495536</v>
      </c>
      <c r="Y768" s="4" t="s">
        <v>569</v>
      </c>
      <c r="Z768">
        <v>92541.79</v>
      </c>
      <c r="AA768" s="6">
        <v>1.8499999999999999E-2</v>
      </c>
      <c r="AB768" s="18">
        <v>1.4061250000000001E-2</v>
      </c>
      <c r="AC768" s="40">
        <v>2.7000000000000001E-3</v>
      </c>
      <c r="AD768" s="18">
        <v>5.0500000000000003E-2</v>
      </c>
      <c r="AE768" s="18">
        <v>101.4</v>
      </c>
      <c r="AF768">
        <v>1.7999999999999999E-2</v>
      </c>
      <c r="AG768" s="18">
        <v>1.7500000000000002E-2</v>
      </c>
      <c r="AH768" s="18">
        <v>1.7999999999999999E-2</v>
      </c>
      <c r="AI768" s="18">
        <v>0</v>
      </c>
      <c r="AJ768" s="6">
        <v>46.56</v>
      </c>
      <c r="AK768" s="41">
        <v>45.91</v>
      </c>
      <c r="AL768" s="41">
        <v>46.59</v>
      </c>
      <c r="AM768">
        <v>92712.172500000001</v>
      </c>
      <c r="AN768" t="s">
        <v>859</v>
      </c>
      <c r="AO768">
        <v>92541.79</v>
      </c>
      <c r="AP768" s="18">
        <v>68.8</v>
      </c>
      <c r="AQ768" s="18">
        <v>0.1</v>
      </c>
      <c r="AR768" s="18">
        <v>2.1499999999999998E-2</v>
      </c>
      <c r="AS768" s="41">
        <v>1.2E-2</v>
      </c>
      <c r="AT768" s="5">
        <v>32.142899999999997</v>
      </c>
      <c r="AU768">
        <v>36</v>
      </c>
      <c r="AV768">
        <v>51863.11</v>
      </c>
      <c r="AW768" s="6">
        <v>0.30281000000000002</v>
      </c>
      <c r="AX768" s="14">
        <v>4.0000000000000003E-5</v>
      </c>
      <c r="AY768" s="14">
        <v>68.207759999999993</v>
      </c>
      <c r="AZ768" s="14">
        <v>-97.990520000000004</v>
      </c>
      <c r="BA768" s="14">
        <v>11.72415</v>
      </c>
      <c r="BB768">
        <v>5.0000000000000001E-4</v>
      </c>
      <c r="BC768">
        <v>5.0000000000000001E-3</v>
      </c>
      <c r="BK768" s="1"/>
      <c r="BL768" s="1"/>
      <c r="BM768" s="1"/>
      <c r="BN768" s="1"/>
      <c r="BP768" s="1"/>
      <c r="BV768" s="96"/>
    </row>
    <row r="769" spans="1:74" x14ac:dyDescent="0.3">
      <c r="A769" t="s">
        <v>603</v>
      </c>
      <c r="B769" t="s">
        <v>631</v>
      </c>
      <c r="C769" t="s">
        <v>918</v>
      </c>
      <c r="D769">
        <v>2.9999999999999997E-4</v>
      </c>
      <c r="E769">
        <v>2.9999999999999997E-4</v>
      </c>
      <c r="F769" t="s">
        <v>605</v>
      </c>
      <c r="G769" s="4">
        <v>1764921600000</v>
      </c>
      <c r="H769" s="4">
        <v>1763020811000</v>
      </c>
      <c r="I769" t="b">
        <v>1</v>
      </c>
      <c r="J769" t="s">
        <v>634</v>
      </c>
      <c r="K769">
        <v>1</v>
      </c>
      <c r="L769">
        <v>1E-4</v>
      </c>
      <c r="M769">
        <v>98000</v>
      </c>
      <c r="N769">
        <v>549366</v>
      </c>
      <c r="O769">
        <v>0.1</v>
      </c>
      <c r="P769">
        <v>2.9999999999999997E-4</v>
      </c>
      <c r="Q769">
        <v>25</v>
      </c>
      <c r="R769">
        <v>1E-4</v>
      </c>
      <c r="S769" t="s">
        <v>606</v>
      </c>
      <c r="T769" t="s">
        <v>607</v>
      </c>
      <c r="U769" t="s">
        <v>606</v>
      </c>
      <c r="V769" t="s">
        <v>608</v>
      </c>
      <c r="W769" t="s">
        <v>606</v>
      </c>
      <c r="X769">
        <v>1763521495536</v>
      </c>
      <c r="Y769" s="4" t="s">
        <v>569</v>
      </c>
      <c r="Z769">
        <v>92541.79</v>
      </c>
      <c r="AA769" s="6">
        <v>0.10150000000000001</v>
      </c>
      <c r="AB769" s="18">
        <v>9.6461480000000002E-2</v>
      </c>
      <c r="AC769" s="40">
        <v>3.6999999999999998E-2</v>
      </c>
      <c r="AD769" s="18">
        <v>0.124</v>
      </c>
      <c r="AE769" s="18">
        <v>24.9</v>
      </c>
      <c r="AF769">
        <v>7.4999999999999997E-2</v>
      </c>
      <c r="AG769" s="18">
        <v>7.3499999999999996E-2</v>
      </c>
      <c r="AH769" s="18">
        <v>7.5499999999999998E-2</v>
      </c>
      <c r="AI769" s="18">
        <v>0</v>
      </c>
      <c r="AJ769" s="6">
        <v>46.56</v>
      </c>
      <c r="AK769" s="41">
        <v>44.49</v>
      </c>
      <c r="AL769" s="41">
        <v>47.22</v>
      </c>
      <c r="AM769">
        <v>92712.172500000001</v>
      </c>
      <c r="AN769" t="s">
        <v>859</v>
      </c>
      <c r="AO769">
        <v>92541.79</v>
      </c>
      <c r="AP769" s="18">
        <v>4</v>
      </c>
      <c r="AQ769" s="18">
        <v>10.6</v>
      </c>
      <c r="AR769" s="18">
        <v>0.10150000000000001</v>
      </c>
      <c r="AS769" s="41">
        <v>0.10150000000000001</v>
      </c>
      <c r="AT769" s="5">
        <v>0</v>
      </c>
      <c r="AU769">
        <v>5</v>
      </c>
      <c r="AV769">
        <v>45634.15</v>
      </c>
      <c r="AW769" s="6">
        <v>-0.69718999999999998</v>
      </c>
      <c r="AX769" s="14">
        <v>4.0000000000000003E-5</v>
      </c>
      <c r="AY769" s="14">
        <v>68.207759999999993</v>
      </c>
      <c r="AZ769" s="14">
        <v>-97.990520000000004</v>
      </c>
      <c r="BA769" s="14">
        <v>-31.784790000000001</v>
      </c>
      <c r="BB769">
        <v>5.0000000000000001E-4</v>
      </c>
      <c r="BC769">
        <v>5.0000000000000001E-3</v>
      </c>
      <c r="BK769" s="1"/>
      <c r="BL769" s="1"/>
      <c r="BM769" s="1"/>
      <c r="BN769" s="1"/>
      <c r="BP769" s="1"/>
      <c r="BV769" s="96"/>
    </row>
    <row r="770" spans="1:74" x14ac:dyDescent="0.3">
      <c r="A770" t="s">
        <v>603</v>
      </c>
      <c r="B770" t="s">
        <v>631</v>
      </c>
      <c r="C770" t="s">
        <v>919</v>
      </c>
      <c r="D770">
        <v>2.9999999999999997E-4</v>
      </c>
      <c r="E770">
        <v>2.9999999999999997E-4</v>
      </c>
      <c r="F770" t="s">
        <v>605</v>
      </c>
      <c r="G770" s="4">
        <v>1764921600000</v>
      </c>
      <c r="H770" s="4">
        <v>1763054940000</v>
      </c>
      <c r="I770" t="b">
        <v>1</v>
      </c>
      <c r="J770" t="s">
        <v>632</v>
      </c>
      <c r="K770">
        <v>1</v>
      </c>
      <c r="L770">
        <v>1E-4</v>
      </c>
      <c r="M770">
        <v>99000</v>
      </c>
      <c r="N770">
        <v>549853</v>
      </c>
      <c r="O770">
        <v>0.1</v>
      </c>
      <c r="P770">
        <v>2.9999999999999997E-4</v>
      </c>
      <c r="Q770">
        <v>25</v>
      </c>
      <c r="R770">
        <v>1E-4</v>
      </c>
      <c r="S770" t="s">
        <v>606</v>
      </c>
      <c r="T770" t="s">
        <v>607</v>
      </c>
      <c r="U770" t="s">
        <v>606</v>
      </c>
      <c r="V770" t="s">
        <v>608</v>
      </c>
      <c r="W770" t="s">
        <v>606</v>
      </c>
      <c r="X770">
        <v>1763521496342</v>
      </c>
      <c r="Y770" s="4" t="s">
        <v>569</v>
      </c>
      <c r="Z770">
        <v>92541.79</v>
      </c>
      <c r="AA770" s="6">
        <v>1.7999999999999999E-2</v>
      </c>
      <c r="AB770" s="18">
        <v>1.2023270000000001E-2</v>
      </c>
      <c r="AC770" s="40">
        <v>5.0000000000000001E-4</v>
      </c>
      <c r="AD770" s="18">
        <v>4.65E-2</v>
      </c>
      <c r="AE770" s="18">
        <v>158</v>
      </c>
      <c r="AF770">
        <v>1.54E-2</v>
      </c>
      <c r="AG770" s="18">
        <v>1.4500000000000001E-2</v>
      </c>
      <c r="AH770" s="18">
        <v>1.55E-2</v>
      </c>
      <c r="AI770" s="18">
        <v>0</v>
      </c>
      <c r="AJ770" s="6">
        <v>46.79</v>
      </c>
      <c r="AK770" s="41">
        <v>45.47</v>
      </c>
      <c r="AL770" s="41">
        <v>46.92</v>
      </c>
      <c r="AM770">
        <v>92712.172500000001</v>
      </c>
      <c r="AN770" t="s">
        <v>859</v>
      </c>
      <c r="AO770">
        <v>92541.79</v>
      </c>
      <c r="AP770" s="18">
        <v>150.9</v>
      </c>
      <c r="AQ770" s="18">
        <v>68.099999999999994</v>
      </c>
      <c r="AR770" s="18">
        <v>1.7999999999999999E-2</v>
      </c>
      <c r="AS770" s="41">
        <v>0.01</v>
      </c>
      <c r="AT770" s="5">
        <v>50</v>
      </c>
      <c r="AU770">
        <v>81.400000000000006</v>
      </c>
      <c r="AV770">
        <v>117425.12</v>
      </c>
      <c r="AW770" s="6">
        <v>0.26885999999999999</v>
      </c>
      <c r="AX770" s="14">
        <v>4.0000000000000003E-5</v>
      </c>
      <c r="AY770" s="14">
        <v>64.455259999999996</v>
      </c>
      <c r="AZ770" s="14">
        <v>-93.060270000000003</v>
      </c>
      <c r="BA770" s="14">
        <v>10.432320000000001</v>
      </c>
      <c r="BB770">
        <v>5.0000000000000001E-4</v>
      </c>
      <c r="BC770">
        <v>5.0000000000000001E-3</v>
      </c>
      <c r="BK770" s="1"/>
      <c r="BL770" s="1"/>
      <c r="BM770" s="1"/>
      <c r="BN770" s="1"/>
      <c r="BP770" s="1"/>
      <c r="BV770" s="96"/>
    </row>
    <row r="771" spans="1:74" x14ac:dyDescent="0.3">
      <c r="A771" t="s">
        <v>603</v>
      </c>
      <c r="B771" t="s">
        <v>631</v>
      </c>
      <c r="C771" t="s">
        <v>920</v>
      </c>
      <c r="D771">
        <v>2.9999999999999997E-4</v>
      </c>
      <c r="E771">
        <v>2.9999999999999997E-4</v>
      </c>
      <c r="F771" t="s">
        <v>605</v>
      </c>
      <c r="G771" s="4">
        <v>1764921600000</v>
      </c>
      <c r="H771" s="4">
        <v>1763054940000</v>
      </c>
      <c r="I771" t="b">
        <v>1</v>
      </c>
      <c r="J771" t="s">
        <v>634</v>
      </c>
      <c r="K771">
        <v>1</v>
      </c>
      <c r="L771">
        <v>1E-4</v>
      </c>
      <c r="M771">
        <v>99000</v>
      </c>
      <c r="N771">
        <v>549854</v>
      </c>
      <c r="O771">
        <v>0.1</v>
      </c>
      <c r="P771">
        <v>2.9999999999999997E-4</v>
      </c>
      <c r="Q771">
        <v>25</v>
      </c>
      <c r="R771">
        <v>1E-4</v>
      </c>
      <c r="S771" t="s">
        <v>606</v>
      </c>
      <c r="T771" t="s">
        <v>607</v>
      </c>
      <c r="U771" t="s">
        <v>606</v>
      </c>
      <c r="V771" t="s">
        <v>608</v>
      </c>
      <c r="W771" t="s">
        <v>606</v>
      </c>
      <c r="X771">
        <v>1763521496537</v>
      </c>
      <c r="Y771" s="4" t="s">
        <v>569</v>
      </c>
      <c r="Z771">
        <v>92541.119999999995</v>
      </c>
      <c r="AA771" s="6">
        <v>7.4499999999999997E-2</v>
      </c>
      <c r="AB771" s="18">
        <v>0.1054684</v>
      </c>
      <c r="AC771" s="40">
        <v>4.3499999999999997E-2</v>
      </c>
      <c r="AD771" s="18">
        <v>0.13300000000000001</v>
      </c>
      <c r="AE771" s="18">
        <v>69.8</v>
      </c>
      <c r="AF771">
        <v>8.3199999999999996E-2</v>
      </c>
      <c r="AG771" s="18">
        <v>8.1500000000000003E-2</v>
      </c>
      <c r="AH771" s="18">
        <v>8.4500000000000006E-2</v>
      </c>
      <c r="AI771" s="18">
        <v>0</v>
      </c>
      <c r="AJ771" s="6">
        <v>46.79</v>
      </c>
      <c r="AK771" s="41">
        <v>44.25</v>
      </c>
      <c r="AL771" s="41">
        <v>48.59</v>
      </c>
      <c r="AM771">
        <v>92711.397500000006</v>
      </c>
      <c r="AN771" t="s">
        <v>859</v>
      </c>
      <c r="AO771">
        <v>92541.119999999995</v>
      </c>
      <c r="AP771" s="18">
        <v>2.4</v>
      </c>
      <c r="AQ771" s="18">
        <v>2.6</v>
      </c>
      <c r="AR771" s="18">
        <v>7.6999999999999999E-2</v>
      </c>
      <c r="AS771" s="41">
        <v>7.4499999999999997E-2</v>
      </c>
      <c r="AT771" s="5">
        <v>-3.2467999999999999</v>
      </c>
      <c r="AU771">
        <v>3.2</v>
      </c>
      <c r="AV771">
        <v>22934.69</v>
      </c>
      <c r="AW771" s="6">
        <v>-0.73116000000000003</v>
      </c>
      <c r="AX771" s="14">
        <v>4.0000000000000003E-5</v>
      </c>
      <c r="AY771" s="14">
        <v>64.451499999999996</v>
      </c>
      <c r="AZ771" s="14">
        <v>-93.055350000000004</v>
      </c>
      <c r="BA771" s="14">
        <v>-33.521700000000003</v>
      </c>
      <c r="BB771">
        <v>5.0000000000000001E-4</v>
      </c>
      <c r="BC771">
        <v>5.0000000000000001E-3</v>
      </c>
      <c r="BK771" s="1"/>
      <c r="BL771" s="1"/>
      <c r="BM771" s="1"/>
      <c r="BN771" s="1"/>
      <c r="BP771" s="1"/>
      <c r="BV771" s="96"/>
    </row>
    <row r="772" spans="1:74" x14ac:dyDescent="0.3">
      <c r="BK772" s="1"/>
      <c r="BL772" s="1"/>
      <c r="BM772" s="1"/>
      <c r="BN772" s="1"/>
      <c r="BP772" s="1"/>
      <c r="BV772" s="96"/>
    </row>
    <row r="773" spans="1:74" x14ac:dyDescent="0.3">
      <c r="BK773" s="1"/>
      <c r="BL773" s="1"/>
      <c r="BM773" s="1"/>
      <c r="BN773" s="1"/>
      <c r="BP773" s="1"/>
      <c r="BV773" s="96"/>
    </row>
    <row r="774" spans="1:74" x14ac:dyDescent="0.3">
      <c r="BK774" s="1"/>
      <c r="BL774" s="1"/>
      <c r="BM774" s="1"/>
      <c r="BN774" s="1"/>
      <c r="BP774" s="1"/>
      <c r="BV774" s="96"/>
    </row>
    <row r="775" spans="1:74" x14ac:dyDescent="0.3">
      <c r="BK775" s="1"/>
      <c r="BL775" s="1"/>
      <c r="BM775" s="1"/>
      <c r="BN775" s="1"/>
      <c r="BP775" s="1"/>
      <c r="BV775" s="96"/>
    </row>
    <row r="776" spans="1:74" x14ac:dyDescent="0.3">
      <c r="BK776" s="1"/>
      <c r="BL776" s="1"/>
      <c r="BM776" s="1"/>
      <c r="BN776" s="1"/>
      <c r="BP776" s="1"/>
      <c r="BV776" s="96"/>
    </row>
    <row r="777" spans="1:74" x14ac:dyDescent="0.3">
      <c r="BK777" s="1"/>
      <c r="BL777" s="1"/>
      <c r="BM777" s="1"/>
      <c r="BN777" s="1"/>
      <c r="BP777" s="1"/>
      <c r="BV777" s="96"/>
    </row>
    <row r="778" spans="1:74" x14ac:dyDescent="0.3">
      <c r="BK778" s="1"/>
      <c r="BL778" s="1"/>
      <c r="BM778" s="1"/>
      <c r="BN778" s="1"/>
      <c r="BP778" s="1"/>
      <c r="BV778" s="9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V778"/>
  <sheetViews>
    <sheetView topLeftCell="Z1" workbookViewId="0">
      <pane ySplit="1" topLeftCell="A2" activePane="bottomLeft" state="frozen"/>
      <selection pane="bottomLeft" activeCell="BP7" sqref="BP7"/>
    </sheetView>
  </sheetViews>
  <sheetFormatPr defaultColWidth="22.109375" defaultRowHeight="14.4" x14ac:dyDescent="0.3"/>
  <cols>
    <col min="1" max="1" width="10.6640625" bestFit="1" customWidth="1"/>
    <col min="2" max="2" width="6" bestFit="1" customWidth="1"/>
    <col min="3" max="3" width="21.5546875" bestFit="1" customWidth="1"/>
    <col min="4" max="4" width="17.5546875" bestFit="1" customWidth="1"/>
    <col min="5" max="5" width="16.44140625" bestFit="1" customWidth="1"/>
    <col min="6" max="6" width="14.6640625" bestFit="1" customWidth="1"/>
    <col min="7" max="7" width="19.6640625" style="4" bestFit="1" customWidth="1"/>
    <col min="8" max="8" width="18.109375" style="4" bestFit="1" customWidth="1"/>
    <col min="9" max="9" width="8.33203125" bestFit="1" customWidth="1"/>
    <col min="10" max="10" width="12.109375" bestFit="1" customWidth="1"/>
    <col min="11" max="11" width="8.33203125" bestFit="1" customWidth="1"/>
    <col min="12" max="12" width="12.5546875" bestFit="1" customWidth="1"/>
    <col min="13" max="13" width="16.6640625" bestFit="1" customWidth="1"/>
    <col min="14" max="14" width="10.33203125" bestFit="1" customWidth="1"/>
    <col min="15" max="15" width="12.33203125" bestFit="1" customWidth="1"/>
    <col min="16" max="16" width="25.88671875" bestFit="1" customWidth="1"/>
    <col min="17" max="17" width="22.21875" bestFit="1" customWidth="1"/>
    <col min="18" max="18" width="27.6640625" bestFit="1" customWidth="1"/>
    <col min="19" max="19" width="19.21875" bestFit="1" customWidth="1"/>
    <col min="20" max="20" width="18.33203125" bestFit="1" customWidth="1"/>
    <col min="21" max="21" width="16.44140625" bestFit="1" customWidth="1"/>
    <col min="22" max="22" width="13.109375" bestFit="1" customWidth="1"/>
    <col min="23" max="23" width="15.44140625" bestFit="1" customWidth="1"/>
    <col min="24" max="24" width="13.88671875" bestFit="1" customWidth="1"/>
    <col min="25" max="25" width="14.109375" style="4" bestFit="1" customWidth="1"/>
    <col min="26" max="26" width="5.21875" bestFit="1" customWidth="1"/>
    <col min="27" max="27" width="12" style="6" bestFit="1" customWidth="1"/>
    <col min="28" max="28" width="10.5546875" style="18" bestFit="1" customWidth="1"/>
    <col min="29" max="29" width="15.33203125" style="40" bestFit="1" customWidth="1"/>
    <col min="30" max="31" width="10.5546875" style="18" bestFit="1" customWidth="1"/>
    <col min="32" max="32" width="12.33203125" bestFit="1" customWidth="1"/>
    <col min="33" max="33" width="10.5546875" style="18" bestFit="1" customWidth="1"/>
    <col min="34" max="34" width="13.44140625" style="18" bestFit="1" customWidth="1"/>
    <col min="35" max="35" width="13.5546875" style="18" bestFit="1" customWidth="1"/>
    <col min="36" max="36" width="23.77734375" style="6" bestFit="1" customWidth="1"/>
    <col min="37" max="37" width="15.5546875" style="41" bestFit="1" customWidth="1"/>
    <col min="38" max="38" width="15.44140625" style="41" bestFit="1" customWidth="1"/>
    <col min="39" max="39" width="12.6640625" bestFit="1" customWidth="1"/>
    <col min="40" max="40" width="14" bestFit="1" customWidth="1"/>
    <col min="41" max="41" width="11.6640625" bestFit="1" customWidth="1"/>
    <col min="42" max="43" width="10.5546875" style="18" bestFit="1" customWidth="1"/>
    <col min="44" max="44" width="17" style="18" bestFit="1" customWidth="1"/>
    <col min="45" max="45" width="12" style="41" bestFit="1" customWidth="1"/>
    <col min="46" max="46" width="15.88671875" style="5" bestFit="1" customWidth="1"/>
    <col min="47" max="47" width="19.77734375" bestFit="1" customWidth="1"/>
    <col min="48" max="48" width="10.77734375" bestFit="1" customWidth="1"/>
    <col min="49" max="49" width="12.21875" style="6" bestFit="1" customWidth="1"/>
    <col min="50" max="50" width="12.88671875" style="14" bestFit="1" customWidth="1"/>
    <col min="51" max="51" width="8.88671875" style="14" bestFit="1" customWidth="1"/>
    <col min="52" max="53" width="7.6640625" style="14" bestFit="1" customWidth="1"/>
    <col min="54" max="54" width="14.88671875" bestFit="1" customWidth="1"/>
    <col min="55" max="55" width="16.6640625" bestFit="1" customWidth="1"/>
    <col min="56" max="56" width="11.5546875" style="7" bestFit="1" customWidth="1"/>
    <col min="57" max="57" width="13.5546875" style="7" bestFit="1" customWidth="1"/>
    <col min="58" max="58" width="11" style="7" bestFit="1" customWidth="1"/>
    <col min="59" max="59" width="11.5546875" style="7" bestFit="1" customWidth="1"/>
    <col min="60" max="60" width="11.21875" style="7" bestFit="1" customWidth="1"/>
    <col min="61" max="61" width="23.88671875" bestFit="1" customWidth="1"/>
    <col min="62" max="62" width="26.77734375" bestFit="1" customWidth="1"/>
    <col min="63" max="63" width="15.21875" bestFit="1" customWidth="1"/>
    <col min="64" max="64" width="15.44140625" bestFit="1" customWidth="1"/>
    <col min="65" max="65" width="17.77734375" bestFit="1" customWidth="1"/>
    <col min="66" max="66" width="18" bestFit="1" customWidth="1"/>
    <col min="67" max="67" width="15.21875" style="19" bestFit="1" customWidth="1"/>
    <col min="68" max="68" width="18.6640625" bestFit="1" customWidth="1"/>
    <col min="69" max="69" width="18.77734375" style="97" bestFit="1" customWidth="1"/>
    <col min="70" max="70" width="15.21875" style="19" bestFit="1" customWidth="1"/>
  </cols>
  <sheetData>
    <row r="1" spans="1:74" s="98" customFormat="1" x14ac:dyDescent="0.3">
      <c r="A1" s="98" t="s">
        <v>577</v>
      </c>
      <c r="B1" s="98" t="s">
        <v>578</v>
      </c>
      <c r="C1" s="98" t="s">
        <v>0</v>
      </c>
      <c r="D1" s="98" t="s">
        <v>579</v>
      </c>
      <c r="E1" s="98" t="s">
        <v>580</v>
      </c>
      <c r="F1" s="98" t="s">
        <v>581</v>
      </c>
      <c r="G1" s="99" t="s">
        <v>582</v>
      </c>
      <c r="H1" s="99" t="s">
        <v>583</v>
      </c>
      <c r="I1" s="98" t="s">
        <v>584</v>
      </c>
      <c r="J1" s="98" t="s">
        <v>585</v>
      </c>
      <c r="K1" s="98" t="s">
        <v>586</v>
      </c>
      <c r="L1" s="98" t="s">
        <v>587</v>
      </c>
      <c r="M1" s="98" t="s">
        <v>588</v>
      </c>
      <c r="N1" s="98" t="s">
        <v>589</v>
      </c>
      <c r="O1" s="98" t="s">
        <v>590</v>
      </c>
      <c r="P1" s="98" t="s">
        <v>591</v>
      </c>
      <c r="Q1" s="98" t="s">
        <v>592</v>
      </c>
      <c r="R1" s="98" t="s">
        <v>593</v>
      </c>
      <c r="S1" s="98" t="s">
        <v>594</v>
      </c>
      <c r="T1" s="98" t="s">
        <v>595</v>
      </c>
      <c r="U1" s="98" t="s">
        <v>596</v>
      </c>
      <c r="V1" s="98" t="s">
        <v>597</v>
      </c>
      <c r="W1" s="98" t="s">
        <v>598</v>
      </c>
      <c r="X1" s="98" t="s">
        <v>599</v>
      </c>
      <c r="Y1" s="99" t="s">
        <v>549</v>
      </c>
      <c r="Z1" s="98" t="s">
        <v>550</v>
      </c>
      <c r="AA1" s="30" t="s">
        <v>551</v>
      </c>
      <c r="AB1" s="100" t="s">
        <v>552</v>
      </c>
      <c r="AC1" s="101" t="s">
        <v>553</v>
      </c>
      <c r="AD1" s="100" t="s">
        <v>554</v>
      </c>
      <c r="AE1" s="100" t="s">
        <v>555</v>
      </c>
      <c r="AF1" s="98" t="s">
        <v>556</v>
      </c>
      <c r="AG1" s="100" t="s">
        <v>557</v>
      </c>
      <c r="AH1" s="100" t="s">
        <v>558</v>
      </c>
      <c r="AI1" s="100" t="s">
        <v>559</v>
      </c>
      <c r="AJ1" s="30" t="s">
        <v>566</v>
      </c>
      <c r="AK1" s="102" t="s">
        <v>567</v>
      </c>
      <c r="AL1" s="102" t="s">
        <v>568</v>
      </c>
      <c r="AM1" s="98" t="s">
        <v>600</v>
      </c>
      <c r="AN1" s="98" t="s">
        <v>601</v>
      </c>
      <c r="AO1" s="98" t="s">
        <v>602</v>
      </c>
      <c r="AP1" s="100" t="s">
        <v>616</v>
      </c>
      <c r="AQ1" s="100" t="s">
        <v>617</v>
      </c>
      <c r="AR1" s="100" t="s">
        <v>618</v>
      </c>
      <c r="AS1" s="102" t="s">
        <v>619</v>
      </c>
      <c r="AT1" s="103" t="s">
        <v>620</v>
      </c>
      <c r="AU1" s="98" t="s">
        <v>621</v>
      </c>
      <c r="AV1" s="98" t="s">
        <v>622</v>
      </c>
      <c r="AW1" s="30" t="s">
        <v>623</v>
      </c>
      <c r="AX1" s="104" t="s">
        <v>560</v>
      </c>
      <c r="AY1" s="104" t="s">
        <v>561</v>
      </c>
      <c r="AZ1" s="104" t="s">
        <v>564</v>
      </c>
      <c r="BA1" s="104" t="s">
        <v>565</v>
      </c>
      <c r="BB1" s="98" t="s">
        <v>562</v>
      </c>
      <c r="BC1" s="98" t="s">
        <v>563</v>
      </c>
      <c r="BD1" s="105" t="s">
        <v>624</v>
      </c>
      <c r="BE1" s="105" t="s">
        <v>625</v>
      </c>
      <c r="BF1" s="105" t="s">
        <v>626</v>
      </c>
      <c r="BG1" s="105" t="s">
        <v>627</v>
      </c>
      <c r="BH1" s="105" t="s">
        <v>628</v>
      </c>
      <c r="BI1" s="98" t="s">
        <v>629</v>
      </c>
      <c r="BJ1" s="98" t="s">
        <v>630</v>
      </c>
      <c r="BK1" s="98" t="s">
        <v>638</v>
      </c>
      <c r="BL1" s="98" t="s">
        <v>614</v>
      </c>
      <c r="BM1" s="98" t="s">
        <v>612</v>
      </c>
      <c r="BN1" s="98" t="s">
        <v>613</v>
      </c>
      <c r="BO1" s="109" t="s">
        <v>635</v>
      </c>
      <c r="BP1" s="98" t="s">
        <v>921</v>
      </c>
      <c r="BQ1" s="107" t="s">
        <v>615</v>
      </c>
      <c r="BR1" s="109" t="s">
        <v>639</v>
      </c>
    </row>
    <row r="2" spans="1:74" x14ac:dyDescent="0.3">
      <c r="A2" t="s">
        <v>603</v>
      </c>
      <c r="B2" t="s">
        <v>631</v>
      </c>
      <c r="C2" t="s">
        <v>702</v>
      </c>
      <c r="D2">
        <v>2.9999999999999997E-4</v>
      </c>
      <c r="E2">
        <v>2.9999999999999997E-4</v>
      </c>
      <c r="F2" t="s">
        <v>605</v>
      </c>
      <c r="G2" s="4">
        <v>1763539200000</v>
      </c>
      <c r="H2" s="4">
        <v>1763447849000</v>
      </c>
      <c r="I2" t="b">
        <v>1</v>
      </c>
      <c r="J2">
        <v>1</v>
      </c>
      <c r="K2">
        <v>1E-4</v>
      </c>
      <c r="L2">
        <v>551995</v>
      </c>
      <c r="M2">
        <v>0.1</v>
      </c>
      <c r="Q2">
        <v>2.9999999999999997E-4</v>
      </c>
      <c r="R2">
        <v>25</v>
      </c>
      <c r="S2">
        <v>1E-4</v>
      </c>
      <c r="T2" t="s">
        <v>606</v>
      </c>
      <c r="U2" t="s">
        <v>633</v>
      </c>
      <c r="V2" t="s">
        <v>606</v>
      </c>
      <c r="W2" t="s">
        <v>608</v>
      </c>
      <c r="X2" t="s">
        <v>606</v>
      </c>
      <c r="Y2" s="4">
        <v>1763521442507</v>
      </c>
      <c r="Z2" t="s">
        <v>569</v>
      </c>
      <c r="AA2" s="48">
        <v>92552.05</v>
      </c>
      <c r="AC2" s="40">
        <v>9.3622129999999998E-2</v>
      </c>
      <c r="AD2" s="18">
        <v>7.7499999999999999E-2</v>
      </c>
      <c r="AE2" s="18">
        <v>0.14849999999999999</v>
      </c>
      <c r="AF2">
        <v>0</v>
      </c>
      <c r="AG2" s="18">
        <v>0.114</v>
      </c>
      <c r="AH2" s="18">
        <v>0.10199999999999999</v>
      </c>
      <c r="AI2" s="18">
        <v>0.121</v>
      </c>
      <c r="AJ2" s="48">
        <v>92552.05</v>
      </c>
      <c r="AK2" s="41">
        <v>4</v>
      </c>
      <c r="AL2" s="41">
        <v>4</v>
      </c>
      <c r="AS2" s="41">
        <v>0</v>
      </c>
      <c r="AT2" s="5">
        <v>0</v>
      </c>
      <c r="AV2" s="1" t="s">
        <v>632</v>
      </c>
      <c r="AW2" s="48">
        <v>82000</v>
      </c>
      <c r="AX2" s="14">
        <v>0</v>
      </c>
      <c r="AY2" s="14">
        <v>127.1</v>
      </c>
      <c r="AZ2" s="14">
        <v>0</v>
      </c>
      <c r="BA2" s="14">
        <v>461.5</v>
      </c>
      <c r="BB2">
        <v>92551.402300000002</v>
      </c>
      <c r="BC2" t="s">
        <v>698</v>
      </c>
      <c r="BD2" s="7">
        <v>0.99997000000000003</v>
      </c>
      <c r="BE2" s="7">
        <v>0</v>
      </c>
      <c r="BF2" s="7">
        <v>2.6199999999999999E-3</v>
      </c>
      <c r="BG2" s="7">
        <v>-0.16671</v>
      </c>
      <c r="BH2" s="7">
        <v>0.46178000000000002</v>
      </c>
      <c r="BI2">
        <v>5.0000000000000001E-4</v>
      </c>
      <c r="BJ2">
        <v>5.0000000000000001E-3</v>
      </c>
      <c r="BK2" s="1">
        <v>45980.165601851855</v>
      </c>
      <c r="BL2" s="1">
        <v>45979.957268518519</v>
      </c>
      <c r="BM2" s="1">
        <v>45980.333333333336</v>
      </c>
      <c r="BN2" s="1">
        <v>45980.125</v>
      </c>
      <c r="BO2" s="19">
        <v>4.5922076282733796E-4</v>
      </c>
      <c r="BP2" s="1">
        <v>45980.125</v>
      </c>
      <c r="BQ2" s="97">
        <v>1</v>
      </c>
      <c r="BR2" s="19">
        <v>2.7777777777777779E-3</v>
      </c>
      <c r="BV2" s="96"/>
    </row>
    <row r="3" spans="1:74" x14ac:dyDescent="0.3">
      <c r="A3" t="s">
        <v>603</v>
      </c>
      <c r="B3" t="s">
        <v>631</v>
      </c>
      <c r="C3" t="s">
        <v>703</v>
      </c>
      <c r="D3">
        <v>2.9999999999999997E-4</v>
      </c>
      <c r="E3">
        <v>2.9999999999999997E-4</v>
      </c>
      <c r="F3" t="s">
        <v>605</v>
      </c>
      <c r="G3" s="4">
        <v>1763539200000</v>
      </c>
      <c r="H3" s="4">
        <v>1763447849000</v>
      </c>
      <c r="I3" t="b">
        <v>1</v>
      </c>
      <c r="J3">
        <v>1</v>
      </c>
      <c r="K3">
        <v>1E-4</v>
      </c>
      <c r="L3">
        <v>551996</v>
      </c>
      <c r="M3">
        <v>0.1</v>
      </c>
      <c r="Q3">
        <v>2.9999999999999997E-4</v>
      </c>
      <c r="R3">
        <v>25</v>
      </c>
      <c r="S3">
        <v>1E-4</v>
      </c>
      <c r="T3" t="s">
        <v>606</v>
      </c>
      <c r="U3" t="s">
        <v>633</v>
      </c>
      <c r="V3" t="s">
        <v>606</v>
      </c>
      <c r="W3" t="s">
        <v>608</v>
      </c>
      <c r="X3" t="s">
        <v>606</v>
      </c>
      <c r="Y3" s="4">
        <v>1763521442507</v>
      </c>
      <c r="Z3" t="s">
        <v>569</v>
      </c>
      <c r="AA3" s="48">
        <v>92552.05</v>
      </c>
      <c r="AB3" s="18">
        <v>1E-4</v>
      </c>
      <c r="AC3" s="40">
        <v>6.1616000000000004E-4</v>
      </c>
      <c r="AD3" s="18">
        <v>1E-4</v>
      </c>
      <c r="AE3" s="18">
        <v>1.4999999999999999E-2</v>
      </c>
      <c r="AF3">
        <v>127.7</v>
      </c>
      <c r="AG3" s="18">
        <v>0</v>
      </c>
      <c r="AH3" s="18">
        <v>0</v>
      </c>
      <c r="AI3" s="18">
        <v>1E-4</v>
      </c>
      <c r="AJ3" s="48">
        <v>92552.05</v>
      </c>
      <c r="AK3" s="41">
        <v>42.1</v>
      </c>
      <c r="AL3" s="41">
        <v>0</v>
      </c>
      <c r="AP3" s="18">
        <v>1E-3</v>
      </c>
      <c r="AQ3" s="18">
        <v>1E-4</v>
      </c>
      <c r="AR3" s="18">
        <v>-87.5</v>
      </c>
      <c r="AS3" s="41">
        <v>263.7</v>
      </c>
      <c r="AT3" s="5">
        <v>12961.53</v>
      </c>
      <c r="AV3" s="1" t="s">
        <v>634</v>
      </c>
      <c r="AW3" s="48">
        <v>82000</v>
      </c>
      <c r="AX3" s="14">
        <v>0</v>
      </c>
      <c r="AY3" s="14">
        <v>127.1</v>
      </c>
      <c r="AZ3" s="14">
        <v>0</v>
      </c>
      <c r="BA3" s="14">
        <v>206.17</v>
      </c>
      <c r="BB3">
        <v>92551.402300000002</v>
      </c>
      <c r="BC3" t="s">
        <v>698</v>
      </c>
      <c r="BD3" s="7">
        <v>-3.0000000000000001E-5</v>
      </c>
      <c r="BE3" s="7">
        <v>0</v>
      </c>
      <c r="BF3" s="7">
        <v>2.6199999999999999E-3</v>
      </c>
      <c r="BG3" s="7">
        <v>-1.77E-2</v>
      </c>
      <c r="BH3" s="7">
        <v>-1.0000000000000001E-5</v>
      </c>
      <c r="BI3">
        <v>5.0000000000000001E-4</v>
      </c>
      <c r="BJ3">
        <v>5.0000000000000001E-3</v>
      </c>
      <c r="BK3" s="1">
        <v>45980.165601851855</v>
      </c>
      <c r="BL3" s="1">
        <v>45979.957268518519</v>
      </c>
      <c r="BM3" s="1">
        <v>45980.333333333336</v>
      </c>
      <c r="BN3" s="1">
        <v>45980.125</v>
      </c>
      <c r="BO3" s="19">
        <v>4.5922076282733796E-4</v>
      </c>
      <c r="BP3" s="1">
        <v>45980.125</v>
      </c>
      <c r="BQ3" s="97">
        <v>1</v>
      </c>
      <c r="BR3" s="19">
        <v>2.7777777777777779E-3</v>
      </c>
      <c r="BV3" s="96"/>
    </row>
    <row r="4" spans="1:74" x14ac:dyDescent="0.3">
      <c r="A4" t="s">
        <v>603</v>
      </c>
      <c r="B4" t="s">
        <v>631</v>
      </c>
      <c r="C4" t="s">
        <v>704</v>
      </c>
      <c r="D4">
        <v>2.9999999999999997E-4</v>
      </c>
      <c r="E4">
        <v>2.9999999999999997E-4</v>
      </c>
      <c r="F4" t="s">
        <v>605</v>
      </c>
      <c r="G4" s="4">
        <v>1763539200000</v>
      </c>
      <c r="H4" s="4">
        <v>1763447849000</v>
      </c>
      <c r="I4" t="b">
        <v>1</v>
      </c>
      <c r="J4">
        <v>1</v>
      </c>
      <c r="K4">
        <v>1E-4</v>
      </c>
      <c r="L4">
        <v>551997</v>
      </c>
      <c r="M4">
        <v>0.1</v>
      </c>
      <c r="Q4">
        <v>2.9999999999999997E-4</v>
      </c>
      <c r="R4">
        <v>25</v>
      </c>
      <c r="S4">
        <v>1E-4</v>
      </c>
      <c r="T4" t="s">
        <v>606</v>
      </c>
      <c r="U4" t="s">
        <v>633</v>
      </c>
      <c r="V4" t="s">
        <v>606</v>
      </c>
      <c r="W4" t="s">
        <v>608</v>
      </c>
      <c r="X4" t="s">
        <v>606</v>
      </c>
      <c r="Y4" s="4">
        <v>1763521442507</v>
      </c>
      <c r="Z4" t="s">
        <v>569</v>
      </c>
      <c r="AA4" s="48">
        <v>92552.05</v>
      </c>
      <c r="AC4" s="40">
        <v>7.1969099999999994E-2</v>
      </c>
      <c r="AD4" s="18">
        <v>5.5E-2</v>
      </c>
      <c r="AE4" s="18">
        <v>0.128</v>
      </c>
      <c r="AF4">
        <v>0</v>
      </c>
      <c r="AG4" s="18">
        <v>9.2399999999999996E-2</v>
      </c>
      <c r="AH4" s="18">
        <v>5.5E-2</v>
      </c>
      <c r="AI4" s="18">
        <v>0.128</v>
      </c>
      <c r="AJ4" s="48">
        <v>92552.05</v>
      </c>
      <c r="AK4" s="41">
        <v>9.9</v>
      </c>
      <c r="AL4" s="41">
        <v>9.9</v>
      </c>
      <c r="AS4" s="41">
        <v>0</v>
      </c>
      <c r="AT4" s="5">
        <v>0</v>
      </c>
      <c r="AV4" s="1" t="s">
        <v>632</v>
      </c>
      <c r="AW4" s="48">
        <v>84000</v>
      </c>
      <c r="AX4" s="14">
        <v>0</v>
      </c>
      <c r="AY4" s="14">
        <v>113.08</v>
      </c>
      <c r="AZ4" s="14">
        <v>0</v>
      </c>
      <c r="BA4" s="14">
        <v>806.36</v>
      </c>
      <c r="BB4">
        <v>92551.402300000002</v>
      </c>
      <c r="BC4" t="s">
        <v>698</v>
      </c>
      <c r="BD4" s="7">
        <v>0.99985999999999997</v>
      </c>
      <c r="BE4" s="7">
        <v>0</v>
      </c>
      <c r="BF4" s="7">
        <v>1.222E-2</v>
      </c>
      <c r="BG4" s="7">
        <v>-0.69110000000000005</v>
      </c>
      <c r="BH4" s="7">
        <v>0.47298000000000001</v>
      </c>
      <c r="BI4">
        <v>5.0000000000000001E-4</v>
      </c>
      <c r="BJ4">
        <v>5.0000000000000001E-3</v>
      </c>
      <c r="BK4" s="1">
        <v>45980.165601851855</v>
      </c>
      <c r="BL4" s="1">
        <v>45979.957268518519</v>
      </c>
      <c r="BM4" s="1">
        <v>45980.333333333336</v>
      </c>
      <c r="BN4" s="1">
        <v>45980.125</v>
      </c>
      <c r="BO4" s="19">
        <v>4.5922076282733796E-4</v>
      </c>
      <c r="BP4" s="1">
        <v>45980.125</v>
      </c>
      <c r="BQ4" s="97">
        <v>1</v>
      </c>
      <c r="BR4" s="19">
        <v>2.7777777777777779E-3</v>
      </c>
      <c r="BV4" s="96"/>
    </row>
    <row r="5" spans="1:74" x14ac:dyDescent="0.3">
      <c r="A5" t="s">
        <v>603</v>
      </c>
      <c r="B5" t="s">
        <v>631</v>
      </c>
      <c r="C5" t="s">
        <v>705</v>
      </c>
      <c r="D5">
        <v>2.9999999999999997E-4</v>
      </c>
      <c r="E5">
        <v>2.9999999999999997E-4</v>
      </c>
      <c r="F5" t="s">
        <v>605</v>
      </c>
      <c r="G5" s="4">
        <v>1763539200000</v>
      </c>
      <c r="H5" s="4">
        <v>1763447849000</v>
      </c>
      <c r="I5" t="b">
        <v>1</v>
      </c>
      <c r="J5">
        <v>1</v>
      </c>
      <c r="K5">
        <v>1E-4</v>
      </c>
      <c r="L5">
        <v>551998</v>
      </c>
      <c r="M5">
        <v>0.1</v>
      </c>
      <c r="Q5">
        <v>2.9999999999999997E-4</v>
      </c>
      <c r="R5">
        <v>25</v>
      </c>
      <c r="S5">
        <v>1E-4</v>
      </c>
      <c r="T5" t="s">
        <v>606</v>
      </c>
      <c r="U5" t="s">
        <v>633</v>
      </c>
      <c r="V5" t="s">
        <v>606</v>
      </c>
      <c r="W5" t="s">
        <v>608</v>
      </c>
      <c r="X5" t="s">
        <v>606</v>
      </c>
      <c r="Y5" s="4">
        <v>1763521442507</v>
      </c>
      <c r="Z5" t="s">
        <v>569</v>
      </c>
      <c r="AA5" s="48">
        <v>92552.05</v>
      </c>
      <c r="AB5" s="18">
        <v>2.0000000000000001E-4</v>
      </c>
      <c r="AC5" s="40">
        <v>1.0849399999999999E-3</v>
      </c>
      <c r="AD5" s="18">
        <v>1E-4</v>
      </c>
      <c r="AE5" s="18">
        <v>1.4999999999999999E-2</v>
      </c>
      <c r="AF5">
        <v>909.8</v>
      </c>
      <c r="AG5" s="18">
        <v>0</v>
      </c>
      <c r="AH5" s="18">
        <v>0</v>
      </c>
      <c r="AI5" s="18">
        <v>1E-4</v>
      </c>
      <c r="AJ5" s="48">
        <v>92552.05</v>
      </c>
      <c r="AK5" s="41">
        <v>10.3</v>
      </c>
      <c r="AL5" s="41">
        <v>0</v>
      </c>
      <c r="AP5" s="18">
        <v>1.6000000000000001E-3</v>
      </c>
      <c r="AQ5" s="18">
        <v>2.0000000000000001E-4</v>
      </c>
      <c r="AR5" s="18">
        <v>-87.5</v>
      </c>
      <c r="AS5" s="41">
        <v>1858.4</v>
      </c>
      <c r="AT5" s="5">
        <v>173396.17</v>
      </c>
      <c r="AV5" s="1" t="s">
        <v>634</v>
      </c>
      <c r="AW5" s="48">
        <v>84000</v>
      </c>
      <c r="AX5" s="14">
        <v>0</v>
      </c>
      <c r="AY5" s="14">
        <v>113.08</v>
      </c>
      <c r="AZ5" s="14">
        <v>0</v>
      </c>
      <c r="BA5" s="14">
        <v>169.28</v>
      </c>
      <c r="BB5">
        <v>92551.402300000002</v>
      </c>
      <c r="BC5" t="s">
        <v>698</v>
      </c>
      <c r="BD5" s="7">
        <v>-1.3999999999999999E-4</v>
      </c>
      <c r="BE5" s="7">
        <v>0</v>
      </c>
      <c r="BF5" s="7">
        <v>1.222E-2</v>
      </c>
      <c r="BG5" s="7">
        <v>-8.7819999999999995E-2</v>
      </c>
      <c r="BH5" s="7">
        <v>-8.0000000000000007E-5</v>
      </c>
      <c r="BI5">
        <v>5.0000000000000001E-4</v>
      </c>
      <c r="BJ5">
        <v>5.0000000000000001E-3</v>
      </c>
      <c r="BK5" s="1">
        <v>45980.165601851855</v>
      </c>
      <c r="BL5" s="1">
        <v>45979.957268518519</v>
      </c>
      <c r="BM5" s="1">
        <v>45980.333333333336</v>
      </c>
      <c r="BN5" s="1">
        <v>45980.125</v>
      </c>
      <c r="BO5" s="19">
        <v>4.5922076282733796E-4</v>
      </c>
      <c r="BP5" s="1">
        <v>45980.125</v>
      </c>
      <c r="BQ5" s="97">
        <v>1</v>
      </c>
      <c r="BR5" s="19">
        <v>2.7777777777777779E-3</v>
      </c>
      <c r="BV5" s="96"/>
    </row>
    <row r="6" spans="1:74" x14ac:dyDescent="0.3">
      <c r="A6" t="s">
        <v>603</v>
      </c>
      <c r="B6" t="s">
        <v>631</v>
      </c>
      <c r="C6" t="s">
        <v>706</v>
      </c>
      <c r="D6">
        <v>2.9999999999999997E-4</v>
      </c>
      <c r="E6">
        <v>2.9999999999999997E-4</v>
      </c>
      <c r="F6" t="s">
        <v>605</v>
      </c>
      <c r="G6" s="4">
        <v>1763539200000</v>
      </c>
      <c r="H6" s="4">
        <v>1763311331000</v>
      </c>
      <c r="I6" t="b">
        <v>1</v>
      </c>
      <c r="J6">
        <v>1</v>
      </c>
      <c r="K6">
        <v>1E-4</v>
      </c>
      <c r="L6">
        <v>551443</v>
      </c>
      <c r="M6">
        <v>0.1</v>
      </c>
      <c r="Q6">
        <v>2.9999999999999997E-4</v>
      </c>
      <c r="R6">
        <v>25</v>
      </c>
      <c r="S6">
        <v>1E-4</v>
      </c>
      <c r="T6" t="s">
        <v>606</v>
      </c>
      <c r="U6" t="s">
        <v>633</v>
      </c>
      <c r="V6" t="s">
        <v>606</v>
      </c>
      <c r="W6" t="s">
        <v>608</v>
      </c>
      <c r="X6" t="s">
        <v>606</v>
      </c>
      <c r="Y6" s="4">
        <v>1763521443508</v>
      </c>
      <c r="Z6" t="s">
        <v>569</v>
      </c>
      <c r="AA6" s="48">
        <v>92544.34</v>
      </c>
      <c r="AB6" s="18">
        <v>6.7000000000000004E-2</v>
      </c>
      <c r="AC6" s="40">
        <v>5.0901469999999997E-2</v>
      </c>
      <c r="AD6" s="18">
        <v>3.2000000000000001E-2</v>
      </c>
      <c r="AE6" s="18">
        <v>0.107</v>
      </c>
      <c r="AF6">
        <v>7.5</v>
      </c>
      <c r="AG6" s="18">
        <v>7.0699999999999999E-2</v>
      </c>
      <c r="AH6" s="18">
        <v>6.9500000000000006E-2</v>
      </c>
      <c r="AI6" s="18">
        <v>7.1499999999999994E-2</v>
      </c>
      <c r="AJ6" s="48">
        <v>92544.34</v>
      </c>
      <c r="AK6" s="41">
        <v>0.2</v>
      </c>
      <c r="AL6" s="41">
        <v>0.2</v>
      </c>
      <c r="AP6" s="18">
        <v>6.7000000000000004E-2</v>
      </c>
      <c r="AQ6" s="18">
        <v>5.7500000000000002E-2</v>
      </c>
      <c r="AR6" s="18">
        <v>14.5299</v>
      </c>
      <c r="AS6" s="41">
        <v>6</v>
      </c>
      <c r="AT6" s="5">
        <v>32986.15</v>
      </c>
      <c r="AV6" s="1" t="s">
        <v>632</v>
      </c>
      <c r="AW6" s="48">
        <v>86000</v>
      </c>
      <c r="AX6" s="14">
        <v>0</v>
      </c>
      <c r="AY6" s="14">
        <v>98.04</v>
      </c>
      <c r="AZ6" s="14">
        <v>0</v>
      </c>
      <c r="BA6" s="14">
        <v>183.19</v>
      </c>
      <c r="BB6">
        <v>92543.645799999998</v>
      </c>
      <c r="BC6" t="s">
        <v>698</v>
      </c>
      <c r="BD6" s="7">
        <v>0.99922</v>
      </c>
      <c r="BE6" s="7">
        <v>0</v>
      </c>
      <c r="BF6" s="7">
        <v>5.8770000000000003E-2</v>
      </c>
      <c r="BG6" s="7">
        <v>-2.8807100000000001</v>
      </c>
      <c r="BH6" s="7">
        <v>0.48391000000000001</v>
      </c>
      <c r="BI6">
        <v>5.0000000000000001E-4</v>
      </c>
      <c r="BJ6">
        <v>5.0000000000000001E-3</v>
      </c>
      <c r="BK6" s="1">
        <v>45980.165601851855</v>
      </c>
      <c r="BL6" s="1">
        <v>45979.957268518519</v>
      </c>
      <c r="BM6" s="1">
        <v>45980.333333333336</v>
      </c>
      <c r="BN6" s="1">
        <v>45980.125</v>
      </c>
      <c r="BO6" s="19">
        <v>4.5922076282733796E-4</v>
      </c>
      <c r="BP6" s="1">
        <v>45980.125</v>
      </c>
      <c r="BQ6" s="97">
        <v>1</v>
      </c>
      <c r="BR6" s="19">
        <v>2.7777777777777779E-3</v>
      </c>
      <c r="BV6" s="96"/>
    </row>
    <row r="7" spans="1:74" x14ac:dyDescent="0.3">
      <c r="A7" t="s">
        <v>603</v>
      </c>
      <c r="B7" t="s">
        <v>631</v>
      </c>
      <c r="C7" t="s">
        <v>707</v>
      </c>
      <c r="D7">
        <v>2.9999999999999997E-4</v>
      </c>
      <c r="E7">
        <v>2.9999999999999997E-4</v>
      </c>
      <c r="F7" t="s">
        <v>605</v>
      </c>
      <c r="G7" s="4">
        <v>1763539200000</v>
      </c>
      <c r="H7" s="4">
        <v>1763311331000</v>
      </c>
      <c r="I7" t="b">
        <v>1</v>
      </c>
      <c r="J7">
        <v>1</v>
      </c>
      <c r="K7">
        <v>1E-4</v>
      </c>
      <c r="L7">
        <v>551444</v>
      </c>
      <c r="M7">
        <v>0.1</v>
      </c>
      <c r="Q7">
        <v>2.9999999999999997E-4</v>
      </c>
      <c r="R7">
        <v>25</v>
      </c>
      <c r="S7">
        <v>1E-4</v>
      </c>
      <c r="T7" t="s">
        <v>606</v>
      </c>
      <c r="U7" t="s">
        <v>633</v>
      </c>
      <c r="V7" t="s">
        <v>606</v>
      </c>
      <c r="W7" t="s">
        <v>608</v>
      </c>
      <c r="X7" t="s">
        <v>606</v>
      </c>
      <c r="Y7" s="4">
        <v>1763521443508</v>
      </c>
      <c r="Z7" t="s">
        <v>569</v>
      </c>
      <c r="AA7" s="48">
        <v>92544.34</v>
      </c>
      <c r="AB7" s="18">
        <v>1E-4</v>
      </c>
      <c r="AC7" s="40">
        <v>2.1391100000000001E-3</v>
      </c>
      <c r="AD7" s="18">
        <v>1E-4</v>
      </c>
      <c r="AE7" s="18">
        <v>1.4999999999999999E-2</v>
      </c>
      <c r="AF7">
        <v>322.60000000000002</v>
      </c>
      <c r="AG7" s="18">
        <v>0</v>
      </c>
      <c r="AH7" s="18">
        <v>0</v>
      </c>
      <c r="AI7" s="18">
        <v>1E-4</v>
      </c>
      <c r="AJ7" s="48">
        <v>92544.34</v>
      </c>
      <c r="AK7" s="41">
        <v>5.0999999999999996</v>
      </c>
      <c r="AL7" s="41">
        <v>0</v>
      </c>
      <c r="AP7" s="18">
        <v>4.4000000000000003E-3</v>
      </c>
      <c r="AQ7" s="18">
        <v>1E-4</v>
      </c>
      <c r="AR7" s="18">
        <v>-96.666700000000006</v>
      </c>
      <c r="AS7" s="41">
        <v>302</v>
      </c>
      <c r="AT7" s="5">
        <v>39734.97</v>
      </c>
      <c r="AV7" s="1" t="s">
        <v>634</v>
      </c>
      <c r="AW7" s="48">
        <v>86000</v>
      </c>
      <c r="AX7" s="14">
        <v>0</v>
      </c>
      <c r="AY7" s="14">
        <v>98.04</v>
      </c>
      <c r="AZ7" s="14">
        <v>0</v>
      </c>
      <c r="BA7" s="14">
        <v>132.34</v>
      </c>
      <c r="BB7">
        <v>92543.645799999998</v>
      </c>
      <c r="BC7" t="s">
        <v>698</v>
      </c>
      <c r="BD7" s="7">
        <v>-7.7999999999999999E-4</v>
      </c>
      <c r="BE7" s="7">
        <v>0</v>
      </c>
      <c r="BF7" s="7">
        <v>5.8770000000000003E-2</v>
      </c>
      <c r="BG7" s="7">
        <v>-0.45878999999999998</v>
      </c>
      <c r="BH7" s="7">
        <v>-4.0999999999999999E-4</v>
      </c>
      <c r="BI7">
        <v>5.0000000000000001E-4</v>
      </c>
      <c r="BJ7">
        <v>5.0000000000000001E-3</v>
      </c>
      <c r="BK7" s="1">
        <v>45980.165601851855</v>
      </c>
      <c r="BL7" s="1">
        <v>45979.957268518519</v>
      </c>
      <c r="BM7" s="1">
        <v>45980.333333333336</v>
      </c>
      <c r="BN7" s="1">
        <v>45980.125</v>
      </c>
      <c r="BO7" s="19">
        <v>4.5922076282733796E-4</v>
      </c>
      <c r="BP7" s="1">
        <v>45980.125</v>
      </c>
      <c r="BQ7" s="97">
        <v>1</v>
      </c>
      <c r="BR7" s="19">
        <v>2.7777777777777779E-3</v>
      </c>
      <c r="BV7" s="96"/>
    </row>
    <row r="8" spans="1:74" x14ac:dyDescent="0.3">
      <c r="A8" t="s">
        <v>603</v>
      </c>
      <c r="B8" t="s">
        <v>631</v>
      </c>
      <c r="C8" t="s">
        <v>708</v>
      </c>
      <c r="D8">
        <v>2.9999999999999997E-4</v>
      </c>
      <c r="E8">
        <v>2.9999999999999997E-4</v>
      </c>
      <c r="F8" t="s">
        <v>605</v>
      </c>
      <c r="G8" s="4">
        <v>1763539200000</v>
      </c>
      <c r="H8" s="4">
        <v>1763257620000</v>
      </c>
      <c r="I8" t="b">
        <v>1</v>
      </c>
      <c r="J8">
        <v>1</v>
      </c>
      <c r="K8">
        <v>1E-4</v>
      </c>
      <c r="L8">
        <v>551121</v>
      </c>
      <c r="M8">
        <v>0.1</v>
      </c>
      <c r="Q8">
        <v>2.9999999999999997E-4</v>
      </c>
      <c r="R8">
        <v>25</v>
      </c>
      <c r="S8">
        <v>1E-4</v>
      </c>
      <c r="T8" t="s">
        <v>606</v>
      </c>
      <c r="U8" t="s">
        <v>633</v>
      </c>
      <c r="V8" t="s">
        <v>606</v>
      </c>
      <c r="W8" t="s">
        <v>608</v>
      </c>
      <c r="X8" t="s">
        <v>606</v>
      </c>
      <c r="Y8" s="4">
        <v>1763521443508</v>
      </c>
      <c r="Z8" t="s">
        <v>569</v>
      </c>
      <c r="AA8" s="48">
        <v>92544.34</v>
      </c>
      <c r="AB8" s="18">
        <v>5.2499999999999998E-2</v>
      </c>
      <c r="AC8" s="40">
        <v>3.1725570000000002E-2</v>
      </c>
      <c r="AD8" s="18">
        <v>9.4999999999999998E-3</v>
      </c>
      <c r="AE8" s="18">
        <v>8.6499999999999994E-2</v>
      </c>
      <c r="AF8">
        <v>7.3</v>
      </c>
      <c r="AG8" s="18">
        <v>4.9099999999999998E-2</v>
      </c>
      <c r="AH8" s="18">
        <v>4.8000000000000001E-2</v>
      </c>
      <c r="AI8" s="18">
        <v>0.05</v>
      </c>
      <c r="AJ8" s="48">
        <v>92544.34</v>
      </c>
      <c r="AK8" s="41">
        <v>0.2</v>
      </c>
      <c r="AL8" s="41">
        <v>0.2</v>
      </c>
      <c r="AP8" s="18">
        <v>5.2499999999999998E-2</v>
      </c>
      <c r="AQ8" s="18">
        <v>2.8500000000000001E-2</v>
      </c>
      <c r="AR8" s="18">
        <v>84.210499999999996</v>
      </c>
      <c r="AS8" s="41">
        <v>6.9</v>
      </c>
      <c r="AT8" s="5">
        <v>26503.17</v>
      </c>
      <c r="AV8" s="1" t="s">
        <v>632</v>
      </c>
      <c r="AW8" s="48">
        <v>88000</v>
      </c>
      <c r="AX8" s="14">
        <v>0</v>
      </c>
      <c r="AY8" s="14">
        <v>84.67</v>
      </c>
      <c r="AZ8" s="14">
        <v>0</v>
      </c>
      <c r="BA8" s="14">
        <v>139.52000000000001</v>
      </c>
      <c r="BB8">
        <v>92543.645799999998</v>
      </c>
      <c r="BC8" t="s">
        <v>698</v>
      </c>
      <c r="BD8" s="7">
        <v>0.99406000000000005</v>
      </c>
      <c r="BE8" s="7">
        <v>1.0000000000000001E-5</v>
      </c>
      <c r="BF8" s="7">
        <v>0.37019999999999997</v>
      </c>
      <c r="BG8" s="7">
        <v>-15.67226</v>
      </c>
      <c r="BH8" s="7">
        <v>0.49247000000000002</v>
      </c>
      <c r="BI8">
        <v>5.0000000000000001E-4</v>
      </c>
      <c r="BJ8">
        <v>5.0000000000000001E-3</v>
      </c>
      <c r="BK8" s="1">
        <v>45980.165601851855</v>
      </c>
      <c r="BL8" s="1">
        <v>45979.957268518519</v>
      </c>
      <c r="BM8" s="1">
        <v>45980.333333333336</v>
      </c>
      <c r="BN8" s="1">
        <v>45980.125</v>
      </c>
      <c r="BO8" s="19">
        <v>4.5922076282733796E-4</v>
      </c>
      <c r="BP8" s="1">
        <v>45980.125</v>
      </c>
      <c r="BQ8" s="97">
        <v>1</v>
      </c>
      <c r="BR8" s="19">
        <v>2.7777777777777779E-3</v>
      </c>
      <c r="BV8" s="96"/>
    </row>
    <row r="9" spans="1:74" x14ac:dyDescent="0.3">
      <c r="A9" t="s">
        <v>603</v>
      </c>
      <c r="B9" t="s">
        <v>631</v>
      </c>
      <c r="C9" t="s">
        <v>709</v>
      </c>
      <c r="D9">
        <v>2.9999999999999997E-4</v>
      </c>
      <c r="E9">
        <v>2.9999999999999997E-4</v>
      </c>
      <c r="F9" t="s">
        <v>605</v>
      </c>
      <c r="G9" s="4">
        <v>1763539200000</v>
      </c>
      <c r="H9" s="4">
        <v>1763257620000</v>
      </c>
      <c r="I9" t="b">
        <v>1</v>
      </c>
      <c r="J9">
        <v>1</v>
      </c>
      <c r="K9">
        <v>1E-4</v>
      </c>
      <c r="L9">
        <v>551122</v>
      </c>
      <c r="M9">
        <v>0.1</v>
      </c>
      <c r="Q9">
        <v>2.9999999999999997E-4</v>
      </c>
      <c r="R9">
        <v>25</v>
      </c>
      <c r="S9">
        <v>1E-4</v>
      </c>
      <c r="T9" t="s">
        <v>606</v>
      </c>
      <c r="U9" t="s">
        <v>633</v>
      </c>
      <c r="V9" t="s">
        <v>606</v>
      </c>
      <c r="W9" t="s">
        <v>608</v>
      </c>
      <c r="X9" t="s">
        <v>606</v>
      </c>
      <c r="Y9" s="4">
        <v>1763521443508</v>
      </c>
      <c r="Z9" t="s">
        <v>569</v>
      </c>
      <c r="AA9" s="48">
        <v>92544.34</v>
      </c>
      <c r="AB9" s="18">
        <v>1E-4</v>
      </c>
      <c r="AC9" s="40">
        <v>5.08502E-3</v>
      </c>
      <c r="AD9" s="18">
        <v>1E-4</v>
      </c>
      <c r="AE9" s="18">
        <v>1.7500000000000002E-2</v>
      </c>
      <c r="AF9">
        <v>277.89999999999998</v>
      </c>
      <c r="AG9" s="18">
        <v>0</v>
      </c>
      <c r="AH9" s="18">
        <v>0</v>
      </c>
      <c r="AI9" s="18">
        <v>1E-4</v>
      </c>
      <c r="AJ9" s="48">
        <v>92544.34</v>
      </c>
      <c r="AK9" s="41">
        <v>3</v>
      </c>
      <c r="AL9" s="41">
        <v>0</v>
      </c>
      <c r="AP9" s="18">
        <v>9.4999999999999998E-3</v>
      </c>
      <c r="AQ9" s="18">
        <v>1E-4</v>
      </c>
      <c r="AR9" s="18">
        <v>-98.571399999999997</v>
      </c>
      <c r="AS9" s="41">
        <v>280.3</v>
      </c>
      <c r="AT9" s="5">
        <v>70183.06</v>
      </c>
      <c r="AV9" s="1" t="s">
        <v>634</v>
      </c>
      <c r="AW9" s="48">
        <v>88000</v>
      </c>
      <c r="AX9" s="14">
        <v>0</v>
      </c>
      <c r="AY9" s="14">
        <v>84.67</v>
      </c>
      <c r="AZ9" s="14">
        <v>0</v>
      </c>
      <c r="BA9" s="14">
        <v>95.29</v>
      </c>
      <c r="BB9">
        <v>92543.645799999998</v>
      </c>
      <c r="BC9" t="s">
        <v>698</v>
      </c>
      <c r="BD9" s="7">
        <v>-5.94E-3</v>
      </c>
      <c r="BE9" s="7">
        <v>1.0000000000000001E-5</v>
      </c>
      <c r="BF9" s="7">
        <v>0.37019999999999997</v>
      </c>
      <c r="BG9" s="7">
        <v>-3.5720299999999998</v>
      </c>
      <c r="BH9" s="7">
        <v>-3.1199999999999999E-3</v>
      </c>
      <c r="BI9">
        <v>5.0000000000000001E-4</v>
      </c>
      <c r="BJ9">
        <v>5.0000000000000001E-3</v>
      </c>
      <c r="BK9" s="1">
        <v>45980.165601851855</v>
      </c>
      <c r="BL9" s="1">
        <v>45979.957268518519</v>
      </c>
      <c r="BM9" s="1">
        <v>45980.333333333336</v>
      </c>
      <c r="BN9" s="1">
        <v>45980.125</v>
      </c>
      <c r="BO9" s="19">
        <v>4.5922076282733796E-4</v>
      </c>
      <c r="BP9" s="1">
        <v>45980.125</v>
      </c>
      <c r="BQ9" s="97">
        <v>1</v>
      </c>
      <c r="BR9" s="19">
        <v>2.7777777777777779E-3</v>
      </c>
      <c r="BV9" s="96"/>
    </row>
    <row r="10" spans="1:74" x14ac:dyDescent="0.3">
      <c r="A10" t="s">
        <v>603</v>
      </c>
      <c r="B10" t="s">
        <v>631</v>
      </c>
      <c r="C10" t="s">
        <v>710</v>
      </c>
      <c r="D10">
        <v>2.9999999999999997E-4</v>
      </c>
      <c r="E10">
        <v>2.9999999999999997E-4</v>
      </c>
      <c r="F10" t="s">
        <v>605</v>
      </c>
      <c r="G10" s="4">
        <v>1763539200000</v>
      </c>
      <c r="H10" s="4">
        <v>1763409840000</v>
      </c>
      <c r="I10" t="b">
        <v>1</v>
      </c>
      <c r="J10">
        <v>1</v>
      </c>
      <c r="K10">
        <v>1E-4</v>
      </c>
      <c r="L10">
        <v>551822</v>
      </c>
      <c r="M10">
        <v>0.1</v>
      </c>
      <c r="Q10">
        <v>2.9999999999999997E-4</v>
      </c>
      <c r="R10">
        <v>25</v>
      </c>
      <c r="S10">
        <v>1E-4</v>
      </c>
      <c r="T10" t="s">
        <v>606</v>
      </c>
      <c r="U10" t="s">
        <v>633</v>
      </c>
      <c r="V10" t="s">
        <v>606</v>
      </c>
      <c r="W10" t="s">
        <v>608</v>
      </c>
      <c r="X10" t="s">
        <v>606</v>
      </c>
      <c r="Y10" s="4">
        <v>1763521443508</v>
      </c>
      <c r="Z10" t="s">
        <v>569</v>
      </c>
      <c r="AA10" s="48">
        <v>92544.34</v>
      </c>
      <c r="AB10" s="18">
        <v>4.7E-2</v>
      </c>
      <c r="AC10" s="40">
        <v>2.3046919999999999E-2</v>
      </c>
      <c r="AD10" s="18">
        <v>1E-4</v>
      </c>
      <c r="AE10" s="18">
        <v>7.6499999999999999E-2</v>
      </c>
      <c r="AF10">
        <v>14.3</v>
      </c>
      <c r="AG10" s="18">
        <v>3.8399999999999997E-2</v>
      </c>
      <c r="AH10" s="18">
        <v>3.6999999999999998E-2</v>
      </c>
      <c r="AI10" s="18">
        <v>3.95E-2</v>
      </c>
      <c r="AJ10" s="48">
        <v>92544.34</v>
      </c>
      <c r="AK10" s="41">
        <v>0.2</v>
      </c>
      <c r="AL10" s="41">
        <v>0.2</v>
      </c>
      <c r="AP10" s="18">
        <v>4.7E-2</v>
      </c>
      <c r="AQ10" s="18">
        <v>1.6500000000000001E-2</v>
      </c>
      <c r="AR10" s="18">
        <v>135</v>
      </c>
      <c r="AS10" s="41">
        <v>16.100000000000001</v>
      </c>
      <c r="AT10" s="5">
        <v>33203.339999999997</v>
      </c>
      <c r="AV10" s="1" t="s">
        <v>632</v>
      </c>
      <c r="AW10" s="48">
        <v>89000</v>
      </c>
      <c r="AX10" s="14">
        <v>0</v>
      </c>
      <c r="AY10" s="14">
        <v>78.510000000000005</v>
      </c>
      <c r="AZ10" s="14">
        <v>0</v>
      </c>
      <c r="BA10" s="14">
        <v>123.16</v>
      </c>
      <c r="BB10">
        <v>92543.645799999998</v>
      </c>
      <c r="BC10" t="s">
        <v>698</v>
      </c>
      <c r="BD10" s="7">
        <v>0.98234999999999995</v>
      </c>
      <c r="BE10" s="7">
        <v>3.0000000000000001E-5</v>
      </c>
      <c r="BF10" s="7">
        <v>0.95594000000000001</v>
      </c>
      <c r="BG10" s="7">
        <v>-37.524979999999999</v>
      </c>
      <c r="BH10" s="7">
        <v>0.49196000000000001</v>
      </c>
      <c r="BI10">
        <v>5.0000000000000001E-4</v>
      </c>
      <c r="BJ10">
        <v>5.0000000000000001E-3</v>
      </c>
      <c r="BK10" s="1">
        <v>45980.165601851855</v>
      </c>
      <c r="BL10" s="1">
        <v>45979.957268518519</v>
      </c>
      <c r="BM10" s="1">
        <v>45980.333333333336</v>
      </c>
      <c r="BN10" s="1">
        <v>45980.125</v>
      </c>
      <c r="BO10" s="19">
        <v>4.5922076282733796E-4</v>
      </c>
      <c r="BP10" s="1">
        <v>45980.125</v>
      </c>
      <c r="BQ10" s="97">
        <v>1</v>
      </c>
      <c r="BR10" s="19">
        <v>2.7777777777777779E-3</v>
      </c>
      <c r="BV10" s="96"/>
    </row>
    <row r="11" spans="1:74" x14ac:dyDescent="0.3">
      <c r="A11" t="s">
        <v>603</v>
      </c>
      <c r="B11" t="s">
        <v>631</v>
      </c>
      <c r="C11" t="s">
        <v>711</v>
      </c>
      <c r="D11">
        <v>2.9999999999999997E-4</v>
      </c>
      <c r="E11">
        <v>2.9999999999999997E-4</v>
      </c>
      <c r="F11" t="s">
        <v>605</v>
      </c>
      <c r="G11" s="4">
        <v>1763539200000</v>
      </c>
      <c r="H11" s="4">
        <v>1763409840000</v>
      </c>
      <c r="I11" t="b">
        <v>1</v>
      </c>
      <c r="J11">
        <v>1</v>
      </c>
      <c r="K11">
        <v>1E-4</v>
      </c>
      <c r="L11">
        <v>551823</v>
      </c>
      <c r="M11">
        <v>0.1</v>
      </c>
      <c r="Q11">
        <v>2.9999999999999997E-4</v>
      </c>
      <c r="R11">
        <v>25</v>
      </c>
      <c r="S11">
        <v>1E-4</v>
      </c>
      <c r="T11" t="s">
        <v>606</v>
      </c>
      <c r="U11" t="s">
        <v>633</v>
      </c>
      <c r="V11" t="s">
        <v>606</v>
      </c>
      <c r="W11" t="s">
        <v>608</v>
      </c>
      <c r="X11" t="s">
        <v>606</v>
      </c>
      <c r="Y11" s="4">
        <v>1763521443508</v>
      </c>
      <c r="Z11" t="s">
        <v>569</v>
      </c>
      <c r="AA11" s="48">
        <v>92544.34</v>
      </c>
      <c r="AB11" s="18">
        <v>1E-4</v>
      </c>
      <c r="AC11" s="40">
        <v>7.4672599999999999E-3</v>
      </c>
      <c r="AD11" s="18">
        <v>1E-4</v>
      </c>
      <c r="AE11" s="18">
        <v>2.1499999999999998E-2</v>
      </c>
      <c r="AF11">
        <v>189.3</v>
      </c>
      <c r="AG11" s="18">
        <v>1E-4</v>
      </c>
      <c r="AH11" s="18">
        <v>0</v>
      </c>
      <c r="AI11" s="18">
        <v>2.0000000000000001E-4</v>
      </c>
      <c r="AJ11" s="48">
        <v>92544.34</v>
      </c>
      <c r="AK11" s="41">
        <v>8.5</v>
      </c>
      <c r="AL11" s="41">
        <v>0</v>
      </c>
      <c r="AP11" s="18">
        <v>1.2500000000000001E-2</v>
      </c>
      <c r="AQ11" s="18">
        <v>1E-4</v>
      </c>
      <c r="AR11" s="18">
        <v>-98.947400000000002</v>
      </c>
      <c r="AS11" s="41">
        <v>217.7</v>
      </c>
      <c r="AT11" s="5">
        <v>88910.9</v>
      </c>
      <c r="AV11" s="1" t="s">
        <v>634</v>
      </c>
      <c r="AW11" s="48">
        <v>89000</v>
      </c>
      <c r="AX11" s="14">
        <v>0</v>
      </c>
      <c r="AY11" s="14">
        <v>78.510000000000005</v>
      </c>
      <c r="AZ11" s="14">
        <v>0</v>
      </c>
      <c r="BA11" s="14">
        <v>85.05</v>
      </c>
      <c r="BB11">
        <v>92543.645799999998</v>
      </c>
      <c r="BC11" t="s">
        <v>698</v>
      </c>
      <c r="BD11" s="7">
        <v>-1.7649999999999999E-2</v>
      </c>
      <c r="BE11" s="7">
        <v>3.0000000000000001E-5</v>
      </c>
      <c r="BF11" s="7">
        <v>0.95594000000000001</v>
      </c>
      <c r="BG11" s="7">
        <v>-11.069000000000001</v>
      </c>
      <c r="BH11" s="7">
        <v>-9.2599999999999991E-3</v>
      </c>
      <c r="BI11">
        <v>5.0000000000000001E-4</v>
      </c>
      <c r="BJ11">
        <v>5.0000000000000001E-3</v>
      </c>
      <c r="BK11" s="1">
        <v>45980.165601851855</v>
      </c>
      <c r="BL11" s="1">
        <v>45979.957268518519</v>
      </c>
      <c r="BM11" s="1">
        <v>45980.333333333336</v>
      </c>
      <c r="BN11" s="1">
        <v>45980.125</v>
      </c>
      <c r="BO11" s="19">
        <v>4.5922076282733796E-4</v>
      </c>
      <c r="BP11" s="1">
        <v>45980.125</v>
      </c>
      <c r="BQ11" s="97">
        <v>1</v>
      </c>
      <c r="BR11" s="19">
        <v>2.7777777777777779E-3</v>
      </c>
      <c r="BV11" s="96"/>
    </row>
    <row r="12" spans="1:74" x14ac:dyDescent="0.3">
      <c r="A12" t="s">
        <v>603</v>
      </c>
      <c r="B12" t="s">
        <v>631</v>
      </c>
      <c r="C12" t="s">
        <v>712</v>
      </c>
      <c r="D12">
        <v>2.9999999999999997E-4</v>
      </c>
      <c r="E12">
        <v>2.9999999999999997E-4</v>
      </c>
      <c r="F12" t="s">
        <v>605</v>
      </c>
      <c r="G12" s="4">
        <v>1763539200000</v>
      </c>
      <c r="H12" s="4">
        <v>1763193611000</v>
      </c>
      <c r="I12" t="b">
        <v>1</v>
      </c>
      <c r="J12">
        <v>1</v>
      </c>
      <c r="K12">
        <v>1E-4</v>
      </c>
      <c r="L12">
        <v>550824</v>
      </c>
      <c r="M12">
        <v>0.1</v>
      </c>
      <c r="Q12">
        <v>2.9999999999999997E-4</v>
      </c>
      <c r="R12">
        <v>25</v>
      </c>
      <c r="S12">
        <v>1E-4</v>
      </c>
      <c r="T12" t="s">
        <v>606</v>
      </c>
      <c r="U12" t="s">
        <v>633</v>
      </c>
      <c r="V12" t="s">
        <v>606</v>
      </c>
      <c r="W12" t="s">
        <v>608</v>
      </c>
      <c r="X12" t="s">
        <v>606</v>
      </c>
      <c r="Y12" s="4">
        <v>1763521443508</v>
      </c>
      <c r="Z12" t="s">
        <v>569</v>
      </c>
      <c r="AA12" s="48">
        <v>92544.34</v>
      </c>
      <c r="AB12" s="18">
        <v>3.15E-2</v>
      </c>
      <c r="AC12" s="40">
        <v>1.5696410000000001E-2</v>
      </c>
      <c r="AD12" s="18">
        <v>1E-4</v>
      </c>
      <c r="AE12" s="18">
        <v>6.6000000000000003E-2</v>
      </c>
      <c r="AF12">
        <v>38.700000000000003</v>
      </c>
      <c r="AG12" s="18">
        <v>2.7799999999999998E-2</v>
      </c>
      <c r="AH12" s="18">
        <v>2.6499999999999999E-2</v>
      </c>
      <c r="AI12" s="18">
        <v>2.9000000000000001E-2</v>
      </c>
      <c r="AJ12" s="48">
        <v>92544.34</v>
      </c>
      <c r="AK12" s="41">
        <v>28.4</v>
      </c>
      <c r="AL12" s="41">
        <v>0.2</v>
      </c>
      <c r="AP12" s="18">
        <v>3.7499999999999999E-2</v>
      </c>
      <c r="AQ12" s="18">
        <v>1.15E-2</v>
      </c>
      <c r="AR12" s="18">
        <v>85.2941</v>
      </c>
      <c r="AS12" s="41">
        <v>33.1</v>
      </c>
      <c r="AT12" s="5">
        <v>53188.39</v>
      </c>
      <c r="AV12" s="1" t="s">
        <v>632</v>
      </c>
      <c r="AW12" s="48">
        <v>90000</v>
      </c>
      <c r="AX12" s="14">
        <v>0</v>
      </c>
      <c r="AY12" s="14">
        <v>67.84</v>
      </c>
      <c r="AZ12" s="14">
        <v>0</v>
      </c>
      <c r="BA12" s="14">
        <v>102.74</v>
      </c>
      <c r="BB12">
        <v>92543.645799999998</v>
      </c>
      <c r="BC12" t="s">
        <v>698</v>
      </c>
      <c r="BD12" s="7">
        <v>0.95901000000000003</v>
      </c>
      <c r="BE12" s="7">
        <v>6.0000000000000002E-5</v>
      </c>
      <c r="BF12" s="7">
        <v>1.93062</v>
      </c>
      <c r="BG12" s="7">
        <v>-65.485680000000002</v>
      </c>
      <c r="BH12" s="7">
        <v>0.48533999999999999</v>
      </c>
      <c r="BI12">
        <v>5.0000000000000001E-4</v>
      </c>
      <c r="BJ12">
        <v>5.0000000000000001E-3</v>
      </c>
      <c r="BK12" s="1">
        <v>45980.165601851855</v>
      </c>
      <c r="BL12" s="1">
        <v>45979.957268518519</v>
      </c>
      <c r="BM12" s="1">
        <v>45980.333333333336</v>
      </c>
      <c r="BN12" s="1">
        <v>45980.125</v>
      </c>
      <c r="BO12" s="19">
        <v>4.5922076282733796E-4</v>
      </c>
      <c r="BP12" s="1">
        <v>45980.125</v>
      </c>
      <c r="BQ12" s="97">
        <v>1</v>
      </c>
      <c r="BR12" s="19">
        <v>2.7777777777777779E-3</v>
      </c>
      <c r="BV12" s="96"/>
    </row>
    <row r="13" spans="1:74" x14ac:dyDescent="0.3">
      <c r="A13" t="s">
        <v>603</v>
      </c>
      <c r="B13" t="s">
        <v>631</v>
      </c>
      <c r="C13" t="s">
        <v>713</v>
      </c>
      <c r="D13">
        <v>2.9999999999999997E-4</v>
      </c>
      <c r="E13">
        <v>2.9999999999999997E-4</v>
      </c>
      <c r="F13" t="s">
        <v>605</v>
      </c>
      <c r="G13" s="4">
        <v>1763539200000</v>
      </c>
      <c r="H13" s="4">
        <v>1763193611000</v>
      </c>
      <c r="I13" t="b">
        <v>1</v>
      </c>
      <c r="J13">
        <v>1</v>
      </c>
      <c r="K13">
        <v>1E-4</v>
      </c>
      <c r="L13">
        <v>550825</v>
      </c>
      <c r="M13">
        <v>0.1</v>
      </c>
      <c r="Q13">
        <v>2.9999999999999997E-4</v>
      </c>
      <c r="R13">
        <v>25</v>
      </c>
      <c r="S13">
        <v>1E-4</v>
      </c>
      <c r="T13" t="s">
        <v>606</v>
      </c>
      <c r="U13" t="s">
        <v>633</v>
      </c>
      <c r="V13" t="s">
        <v>606</v>
      </c>
      <c r="W13" t="s">
        <v>608</v>
      </c>
      <c r="X13" t="s">
        <v>606</v>
      </c>
      <c r="Y13" s="4">
        <v>1763521444509</v>
      </c>
      <c r="Z13" t="s">
        <v>569</v>
      </c>
      <c r="AA13" s="48">
        <v>92540.06</v>
      </c>
      <c r="AB13" s="18">
        <v>2.9999999999999997E-4</v>
      </c>
      <c r="AC13" s="40">
        <v>1.1177670000000001E-2</v>
      </c>
      <c r="AD13" s="18">
        <v>1E-4</v>
      </c>
      <c r="AE13" s="18">
        <v>2.5000000000000001E-2</v>
      </c>
      <c r="AF13">
        <v>417.8</v>
      </c>
      <c r="AG13" s="18">
        <v>2.9999999999999997E-4</v>
      </c>
      <c r="AH13" s="18">
        <v>2.0000000000000001E-4</v>
      </c>
      <c r="AI13" s="18">
        <v>2.9999999999999997E-4</v>
      </c>
      <c r="AJ13" s="48">
        <v>92540.06</v>
      </c>
      <c r="AK13" s="41">
        <v>0.1</v>
      </c>
      <c r="AL13" s="41">
        <v>23.5</v>
      </c>
      <c r="AP13" s="18">
        <v>1.7999999999999999E-2</v>
      </c>
      <c r="AQ13" s="18">
        <v>2.9999999999999997E-4</v>
      </c>
      <c r="AR13" s="18">
        <v>-97.857100000000003</v>
      </c>
      <c r="AS13" s="41">
        <v>758</v>
      </c>
      <c r="AT13" s="5">
        <v>625776.16</v>
      </c>
      <c r="AV13" s="1" t="s">
        <v>634</v>
      </c>
      <c r="AW13" s="48">
        <v>90000</v>
      </c>
      <c r="AX13" s="14">
        <v>0</v>
      </c>
      <c r="AY13" s="14">
        <v>67.84</v>
      </c>
      <c r="AZ13" s="14">
        <v>64.16</v>
      </c>
      <c r="BA13" s="14">
        <v>69.19</v>
      </c>
      <c r="BB13">
        <v>92539.336899999995</v>
      </c>
      <c r="BC13" t="s">
        <v>698</v>
      </c>
      <c r="BD13" s="7">
        <v>-4.1250000000000002E-2</v>
      </c>
      <c r="BE13" s="7">
        <v>6.0000000000000002E-5</v>
      </c>
      <c r="BF13" s="7">
        <v>1.9403999999999999</v>
      </c>
      <c r="BG13" s="7">
        <v>-25.07122</v>
      </c>
      <c r="BH13" s="7">
        <v>-2.164E-2</v>
      </c>
      <c r="BI13">
        <v>5.0000000000000001E-4</v>
      </c>
      <c r="BJ13">
        <v>5.0000000000000001E-3</v>
      </c>
      <c r="BK13" s="1">
        <v>45980.165601851855</v>
      </c>
      <c r="BL13" s="1">
        <v>45979.957268518519</v>
      </c>
      <c r="BM13" s="1">
        <v>45980.333333333336</v>
      </c>
      <c r="BN13" s="1">
        <v>45980.125</v>
      </c>
      <c r="BO13" s="19">
        <v>4.5922076282733796E-4</v>
      </c>
      <c r="BP13" s="1">
        <v>45980.125</v>
      </c>
      <c r="BQ13" s="97">
        <v>1</v>
      </c>
      <c r="BR13" s="19">
        <v>2.7777777777777779E-3</v>
      </c>
      <c r="BV13" s="96"/>
    </row>
    <row r="14" spans="1:74" x14ac:dyDescent="0.3">
      <c r="A14" t="s">
        <v>603</v>
      </c>
      <c r="B14" t="s">
        <v>631</v>
      </c>
      <c r="C14" t="s">
        <v>714</v>
      </c>
      <c r="D14">
        <v>2.9999999999999997E-4</v>
      </c>
      <c r="E14">
        <v>2.9999999999999997E-4</v>
      </c>
      <c r="F14" t="s">
        <v>605</v>
      </c>
      <c r="G14" s="4">
        <v>1763539200000</v>
      </c>
      <c r="H14" s="4">
        <v>1763311140000</v>
      </c>
      <c r="I14" t="b">
        <v>1</v>
      </c>
      <c r="J14">
        <v>1</v>
      </c>
      <c r="K14">
        <v>1E-4</v>
      </c>
      <c r="L14">
        <v>551437</v>
      </c>
      <c r="M14">
        <v>0.1</v>
      </c>
      <c r="Q14">
        <v>2.9999999999999997E-4</v>
      </c>
      <c r="R14">
        <v>25</v>
      </c>
      <c r="S14">
        <v>1E-4</v>
      </c>
      <c r="T14" t="s">
        <v>606</v>
      </c>
      <c r="U14" t="s">
        <v>633</v>
      </c>
      <c r="V14" t="s">
        <v>606</v>
      </c>
      <c r="W14" t="s">
        <v>608</v>
      </c>
      <c r="X14" t="s">
        <v>606</v>
      </c>
      <c r="Y14" s="4">
        <v>1763521444509</v>
      </c>
      <c r="Z14" t="s">
        <v>569</v>
      </c>
      <c r="AA14" s="48">
        <v>92540.06</v>
      </c>
      <c r="AB14" s="18">
        <v>1.4500000000000001E-2</v>
      </c>
      <c r="AC14" s="40">
        <v>9.8361899999999999E-3</v>
      </c>
      <c r="AD14" s="18">
        <v>1E-4</v>
      </c>
      <c r="AE14" s="18">
        <v>5.5500000000000001E-2</v>
      </c>
      <c r="AF14">
        <v>75.3</v>
      </c>
      <c r="AG14" s="18">
        <v>1.7299999999999999E-2</v>
      </c>
      <c r="AH14" s="18">
        <v>1.6E-2</v>
      </c>
      <c r="AI14" s="18">
        <v>1.8499999999999999E-2</v>
      </c>
      <c r="AJ14" s="48">
        <v>92540.06</v>
      </c>
      <c r="AK14" s="41">
        <v>32.700000000000003</v>
      </c>
      <c r="AL14" s="41">
        <v>2.2999999999999998</v>
      </c>
      <c r="AP14" s="18">
        <v>2.9499999999999998E-2</v>
      </c>
      <c r="AQ14" s="18">
        <v>1.6999999999999999E-3</v>
      </c>
      <c r="AR14" s="18">
        <v>26.087</v>
      </c>
      <c r="AS14" s="41">
        <v>106.8</v>
      </c>
      <c r="AT14" s="5">
        <v>92965.09</v>
      </c>
      <c r="AV14" s="1" t="s">
        <v>632</v>
      </c>
      <c r="AW14" s="48">
        <v>91000</v>
      </c>
      <c r="AX14" s="14">
        <v>0</v>
      </c>
      <c r="AY14" s="14">
        <v>57.12</v>
      </c>
      <c r="AZ14" s="14">
        <v>0</v>
      </c>
      <c r="BA14" s="14">
        <v>78.69</v>
      </c>
      <c r="BB14">
        <v>92539.336899999995</v>
      </c>
      <c r="BC14" t="s">
        <v>698</v>
      </c>
      <c r="BD14" s="7">
        <v>0.89327999999999996</v>
      </c>
      <c r="BE14" s="7">
        <v>1.4999999999999999E-4</v>
      </c>
      <c r="BF14" s="7">
        <v>4.0403099999999998</v>
      </c>
      <c r="BG14" s="7">
        <v>-115.39882</v>
      </c>
      <c r="BH14" s="7">
        <v>0.45650000000000002</v>
      </c>
      <c r="BI14">
        <v>5.0000000000000001E-4</v>
      </c>
      <c r="BJ14">
        <v>5.0000000000000001E-3</v>
      </c>
      <c r="BK14" s="1">
        <v>45980.165601851855</v>
      </c>
      <c r="BL14" s="1">
        <v>45979.957268518519</v>
      </c>
      <c r="BM14" s="1">
        <v>45980.333333333336</v>
      </c>
      <c r="BN14" s="1">
        <v>45980.125</v>
      </c>
      <c r="BO14" s="19">
        <v>4.5922076282733796E-4</v>
      </c>
      <c r="BP14" s="1">
        <v>45980.125</v>
      </c>
      <c r="BQ14" s="97">
        <v>1</v>
      </c>
      <c r="BR14" s="19">
        <v>2.7777777777777779E-3</v>
      </c>
      <c r="BV14" s="96"/>
    </row>
    <row r="15" spans="1:74" x14ac:dyDescent="0.3">
      <c r="A15" t="s">
        <v>603</v>
      </c>
      <c r="B15" t="s">
        <v>631</v>
      </c>
      <c r="C15" t="s">
        <v>715</v>
      </c>
      <c r="D15">
        <v>2.9999999999999997E-4</v>
      </c>
      <c r="E15">
        <v>2.9999999999999997E-4</v>
      </c>
      <c r="F15" t="s">
        <v>605</v>
      </c>
      <c r="G15" s="4">
        <v>1763539200000</v>
      </c>
      <c r="H15" s="4">
        <v>1763311140000</v>
      </c>
      <c r="I15" t="b">
        <v>1</v>
      </c>
      <c r="J15">
        <v>1</v>
      </c>
      <c r="K15">
        <v>1E-4</v>
      </c>
      <c r="L15">
        <v>551438</v>
      </c>
      <c r="M15">
        <v>0.1</v>
      </c>
      <c r="Q15">
        <v>2.9999999999999997E-4</v>
      </c>
      <c r="R15">
        <v>25</v>
      </c>
      <c r="S15">
        <v>1E-4</v>
      </c>
      <c r="T15" t="s">
        <v>606</v>
      </c>
      <c r="U15" t="s">
        <v>633</v>
      </c>
      <c r="V15" t="s">
        <v>606</v>
      </c>
      <c r="W15" t="s">
        <v>608</v>
      </c>
      <c r="X15" t="s">
        <v>606</v>
      </c>
      <c r="Y15" s="4">
        <v>1763521444509</v>
      </c>
      <c r="Z15" t="s">
        <v>569</v>
      </c>
      <c r="AA15" s="48">
        <v>92540.06</v>
      </c>
      <c r="AB15" s="18">
        <v>1.1999999999999999E-3</v>
      </c>
      <c r="AC15" s="40">
        <v>1.6378340000000002E-2</v>
      </c>
      <c r="AD15" s="18">
        <v>1E-4</v>
      </c>
      <c r="AE15" s="18">
        <v>0.03</v>
      </c>
      <c r="AF15">
        <v>88.6</v>
      </c>
      <c r="AG15" s="18">
        <v>6.9999999999999999E-4</v>
      </c>
      <c r="AH15" s="18">
        <v>5.9999999999999995E-4</v>
      </c>
      <c r="AI15" s="18">
        <v>8.0000000000000004E-4</v>
      </c>
      <c r="AJ15" s="48">
        <v>92540.06</v>
      </c>
      <c r="AK15" s="41">
        <v>8</v>
      </c>
      <c r="AL15" s="41">
        <v>24.9</v>
      </c>
      <c r="AP15" s="18">
        <v>2.5499999999999998E-2</v>
      </c>
      <c r="AQ15" s="18">
        <v>1E-3</v>
      </c>
      <c r="AR15" s="18">
        <v>-94.285700000000006</v>
      </c>
      <c r="AS15" s="41">
        <v>138.69999999999999</v>
      </c>
      <c r="AT15" s="5">
        <v>131235.18</v>
      </c>
      <c r="AV15" s="1" t="s">
        <v>634</v>
      </c>
      <c r="AW15" s="48">
        <v>91000</v>
      </c>
      <c r="AX15" s="14">
        <v>0</v>
      </c>
      <c r="AY15" s="14">
        <v>57.12</v>
      </c>
      <c r="AZ15" s="14">
        <v>54.8</v>
      </c>
      <c r="BA15" s="14">
        <v>59.39</v>
      </c>
      <c r="BB15">
        <v>92539.336899999995</v>
      </c>
      <c r="BC15" t="s">
        <v>698</v>
      </c>
      <c r="BD15" s="7">
        <v>-0.10672</v>
      </c>
      <c r="BE15" s="7">
        <v>1.4999999999999999E-4</v>
      </c>
      <c r="BF15" s="7">
        <v>4.0403099999999998</v>
      </c>
      <c r="BG15" s="7">
        <v>-64.602829999999997</v>
      </c>
      <c r="BH15" s="7">
        <v>-5.5980000000000002E-2</v>
      </c>
      <c r="BI15">
        <v>5.0000000000000001E-4</v>
      </c>
      <c r="BJ15">
        <v>5.0000000000000001E-3</v>
      </c>
      <c r="BK15" s="1">
        <v>45980.165601851855</v>
      </c>
      <c r="BL15" s="1">
        <v>45979.957268518519</v>
      </c>
      <c r="BM15" s="1">
        <v>45980.333333333336</v>
      </c>
      <c r="BN15" s="1">
        <v>45980.125</v>
      </c>
      <c r="BO15" s="19">
        <v>4.5922076282733796E-4</v>
      </c>
      <c r="BP15" s="1">
        <v>45980.125</v>
      </c>
      <c r="BQ15" s="97">
        <v>1</v>
      </c>
      <c r="BR15" s="19">
        <v>2.7777777777777779E-3</v>
      </c>
      <c r="BV15" s="96"/>
    </row>
    <row r="16" spans="1:74" x14ac:dyDescent="0.3">
      <c r="A16" t="s">
        <v>603</v>
      </c>
      <c r="B16" t="s">
        <v>631</v>
      </c>
      <c r="C16" t="s">
        <v>716</v>
      </c>
      <c r="D16">
        <v>2.9999999999999997E-4</v>
      </c>
      <c r="E16">
        <v>2.9999999999999997E-4</v>
      </c>
      <c r="F16" t="s">
        <v>605</v>
      </c>
      <c r="G16" s="4">
        <v>1763539200000</v>
      </c>
      <c r="H16" s="4">
        <v>1763193611000</v>
      </c>
      <c r="I16" t="b">
        <v>1</v>
      </c>
      <c r="J16">
        <v>1</v>
      </c>
      <c r="K16">
        <v>1E-4</v>
      </c>
      <c r="L16">
        <v>550826</v>
      </c>
      <c r="M16">
        <v>0.1</v>
      </c>
      <c r="Q16">
        <v>2.9999999999999997E-4</v>
      </c>
      <c r="R16">
        <v>25</v>
      </c>
      <c r="S16">
        <v>1E-4</v>
      </c>
      <c r="T16" t="s">
        <v>606</v>
      </c>
      <c r="U16" t="s">
        <v>633</v>
      </c>
      <c r="V16" t="s">
        <v>606</v>
      </c>
      <c r="W16" t="s">
        <v>608</v>
      </c>
      <c r="X16" t="s">
        <v>606</v>
      </c>
      <c r="Y16" s="4">
        <v>1763521444509</v>
      </c>
      <c r="Z16" t="s">
        <v>569</v>
      </c>
      <c r="AA16" s="48">
        <v>92540.06</v>
      </c>
      <c r="AB16" s="18">
        <v>8.0999999999999996E-3</v>
      </c>
      <c r="AC16" s="40">
        <v>5.9637600000000002E-3</v>
      </c>
      <c r="AD16" s="18">
        <v>1E-4</v>
      </c>
      <c r="AE16" s="18">
        <v>4.4999999999999998E-2</v>
      </c>
      <c r="AF16">
        <v>121.8</v>
      </c>
      <c r="AG16" s="18">
        <v>8.0999999999999996E-3</v>
      </c>
      <c r="AH16" s="18">
        <v>7.0000000000000001E-3</v>
      </c>
      <c r="AI16" s="18">
        <v>8.5000000000000006E-3</v>
      </c>
      <c r="AJ16" s="48">
        <v>92540.06</v>
      </c>
      <c r="AK16" s="41">
        <v>18.3</v>
      </c>
      <c r="AL16" s="41">
        <v>20.100000000000001</v>
      </c>
      <c r="AP16" s="18">
        <v>2.0500000000000001E-2</v>
      </c>
      <c r="AQ16" s="18">
        <v>2.0000000000000001E-4</v>
      </c>
      <c r="AR16" s="18">
        <v>15.7143</v>
      </c>
      <c r="AS16" s="41">
        <v>261.89999999999998</v>
      </c>
      <c r="AT16" s="5">
        <v>185508.39</v>
      </c>
      <c r="AV16" s="1" t="s">
        <v>632</v>
      </c>
      <c r="AW16" s="48">
        <v>92000</v>
      </c>
      <c r="AX16" s="14">
        <v>0</v>
      </c>
      <c r="AY16" s="14">
        <v>48.31</v>
      </c>
      <c r="AZ16" s="14">
        <v>34.950000000000003</v>
      </c>
      <c r="BA16" s="14">
        <v>53.61</v>
      </c>
      <c r="BB16">
        <v>92539.336899999995</v>
      </c>
      <c r="BC16" t="s">
        <v>698</v>
      </c>
      <c r="BD16" s="7">
        <v>0.69694</v>
      </c>
      <c r="BE16" s="7">
        <v>3.3E-4</v>
      </c>
      <c r="BF16" s="7">
        <v>7.6704400000000001</v>
      </c>
      <c r="BG16" s="7">
        <v>-185.26342</v>
      </c>
      <c r="BH16" s="7">
        <v>0.35901</v>
      </c>
      <c r="BI16">
        <v>5.0000000000000001E-4</v>
      </c>
      <c r="BJ16">
        <v>5.0000000000000001E-3</v>
      </c>
      <c r="BK16" s="1">
        <v>45980.165601851855</v>
      </c>
      <c r="BL16" s="1">
        <v>45979.957268518519</v>
      </c>
      <c r="BM16" s="1">
        <v>45980.333333333336</v>
      </c>
      <c r="BN16" s="1">
        <v>45980.125</v>
      </c>
      <c r="BO16" s="19">
        <v>4.5922076282733796E-4</v>
      </c>
      <c r="BP16" s="1">
        <v>45980.125</v>
      </c>
      <c r="BQ16" s="97">
        <v>1</v>
      </c>
      <c r="BR16" s="19">
        <v>2.7777777777777779E-3</v>
      </c>
      <c r="BV16" s="96"/>
    </row>
    <row r="17" spans="1:74" x14ac:dyDescent="0.3">
      <c r="A17" t="s">
        <v>603</v>
      </c>
      <c r="B17" t="s">
        <v>631</v>
      </c>
      <c r="C17" t="s">
        <v>717</v>
      </c>
      <c r="D17">
        <v>2.9999999999999997E-4</v>
      </c>
      <c r="E17">
        <v>2.9999999999999997E-4</v>
      </c>
      <c r="F17" t="s">
        <v>605</v>
      </c>
      <c r="G17" s="4">
        <v>1763539200000</v>
      </c>
      <c r="H17" s="4">
        <v>1763193611000</v>
      </c>
      <c r="I17" t="b">
        <v>1</v>
      </c>
      <c r="J17">
        <v>1</v>
      </c>
      <c r="K17">
        <v>1E-4</v>
      </c>
      <c r="L17">
        <v>550827</v>
      </c>
      <c r="M17">
        <v>0.1</v>
      </c>
      <c r="Q17">
        <v>2.9999999999999997E-4</v>
      </c>
      <c r="R17">
        <v>25</v>
      </c>
      <c r="S17">
        <v>1E-4</v>
      </c>
      <c r="T17" t="s">
        <v>606</v>
      </c>
      <c r="U17" t="s">
        <v>633</v>
      </c>
      <c r="V17" t="s">
        <v>606</v>
      </c>
      <c r="W17" t="s">
        <v>608</v>
      </c>
      <c r="X17" t="s">
        <v>606</v>
      </c>
      <c r="Y17" s="4">
        <v>1763521444509</v>
      </c>
      <c r="Z17" t="s">
        <v>569</v>
      </c>
      <c r="AA17" s="48">
        <v>92540.06</v>
      </c>
      <c r="AB17" s="18">
        <v>2E-3</v>
      </c>
      <c r="AC17" s="40">
        <v>2.3566819999999999E-2</v>
      </c>
      <c r="AD17" s="18">
        <v>1E-4</v>
      </c>
      <c r="AE17" s="18">
        <v>3.7499999999999999E-2</v>
      </c>
      <c r="AF17">
        <v>165.5</v>
      </c>
      <c r="AG17" s="18">
        <v>2.2000000000000001E-3</v>
      </c>
      <c r="AH17" s="18">
        <v>2E-3</v>
      </c>
      <c r="AI17" s="18">
        <v>2.3999999999999998E-3</v>
      </c>
      <c r="AJ17" s="48">
        <v>92540.06</v>
      </c>
      <c r="AK17" s="41">
        <v>13</v>
      </c>
      <c r="AL17" s="41">
        <v>18.600000000000001</v>
      </c>
      <c r="AP17" s="18">
        <v>2.6499999999999999E-2</v>
      </c>
      <c r="AQ17" s="18">
        <v>1.8E-3</v>
      </c>
      <c r="AR17" s="18">
        <v>-92.452799999999996</v>
      </c>
      <c r="AS17" s="41">
        <v>139.5</v>
      </c>
      <c r="AT17" s="5">
        <v>79156.84</v>
      </c>
      <c r="AV17" s="1" t="s">
        <v>634</v>
      </c>
      <c r="AW17" s="48">
        <v>92000</v>
      </c>
      <c r="AX17" s="14">
        <v>0</v>
      </c>
      <c r="AY17" s="14">
        <v>48.31</v>
      </c>
      <c r="AZ17" s="14">
        <v>45.56</v>
      </c>
      <c r="BA17" s="14">
        <v>50.39</v>
      </c>
      <c r="BB17">
        <v>92539.336899999995</v>
      </c>
      <c r="BC17" t="s">
        <v>698</v>
      </c>
      <c r="BD17" s="7">
        <v>-0.30306</v>
      </c>
      <c r="BE17" s="7">
        <v>3.3E-4</v>
      </c>
      <c r="BF17" s="7">
        <v>7.6704400000000001</v>
      </c>
      <c r="BG17" s="7">
        <v>-185.26342</v>
      </c>
      <c r="BH17" s="7">
        <v>-0.15909999999999999</v>
      </c>
      <c r="BI17">
        <v>5.0000000000000001E-4</v>
      </c>
      <c r="BJ17">
        <v>5.0000000000000001E-3</v>
      </c>
      <c r="BK17" s="1">
        <v>45980.165601851855</v>
      </c>
      <c r="BL17" s="1">
        <v>45979.957268518519</v>
      </c>
      <c r="BM17" s="1">
        <v>45980.333333333336</v>
      </c>
      <c r="BN17" s="1">
        <v>45980.125</v>
      </c>
      <c r="BO17" s="19">
        <v>4.5922076282733796E-4</v>
      </c>
      <c r="BP17" s="1">
        <v>45980.125</v>
      </c>
      <c r="BQ17" s="97">
        <v>1</v>
      </c>
      <c r="BR17" s="19">
        <v>2.7777777777777779E-3</v>
      </c>
      <c r="BV17" s="96"/>
    </row>
    <row r="18" spans="1:74" x14ac:dyDescent="0.3">
      <c r="A18" t="s">
        <v>603</v>
      </c>
      <c r="B18" t="s">
        <v>631</v>
      </c>
      <c r="C18" t="s">
        <v>718</v>
      </c>
      <c r="D18">
        <v>2.9999999999999997E-4</v>
      </c>
      <c r="E18">
        <v>2.9999999999999997E-4</v>
      </c>
      <c r="F18" t="s">
        <v>605</v>
      </c>
      <c r="G18" s="4">
        <v>1763539200000</v>
      </c>
      <c r="H18" s="4">
        <v>1763193611000</v>
      </c>
      <c r="I18" t="b">
        <v>1</v>
      </c>
      <c r="J18">
        <v>1</v>
      </c>
      <c r="K18">
        <v>1E-4</v>
      </c>
      <c r="L18">
        <v>550828</v>
      </c>
      <c r="M18">
        <v>0.1</v>
      </c>
      <c r="Q18">
        <v>2.9999999999999997E-4</v>
      </c>
      <c r="R18">
        <v>25</v>
      </c>
      <c r="S18">
        <v>1E-4</v>
      </c>
      <c r="T18" t="s">
        <v>606</v>
      </c>
      <c r="U18" t="s">
        <v>633</v>
      </c>
      <c r="V18" t="s">
        <v>606</v>
      </c>
      <c r="W18" t="s">
        <v>608</v>
      </c>
      <c r="X18" t="s">
        <v>606</v>
      </c>
      <c r="Y18" s="4">
        <v>1763521445061</v>
      </c>
      <c r="Z18" t="s">
        <v>569</v>
      </c>
      <c r="AA18" s="48">
        <v>92540.06</v>
      </c>
      <c r="AB18" s="18">
        <v>2.5000000000000001E-3</v>
      </c>
      <c r="AC18" s="40">
        <v>3.3800499999999999E-3</v>
      </c>
      <c r="AD18" s="18">
        <v>1E-4</v>
      </c>
      <c r="AE18" s="18">
        <v>3.5000000000000003E-2</v>
      </c>
      <c r="AF18">
        <v>191.5</v>
      </c>
      <c r="AG18" s="18">
        <v>2.0999999999999999E-3</v>
      </c>
      <c r="AH18" s="18">
        <v>1.9E-3</v>
      </c>
      <c r="AI18" s="18">
        <v>2.3E-3</v>
      </c>
      <c r="AJ18" s="48">
        <v>92540.06</v>
      </c>
      <c r="AK18" s="41">
        <v>0.2</v>
      </c>
      <c r="AL18" s="41">
        <v>2.6</v>
      </c>
      <c r="AP18" s="18">
        <v>1.15E-2</v>
      </c>
      <c r="AQ18" s="18">
        <v>1.8E-3</v>
      </c>
      <c r="AR18" s="18">
        <v>-28.571400000000001</v>
      </c>
      <c r="AS18" s="41">
        <v>165.9</v>
      </c>
      <c r="AT18" s="5">
        <v>70365.11</v>
      </c>
      <c r="AV18" s="1" t="s">
        <v>632</v>
      </c>
      <c r="AW18" s="48">
        <v>93000</v>
      </c>
      <c r="AX18" s="14">
        <v>0</v>
      </c>
      <c r="AY18" s="14">
        <v>43.61</v>
      </c>
      <c r="AZ18" s="14">
        <v>41.02</v>
      </c>
      <c r="BA18" s="14">
        <v>45.76</v>
      </c>
      <c r="BB18">
        <v>92539.336899999995</v>
      </c>
      <c r="BC18" t="s">
        <v>698</v>
      </c>
      <c r="BD18" s="7">
        <v>0.31753999999999999</v>
      </c>
      <c r="BE18" s="7">
        <v>3.6999999999999999E-4</v>
      </c>
      <c r="BF18" s="7">
        <v>7.8279199999999998</v>
      </c>
      <c r="BG18" s="7">
        <v>-170.70686000000001</v>
      </c>
      <c r="BH18" s="7">
        <v>0.16438</v>
      </c>
      <c r="BI18">
        <v>5.0000000000000001E-4</v>
      </c>
      <c r="BJ18">
        <v>5.0000000000000001E-3</v>
      </c>
      <c r="BK18" s="1">
        <v>45980.165601851855</v>
      </c>
      <c r="BL18" s="1">
        <v>45979.957268518519</v>
      </c>
      <c r="BM18" s="1">
        <v>45980.333333333336</v>
      </c>
      <c r="BN18" s="1">
        <v>45980.125</v>
      </c>
      <c r="BO18" s="19">
        <v>4.5922076282733796E-4</v>
      </c>
      <c r="BP18" s="1">
        <v>45980.125</v>
      </c>
      <c r="BQ18" s="97">
        <v>1</v>
      </c>
      <c r="BR18" s="19">
        <v>2.7777777777777779E-3</v>
      </c>
      <c r="BV18" s="96"/>
    </row>
    <row r="19" spans="1:74" x14ac:dyDescent="0.3">
      <c r="A19" t="s">
        <v>603</v>
      </c>
      <c r="B19" t="s">
        <v>631</v>
      </c>
      <c r="C19" t="s">
        <v>719</v>
      </c>
      <c r="D19">
        <v>2.9999999999999997E-4</v>
      </c>
      <c r="E19">
        <v>2.9999999999999997E-4</v>
      </c>
      <c r="F19" t="s">
        <v>605</v>
      </c>
      <c r="G19" s="4">
        <v>1763539200000</v>
      </c>
      <c r="H19" s="4">
        <v>1763193611000</v>
      </c>
      <c r="I19" t="b">
        <v>1</v>
      </c>
      <c r="J19">
        <v>1</v>
      </c>
      <c r="K19">
        <v>1E-4</v>
      </c>
      <c r="L19">
        <v>550829</v>
      </c>
      <c r="M19">
        <v>0.1</v>
      </c>
      <c r="Q19">
        <v>2.9999999999999997E-4</v>
      </c>
      <c r="R19">
        <v>25</v>
      </c>
      <c r="S19">
        <v>1E-4</v>
      </c>
      <c r="T19" t="s">
        <v>606</v>
      </c>
      <c r="U19" t="s">
        <v>633</v>
      </c>
      <c r="V19" t="s">
        <v>606</v>
      </c>
      <c r="W19" t="s">
        <v>608</v>
      </c>
      <c r="X19" t="s">
        <v>606</v>
      </c>
      <c r="Y19" s="4">
        <v>1763521445025</v>
      </c>
      <c r="Z19" t="s">
        <v>569</v>
      </c>
      <c r="AA19" s="48">
        <v>92540.06</v>
      </c>
      <c r="AB19" s="18">
        <v>4.8999999999999998E-3</v>
      </c>
      <c r="AC19" s="40">
        <v>3.2044009999999998E-2</v>
      </c>
      <c r="AD19" s="18">
        <v>1E-4</v>
      </c>
      <c r="AE19" s="18">
        <v>4.7500000000000001E-2</v>
      </c>
      <c r="AF19">
        <v>232.1</v>
      </c>
      <c r="AG19" s="18">
        <v>7.1000000000000004E-3</v>
      </c>
      <c r="AH19" s="18">
        <v>6.4999999999999997E-3</v>
      </c>
      <c r="AI19" s="18">
        <v>8.0000000000000002E-3</v>
      </c>
      <c r="AJ19" s="48">
        <v>92540.06</v>
      </c>
      <c r="AK19" s="41">
        <v>6.4</v>
      </c>
      <c r="AL19" s="41">
        <v>5</v>
      </c>
      <c r="AP19" s="18">
        <v>3.6499999999999998E-2</v>
      </c>
      <c r="AQ19" s="18">
        <v>4.4000000000000003E-3</v>
      </c>
      <c r="AR19" s="18">
        <v>-86.575299999999999</v>
      </c>
      <c r="AS19" s="41">
        <v>254.5</v>
      </c>
      <c r="AT19" s="5">
        <v>584995.81000000006</v>
      </c>
      <c r="AV19" s="1" t="s">
        <v>634</v>
      </c>
      <c r="AW19" s="48">
        <v>93000</v>
      </c>
      <c r="AX19" s="14">
        <v>0</v>
      </c>
      <c r="AY19" s="14">
        <v>43.61</v>
      </c>
      <c r="AZ19" s="14">
        <v>36.409999999999997</v>
      </c>
      <c r="BA19" s="14">
        <v>54.07</v>
      </c>
      <c r="BB19">
        <v>92539.336899999995</v>
      </c>
      <c r="BC19" t="s">
        <v>698</v>
      </c>
      <c r="BD19" s="7">
        <v>-0.68245999999999996</v>
      </c>
      <c r="BE19" s="7">
        <v>3.6999999999999999E-4</v>
      </c>
      <c r="BF19" s="7">
        <v>7.8279199999999998</v>
      </c>
      <c r="BG19" s="7">
        <v>-170.70686000000001</v>
      </c>
      <c r="BH19" s="7">
        <v>-0.35936000000000001</v>
      </c>
      <c r="BI19">
        <v>5.0000000000000001E-4</v>
      </c>
      <c r="BJ19">
        <v>5.0000000000000001E-3</v>
      </c>
      <c r="BK19" s="1">
        <v>45980.165601851855</v>
      </c>
      <c r="BL19" s="1">
        <v>45979.957268518519</v>
      </c>
      <c r="BM19" s="1">
        <v>45980.333333333336</v>
      </c>
      <c r="BN19" s="1">
        <v>45980.125</v>
      </c>
      <c r="BO19" s="19">
        <v>4.5922076282733796E-4</v>
      </c>
      <c r="BP19" s="1">
        <v>45980.125</v>
      </c>
      <c r="BQ19" s="97">
        <v>1</v>
      </c>
      <c r="BR19" s="19">
        <v>2.7777777777777779E-3</v>
      </c>
      <c r="BV19" s="96"/>
    </row>
    <row r="20" spans="1:74" x14ac:dyDescent="0.3">
      <c r="A20" t="s">
        <v>603</v>
      </c>
      <c r="B20" t="s">
        <v>631</v>
      </c>
      <c r="C20" t="s">
        <v>720</v>
      </c>
      <c r="D20">
        <v>2.9999999999999997E-4</v>
      </c>
      <c r="E20">
        <v>2.9999999999999997E-4</v>
      </c>
      <c r="F20" t="s">
        <v>605</v>
      </c>
      <c r="G20" s="4">
        <v>1763539200000</v>
      </c>
      <c r="H20" s="4">
        <v>1763193611000</v>
      </c>
      <c r="I20" t="b">
        <v>1</v>
      </c>
      <c r="J20">
        <v>1</v>
      </c>
      <c r="K20">
        <v>1E-4</v>
      </c>
      <c r="L20">
        <v>550830</v>
      </c>
      <c r="M20">
        <v>0.1</v>
      </c>
      <c r="Q20">
        <v>2.9999999999999997E-4</v>
      </c>
      <c r="R20">
        <v>25</v>
      </c>
      <c r="S20">
        <v>1E-4</v>
      </c>
      <c r="T20" t="s">
        <v>606</v>
      </c>
      <c r="U20" t="s">
        <v>633</v>
      </c>
      <c r="V20" t="s">
        <v>606</v>
      </c>
      <c r="W20" t="s">
        <v>608</v>
      </c>
      <c r="X20" t="s">
        <v>606</v>
      </c>
      <c r="Y20" s="4">
        <v>1763521445510</v>
      </c>
      <c r="Z20" t="s">
        <v>569</v>
      </c>
      <c r="AA20" s="48">
        <v>92539.37</v>
      </c>
      <c r="AB20" s="18">
        <v>5.9999999999999995E-4</v>
      </c>
      <c r="AC20" s="40">
        <v>1.8950900000000001E-3</v>
      </c>
      <c r="AD20" s="18">
        <v>1E-4</v>
      </c>
      <c r="AE20" s="18">
        <v>2.7E-2</v>
      </c>
      <c r="AF20">
        <v>165.4</v>
      </c>
      <c r="AG20" s="18">
        <v>4.0000000000000002E-4</v>
      </c>
      <c r="AH20" s="18">
        <v>2.9999999999999997E-4</v>
      </c>
      <c r="AI20" s="18">
        <v>5.9999999999999995E-4</v>
      </c>
      <c r="AJ20" s="48">
        <v>92539.37</v>
      </c>
      <c r="AK20" s="41">
        <v>11.2</v>
      </c>
      <c r="AL20" s="41">
        <v>42.3</v>
      </c>
      <c r="AP20" s="18">
        <v>7.0000000000000001E-3</v>
      </c>
      <c r="AQ20" s="18">
        <v>5.0000000000000001E-4</v>
      </c>
      <c r="AR20" s="18">
        <v>-76</v>
      </c>
      <c r="AS20" s="41">
        <v>252.6</v>
      </c>
      <c r="AT20" s="5">
        <v>73720.23</v>
      </c>
      <c r="AV20" s="1" t="s">
        <v>632</v>
      </c>
      <c r="AW20" s="48">
        <v>94000</v>
      </c>
      <c r="AX20" s="14">
        <v>0</v>
      </c>
      <c r="AY20" s="14">
        <v>47.89</v>
      </c>
      <c r="AZ20" s="14">
        <v>43.74</v>
      </c>
      <c r="BA20" s="14">
        <v>51.91</v>
      </c>
      <c r="BB20">
        <v>92538.614400000006</v>
      </c>
      <c r="BC20" t="s">
        <v>698</v>
      </c>
      <c r="BD20" s="7">
        <v>8.4889999999999993E-2</v>
      </c>
      <c r="BE20" s="7">
        <v>1.4999999999999999E-4</v>
      </c>
      <c r="BF20" s="7">
        <v>3.4139300000000001</v>
      </c>
      <c r="BG20" s="7">
        <v>-40.738889999999998</v>
      </c>
      <c r="BH20" s="7">
        <v>4.4010000000000001E-2</v>
      </c>
      <c r="BI20">
        <v>5.0000000000000001E-4</v>
      </c>
      <c r="BJ20">
        <v>5.0000000000000001E-3</v>
      </c>
      <c r="BK20" s="1">
        <v>45980.165601851855</v>
      </c>
      <c r="BL20" s="1">
        <v>45979.957268518519</v>
      </c>
      <c r="BM20" s="1">
        <v>45980.333333333336</v>
      </c>
      <c r="BN20" s="1">
        <v>45980.125</v>
      </c>
      <c r="BO20" s="19">
        <v>4.5922076282733796E-4</v>
      </c>
      <c r="BP20" s="1">
        <v>45980.125</v>
      </c>
      <c r="BQ20" s="97">
        <v>1</v>
      </c>
      <c r="BR20" s="19">
        <v>2.7777777777777779E-3</v>
      </c>
      <c r="BV20" s="96"/>
    </row>
    <row r="21" spans="1:74" x14ac:dyDescent="0.3">
      <c r="A21" t="s">
        <v>603</v>
      </c>
      <c r="B21" t="s">
        <v>631</v>
      </c>
      <c r="C21" t="s">
        <v>721</v>
      </c>
      <c r="D21">
        <v>2.9999999999999997E-4</v>
      </c>
      <c r="E21">
        <v>2.9999999999999997E-4</v>
      </c>
      <c r="F21" t="s">
        <v>605</v>
      </c>
      <c r="G21" s="4">
        <v>1763539200000</v>
      </c>
      <c r="H21" s="4">
        <v>1763193611000</v>
      </c>
      <c r="I21" t="b">
        <v>1</v>
      </c>
      <c r="J21">
        <v>1</v>
      </c>
      <c r="K21">
        <v>1E-4</v>
      </c>
      <c r="L21">
        <v>550831</v>
      </c>
      <c r="M21">
        <v>0.1</v>
      </c>
      <c r="Q21">
        <v>2.9999999999999997E-4</v>
      </c>
      <c r="R21">
        <v>25</v>
      </c>
      <c r="S21">
        <v>1E-4</v>
      </c>
      <c r="T21" t="s">
        <v>606</v>
      </c>
      <c r="U21" t="s">
        <v>633</v>
      </c>
      <c r="V21" t="s">
        <v>606</v>
      </c>
      <c r="W21" t="s">
        <v>608</v>
      </c>
      <c r="X21" t="s">
        <v>606</v>
      </c>
      <c r="Y21" s="4">
        <v>1763521445510</v>
      </c>
      <c r="Z21" t="s">
        <v>569</v>
      </c>
      <c r="AA21" s="48">
        <v>92539.37</v>
      </c>
      <c r="AB21" s="18">
        <v>2.1999999999999999E-2</v>
      </c>
      <c r="AC21" s="40">
        <v>4.1619959999999998E-2</v>
      </c>
      <c r="AD21" s="18">
        <v>1E-4</v>
      </c>
      <c r="AE21" s="18">
        <v>5.8500000000000003E-2</v>
      </c>
      <c r="AF21">
        <v>68.900000000000006</v>
      </c>
      <c r="AG21" s="18">
        <v>1.6199999999999999E-2</v>
      </c>
      <c r="AH21" s="18">
        <v>1.4999999999999999E-2</v>
      </c>
      <c r="AI21" s="18">
        <v>1.7999999999999999E-2</v>
      </c>
      <c r="AJ21" s="48">
        <v>92539.37</v>
      </c>
      <c r="AK21" s="41">
        <v>0.2</v>
      </c>
      <c r="AL21" s="41">
        <v>28.9</v>
      </c>
      <c r="AP21" s="18">
        <v>4.5499999999999999E-2</v>
      </c>
      <c r="AQ21" s="18">
        <v>0.01</v>
      </c>
      <c r="AR21" s="18">
        <v>-51.648400000000002</v>
      </c>
      <c r="AS21" s="41">
        <v>37.6</v>
      </c>
      <c r="AT21" s="5">
        <v>49644.02</v>
      </c>
      <c r="AV21" s="1" t="s">
        <v>634</v>
      </c>
      <c r="AW21" s="48">
        <v>94000</v>
      </c>
      <c r="AX21" s="14">
        <v>0</v>
      </c>
      <c r="AY21" s="14">
        <v>47.89</v>
      </c>
      <c r="AZ21" s="14">
        <v>0</v>
      </c>
      <c r="BA21" s="14">
        <v>80.13</v>
      </c>
      <c r="BB21">
        <v>92538.614400000006</v>
      </c>
      <c r="BC21" t="s">
        <v>698</v>
      </c>
      <c r="BD21" s="7">
        <v>-0.91510999999999998</v>
      </c>
      <c r="BE21" s="7">
        <v>1.4999999999999999E-4</v>
      </c>
      <c r="BF21" s="7">
        <v>3.4139300000000001</v>
      </c>
      <c r="BG21" s="7">
        <v>-81.753510000000006</v>
      </c>
      <c r="BH21" s="7">
        <v>-0.48537000000000002</v>
      </c>
      <c r="BI21">
        <v>5.0000000000000001E-4</v>
      </c>
      <c r="BJ21">
        <v>5.0000000000000001E-3</v>
      </c>
      <c r="BK21" s="1">
        <v>45980.165601851855</v>
      </c>
      <c r="BL21" s="1">
        <v>45979.957268518519</v>
      </c>
      <c r="BM21" s="1">
        <v>45980.333333333336</v>
      </c>
      <c r="BN21" s="1">
        <v>45980.125</v>
      </c>
      <c r="BO21" s="19">
        <v>4.5922076282733796E-4</v>
      </c>
      <c r="BP21" s="1">
        <v>45980.125</v>
      </c>
      <c r="BQ21" s="97">
        <v>1</v>
      </c>
      <c r="BR21" s="19">
        <v>2.7777777777777779E-3</v>
      </c>
      <c r="BV21" s="96"/>
    </row>
    <row r="22" spans="1:74" x14ac:dyDescent="0.3">
      <c r="A22" t="s">
        <v>603</v>
      </c>
      <c r="B22" t="s">
        <v>631</v>
      </c>
      <c r="C22" t="s">
        <v>722</v>
      </c>
      <c r="D22">
        <v>2.9999999999999997E-4</v>
      </c>
      <c r="E22">
        <v>2.9999999999999997E-4</v>
      </c>
      <c r="F22" t="s">
        <v>605</v>
      </c>
      <c r="G22" s="4">
        <v>1763539200000</v>
      </c>
      <c r="H22" s="4">
        <v>1763193611000</v>
      </c>
      <c r="I22" t="b">
        <v>1</v>
      </c>
      <c r="J22">
        <v>1</v>
      </c>
      <c r="K22">
        <v>1E-4</v>
      </c>
      <c r="L22">
        <v>550832</v>
      </c>
      <c r="M22">
        <v>0.1</v>
      </c>
      <c r="Q22">
        <v>2.9999999999999997E-4</v>
      </c>
      <c r="R22">
        <v>25</v>
      </c>
      <c r="S22">
        <v>1E-4</v>
      </c>
      <c r="T22" t="s">
        <v>606</v>
      </c>
      <c r="U22" t="s">
        <v>633</v>
      </c>
      <c r="V22" t="s">
        <v>606</v>
      </c>
      <c r="W22" t="s">
        <v>608</v>
      </c>
      <c r="X22" t="s">
        <v>606</v>
      </c>
      <c r="Y22" s="4">
        <v>1763521445510</v>
      </c>
      <c r="Z22" t="s">
        <v>569</v>
      </c>
      <c r="AA22" s="48">
        <v>92539.37</v>
      </c>
      <c r="AB22" s="18">
        <v>2.0000000000000001E-4</v>
      </c>
      <c r="AC22" s="40">
        <v>1.16719E-3</v>
      </c>
      <c r="AD22" s="18">
        <v>1E-4</v>
      </c>
      <c r="AE22" s="18">
        <v>2.2499999999999999E-2</v>
      </c>
      <c r="AF22">
        <v>454.3</v>
      </c>
      <c r="AG22" s="18">
        <v>2.0000000000000001E-4</v>
      </c>
      <c r="AH22" s="18">
        <v>1E-4</v>
      </c>
      <c r="AI22" s="18">
        <v>2.9999999999999997E-4</v>
      </c>
      <c r="AJ22" s="48">
        <v>92539.37</v>
      </c>
      <c r="AK22" s="41">
        <v>36.9</v>
      </c>
      <c r="AL22" s="41">
        <v>19.100000000000001</v>
      </c>
      <c r="AP22" s="18">
        <v>3.3999999999999998E-3</v>
      </c>
      <c r="AQ22" s="18">
        <v>1E-4</v>
      </c>
      <c r="AR22" s="18">
        <v>-85.714299999999994</v>
      </c>
      <c r="AS22" s="41">
        <v>585.1</v>
      </c>
      <c r="AT22" s="5">
        <v>54525.65</v>
      </c>
      <c r="AV22" s="1" t="s">
        <v>632</v>
      </c>
      <c r="AW22" s="48">
        <v>95000</v>
      </c>
      <c r="AX22" s="14">
        <v>0</v>
      </c>
      <c r="AY22" s="14">
        <v>58.8</v>
      </c>
      <c r="AZ22" s="14">
        <v>54.28</v>
      </c>
      <c r="BA22" s="14">
        <v>65.680000000000007</v>
      </c>
      <c r="BB22">
        <v>92538.614400000006</v>
      </c>
      <c r="BC22" t="s">
        <v>698</v>
      </c>
      <c r="BD22" s="7">
        <v>3.0439999999999998E-2</v>
      </c>
      <c r="BE22" s="7">
        <v>5.0000000000000002E-5</v>
      </c>
      <c r="BF22" s="7">
        <v>1.51233</v>
      </c>
      <c r="BG22" s="7">
        <v>-15.17714</v>
      </c>
      <c r="BH22" s="7">
        <v>1.5779999999999999E-2</v>
      </c>
      <c r="BI22">
        <v>5.0000000000000001E-4</v>
      </c>
      <c r="BJ22">
        <v>5.0000000000000001E-3</v>
      </c>
      <c r="BK22" s="1">
        <v>45980.165601851855</v>
      </c>
      <c r="BL22" s="1">
        <v>45979.957268518519</v>
      </c>
      <c r="BM22" s="1">
        <v>45980.333333333336</v>
      </c>
      <c r="BN22" s="1">
        <v>45980.125</v>
      </c>
      <c r="BO22" s="19">
        <v>4.5922076282733796E-4</v>
      </c>
      <c r="BP22" s="1">
        <v>45980.125</v>
      </c>
      <c r="BQ22" s="97">
        <v>1</v>
      </c>
      <c r="BR22" s="19">
        <v>2.7777777777777779E-3</v>
      </c>
      <c r="BV22" s="96"/>
    </row>
    <row r="23" spans="1:74" x14ac:dyDescent="0.3">
      <c r="A23" t="s">
        <v>603</v>
      </c>
      <c r="B23" t="s">
        <v>631</v>
      </c>
      <c r="C23" t="s">
        <v>723</v>
      </c>
      <c r="D23">
        <v>2.9999999999999997E-4</v>
      </c>
      <c r="E23">
        <v>2.9999999999999997E-4</v>
      </c>
      <c r="F23" t="s">
        <v>605</v>
      </c>
      <c r="G23" s="4">
        <v>1763539200000</v>
      </c>
      <c r="H23" s="4">
        <v>1763193611000</v>
      </c>
      <c r="I23" t="b">
        <v>1</v>
      </c>
      <c r="J23">
        <v>1</v>
      </c>
      <c r="K23">
        <v>1E-4</v>
      </c>
      <c r="L23">
        <v>550833</v>
      </c>
      <c r="M23">
        <v>0.1</v>
      </c>
      <c r="Q23">
        <v>2.9999999999999997E-4</v>
      </c>
      <c r="R23">
        <v>25</v>
      </c>
      <c r="S23">
        <v>1E-4</v>
      </c>
      <c r="T23" t="s">
        <v>606</v>
      </c>
      <c r="U23" t="s">
        <v>633</v>
      </c>
      <c r="V23" t="s">
        <v>606</v>
      </c>
      <c r="W23" t="s">
        <v>608</v>
      </c>
      <c r="X23" t="s">
        <v>606</v>
      </c>
      <c r="Y23" s="4">
        <v>1763521445510</v>
      </c>
      <c r="Z23" t="s">
        <v>569</v>
      </c>
      <c r="AA23" s="48">
        <v>92539.37</v>
      </c>
      <c r="AB23" s="18">
        <v>2.7E-2</v>
      </c>
      <c r="AC23" s="40">
        <v>5.1952949999999998E-2</v>
      </c>
      <c r="AD23" s="18">
        <v>1E-4</v>
      </c>
      <c r="AE23" s="18">
        <v>7.0000000000000007E-2</v>
      </c>
      <c r="AF23">
        <v>51.8</v>
      </c>
      <c r="AG23" s="18">
        <v>2.6800000000000001E-2</v>
      </c>
      <c r="AH23" s="18">
        <v>2.5499999999999998E-2</v>
      </c>
      <c r="AI23" s="18">
        <v>2.8000000000000001E-2</v>
      </c>
      <c r="AJ23" s="48">
        <v>92539.37</v>
      </c>
      <c r="AK23" s="41">
        <v>0.2</v>
      </c>
      <c r="AL23" s="41">
        <v>28.3</v>
      </c>
      <c r="AP23" s="18">
        <v>5.8000000000000003E-2</v>
      </c>
      <c r="AQ23" s="18">
        <v>1.9E-2</v>
      </c>
      <c r="AR23" s="18">
        <v>-49.532699999999998</v>
      </c>
      <c r="AS23" s="41">
        <v>12.5</v>
      </c>
      <c r="AT23" s="5">
        <v>31438.45</v>
      </c>
      <c r="AV23" s="1" t="s">
        <v>634</v>
      </c>
      <c r="AW23" s="48">
        <v>95000</v>
      </c>
      <c r="AX23" s="14">
        <v>0</v>
      </c>
      <c r="AY23" s="14">
        <v>58.8</v>
      </c>
      <c r="AZ23" s="14">
        <v>0</v>
      </c>
      <c r="BA23" s="14">
        <v>95.48</v>
      </c>
      <c r="BB23">
        <v>92538.614400000006</v>
      </c>
      <c r="BC23" t="s">
        <v>698</v>
      </c>
      <c r="BD23" s="7">
        <v>-0.96955999999999998</v>
      </c>
      <c r="BE23" s="7">
        <v>5.0000000000000002E-5</v>
      </c>
      <c r="BF23" s="7">
        <v>1.51233</v>
      </c>
      <c r="BG23" s="7">
        <v>-44.460030000000003</v>
      </c>
      <c r="BH23" s="7">
        <v>-0.51922999999999997</v>
      </c>
      <c r="BI23">
        <v>5.0000000000000001E-4</v>
      </c>
      <c r="BJ23">
        <v>5.0000000000000001E-3</v>
      </c>
      <c r="BK23" s="1">
        <v>45980.165601851855</v>
      </c>
      <c r="BL23" s="1">
        <v>45979.957268518519</v>
      </c>
      <c r="BM23" s="1">
        <v>45980.333333333336</v>
      </c>
      <c r="BN23" s="1">
        <v>45980.125</v>
      </c>
      <c r="BO23" s="19">
        <v>4.5922076282733796E-4</v>
      </c>
      <c r="BP23" s="1">
        <v>45980.125</v>
      </c>
      <c r="BQ23" s="97">
        <v>1</v>
      </c>
      <c r="BR23" s="19">
        <v>2.7777777777777779E-3</v>
      </c>
      <c r="BV23" s="96"/>
    </row>
    <row r="24" spans="1:74" x14ac:dyDescent="0.3">
      <c r="A24" t="s">
        <v>603</v>
      </c>
      <c r="B24" t="s">
        <v>631</v>
      </c>
      <c r="C24" t="s">
        <v>724</v>
      </c>
      <c r="D24">
        <v>2.9999999999999997E-4</v>
      </c>
      <c r="E24">
        <v>2.9999999999999997E-4</v>
      </c>
      <c r="F24" t="s">
        <v>605</v>
      </c>
      <c r="G24" s="4">
        <v>1763539200000</v>
      </c>
      <c r="H24" s="4">
        <v>1763193611000</v>
      </c>
      <c r="I24" t="b">
        <v>1</v>
      </c>
      <c r="J24">
        <v>1</v>
      </c>
      <c r="K24">
        <v>1E-4</v>
      </c>
      <c r="L24">
        <v>550834</v>
      </c>
      <c r="M24">
        <v>0.1</v>
      </c>
      <c r="Q24">
        <v>2.9999999999999997E-4</v>
      </c>
      <c r="R24">
        <v>25</v>
      </c>
      <c r="S24">
        <v>1E-4</v>
      </c>
      <c r="T24" t="s">
        <v>606</v>
      </c>
      <c r="U24" t="s">
        <v>633</v>
      </c>
      <c r="V24" t="s">
        <v>606</v>
      </c>
      <c r="W24" t="s">
        <v>608</v>
      </c>
      <c r="X24" t="s">
        <v>606</v>
      </c>
      <c r="Y24" s="4">
        <v>1763521445510</v>
      </c>
      <c r="Z24" t="s">
        <v>569</v>
      </c>
      <c r="AA24" s="48">
        <v>92539.37</v>
      </c>
      <c r="AB24" s="18">
        <v>1E-4</v>
      </c>
      <c r="AC24" s="40">
        <v>7.2574E-4</v>
      </c>
      <c r="AD24" s="18">
        <v>1E-4</v>
      </c>
      <c r="AE24" s="18">
        <v>1.95E-2</v>
      </c>
      <c r="AF24">
        <v>328.3</v>
      </c>
      <c r="AG24" s="18">
        <v>1E-4</v>
      </c>
      <c r="AH24" s="18">
        <v>0</v>
      </c>
      <c r="AI24" s="18">
        <v>2.0000000000000001E-4</v>
      </c>
      <c r="AJ24" s="48">
        <v>92539.37</v>
      </c>
      <c r="AK24" s="41">
        <v>43.1</v>
      </c>
      <c r="AL24" s="41">
        <v>0</v>
      </c>
      <c r="AP24" s="18">
        <v>1.5E-3</v>
      </c>
      <c r="AQ24" s="18">
        <v>1E-4</v>
      </c>
      <c r="AR24" s="18">
        <v>-80</v>
      </c>
      <c r="AS24" s="41">
        <v>440.3</v>
      </c>
      <c r="AT24" s="5">
        <v>29154.21</v>
      </c>
      <c r="AV24" s="1" t="s">
        <v>632</v>
      </c>
      <c r="AW24" s="48">
        <v>96000</v>
      </c>
      <c r="AX24" s="14">
        <v>0</v>
      </c>
      <c r="AY24" s="14">
        <v>70.13</v>
      </c>
      <c r="AZ24" s="14">
        <v>0</v>
      </c>
      <c r="BA24" s="14">
        <v>80.3</v>
      </c>
      <c r="BB24">
        <v>92538.614400000006</v>
      </c>
      <c r="BC24" t="s">
        <v>698</v>
      </c>
      <c r="BD24" s="7">
        <v>1.397E-2</v>
      </c>
      <c r="BE24" s="7">
        <v>2.0000000000000002E-5</v>
      </c>
      <c r="BF24" s="7">
        <v>0.78208999999999995</v>
      </c>
      <c r="BG24" s="7">
        <v>-7.5240900000000002</v>
      </c>
      <c r="BH24" s="7">
        <v>7.2399999999999999E-3</v>
      </c>
      <c r="BI24">
        <v>5.0000000000000001E-4</v>
      </c>
      <c r="BJ24">
        <v>5.0000000000000001E-3</v>
      </c>
      <c r="BK24" s="1">
        <v>45980.165601851855</v>
      </c>
      <c r="BL24" s="1">
        <v>45979.957268518519</v>
      </c>
      <c r="BM24" s="1">
        <v>45980.333333333336</v>
      </c>
      <c r="BN24" s="1">
        <v>45980.125</v>
      </c>
      <c r="BO24" s="19">
        <v>4.5922076282733796E-4</v>
      </c>
      <c r="BP24" s="1">
        <v>45980.125</v>
      </c>
      <c r="BQ24" s="97">
        <v>1</v>
      </c>
      <c r="BR24" s="19">
        <v>2.7777777777777779E-3</v>
      </c>
      <c r="BV24" s="96"/>
    </row>
    <row r="25" spans="1:74" x14ac:dyDescent="0.3">
      <c r="A25" t="s">
        <v>603</v>
      </c>
      <c r="B25" t="s">
        <v>631</v>
      </c>
      <c r="C25" t="s">
        <v>725</v>
      </c>
      <c r="D25">
        <v>2.9999999999999997E-4</v>
      </c>
      <c r="E25">
        <v>2.9999999999999997E-4</v>
      </c>
      <c r="F25" t="s">
        <v>605</v>
      </c>
      <c r="G25" s="4">
        <v>1763539200000</v>
      </c>
      <c r="H25" s="4">
        <v>1763193611000</v>
      </c>
      <c r="I25" t="b">
        <v>1</v>
      </c>
      <c r="J25">
        <v>1</v>
      </c>
      <c r="K25">
        <v>1E-4</v>
      </c>
      <c r="L25">
        <v>550835</v>
      </c>
      <c r="M25">
        <v>0.1</v>
      </c>
      <c r="Q25">
        <v>2.9999999999999997E-4</v>
      </c>
      <c r="R25">
        <v>25</v>
      </c>
      <c r="S25">
        <v>1E-4</v>
      </c>
      <c r="T25" t="s">
        <v>606</v>
      </c>
      <c r="U25" t="s">
        <v>633</v>
      </c>
      <c r="V25" t="s">
        <v>606</v>
      </c>
      <c r="W25" t="s">
        <v>608</v>
      </c>
      <c r="X25" t="s">
        <v>606</v>
      </c>
      <c r="Y25" s="4">
        <v>1763521445510</v>
      </c>
      <c r="Z25" t="s">
        <v>569</v>
      </c>
      <c r="AA25" s="48">
        <v>92539.37</v>
      </c>
      <c r="AB25" s="18">
        <v>3.7499999999999999E-2</v>
      </c>
      <c r="AC25" s="40">
        <v>6.2572409999999995E-2</v>
      </c>
      <c r="AD25" s="18">
        <v>1E-4</v>
      </c>
      <c r="AE25" s="18">
        <v>8.1500000000000003E-2</v>
      </c>
      <c r="AF25">
        <v>13.6</v>
      </c>
      <c r="AG25" s="18">
        <v>3.7499999999999999E-2</v>
      </c>
      <c r="AH25" s="18">
        <v>3.6499999999999998E-2</v>
      </c>
      <c r="AI25" s="18">
        <v>3.9E-2</v>
      </c>
      <c r="AJ25" s="48">
        <v>92539.37</v>
      </c>
      <c r="AK25" s="41">
        <v>0.2</v>
      </c>
      <c r="AL25" s="41">
        <v>0.2</v>
      </c>
      <c r="AP25" s="18">
        <v>5.3499999999999999E-2</v>
      </c>
      <c r="AQ25" s="18">
        <v>2.9000000000000001E-2</v>
      </c>
      <c r="AR25" s="18">
        <v>-26.470600000000001</v>
      </c>
      <c r="AS25" s="41">
        <v>1.8</v>
      </c>
      <c r="AT25" s="5">
        <v>7741.01</v>
      </c>
      <c r="AV25" s="1" t="s">
        <v>634</v>
      </c>
      <c r="AW25" s="48">
        <v>96000</v>
      </c>
      <c r="AX25" s="14">
        <v>0</v>
      </c>
      <c r="AY25" s="14">
        <v>70.13</v>
      </c>
      <c r="AZ25" s="14">
        <v>0</v>
      </c>
      <c r="BA25" s="14">
        <v>125.62</v>
      </c>
      <c r="BB25">
        <v>92538.614400000006</v>
      </c>
      <c r="BC25" t="s">
        <v>698</v>
      </c>
      <c r="BD25" s="7">
        <v>-0.98602999999999996</v>
      </c>
      <c r="BE25" s="7">
        <v>2.0000000000000002E-5</v>
      </c>
      <c r="BF25" s="7">
        <v>0.78208999999999995</v>
      </c>
      <c r="BG25" s="7">
        <v>-27.42371</v>
      </c>
      <c r="BH25" s="7">
        <v>-0.53339999999999999</v>
      </c>
      <c r="BI25">
        <v>5.0000000000000001E-4</v>
      </c>
      <c r="BJ25">
        <v>5.0000000000000001E-3</v>
      </c>
      <c r="BK25" s="1">
        <v>45980.165601851855</v>
      </c>
      <c r="BL25" s="1">
        <v>45979.957268518519</v>
      </c>
      <c r="BM25" s="1">
        <v>45980.333333333336</v>
      </c>
      <c r="BN25" s="1">
        <v>45980.125</v>
      </c>
      <c r="BO25" s="19">
        <v>4.5922076282733796E-4</v>
      </c>
      <c r="BP25" s="1">
        <v>45980.125</v>
      </c>
      <c r="BQ25" s="97">
        <v>1</v>
      </c>
      <c r="BR25" s="19">
        <v>2.7777777777777779E-3</v>
      </c>
      <c r="BV25" s="96"/>
    </row>
    <row r="26" spans="1:74" x14ac:dyDescent="0.3">
      <c r="A26" t="s">
        <v>603</v>
      </c>
      <c r="B26" t="s">
        <v>631</v>
      </c>
      <c r="C26" t="s">
        <v>726</v>
      </c>
      <c r="D26">
        <v>2.9999999999999997E-4</v>
      </c>
      <c r="E26">
        <v>2.9999999999999997E-4</v>
      </c>
      <c r="F26" t="s">
        <v>605</v>
      </c>
      <c r="G26" s="4">
        <v>1763539200000</v>
      </c>
      <c r="H26" s="4">
        <v>1763193611000</v>
      </c>
      <c r="I26" t="b">
        <v>1</v>
      </c>
      <c r="J26">
        <v>1</v>
      </c>
      <c r="K26">
        <v>1E-4</v>
      </c>
      <c r="L26">
        <v>550836</v>
      </c>
      <c r="M26">
        <v>0.1</v>
      </c>
      <c r="Q26">
        <v>2.9999999999999997E-4</v>
      </c>
      <c r="R26">
        <v>25</v>
      </c>
      <c r="S26">
        <v>1E-4</v>
      </c>
      <c r="T26" t="s">
        <v>606</v>
      </c>
      <c r="U26" t="s">
        <v>633</v>
      </c>
      <c r="V26" t="s">
        <v>606</v>
      </c>
      <c r="W26" t="s">
        <v>608</v>
      </c>
      <c r="X26" t="s">
        <v>606</v>
      </c>
      <c r="Y26" s="4">
        <v>1763521445510</v>
      </c>
      <c r="Z26" t="s">
        <v>569</v>
      </c>
      <c r="AA26" s="48">
        <v>92539.37</v>
      </c>
      <c r="AB26" s="18">
        <v>1E-4</v>
      </c>
      <c r="AC26" s="40">
        <v>4.8965E-4</v>
      </c>
      <c r="AD26" s="18">
        <v>1E-4</v>
      </c>
      <c r="AE26" s="18">
        <v>1.55E-2</v>
      </c>
      <c r="AF26">
        <v>977.4</v>
      </c>
      <c r="AG26" s="18">
        <v>0</v>
      </c>
      <c r="AH26" s="18">
        <v>0</v>
      </c>
      <c r="AI26" s="18">
        <v>1E-4</v>
      </c>
      <c r="AJ26" s="48">
        <v>92539.37</v>
      </c>
      <c r="AK26" s="41">
        <v>3.1</v>
      </c>
      <c r="AL26" s="41">
        <v>0</v>
      </c>
      <c r="AP26" s="18">
        <v>1.2999999999999999E-3</v>
      </c>
      <c r="AQ26" s="18">
        <v>1E-4</v>
      </c>
      <c r="AR26" s="18">
        <v>-66.666700000000006</v>
      </c>
      <c r="AS26" s="41">
        <v>1707.7</v>
      </c>
      <c r="AT26" s="5">
        <v>148922.6</v>
      </c>
      <c r="AV26" s="1" t="s">
        <v>632</v>
      </c>
      <c r="AW26" s="48">
        <v>97000</v>
      </c>
      <c r="AX26" s="14">
        <v>0</v>
      </c>
      <c r="AY26" s="14">
        <v>72.84</v>
      </c>
      <c r="AZ26" s="14">
        <v>0</v>
      </c>
      <c r="BA26" s="14">
        <v>89.35</v>
      </c>
      <c r="BB26">
        <v>92538.614400000006</v>
      </c>
      <c r="BC26" t="s">
        <v>698</v>
      </c>
      <c r="BD26" s="7">
        <v>3.31E-3</v>
      </c>
      <c r="BE26" s="7">
        <v>1.0000000000000001E-5</v>
      </c>
      <c r="BF26" s="7">
        <v>0.21948999999999999</v>
      </c>
      <c r="BG26" s="7">
        <v>-1.6041799999999999</v>
      </c>
      <c r="BH26" s="7">
        <v>1.72E-3</v>
      </c>
      <c r="BI26">
        <v>5.0000000000000001E-4</v>
      </c>
      <c r="BJ26">
        <v>5.0000000000000001E-3</v>
      </c>
      <c r="BK26" s="1">
        <v>45980.165601851855</v>
      </c>
      <c r="BL26" s="1">
        <v>45979.957268518519</v>
      </c>
      <c r="BM26" s="1">
        <v>45980.333333333336</v>
      </c>
      <c r="BN26" s="1">
        <v>45980.125</v>
      </c>
      <c r="BO26" s="19">
        <v>4.5922076282733796E-4</v>
      </c>
      <c r="BP26" s="1">
        <v>45980.125</v>
      </c>
      <c r="BQ26" s="97">
        <v>1</v>
      </c>
      <c r="BR26" s="19">
        <v>2.7777777777777779E-3</v>
      </c>
      <c r="BV26" s="96"/>
    </row>
    <row r="27" spans="1:74" x14ac:dyDescent="0.3">
      <c r="A27" t="s">
        <v>603</v>
      </c>
      <c r="B27" t="s">
        <v>631</v>
      </c>
      <c r="C27" t="s">
        <v>727</v>
      </c>
      <c r="D27">
        <v>2.9999999999999997E-4</v>
      </c>
      <c r="E27">
        <v>2.9999999999999997E-4</v>
      </c>
      <c r="F27" t="s">
        <v>605</v>
      </c>
      <c r="G27" s="4">
        <v>1763539200000</v>
      </c>
      <c r="H27" s="4">
        <v>1763193611000</v>
      </c>
      <c r="I27" t="b">
        <v>1</v>
      </c>
      <c r="J27">
        <v>1</v>
      </c>
      <c r="K27">
        <v>1E-4</v>
      </c>
      <c r="L27">
        <v>550837</v>
      </c>
      <c r="M27">
        <v>0.1</v>
      </c>
      <c r="Q27">
        <v>2.9999999999999997E-4</v>
      </c>
      <c r="R27">
        <v>25</v>
      </c>
      <c r="S27">
        <v>1E-4</v>
      </c>
      <c r="T27" t="s">
        <v>606</v>
      </c>
      <c r="U27" t="s">
        <v>633</v>
      </c>
      <c r="V27" t="s">
        <v>606</v>
      </c>
      <c r="W27" t="s">
        <v>608</v>
      </c>
      <c r="X27" t="s">
        <v>606</v>
      </c>
      <c r="Y27" s="4">
        <v>1763521445510</v>
      </c>
      <c r="Z27" t="s">
        <v>569</v>
      </c>
      <c r="AA27" s="48">
        <v>92539.37</v>
      </c>
      <c r="AB27" s="18">
        <v>4.7E-2</v>
      </c>
      <c r="AC27" s="40">
        <v>7.3397229999999994E-2</v>
      </c>
      <c r="AD27" s="18">
        <v>8.0000000000000002E-3</v>
      </c>
      <c r="AE27" s="18">
        <v>9.2499999999999999E-2</v>
      </c>
      <c r="AF27">
        <v>6.9</v>
      </c>
      <c r="AG27" s="18">
        <v>4.82E-2</v>
      </c>
      <c r="AH27" s="18">
        <v>4.7500000000000001E-2</v>
      </c>
      <c r="AI27" s="18">
        <v>4.9500000000000002E-2</v>
      </c>
      <c r="AJ27" s="48">
        <v>92539.37</v>
      </c>
      <c r="AK27" s="41">
        <v>0.2</v>
      </c>
      <c r="AL27" s="41">
        <v>0.2</v>
      </c>
      <c r="AP27" s="18">
        <v>7.7499999999999999E-2</v>
      </c>
      <c r="AQ27" s="18">
        <v>4.3999999999999997E-2</v>
      </c>
      <c r="AR27" s="18">
        <v>-39.354799999999997</v>
      </c>
      <c r="AS27" s="41">
        <v>1.7</v>
      </c>
      <c r="AT27" s="5">
        <v>8672.01</v>
      </c>
      <c r="AV27" s="1" t="s">
        <v>634</v>
      </c>
      <c r="AW27" s="48">
        <v>97000</v>
      </c>
      <c r="AX27" s="14">
        <v>0</v>
      </c>
      <c r="AY27" s="14">
        <v>72.84</v>
      </c>
      <c r="AZ27" s="14">
        <v>0</v>
      </c>
      <c r="BA27" s="14">
        <v>142.44999999999999</v>
      </c>
      <c r="BB27">
        <v>92538.614400000006</v>
      </c>
      <c r="BC27" t="s">
        <v>698</v>
      </c>
      <c r="BD27" s="7">
        <v>-0.99668999999999996</v>
      </c>
      <c r="BE27" s="7">
        <v>1.0000000000000001E-5</v>
      </c>
      <c r="BF27" s="7">
        <v>0.21948999999999999</v>
      </c>
      <c r="BG27" s="7">
        <v>-7.9932699999999999</v>
      </c>
      <c r="BH27" s="7">
        <v>-0.54456000000000004</v>
      </c>
      <c r="BI27">
        <v>5.0000000000000001E-4</v>
      </c>
      <c r="BJ27">
        <v>5.0000000000000001E-3</v>
      </c>
      <c r="BK27" s="1">
        <v>45980.165601851855</v>
      </c>
      <c r="BL27" s="1">
        <v>45979.957268518519</v>
      </c>
      <c r="BM27" s="1">
        <v>45980.333333333336</v>
      </c>
      <c r="BN27" s="1">
        <v>45980.125</v>
      </c>
      <c r="BO27" s="19">
        <v>4.5922076282733796E-4</v>
      </c>
      <c r="BP27" s="1">
        <v>45980.125</v>
      </c>
      <c r="BQ27" s="97">
        <v>1</v>
      </c>
      <c r="BR27" s="19">
        <v>2.7777777777777779E-3</v>
      </c>
      <c r="BV27" s="96"/>
    </row>
    <row r="28" spans="1:74" x14ac:dyDescent="0.3">
      <c r="A28" t="s">
        <v>603</v>
      </c>
      <c r="B28" t="s">
        <v>631</v>
      </c>
      <c r="C28" t="s">
        <v>728</v>
      </c>
      <c r="D28">
        <v>2.9999999999999997E-4</v>
      </c>
      <c r="E28">
        <v>2.9999999999999997E-4</v>
      </c>
      <c r="F28" t="s">
        <v>605</v>
      </c>
      <c r="G28" s="4">
        <v>1763539200000</v>
      </c>
      <c r="H28" s="4">
        <v>1763193611000</v>
      </c>
      <c r="I28" t="b">
        <v>1</v>
      </c>
      <c r="J28">
        <v>1</v>
      </c>
      <c r="K28">
        <v>1E-4</v>
      </c>
      <c r="L28">
        <v>550838</v>
      </c>
      <c r="M28">
        <v>0.1</v>
      </c>
      <c r="Q28">
        <v>2.9999999999999997E-4</v>
      </c>
      <c r="R28">
        <v>25</v>
      </c>
      <c r="S28">
        <v>1E-4</v>
      </c>
      <c r="T28" t="s">
        <v>606</v>
      </c>
      <c r="U28" t="s">
        <v>633</v>
      </c>
      <c r="V28" t="s">
        <v>606</v>
      </c>
      <c r="W28" t="s">
        <v>608</v>
      </c>
      <c r="X28" t="s">
        <v>606</v>
      </c>
      <c r="Y28" s="4">
        <v>1763521446511</v>
      </c>
      <c r="Z28" t="s">
        <v>569</v>
      </c>
      <c r="AA28" s="48">
        <v>92531.98</v>
      </c>
      <c r="AB28" s="18">
        <v>1E-4</v>
      </c>
      <c r="AC28" s="40">
        <v>3.4152999999999999E-4</v>
      </c>
      <c r="AD28" s="18">
        <v>1E-4</v>
      </c>
      <c r="AE28" s="18">
        <v>1.4999999999999999E-2</v>
      </c>
      <c r="AF28">
        <v>191.9</v>
      </c>
      <c r="AG28" s="18">
        <v>0</v>
      </c>
      <c r="AH28" s="18">
        <v>0</v>
      </c>
      <c r="AI28" s="18">
        <v>1E-4</v>
      </c>
      <c r="AJ28" s="48">
        <v>92531.98</v>
      </c>
      <c r="AK28" s="41">
        <v>4.2</v>
      </c>
      <c r="AL28" s="41">
        <v>0</v>
      </c>
      <c r="AP28" s="18">
        <v>5.9999999999999995E-4</v>
      </c>
      <c r="AQ28" s="18">
        <v>1E-4</v>
      </c>
      <c r="AR28" s="18">
        <v>-50</v>
      </c>
      <c r="AS28" s="41">
        <v>246.7</v>
      </c>
      <c r="AT28" s="5">
        <v>8017.76</v>
      </c>
      <c r="AV28" s="1" t="s">
        <v>632</v>
      </c>
      <c r="AW28" s="48">
        <v>98000</v>
      </c>
      <c r="AX28" s="14">
        <v>0</v>
      </c>
      <c r="AY28" s="14">
        <v>72.849999999999994</v>
      </c>
      <c r="AZ28" s="14">
        <v>0</v>
      </c>
      <c r="BA28" s="14">
        <v>106.04</v>
      </c>
      <c r="BB28">
        <v>92531.224400000006</v>
      </c>
      <c r="BC28" t="s">
        <v>698</v>
      </c>
      <c r="BD28" s="7">
        <v>4.6000000000000001E-4</v>
      </c>
      <c r="BE28" s="7">
        <v>0</v>
      </c>
      <c r="BF28" s="7">
        <v>3.6269999999999997E-2</v>
      </c>
      <c r="BG28" s="7">
        <v>-0.19317999999999999</v>
      </c>
      <c r="BH28" s="7">
        <v>2.4000000000000001E-4</v>
      </c>
      <c r="BI28">
        <v>5.0000000000000001E-4</v>
      </c>
      <c r="BJ28">
        <v>5.0000000000000001E-3</v>
      </c>
      <c r="BK28" s="1">
        <v>45980.165601851855</v>
      </c>
      <c r="BL28" s="1">
        <v>45979.957268518519</v>
      </c>
      <c r="BM28" s="1">
        <v>45980.333333333336</v>
      </c>
      <c r="BN28" s="1">
        <v>45980.125</v>
      </c>
      <c r="BO28" s="19">
        <v>4.5922076282733796E-4</v>
      </c>
      <c r="BP28" s="1">
        <v>45980.125</v>
      </c>
      <c r="BQ28" s="97">
        <v>1</v>
      </c>
      <c r="BR28" s="19">
        <v>2.7777777777777779E-3</v>
      </c>
      <c r="BV28" s="96"/>
    </row>
    <row r="29" spans="1:74" x14ac:dyDescent="0.3">
      <c r="A29" t="s">
        <v>603</v>
      </c>
      <c r="B29" t="s">
        <v>631</v>
      </c>
      <c r="C29" t="s">
        <v>729</v>
      </c>
      <c r="D29">
        <v>2.9999999999999997E-4</v>
      </c>
      <c r="E29">
        <v>2.9999999999999997E-4</v>
      </c>
      <c r="F29" t="s">
        <v>605</v>
      </c>
      <c r="G29" s="4">
        <v>1763539200000</v>
      </c>
      <c r="H29" s="4">
        <v>1763193611000</v>
      </c>
      <c r="I29" t="b">
        <v>1</v>
      </c>
      <c r="J29">
        <v>1</v>
      </c>
      <c r="K29">
        <v>1E-4</v>
      </c>
      <c r="L29">
        <v>550839</v>
      </c>
      <c r="M29">
        <v>0.1</v>
      </c>
      <c r="Q29">
        <v>2.9999999999999997E-4</v>
      </c>
      <c r="R29">
        <v>25</v>
      </c>
      <c r="S29">
        <v>1E-4</v>
      </c>
      <c r="T29" t="s">
        <v>606</v>
      </c>
      <c r="U29" t="s">
        <v>633</v>
      </c>
      <c r="V29" t="s">
        <v>606</v>
      </c>
      <c r="W29" t="s">
        <v>608</v>
      </c>
      <c r="X29" t="s">
        <v>606</v>
      </c>
      <c r="Y29" s="4">
        <v>1763521446511</v>
      </c>
      <c r="Z29" t="s">
        <v>569</v>
      </c>
      <c r="AA29" s="48">
        <v>92531.98</v>
      </c>
      <c r="AB29" s="18">
        <v>5.5E-2</v>
      </c>
      <c r="AC29" s="40">
        <v>8.4310010000000005E-2</v>
      </c>
      <c r="AD29" s="18">
        <v>1.8499999999999999E-2</v>
      </c>
      <c r="AE29" s="18">
        <v>0.10349999999999999</v>
      </c>
      <c r="AF29">
        <v>0.9</v>
      </c>
      <c r="AG29" s="18">
        <v>5.91E-2</v>
      </c>
      <c r="AH29" s="18">
        <v>2.1999999999999999E-2</v>
      </c>
      <c r="AI29" s="18">
        <v>0.10299999999999999</v>
      </c>
      <c r="AJ29" s="48">
        <v>92531.98</v>
      </c>
      <c r="AK29" s="41">
        <v>8.4</v>
      </c>
      <c r="AL29" s="41">
        <v>8.5</v>
      </c>
      <c r="AP29" s="18">
        <v>7.5499999999999998E-2</v>
      </c>
      <c r="AQ29" s="18">
        <v>5.3499999999999999E-2</v>
      </c>
      <c r="AR29" s="18">
        <v>-24.657499999999999</v>
      </c>
      <c r="AS29" s="41">
        <v>1</v>
      </c>
      <c r="AT29" s="5">
        <v>6189.96</v>
      </c>
      <c r="AV29" s="1" t="s">
        <v>634</v>
      </c>
      <c r="AW29" s="48">
        <v>98000</v>
      </c>
      <c r="AX29" s="14">
        <v>0</v>
      </c>
      <c r="AY29" s="14">
        <v>72.849999999999994</v>
      </c>
      <c r="AZ29" s="14">
        <v>0</v>
      </c>
      <c r="BA29" s="14">
        <v>713.94</v>
      </c>
      <c r="BB29">
        <v>92531.224400000006</v>
      </c>
      <c r="BC29" t="s">
        <v>698</v>
      </c>
      <c r="BD29" s="7">
        <v>-0.99953999999999998</v>
      </c>
      <c r="BE29" s="7">
        <v>0</v>
      </c>
      <c r="BF29" s="7">
        <v>3.6269999999999997E-2</v>
      </c>
      <c r="BG29" s="7">
        <v>-1.3212900000000001</v>
      </c>
      <c r="BH29" s="7">
        <v>-0.55166000000000004</v>
      </c>
      <c r="BI29">
        <v>5.0000000000000001E-4</v>
      </c>
      <c r="BJ29">
        <v>5.0000000000000001E-3</v>
      </c>
      <c r="BK29" s="1">
        <v>45980.165601851855</v>
      </c>
      <c r="BL29" s="1">
        <v>45979.957268518519</v>
      </c>
      <c r="BM29" s="1">
        <v>45980.333333333336</v>
      </c>
      <c r="BN29" s="1">
        <v>45980.125</v>
      </c>
      <c r="BO29" s="19">
        <v>4.5922076282733796E-4</v>
      </c>
      <c r="BP29" s="1">
        <v>45980.125</v>
      </c>
      <c r="BQ29" s="97">
        <v>1</v>
      </c>
      <c r="BR29" s="19">
        <v>2.7777777777777779E-3</v>
      </c>
      <c r="BV29" s="96"/>
    </row>
    <row r="30" spans="1:74" x14ac:dyDescent="0.3">
      <c r="A30" t="s">
        <v>603</v>
      </c>
      <c r="B30" t="s">
        <v>631</v>
      </c>
      <c r="C30" t="s">
        <v>730</v>
      </c>
      <c r="D30">
        <v>2.9999999999999997E-4</v>
      </c>
      <c r="E30">
        <v>2.9999999999999997E-4</v>
      </c>
      <c r="F30" t="s">
        <v>605</v>
      </c>
      <c r="G30" s="4">
        <v>1763539200000</v>
      </c>
      <c r="H30" s="4">
        <v>1763193611000</v>
      </c>
      <c r="I30" t="b">
        <v>1</v>
      </c>
      <c r="J30">
        <v>1</v>
      </c>
      <c r="K30">
        <v>1E-4</v>
      </c>
      <c r="L30">
        <v>550840</v>
      </c>
      <c r="M30">
        <v>0.1</v>
      </c>
      <c r="Q30">
        <v>2.9999999999999997E-4</v>
      </c>
      <c r="R30">
        <v>25</v>
      </c>
      <c r="S30">
        <v>1E-4</v>
      </c>
      <c r="T30" t="s">
        <v>606</v>
      </c>
      <c r="U30" t="s">
        <v>633</v>
      </c>
      <c r="V30" t="s">
        <v>606</v>
      </c>
      <c r="W30" t="s">
        <v>608</v>
      </c>
      <c r="X30" t="s">
        <v>606</v>
      </c>
      <c r="Y30" s="4">
        <v>1763521446511</v>
      </c>
      <c r="Z30" t="s">
        <v>569</v>
      </c>
      <c r="AA30" s="48">
        <v>92531.98</v>
      </c>
      <c r="AB30" s="18">
        <v>1E-4</v>
      </c>
      <c r="AC30" s="40">
        <v>2.5298999999999997E-4</v>
      </c>
      <c r="AD30" s="18">
        <v>1E-4</v>
      </c>
      <c r="AE30" s="18">
        <v>1.4999999999999999E-2</v>
      </c>
      <c r="AF30">
        <v>88.8</v>
      </c>
      <c r="AG30" s="18">
        <v>0</v>
      </c>
      <c r="AH30" s="18">
        <v>0</v>
      </c>
      <c r="AI30" s="18">
        <v>1E-4</v>
      </c>
      <c r="AJ30" s="48">
        <v>92531.98</v>
      </c>
      <c r="AK30" s="41">
        <v>5.9</v>
      </c>
      <c r="AL30" s="41">
        <v>0</v>
      </c>
      <c r="AP30" s="18">
        <v>4.0000000000000002E-4</v>
      </c>
      <c r="AQ30" s="18">
        <v>1E-4</v>
      </c>
      <c r="AR30" s="18">
        <v>-50</v>
      </c>
      <c r="AS30" s="41">
        <v>71.099999999999994</v>
      </c>
      <c r="AT30" s="5">
        <v>1274.06</v>
      </c>
      <c r="AV30" s="1" t="s">
        <v>632</v>
      </c>
      <c r="AW30" s="48">
        <v>99000</v>
      </c>
      <c r="AX30" s="14">
        <v>0</v>
      </c>
      <c r="AY30" s="14">
        <v>72.86</v>
      </c>
      <c r="AZ30" s="14">
        <v>0</v>
      </c>
      <c r="BA30" s="14">
        <v>122.12</v>
      </c>
      <c r="BB30">
        <v>92531.224400000006</v>
      </c>
      <c r="BC30" t="s">
        <v>698</v>
      </c>
      <c r="BD30" s="7">
        <v>5.0000000000000002E-5</v>
      </c>
      <c r="BE30" s="7">
        <v>0</v>
      </c>
      <c r="BF30" s="7">
        <v>4.3699999999999998E-3</v>
      </c>
      <c r="BG30" s="7">
        <v>-1.77E-2</v>
      </c>
      <c r="BH30" s="7">
        <v>3.0000000000000001E-5</v>
      </c>
      <c r="BI30">
        <v>5.0000000000000001E-4</v>
      </c>
      <c r="BJ30">
        <v>5.0000000000000001E-3</v>
      </c>
      <c r="BK30" s="1">
        <v>45980.165601851855</v>
      </c>
      <c r="BL30" s="1">
        <v>45979.957268518519</v>
      </c>
      <c r="BM30" s="1">
        <v>45980.333333333336</v>
      </c>
      <c r="BN30" s="1">
        <v>45980.125</v>
      </c>
      <c r="BO30" s="19">
        <v>4.5922076282733796E-4</v>
      </c>
      <c r="BP30" s="1">
        <v>45980.125</v>
      </c>
      <c r="BQ30" s="97">
        <v>1</v>
      </c>
      <c r="BR30" s="19">
        <v>2.7777777777777779E-3</v>
      </c>
      <c r="BV30" s="96"/>
    </row>
    <row r="31" spans="1:74" x14ac:dyDescent="0.3">
      <c r="A31" t="s">
        <v>603</v>
      </c>
      <c r="B31" t="s">
        <v>631</v>
      </c>
      <c r="C31" t="s">
        <v>731</v>
      </c>
      <c r="D31">
        <v>2.9999999999999997E-4</v>
      </c>
      <c r="E31">
        <v>2.9999999999999997E-4</v>
      </c>
      <c r="F31" t="s">
        <v>605</v>
      </c>
      <c r="G31" s="4">
        <v>1763539200000</v>
      </c>
      <c r="H31" s="4">
        <v>1763193611000</v>
      </c>
      <c r="I31" t="b">
        <v>1</v>
      </c>
      <c r="J31">
        <v>1</v>
      </c>
      <c r="K31">
        <v>1E-4</v>
      </c>
      <c r="L31">
        <v>550841</v>
      </c>
      <c r="M31">
        <v>0.1</v>
      </c>
      <c r="Q31">
        <v>2.9999999999999997E-4</v>
      </c>
      <c r="R31">
        <v>25</v>
      </c>
      <c r="S31">
        <v>1E-4</v>
      </c>
      <c r="T31" t="s">
        <v>606</v>
      </c>
      <c r="U31" t="s">
        <v>633</v>
      </c>
      <c r="V31" t="s">
        <v>606</v>
      </c>
      <c r="W31" t="s">
        <v>608</v>
      </c>
      <c r="X31" t="s">
        <v>606</v>
      </c>
      <c r="Y31" s="4">
        <v>1763521446511</v>
      </c>
      <c r="Z31" t="s">
        <v>569</v>
      </c>
      <c r="AA31" s="48">
        <v>92531.98</v>
      </c>
      <c r="AC31" s="40">
        <v>9.5282370000000005E-2</v>
      </c>
      <c r="AD31" s="18">
        <v>2.9000000000000001E-2</v>
      </c>
      <c r="AE31" s="18">
        <v>0.1145</v>
      </c>
      <c r="AF31">
        <v>0</v>
      </c>
      <c r="AG31" s="18">
        <v>6.9900000000000004E-2</v>
      </c>
      <c r="AH31" s="18">
        <v>2.9000000000000001E-2</v>
      </c>
      <c r="AI31" s="18">
        <v>0.1145</v>
      </c>
      <c r="AJ31" s="48">
        <v>92531.98</v>
      </c>
      <c r="AK31" s="41">
        <v>8.4</v>
      </c>
      <c r="AL31" s="41">
        <v>8.4</v>
      </c>
      <c r="AS31" s="41">
        <v>0</v>
      </c>
      <c r="AT31" s="5">
        <v>0</v>
      </c>
      <c r="AV31" s="1" t="s">
        <v>634</v>
      </c>
      <c r="AW31" s="48">
        <v>99000</v>
      </c>
      <c r="AX31" s="14">
        <v>0</v>
      </c>
      <c r="AY31" s="14">
        <v>72.86</v>
      </c>
      <c r="AZ31" s="14">
        <v>0</v>
      </c>
      <c r="BA31" s="14">
        <v>760.4</v>
      </c>
      <c r="BB31">
        <v>92531.224400000006</v>
      </c>
      <c r="BC31" t="s">
        <v>698</v>
      </c>
      <c r="BD31" s="7">
        <v>-0.99995000000000001</v>
      </c>
      <c r="BE31" s="7">
        <v>0</v>
      </c>
      <c r="BF31" s="7">
        <v>4.3699999999999998E-3</v>
      </c>
      <c r="BG31" s="7">
        <v>-0.15923999999999999</v>
      </c>
      <c r="BH31" s="7">
        <v>-0.55750999999999995</v>
      </c>
      <c r="BI31">
        <v>5.0000000000000001E-4</v>
      </c>
      <c r="BJ31">
        <v>5.0000000000000001E-3</v>
      </c>
      <c r="BK31" s="1">
        <v>45980.165601851855</v>
      </c>
      <c r="BL31" s="1">
        <v>45979.957268518519</v>
      </c>
      <c r="BM31" s="1">
        <v>45980.333333333336</v>
      </c>
      <c r="BN31" s="1">
        <v>45980.125</v>
      </c>
      <c r="BO31" s="19">
        <v>4.5922076282733796E-4</v>
      </c>
      <c r="BP31" s="1">
        <v>45980.125</v>
      </c>
      <c r="BQ31" s="97">
        <v>1</v>
      </c>
      <c r="BR31" s="19">
        <v>2.7777777777777779E-3</v>
      </c>
      <c r="BV31" s="96"/>
    </row>
    <row r="32" spans="1:74" x14ac:dyDescent="0.3">
      <c r="A32" t="s">
        <v>603</v>
      </c>
      <c r="B32" t="s">
        <v>631</v>
      </c>
      <c r="C32" t="s">
        <v>697</v>
      </c>
      <c r="D32">
        <v>2.9999999999999997E-4</v>
      </c>
      <c r="E32">
        <v>2.9999999999999997E-4</v>
      </c>
      <c r="F32" t="s">
        <v>605</v>
      </c>
      <c r="G32" s="4">
        <v>1763539200000</v>
      </c>
      <c r="H32" s="4">
        <v>1763193611000</v>
      </c>
      <c r="I32" t="b">
        <v>1</v>
      </c>
      <c r="J32">
        <v>1</v>
      </c>
      <c r="K32">
        <v>1E-4</v>
      </c>
      <c r="L32">
        <v>550842</v>
      </c>
      <c r="M32">
        <v>0.1</v>
      </c>
      <c r="Q32">
        <v>2.9999999999999997E-4</v>
      </c>
      <c r="R32">
        <v>25</v>
      </c>
      <c r="S32">
        <v>1E-4</v>
      </c>
      <c r="T32" t="s">
        <v>606</v>
      </c>
      <c r="U32" t="s">
        <v>633</v>
      </c>
      <c r="V32" t="s">
        <v>606</v>
      </c>
      <c r="W32" t="s">
        <v>608</v>
      </c>
      <c r="X32" t="s">
        <v>606</v>
      </c>
      <c r="Y32" s="4">
        <v>1763521446511</v>
      </c>
      <c r="Z32" t="s">
        <v>569</v>
      </c>
      <c r="AA32" s="48">
        <v>92531.98</v>
      </c>
      <c r="AB32" s="18">
        <v>1E-4</v>
      </c>
      <c r="AC32" s="40">
        <v>1.4772E-4</v>
      </c>
      <c r="AD32" s="18">
        <v>1E-4</v>
      </c>
      <c r="AE32" s="18">
        <v>1.4999999999999999E-2</v>
      </c>
      <c r="AF32">
        <v>228.8</v>
      </c>
      <c r="AG32" s="18">
        <v>0</v>
      </c>
      <c r="AH32" s="18">
        <v>0</v>
      </c>
      <c r="AI32" s="18">
        <v>1E-4</v>
      </c>
      <c r="AJ32" s="48">
        <v>92531.98</v>
      </c>
      <c r="AK32" s="41">
        <v>14</v>
      </c>
      <c r="AL32" s="41">
        <v>0</v>
      </c>
      <c r="AP32" s="18">
        <v>2.9999999999999997E-4</v>
      </c>
      <c r="AQ32" s="18">
        <v>1E-4</v>
      </c>
      <c r="AR32" s="18">
        <v>-50</v>
      </c>
      <c r="AS32" s="41">
        <v>158.4</v>
      </c>
      <c r="AT32" s="5">
        <v>2078.39</v>
      </c>
      <c r="AV32" s="1" t="s">
        <v>632</v>
      </c>
      <c r="AW32" s="48">
        <v>100000</v>
      </c>
      <c r="AX32" s="14">
        <v>0</v>
      </c>
      <c r="AY32" s="14">
        <v>73.28</v>
      </c>
      <c r="AZ32" s="14">
        <v>0</v>
      </c>
      <c r="BA32" s="14">
        <v>137.79</v>
      </c>
      <c r="BB32">
        <v>92531.224400000006</v>
      </c>
      <c r="BC32" t="s">
        <v>698</v>
      </c>
      <c r="BD32" s="7">
        <v>0</v>
      </c>
      <c r="BE32" s="7">
        <v>0</v>
      </c>
      <c r="BF32" s="7">
        <v>4.2999999999999999E-4</v>
      </c>
      <c r="BG32" s="7">
        <v>-1.3799999999999999E-3</v>
      </c>
      <c r="BH32" s="7">
        <v>0</v>
      </c>
      <c r="BI32">
        <v>5.0000000000000001E-4</v>
      </c>
      <c r="BJ32">
        <v>5.0000000000000001E-3</v>
      </c>
      <c r="BK32" s="1">
        <v>45980.165601851855</v>
      </c>
      <c r="BL32" s="1">
        <v>45979.957268518519</v>
      </c>
      <c r="BM32" s="1">
        <v>45980.333333333336</v>
      </c>
      <c r="BN32" s="1">
        <v>45980.125</v>
      </c>
      <c r="BO32" s="19">
        <v>4.5922076282733796E-4</v>
      </c>
      <c r="BP32" s="1">
        <v>45980.125</v>
      </c>
      <c r="BQ32" s="97">
        <v>1</v>
      </c>
      <c r="BR32" s="19">
        <v>2.7777777777777779E-3</v>
      </c>
      <c r="BV32" s="96"/>
    </row>
    <row r="33" spans="1:74" x14ac:dyDescent="0.3">
      <c r="A33" t="s">
        <v>603</v>
      </c>
      <c r="B33" t="s">
        <v>631</v>
      </c>
      <c r="C33" t="s">
        <v>699</v>
      </c>
      <c r="D33">
        <v>2.9999999999999997E-4</v>
      </c>
      <c r="E33">
        <v>2.9999999999999997E-4</v>
      </c>
      <c r="F33" t="s">
        <v>605</v>
      </c>
      <c r="G33" s="4">
        <v>1763539200000</v>
      </c>
      <c r="H33" s="4">
        <v>1763193611000</v>
      </c>
      <c r="I33" t="b">
        <v>1</v>
      </c>
      <c r="J33">
        <v>1</v>
      </c>
      <c r="K33">
        <v>1E-4</v>
      </c>
      <c r="L33">
        <v>550843</v>
      </c>
      <c r="M33">
        <v>0.1</v>
      </c>
      <c r="Q33">
        <v>2.9999999999999997E-4</v>
      </c>
      <c r="R33">
        <v>25</v>
      </c>
      <c r="S33">
        <v>1E-4</v>
      </c>
      <c r="T33" t="s">
        <v>606</v>
      </c>
      <c r="U33" t="s">
        <v>633</v>
      </c>
      <c r="V33" t="s">
        <v>606</v>
      </c>
      <c r="W33" t="s">
        <v>608</v>
      </c>
      <c r="X33" t="s">
        <v>606</v>
      </c>
      <c r="Y33" s="4">
        <v>1763521446511</v>
      </c>
      <c r="Z33" t="s">
        <v>569</v>
      </c>
      <c r="AA33" s="48">
        <v>92531.98</v>
      </c>
      <c r="AB33" s="18">
        <v>0.08</v>
      </c>
      <c r="AC33" s="40">
        <v>0.106238</v>
      </c>
      <c r="AD33" s="18">
        <v>3.95E-2</v>
      </c>
      <c r="AE33" s="18">
        <v>0.1255</v>
      </c>
      <c r="AF33">
        <v>0.3</v>
      </c>
      <c r="AG33" s="18">
        <v>8.0699999999999994E-2</v>
      </c>
      <c r="AH33" s="18">
        <v>3.95E-2</v>
      </c>
      <c r="AI33" s="18">
        <v>0.1255</v>
      </c>
      <c r="AJ33" s="48">
        <v>92531.98</v>
      </c>
      <c r="AK33" s="41">
        <v>8.3000000000000007</v>
      </c>
      <c r="AL33" s="41">
        <v>8.3000000000000007</v>
      </c>
      <c r="AP33" s="18">
        <v>0.10050000000000001</v>
      </c>
      <c r="AQ33" s="18">
        <v>7.5499999999999998E-2</v>
      </c>
      <c r="AR33" s="18">
        <v>-20.398</v>
      </c>
      <c r="AS33" s="41">
        <v>0.5</v>
      </c>
      <c r="AT33" s="5">
        <v>3802.89</v>
      </c>
      <c r="AV33" s="1" t="s">
        <v>634</v>
      </c>
      <c r="AW33" s="48">
        <v>100000</v>
      </c>
      <c r="AX33" s="14">
        <v>0</v>
      </c>
      <c r="AY33" s="14">
        <v>73.28</v>
      </c>
      <c r="AZ33" s="14">
        <v>0</v>
      </c>
      <c r="BA33" s="14">
        <v>800.02</v>
      </c>
      <c r="BB33">
        <v>92531.224400000006</v>
      </c>
      <c r="BC33" t="s">
        <v>698</v>
      </c>
      <c r="BD33" s="7">
        <v>-1</v>
      </c>
      <c r="BE33" s="7">
        <v>0</v>
      </c>
      <c r="BF33" s="7">
        <v>4.2999999999999999E-4</v>
      </c>
      <c r="BG33" s="7">
        <v>-1.5720000000000001E-2</v>
      </c>
      <c r="BH33" s="7">
        <v>-0.56315999999999999</v>
      </c>
      <c r="BI33">
        <v>5.0000000000000001E-4</v>
      </c>
      <c r="BJ33">
        <v>5.0000000000000001E-3</v>
      </c>
      <c r="BK33" s="1">
        <v>45980.165601851855</v>
      </c>
      <c r="BL33" s="1">
        <v>45979.957268518519</v>
      </c>
      <c r="BM33" s="1">
        <v>45980.333333333336</v>
      </c>
      <c r="BN33" s="1">
        <v>45980.125</v>
      </c>
      <c r="BO33" s="19">
        <v>4.5922076282733796E-4</v>
      </c>
      <c r="BP33" s="1">
        <v>45980.125</v>
      </c>
      <c r="BQ33" s="97">
        <v>1</v>
      </c>
      <c r="BR33" s="19">
        <v>2.7777777777777779E-3</v>
      </c>
      <c r="BV33" s="96"/>
    </row>
    <row r="34" spans="1:74" x14ac:dyDescent="0.3">
      <c r="A34" t="s">
        <v>603</v>
      </c>
      <c r="B34" t="s">
        <v>631</v>
      </c>
      <c r="C34" t="s">
        <v>700</v>
      </c>
      <c r="D34">
        <v>2.9999999999999997E-4</v>
      </c>
      <c r="E34">
        <v>2.9999999999999997E-4</v>
      </c>
      <c r="F34" t="s">
        <v>605</v>
      </c>
      <c r="G34" s="4">
        <v>1763539200000</v>
      </c>
      <c r="H34" s="4">
        <v>1763193611000</v>
      </c>
      <c r="I34" t="b">
        <v>1</v>
      </c>
      <c r="J34">
        <v>1</v>
      </c>
      <c r="K34">
        <v>1E-4</v>
      </c>
      <c r="L34">
        <v>550844</v>
      </c>
      <c r="M34">
        <v>0.1</v>
      </c>
      <c r="Q34">
        <v>2.9999999999999997E-4</v>
      </c>
      <c r="R34">
        <v>25</v>
      </c>
      <c r="S34">
        <v>1E-4</v>
      </c>
      <c r="T34" t="s">
        <v>606</v>
      </c>
      <c r="U34" t="s">
        <v>633</v>
      </c>
      <c r="V34" t="s">
        <v>606</v>
      </c>
      <c r="W34" t="s">
        <v>608</v>
      </c>
      <c r="X34" t="s">
        <v>606</v>
      </c>
      <c r="Y34" s="4">
        <v>1763521446511</v>
      </c>
      <c r="Z34" t="s">
        <v>569</v>
      </c>
      <c r="AA34" s="48">
        <v>92531.98</v>
      </c>
      <c r="AB34" s="18">
        <v>1E-4</v>
      </c>
      <c r="AC34" s="40">
        <v>7.2109999999999999E-5</v>
      </c>
      <c r="AD34" s="18">
        <v>1E-4</v>
      </c>
      <c r="AE34" s="18">
        <v>1.4999999999999999E-2</v>
      </c>
      <c r="AF34">
        <v>165.9</v>
      </c>
      <c r="AG34" s="18">
        <v>0</v>
      </c>
      <c r="AH34" s="18">
        <v>0</v>
      </c>
      <c r="AI34" s="18">
        <v>1E-4</v>
      </c>
      <c r="AJ34" s="48">
        <v>92531.98</v>
      </c>
      <c r="AK34" s="41">
        <v>28.4</v>
      </c>
      <c r="AL34" s="41">
        <v>0</v>
      </c>
      <c r="AP34" s="18">
        <v>2.9999999999999997E-4</v>
      </c>
      <c r="AQ34" s="18">
        <v>1E-4</v>
      </c>
      <c r="AR34" s="18">
        <v>0</v>
      </c>
      <c r="AS34" s="41">
        <v>131.6</v>
      </c>
      <c r="AT34" s="5">
        <v>1878.25</v>
      </c>
      <c r="AV34" s="1" t="s">
        <v>632</v>
      </c>
      <c r="AW34" s="48">
        <v>102000</v>
      </c>
      <c r="AX34" s="14">
        <v>0</v>
      </c>
      <c r="AY34" s="14">
        <v>90.94</v>
      </c>
      <c r="AZ34" s="14">
        <v>0</v>
      </c>
      <c r="BA34" s="14">
        <v>168.06</v>
      </c>
      <c r="BB34">
        <v>92531.224400000006</v>
      </c>
      <c r="BC34" t="s">
        <v>698</v>
      </c>
      <c r="BD34" s="7">
        <v>0</v>
      </c>
      <c r="BE34" s="7">
        <v>0</v>
      </c>
      <c r="BF34" s="7">
        <v>3.5E-4</v>
      </c>
      <c r="BG34" s="7">
        <v>-1.3600000000000001E-3</v>
      </c>
      <c r="BH34" s="7">
        <v>0</v>
      </c>
      <c r="BI34">
        <v>5.0000000000000001E-4</v>
      </c>
      <c r="BJ34">
        <v>5.0000000000000001E-3</v>
      </c>
      <c r="BK34" s="1">
        <v>45980.165601851855</v>
      </c>
      <c r="BL34" s="1">
        <v>45979.957268518519</v>
      </c>
      <c r="BM34" s="1">
        <v>45980.333333333336</v>
      </c>
      <c r="BN34" s="1">
        <v>45980.125</v>
      </c>
      <c r="BO34" s="19">
        <v>4.5922076282733796E-4</v>
      </c>
      <c r="BP34" s="1">
        <v>45980.125</v>
      </c>
      <c r="BQ34" s="97">
        <v>1</v>
      </c>
      <c r="BR34" s="19">
        <v>2.7777777777777779E-3</v>
      </c>
      <c r="BV34" s="96"/>
    </row>
    <row r="35" spans="1:74" x14ac:dyDescent="0.3">
      <c r="A35" t="s">
        <v>603</v>
      </c>
      <c r="B35" t="s">
        <v>631</v>
      </c>
      <c r="C35" t="s">
        <v>701</v>
      </c>
      <c r="D35">
        <v>2.9999999999999997E-4</v>
      </c>
      <c r="E35">
        <v>2.9999999999999997E-4</v>
      </c>
      <c r="F35" t="s">
        <v>605</v>
      </c>
      <c r="G35" s="4">
        <v>1763539200000</v>
      </c>
      <c r="H35" s="4">
        <v>1763193611000</v>
      </c>
      <c r="I35" t="b">
        <v>1</v>
      </c>
      <c r="J35">
        <v>1</v>
      </c>
      <c r="K35">
        <v>1E-4</v>
      </c>
      <c r="L35">
        <v>550845</v>
      </c>
      <c r="M35">
        <v>0.1</v>
      </c>
      <c r="Q35">
        <v>2.9999999999999997E-4</v>
      </c>
      <c r="R35">
        <v>25</v>
      </c>
      <c r="S35">
        <v>1E-4</v>
      </c>
      <c r="T35" t="s">
        <v>606</v>
      </c>
      <c r="U35" t="s">
        <v>633</v>
      </c>
      <c r="V35" t="s">
        <v>606</v>
      </c>
      <c r="W35" t="s">
        <v>608</v>
      </c>
      <c r="X35" t="s">
        <v>606</v>
      </c>
      <c r="Y35" s="4">
        <v>1763521446511</v>
      </c>
      <c r="Z35" t="s">
        <v>569</v>
      </c>
      <c r="AA35" s="48">
        <v>92531.98</v>
      </c>
      <c r="AB35" s="18">
        <v>0.111</v>
      </c>
      <c r="AC35" s="40">
        <v>0.12828419999999999</v>
      </c>
      <c r="AD35" s="18">
        <v>0.06</v>
      </c>
      <c r="AE35" s="18">
        <v>0.14799999999999999</v>
      </c>
      <c r="AF35">
        <v>0.6</v>
      </c>
      <c r="AG35" s="18">
        <v>0.1023</v>
      </c>
      <c r="AH35" s="18">
        <v>0.06</v>
      </c>
      <c r="AI35" s="18">
        <v>0.14849999999999999</v>
      </c>
      <c r="AJ35" s="48">
        <v>92531.98</v>
      </c>
      <c r="AK35" s="41">
        <v>8.1</v>
      </c>
      <c r="AL35" s="41">
        <v>8.1</v>
      </c>
      <c r="AS35" s="41">
        <v>0</v>
      </c>
      <c r="AT35" s="5">
        <v>0</v>
      </c>
      <c r="AV35" s="1" t="s">
        <v>634</v>
      </c>
      <c r="AW35" s="48">
        <v>102000</v>
      </c>
      <c r="AX35" s="14">
        <v>0</v>
      </c>
      <c r="AY35" s="14">
        <v>90.94</v>
      </c>
      <c r="AZ35" s="14">
        <v>0</v>
      </c>
      <c r="BA35" s="14">
        <v>886.95</v>
      </c>
      <c r="BB35">
        <v>92531.224400000006</v>
      </c>
      <c r="BC35" t="s">
        <v>698</v>
      </c>
      <c r="BD35" s="7">
        <v>-1</v>
      </c>
      <c r="BE35" s="7">
        <v>0</v>
      </c>
      <c r="BF35" s="7">
        <v>3.5E-4</v>
      </c>
      <c r="BG35" s="7">
        <v>-1.5699999999999999E-2</v>
      </c>
      <c r="BH35" s="7">
        <v>-0.57443</v>
      </c>
      <c r="BI35">
        <v>5.0000000000000001E-4</v>
      </c>
      <c r="BJ35">
        <v>5.0000000000000001E-3</v>
      </c>
      <c r="BK35" s="1">
        <v>45980.165601851855</v>
      </c>
      <c r="BL35" s="1">
        <v>45979.957268518519</v>
      </c>
      <c r="BM35" s="1">
        <v>45980.333333333336</v>
      </c>
      <c r="BN35" s="1">
        <v>45980.125</v>
      </c>
      <c r="BO35" s="19">
        <v>4.5922076282733796E-4</v>
      </c>
      <c r="BP35" s="1">
        <v>45980.125</v>
      </c>
      <c r="BQ35" s="97">
        <v>1</v>
      </c>
      <c r="BR35" s="19">
        <v>2.7777777777777779E-3</v>
      </c>
      <c r="BV35" s="96"/>
    </row>
    <row r="36" spans="1:74" x14ac:dyDescent="0.3">
      <c r="A36" t="s">
        <v>603</v>
      </c>
      <c r="B36" t="s">
        <v>631</v>
      </c>
      <c r="C36" t="s">
        <v>739</v>
      </c>
      <c r="D36">
        <v>2.9999999999999997E-4</v>
      </c>
      <c r="E36">
        <v>2.9999999999999997E-4</v>
      </c>
      <c r="F36" t="s">
        <v>605</v>
      </c>
      <c r="G36" s="4">
        <v>1763625600000</v>
      </c>
      <c r="H36" s="4">
        <v>1763447849000</v>
      </c>
      <c r="I36" t="b">
        <v>1</v>
      </c>
      <c r="J36">
        <v>1</v>
      </c>
      <c r="K36">
        <v>1E-4</v>
      </c>
      <c r="L36">
        <v>551999</v>
      </c>
      <c r="M36">
        <v>0.1</v>
      </c>
      <c r="Q36">
        <v>2.9999999999999997E-4</v>
      </c>
      <c r="R36">
        <v>25</v>
      </c>
      <c r="S36">
        <v>1E-4</v>
      </c>
      <c r="T36" t="s">
        <v>606</v>
      </c>
      <c r="U36" t="s">
        <v>633</v>
      </c>
      <c r="V36" t="s">
        <v>606</v>
      </c>
      <c r="W36" t="s">
        <v>608</v>
      </c>
      <c r="X36" t="s">
        <v>606</v>
      </c>
      <c r="Y36" s="4">
        <v>1763521447079</v>
      </c>
      <c r="Z36" t="s">
        <v>569</v>
      </c>
      <c r="AA36" s="48">
        <v>92528.74</v>
      </c>
      <c r="AC36" s="40">
        <v>9.460491E-2</v>
      </c>
      <c r="AD36" s="18">
        <v>7.6999999999999999E-2</v>
      </c>
      <c r="AE36" s="18">
        <v>0.151</v>
      </c>
      <c r="AF36">
        <v>0</v>
      </c>
      <c r="AG36" s="18">
        <v>0.114</v>
      </c>
      <c r="AH36" s="18">
        <v>0.10249999999999999</v>
      </c>
      <c r="AI36" s="18">
        <v>0.126</v>
      </c>
      <c r="AJ36" s="48">
        <v>92528.74</v>
      </c>
      <c r="AK36" s="41">
        <v>4</v>
      </c>
      <c r="AL36" s="41">
        <v>4</v>
      </c>
      <c r="AS36" s="41">
        <v>0</v>
      </c>
      <c r="AT36" s="5">
        <v>0</v>
      </c>
      <c r="AV36" s="1" t="s">
        <v>632</v>
      </c>
      <c r="AW36" s="48">
        <v>82000</v>
      </c>
      <c r="AX36" s="14">
        <v>0</v>
      </c>
      <c r="AY36" s="14">
        <v>95.43</v>
      </c>
      <c r="AZ36" s="14">
        <v>0</v>
      </c>
      <c r="BA36" s="14">
        <v>229.98</v>
      </c>
      <c r="BB36">
        <v>92534.9372</v>
      </c>
      <c r="BC36" t="s">
        <v>733</v>
      </c>
      <c r="BD36" s="7">
        <v>0.98716000000000004</v>
      </c>
      <c r="BE36" s="7">
        <v>1.0000000000000001E-5</v>
      </c>
      <c r="BF36" s="7">
        <v>1.7607999999999999</v>
      </c>
      <c r="BG36" s="7">
        <v>-69.694500000000005</v>
      </c>
      <c r="BH36" s="7">
        <v>2.66838</v>
      </c>
      <c r="BI36">
        <v>5.0000000000000001E-4</v>
      </c>
      <c r="BJ36">
        <v>5.0000000000000001E-3</v>
      </c>
      <c r="BK36" s="1">
        <v>45980.165601851855</v>
      </c>
      <c r="BL36" s="1">
        <v>45979.957268518519</v>
      </c>
      <c r="BM36" s="1">
        <v>45981.333333333336</v>
      </c>
      <c r="BN36" s="1">
        <v>45981.125</v>
      </c>
      <c r="BO36" s="19">
        <v>3.1970715499594392E-3</v>
      </c>
      <c r="BP36" s="1">
        <v>45981.125</v>
      </c>
      <c r="BQ36" s="97">
        <v>2</v>
      </c>
      <c r="BR36" s="19">
        <v>5.5555555555555558E-3</v>
      </c>
      <c r="BV36" s="96"/>
    </row>
    <row r="37" spans="1:74" x14ac:dyDescent="0.3">
      <c r="A37" t="s">
        <v>603</v>
      </c>
      <c r="B37" t="s">
        <v>631</v>
      </c>
      <c r="C37" t="s">
        <v>740</v>
      </c>
      <c r="D37">
        <v>2.9999999999999997E-4</v>
      </c>
      <c r="E37">
        <v>2.9999999999999997E-4</v>
      </c>
      <c r="F37" t="s">
        <v>605</v>
      </c>
      <c r="G37" s="4">
        <v>1763625600000</v>
      </c>
      <c r="H37" s="4">
        <v>1763447849000</v>
      </c>
      <c r="I37" t="b">
        <v>1</v>
      </c>
      <c r="J37">
        <v>1</v>
      </c>
      <c r="K37">
        <v>1E-4</v>
      </c>
      <c r="L37">
        <v>552000</v>
      </c>
      <c r="M37">
        <v>0.1</v>
      </c>
      <c r="Q37">
        <v>2.9999999999999997E-4</v>
      </c>
      <c r="R37">
        <v>25</v>
      </c>
      <c r="S37">
        <v>1E-4</v>
      </c>
      <c r="T37" t="s">
        <v>606</v>
      </c>
      <c r="U37" t="s">
        <v>633</v>
      </c>
      <c r="V37" t="s">
        <v>606</v>
      </c>
      <c r="W37" t="s">
        <v>608</v>
      </c>
      <c r="X37" t="s">
        <v>606</v>
      </c>
      <c r="Y37" s="4">
        <v>1763521447079</v>
      </c>
      <c r="Z37" t="s">
        <v>569</v>
      </c>
      <c r="AA37" s="48">
        <v>92528.74</v>
      </c>
      <c r="AB37" s="18">
        <v>2.9999999999999997E-4</v>
      </c>
      <c r="AC37" s="40">
        <v>1.5412900000000001E-3</v>
      </c>
      <c r="AD37" s="18">
        <v>1E-4</v>
      </c>
      <c r="AE37" s="18">
        <v>1.4999999999999999E-2</v>
      </c>
      <c r="AF37">
        <v>75.3</v>
      </c>
      <c r="AG37" s="18">
        <v>2.9999999999999997E-4</v>
      </c>
      <c r="AH37" s="18">
        <v>1E-4</v>
      </c>
      <c r="AI37" s="18">
        <v>4.0000000000000002E-4</v>
      </c>
      <c r="AJ37" s="48">
        <v>92528.74</v>
      </c>
      <c r="AK37" s="41">
        <v>29.4</v>
      </c>
      <c r="AL37" s="41">
        <v>129.9</v>
      </c>
      <c r="AP37" s="18">
        <v>2.2000000000000001E-3</v>
      </c>
      <c r="AQ37" s="18">
        <v>2.9999999999999997E-4</v>
      </c>
      <c r="AR37" s="18">
        <v>-86.363600000000005</v>
      </c>
      <c r="AS37" s="41">
        <v>80.2</v>
      </c>
      <c r="AT37" s="5">
        <v>4010.19</v>
      </c>
      <c r="AV37" s="1" t="s">
        <v>634</v>
      </c>
      <c r="AW37" s="48">
        <v>82000</v>
      </c>
      <c r="AX37" s="14">
        <v>0</v>
      </c>
      <c r="AY37" s="14">
        <v>95.43</v>
      </c>
      <c r="AZ37" s="14">
        <v>85.02</v>
      </c>
      <c r="BA37" s="14">
        <v>102.15</v>
      </c>
      <c r="BB37">
        <v>92534.9372</v>
      </c>
      <c r="BC37" t="s">
        <v>733</v>
      </c>
      <c r="BD37" s="7">
        <v>-1.2840000000000001E-2</v>
      </c>
      <c r="BE37" s="7">
        <v>1.0000000000000001E-5</v>
      </c>
      <c r="BF37" s="7">
        <v>1.7607999999999999</v>
      </c>
      <c r="BG37" s="7">
        <v>-23.192699999999999</v>
      </c>
      <c r="BH37" s="7">
        <v>-3.9989999999999998E-2</v>
      </c>
      <c r="BI37">
        <v>5.0000000000000001E-4</v>
      </c>
      <c r="BJ37">
        <v>5.0000000000000001E-3</v>
      </c>
      <c r="BK37" s="1">
        <v>45980.165601851855</v>
      </c>
      <c r="BL37" s="1">
        <v>45979.957268518519</v>
      </c>
      <c r="BM37" s="1">
        <v>45981.333333333336</v>
      </c>
      <c r="BN37" s="1">
        <v>45981.125</v>
      </c>
      <c r="BO37" s="19">
        <v>3.1970715499594392E-3</v>
      </c>
      <c r="BP37" s="1">
        <v>45981.125</v>
      </c>
      <c r="BQ37" s="97">
        <v>2</v>
      </c>
      <c r="BR37" s="19">
        <v>5.5555555555555558E-3</v>
      </c>
      <c r="BV37" s="96"/>
    </row>
    <row r="38" spans="1:74" x14ac:dyDescent="0.3">
      <c r="A38" t="s">
        <v>603</v>
      </c>
      <c r="B38" t="s">
        <v>631</v>
      </c>
      <c r="C38" t="s">
        <v>741</v>
      </c>
      <c r="D38">
        <v>2.9999999999999997E-4</v>
      </c>
      <c r="E38">
        <v>2.9999999999999997E-4</v>
      </c>
      <c r="F38" t="s">
        <v>605</v>
      </c>
      <c r="G38" s="4">
        <v>1763625600000</v>
      </c>
      <c r="H38" s="4">
        <v>1763447849000</v>
      </c>
      <c r="I38" t="b">
        <v>1</v>
      </c>
      <c r="J38">
        <v>1</v>
      </c>
      <c r="K38">
        <v>1E-4</v>
      </c>
      <c r="L38">
        <v>552001</v>
      </c>
      <c r="M38">
        <v>0.1</v>
      </c>
      <c r="Q38">
        <v>2.9999999999999997E-4</v>
      </c>
      <c r="R38">
        <v>25</v>
      </c>
      <c r="S38">
        <v>1E-4</v>
      </c>
      <c r="T38" t="s">
        <v>606</v>
      </c>
      <c r="U38" t="s">
        <v>633</v>
      </c>
      <c r="V38" t="s">
        <v>606</v>
      </c>
      <c r="W38" t="s">
        <v>608</v>
      </c>
      <c r="X38" t="s">
        <v>606</v>
      </c>
      <c r="Y38" s="4">
        <v>1763521447079</v>
      </c>
      <c r="Z38" t="s">
        <v>569</v>
      </c>
      <c r="AA38" s="48">
        <v>92528.74</v>
      </c>
      <c r="AC38" s="40">
        <v>7.3636750000000001E-2</v>
      </c>
      <c r="AD38" s="18">
        <v>5.45E-2</v>
      </c>
      <c r="AE38" s="18">
        <v>0.1305</v>
      </c>
      <c r="AF38">
        <v>0</v>
      </c>
      <c r="AG38" s="18">
        <v>9.2600000000000002E-2</v>
      </c>
      <c r="AH38" s="18">
        <v>8.8499999999999995E-2</v>
      </c>
      <c r="AI38" s="18">
        <v>9.6000000000000002E-2</v>
      </c>
      <c r="AJ38" s="48">
        <v>92528.74</v>
      </c>
      <c r="AK38" s="41">
        <v>2</v>
      </c>
      <c r="AL38" s="41">
        <v>2.1</v>
      </c>
      <c r="AS38" s="41">
        <v>0</v>
      </c>
      <c r="AT38" s="5">
        <v>0</v>
      </c>
      <c r="AV38" s="1" t="s">
        <v>632</v>
      </c>
      <c r="AW38" s="48">
        <v>84000</v>
      </c>
      <c r="AX38" s="14">
        <v>0</v>
      </c>
      <c r="AY38" s="14">
        <v>85.53</v>
      </c>
      <c r="AZ38" s="14">
        <v>0</v>
      </c>
      <c r="BA38" s="14">
        <v>135.06</v>
      </c>
      <c r="BB38">
        <v>92534.9372</v>
      </c>
      <c r="BC38" t="s">
        <v>733</v>
      </c>
      <c r="BD38" s="7">
        <v>0.97687999999999997</v>
      </c>
      <c r="BE38" s="7">
        <v>1.0000000000000001E-5</v>
      </c>
      <c r="BF38" s="7">
        <v>2.91032</v>
      </c>
      <c r="BG38" s="7">
        <v>-103.23918999999999</v>
      </c>
      <c r="BH38" s="7">
        <v>2.7024499999999998</v>
      </c>
      <c r="BI38">
        <v>5.0000000000000001E-4</v>
      </c>
      <c r="BJ38">
        <v>5.0000000000000001E-3</v>
      </c>
      <c r="BK38" s="1">
        <v>45980.165601851855</v>
      </c>
      <c r="BL38" s="1">
        <v>45979.957268518519</v>
      </c>
      <c r="BM38" s="1">
        <v>45981.333333333336</v>
      </c>
      <c r="BN38" s="1">
        <v>45981.125</v>
      </c>
      <c r="BO38" s="19">
        <v>3.1970715499594392E-3</v>
      </c>
      <c r="BP38" s="1">
        <v>45981.125</v>
      </c>
      <c r="BQ38" s="97">
        <v>2</v>
      </c>
      <c r="BR38" s="19">
        <v>5.5555555555555558E-3</v>
      </c>
      <c r="BV38" s="96"/>
    </row>
    <row r="39" spans="1:74" x14ac:dyDescent="0.3">
      <c r="A39" t="s">
        <v>603</v>
      </c>
      <c r="B39" t="s">
        <v>631</v>
      </c>
      <c r="C39" t="s">
        <v>742</v>
      </c>
      <c r="D39">
        <v>2.9999999999999997E-4</v>
      </c>
      <c r="E39">
        <v>2.9999999999999997E-4</v>
      </c>
      <c r="F39" t="s">
        <v>605</v>
      </c>
      <c r="G39" s="4">
        <v>1763625600000</v>
      </c>
      <c r="H39" s="4">
        <v>1763447849000</v>
      </c>
      <c r="I39" t="b">
        <v>1</v>
      </c>
      <c r="J39">
        <v>1</v>
      </c>
      <c r="K39">
        <v>1E-4</v>
      </c>
      <c r="L39">
        <v>552002</v>
      </c>
      <c r="M39">
        <v>0.1</v>
      </c>
      <c r="Q39">
        <v>2.9999999999999997E-4</v>
      </c>
      <c r="R39">
        <v>25</v>
      </c>
      <c r="S39">
        <v>1E-4</v>
      </c>
      <c r="T39" t="s">
        <v>606</v>
      </c>
      <c r="U39" t="s">
        <v>633</v>
      </c>
      <c r="V39" t="s">
        <v>606</v>
      </c>
      <c r="W39" t="s">
        <v>608</v>
      </c>
      <c r="X39" t="s">
        <v>606</v>
      </c>
      <c r="Y39" s="4">
        <v>1763521447079</v>
      </c>
      <c r="Z39" t="s">
        <v>569</v>
      </c>
      <c r="AA39" s="48">
        <v>92528.74</v>
      </c>
      <c r="AB39" s="18">
        <v>5.0000000000000001E-4</v>
      </c>
      <c r="AC39" s="40">
        <v>2.69353E-3</v>
      </c>
      <c r="AD39" s="18">
        <v>1E-4</v>
      </c>
      <c r="AE39" s="18">
        <v>1.7500000000000002E-2</v>
      </c>
      <c r="AF39">
        <v>17.600000000000001</v>
      </c>
      <c r="AG39" s="18">
        <v>4.0000000000000002E-4</v>
      </c>
      <c r="AH39" s="18">
        <v>2.9999999999999997E-4</v>
      </c>
      <c r="AI39" s="18">
        <v>5.9999999999999995E-4</v>
      </c>
      <c r="AJ39" s="48">
        <v>92528.74</v>
      </c>
      <c r="AK39" s="41">
        <v>10.9</v>
      </c>
      <c r="AL39" s="41">
        <v>71.400000000000006</v>
      </c>
      <c r="AP39" s="18">
        <v>4.0000000000000001E-3</v>
      </c>
      <c r="AQ39" s="18">
        <v>5.0000000000000001E-4</v>
      </c>
      <c r="AR39" s="18">
        <v>-87.5</v>
      </c>
      <c r="AS39" s="41">
        <v>17.600000000000001</v>
      </c>
      <c r="AT39" s="5">
        <v>1276.0999999999999</v>
      </c>
      <c r="AV39" s="1" t="s">
        <v>634</v>
      </c>
      <c r="AW39" s="48">
        <v>84000</v>
      </c>
      <c r="AX39" s="14">
        <v>0</v>
      </c>
      <c r="AY39" s="14">
        <v>85.53</v>
      </c>
      <c r="AZ39" s="14">
        <v>80.84</v>
      </c>
      <c r="BA39" s="14">
        <v>90.34</v>
      </c>
      <c r="BB39">
        <v>92534.9372</v>
      </c>
      <c r="BC39" t="s">
        <v>733</v>
      </c>
      <c r="BD39" s="7">
        <v>-2.3120000000000002E-2</v>
      </c>
      <c r="BE39" s="7">
        <v>1.0000000000000001E-5</v>
      </c>
      <c r="BF39" s="7">
        <v>2.91032</v>
      </c>
      <c r="BG39" s="7">
        <v>-40.168819999999997</v>
      </c>
      <c r="BH39" s="7">
        <v>-7.1980000000000002E-2</v>
      </c>
      <c r="BI39">
        <v>5.0000000000000001E-4</v>
      </c>
      <c r="BJ39">
        <v>5.0000000000000001E-3</v>
      </c>
      <c r="BK39" s="1">
        <v>45980.165601851855</v>
      </c>
      <c r="BL39" s="1">
        <v>45979.957268518519</v>
      </c>
      <c r="BM39" s="1">
        <v>45981.333333333336</v>
      </c>
      <c r="BN39" s="1">
        <v>45981.125</v>
      </c>
      <c r="BO39" s="19">
        <v>3.1970715499594392E-3</v>
      </c>
      <c r="BP39" s="1">
        <v>45981.125</v>
      </c>
      <c r="BQ39" s="97">
        <v>2</v>
      </c>
      <c r="BR39" s="19">
        <v>5.5555555555555558E-3</v>
      </c>
      <c r="BV39" s="96"/>
    </row>
    <row r="40" spans="1:74" x14ac:dyDescent="0.3">
      <c r="A40" t="s">
        <v>603</v>
      </c>
      <c r="B40" t="s">
        <v>631</v>
      </c>
      <c r="C40" t="s">
        <v>743</v>
      </c>
      <c r="D40">
        <v>2.9999999999999997E-4</v>
      </c>
      <c r="E40">
        <v>2.9999999999999997E-4</v>
      </c>
      <c r="F40" t="s">
        <v>605</v>
      </c>
      <c r="G40" s="4">
        <v>1763625600000</v>
      </c>
      <c r="H40" s="4">
        <v>1763436914000</v>
      </c>
      <c r="I40" t="b">
        <v>1</v>
      </c>
      <c r="J40">
        <v>1</v>
      </c>
      <c r="K40">
        <v>1E-4</v>
      </c>
      <c r="L40">
        <v>551956</v>
      </c>
      <c r="M40">
        <v>0.1</v>
      </c>
      <c r="Q40">
        <v>2.9999999999999997E-4</v>
      </c>
      <c r="R40">
        <v>25</v>
      </c>
      <c r="S40">
        <v>1E-4</v>
      </c>
      <c r="T40" t="s">
        <v>606</v>
      </c>
      <c r="U40" t="s">
        <v>633</v>
      </c>
      <c r="V40" t="s">
        <v>606</v>
      </c>
      <c r="W40" t="s">
        <v>608</v>
      </c>
      <c r="X40" t="s">
        <v>606</v>
      </c>
      <c r="Y40" s="4">
        <v>1763521448091</v>
      </c>
      <c r="Z40" t="s">
        <v>569</v>
      </c>
      <c r="AA40" s="48">
        <v>92532.58</v>
      </c>
      <c r="AC40" s="40">
        <v>6.3486589999999996E-2</v>
      </c>
      <c r="AD40" s="18">
        <v>4.3499999999999997E-2</v>
      </c>
      <c r="AE40" s="18">
        <v>0.1205</v>
      </c>
      <c r="AF40">
        <v>0</v>
      </c>
      <c r="AG40" s="18">
        <v>8.1900000000000001E-2</v>
      </c>
      <c r="AH40" s="18">
        <v>7.8E-2</v>
      </c>
      <c r="AI40" s="18">
        <v>9.2999999999999999E-2</v>
      </c>
      <c r="AJ40" s="48">
        <v>92532.58</v>
      </c>
      <c r="AK40" s="41">
        <v>4</v>
      </c>
      <c r="AL40" s="41">
        <v>2.1</v>
      </c>
      <c r="AS40" s="41">
        <v>0</v>
      </c>
      <c r="AT40" s="5">
        <v>0</v>
      </c>
      <c r="AV40" s="1" t="s">
        <v>632</v>
      </c>
      <c r="AW40" s="48">
        <v>85000</v>
      </c>
      <c r="AX40" s="14">
        <v>0</v>
      </c>
      <c r="AY40" s="14">
        <v>80.819999999999993</v>
      </c>
      <c r="AZ40" s="14">
        <v>0</v>
      </c>
      <c r="BA40" s="14">
        <v>180.99</v>
      </c>
      <c r="BB40">
        <v>92527.547200000001</v>
      </c>
      <c r="BC40" t="s">
        <v>733</v>
      </c>
      <c r="BD40" s="7">
        <v>0.96786000000000005</v>
      </c>
      <c r="BE40" s="7">
        <v>2.0000000000000002E-5</v>
      </c>
      <c r="BF40" s="7">
        <v>3.8308599999999999</v>
      </c>
      <c r="BG40" s="7">
        <v>-128.40476000000001</v>
      </c>
      <c r="BH40" s="7">
        <v>2.7074099999999999</v>
      </c>
      <c r="BI40">
        <v>5.0000000000000001E-4</v>
      </c>
      <c r="BJ40">
        <v>5.0000000000000001E-3</v>
      </c>
      <c r="BK40" s="1">
        <v>45980.165601851855</v>
      </c>
      <c r="BL40" s="1">
        <v>45979.957268518519</v>
      </c>
      <c r="BM40" s="1">
        <v>45981.333333333336</v>
      </c>
      <c r="BN40" s="1">
        <v>45981.125</v>
      </c>
      <c r="BO40" s="19">
        <v>3.1970715499594392E-3</v>
      </c>
      <c r="BP40" s="1">
        <v>45981.125</v>
      </c>
      <c r="BQ40" s="97">
        <v>2</v>
      </c>
      <c r="BR40" s="19">
        <v>5.5555555555555558E-3</v>
      </c>
      <c r="BV40" s="96"/>
    </row>
    <row r="41" spans="1:74" x14ac:dyDescent="0.3">
      <c r="A41" t="s">
        <v>603</v>
      </c>
      <c r="B41" t="s">
        <v>631</v>
      </c>
      <c r="C41" t="s">
        <v>744</v>
      </c>
      <c r="D41">
        <v>2.9999999999999997E-4</v>
      </c>
      <c r="E41">
        <v>2.9999999999999997E-4</v>
      </c>
      <c r="F41" t="s">
        <v>605</v>
      </c>
      <c r="G41" s="4">
        <v>1763625600000</v>
      </c>
      <c r="H41" s="4">
        <v>1763436914000</v>
      </c>
      <c r="I41" t="b">
        <v>1</v>
      </c>
      <c r="J41">
        <v>1</v>
      </c>
      <c r="K41">
        <v>1E-4</v>
      </c>
      <c r="L41">
        <v>551957</v>
      </c>
      <c r="M41">
        <v>0.1</v>
      </c>
      <c r="Q41">
        <v>2.9999999999999997E-4</v>
      </c>
      <c r="R41">
        <v>25</v>
      </c>
      <c r="S41">
        <v>1E-4</v>
      </c>
      <c r="T41" t="s">
        <v>606</v>
      </c>
      <c r="U41" t="s">
        <v>633</v>
      </c>
      <c r="V41" t="s">
        <v>606</v>
      </c>
      <c r="W41" t="s">
        <v>608</v>
      </c>
      <c r="X41" t="s">
        <v>606</v>
      </c>
      <c r="Y41" s="4">
        <v>1763521448091</v>
      </c>
      <c r="Z41" t="s">
        <v>569</v>
      </c>
      <c r="AA41" s="48">
        <v>92532.58</v>
      </c>
      <c r="AB41" s="18">
        <v>5.9999999999999995E-4</v>
      </c>
      <c r="AC41" s="40">
        <v>3.60357E-3</v>
      </c>
      <c r="AD41" s="18">
        <v>1E-4</v>
      </c>
      <c r="AE41" s="18">
        <v>1.9E-2</v>
      </c>
      <c r="AF41">
        <v>49.9</v>
      </c>
      <c r="AG41" s="18">
        <v>5.9999999999999995E-4</v>
      </c>
      <c r="AH41" s="18">
        <v>5.0000000000000001E-4</v>
      </c>
      <c r="AI41" s="18">
        <v>6.9999999999999999E-4</v>
      </c>
      <c r="AJ41" s="48">
        <v>92532.58</v>
      </c>
      <c r="AK41" s="41">
        <v>4.0999999999999996</v>
      </c>
      <c r="AL41" s="41">
        <v>14</v>
      </c>
      <c r="AP41" s="18">
        <v>4.7999999999999996E-3</v>
      </c>
      <c r="AQ41" s="18">
        <v>5.9999999999999995E-4</v>
      </c>
      <c r="AR41" s="18">
        <v>-87.233999999999995</v>
      </c>
      <c r="AS41" s="41">
        <v>55.7</v>
      </c>
      <c r="AT41" s="5">
        <v>11445.31</v>
      </c>
      <c r="AV41" s="1" t="s">
        <v>634</v>
      </c>
      <c r="AW41" s="48">
        <v>85000</v>
      </c>
      <c r="AX41" s="14">
        <v>0</v>
      </c>
      <c r="AY41" s="14">
        <v>80.819999999999993</v>
      </c>
      <c r="AZ41" s="14">
        <v>78.44</v>
      </c>
      <c r="BA41" s="14">
        <v>83.26</v>
      </c>
      <c r="BB41">
        <v>92527.547200000001</v>
      </c>
      <c r="BC41" t="s">
        <v>733</v>
      </c>
      <c r="BD41" s="7">
        <v>-3.2140000000000002E-2</v>
      </c>
      <c r="BE41" s="7">
        <v>2.0000000000000002E-5</v>
      </c>
      <c r="BF41" s="7">
        <v>3.8308599999999999</v>
      </c>
      <c r="BG41" s="7">
        <v>-55.03013</v>
      </c>
      <c r="BH41" s="7">
        <v>-0.10005</v>
      </c>
      <c r="BI41">
        <v>5.0000000000000001E-4</v>
      </c>
      <c r="BJ41">
        <v>5.0000000000000001E-3</v>
      </c>
      <c r="BK41" s="1">
        <v>45980.165601851855</v>
      </c>
      <c r="BL41" s="1">
        <v>45979.957268518519</v>
      </c>
      <c r="BM41" s="1">
        <v>45981.333333333336</v>
      </c>
      <c r="BN41" s="1">
        <v>45981.125</v>
      </c>
      <c r="BO41" s="19">
        <v>3.1970715499594392E-3</v>
      </c>
      <c r="BP41" s="1">
        <v>45981.125</v>
      </c>
      <c r="BQ41" s="97">
        <v>2</v>
      </c>
      <c r="BR41" s="19">
        <v>5.5555555555555558E-3</v>
      </c>
      <c r="BV41" s="96"/>
    </row>
    <row r="42" spans="1:74" x14ac:dyDescent="0.3">
      <c r="A42" t="s">
        <v>603</v>
      </c>
      <c r="B42" t="s">
        <v>631</v>
      </c>
      <c r="C42" t="s">
        <v>745</v>
      </c>
      <c r="D42">
        <v>2.9999999999999997E-4</v>
      </c>
      <c r="E42">
        <v>2.9999999999999997E-4</v>
      </c>
      <c r="F42" t="s">
        <v>605</v>
      </c>
      <c r="G42" s="4">
        <v>1763625600000</v>
      </c>
      <c r="H42" s="4">
        <v>1763311331000</v>
      </c>
      <c r="I42" t="b">
        <v>1</v>
      </c>
      <c r="J42">
        <v>1</v>
      </c>
      <c r="K42">
        <v>1E-4</v>
      </c>
      <c r="L42">
        <v>551445</v>
      </c>
      <c r="M42">
        <v>0.1</v>
      </c>
      <c r="Q42">
        <v>2.9999999999999997E-4</v>
      </c>
      <c r="R42">
        <v>25</v>
      </c>
      <c r="S42">
        <v>1E-4</v>
      </c>
      <c r="T42" t="s">
        <v>606</v>
      </c>
      <c r="U42" t="s">
        <v>633</v>
      </c>
      <c r="V42" t="s">
        <v>606</v>
      </c>
      <c r="W42" t="s">
        <v>608</v>
      </c>
      <c r="X42" t="s">
        <v>606</v>
      </c>
      <c r="Y42" s="4">
        <v>1763521448091</v>
      </c>
      <c r="Z42" t="s">
        <v>569</v>
      </c>
      <c r="AA42" s="48">
        <v>92532.58</v>
      </c>
      <c r="AB42" s="18">
        <v>6.3500000000000001E-2</v>
      </c>
      <c r="AC42" s="40">
        <v>5.382555E-2</v>
      </c>
      <c r="AD42" s="18">
        <v>3.2000000000000001E-2</v>
      </c>
      <c r="AE42" s="18">
        <v>0.1105</v>
      </c>
      <c r="AF42">
        <v>0.1</v>
      </c>
      <c r="AG42" s="18">
        <v>7.1400000000000005E-2</v>
      </c>
      <c r="AH42" s="18">
        <v>6.4500000000000002E-2</v>
      </c>
      <c r="AI42" s="18">
        <v>7.4499999999999997E-2</v>
      </c>
      <c r="AJ42" s="48">
        <v>92532.58</v>
      </c>
      <c r="AK42" s="41">
        <v>2.2000000000000002</v>
      </c>
      <c r="AL42" s="41">
        <v>4</v>
      </c>
      <c r="AP42" s="18">
        <v>6.3500000000000001E-2</v>
      </c>
      <c r="AQ42" s="18">
        <v>6.3500000000000001E-2</v>
      </c>
      <c r="AR42" s="18">
        <v>0</v>
      </c>
      <c r="AS42" s="41">
        <v>0.1</v>
      </c>
      <c r="AT42" s="5">
        <v>581.02</v>
      </c>
      <c r="AV42" s="1" t="s">
        <v>632</v>
      </c>
      <c r="AW42" s="48">
        <v>86000</v>
      </c>
      <c r="AX42" s="14">
        <v>0</v>
      </c>
      <c r="AY42" s="14">
        <v>76.33</v>
      </c>
      <c r="AZ42" s="14">
        <v>0</v>
      </c>
      <c r="BA42" s="14">
        <v>111.96</v>
      </c>
      <c r="BB42">
        <v>92527.547200000001</v>
      </c>
      <c r="BC42" t="s">
        <v>733</v>
      </c>
      <c r="BD42" s="7">
        <v>0.95445000000000002</v>
      </c>
      <c r="BE42" s="7">
        <v>2.0000000000000002E-5</v>
      </c>
      <c r="BF42" s="7">
        <v>5.0895000000000001</v>
      </c>
      <c r="BG42" s="7">
        <v>-161.1206</v>
      </c>
      <c r="BH42" s="7">
        <v>2.6987399999999999</v>
      </c>
      <c r="BI42">
        <v>5.0000000000000001E-4</v>
      </c>
      <c r="BJ42">
        <v>5.0000000000000001E-3</v>
      </c>
      <c r="BK42" s="1">
        <v>45980.165601851855</v>
      </c>
      <c r="BL42" s="1">
        <v>45979.957268518519</v>
      </c>
      <c r="BM42" s="1">
        <v>45981.333333333336</v>
      </c>
      <c r="BN42" s="1">
        <v>45981.125</v>
      </c>
      <c r="BO42" s="19">
        <v>3.1970715499594392E-3</v>
      </c>
      <c r="BP42" s="1">
        <v>45981.125</v>
      </c>
      <c r="BQ42" s="97">
        <v>2</v>
      </c>
      <c r="BR42" s="19">
        <v>5.5555555555555558E-3</v>
      </c>
      <c r="BV42" s="96"/>
    </row>
    <row r="43" spans="1:74" x14ac:dyDescent="0.3">
      <c r="A43" t="s">
        <v>603</v>
      </c>
      <c r="B43" t="s">
        <v>631</v>
      </c>
      <c r="C43" t="s">
        <v>746</v>
      </c>
      <c r="D43">
        <v>2.9999999999999997E-4</v>
      </c>
      <c r="E43">
        <v>2.9999999999999997E-4</v>
      </c>
      <c r="F43" t="s">
        <v>605</v>
      </c>
      <c r="G43" s="4">
        <v>1763625600000</v>
      </c>
      <c r="H43" s="4">
        <v>1763311331000</v>
      </c>
      <c r="I43" t="b">
        <v>1</v>
      </c>
      <c r="J43">
        <v>1</v>
      </c>
      <c r="K43">
        <v>1E-4</v>
      </c>
      <c r="L43">
        <v>551446</v>
      </c>
      <c r="M43">
        <v>0.1</v>
      </c>
      <c r="Q43">
        <v>2.9999999999999997E-4</v>
      </c>
      <c r="R43">
        <v>25</v>
      </c>
      <c r="S43">
        <v>1E-4</v>
      </c>
      <c r="T43" t="s">
        <v>606</v>
      </c>
      <c r="U43" t="s">
        <v>633</v>
      </c>
      <c r="V43" t="s">
        <v>606</v>
      </c>
      <c r="W43" t="s">
        <v>608</v>
      </c>
      <c r="X43" t="s">
        <v>606</v>
      </c>
      <c r="Y43" s="4">
        <v>1763521448091</v>
      </c>
      <c r="Z43" t="s">
        <v>569</v>
      </c>
      <c r="AA43" s="48">
        <v>92532.58</v>
      </c>
      <c r="AB43" s="18">
        <v>1.1999999999999999E-3</v>
      </c>
      <c r="AC43" s="40">
        <v>5.0027300000000004E-3</v>
      </c>
      <c r="AD43" s="18">
        <v>1E-4</v>
      </c>
      <c r="AE43" s="18">
        <v>2.1499999999999998E-2</v>
      </c>
      <c r="AF43">
        <v>37.6</v>
      </c>
      <c r="AG43" s="18">
        <v>8.0000000000000004E-4</v>
      </c>
      <c r="AH43" s="18">
        <v>6.9999999999999999E-4</v>
      </c>
      <c r="AI43" s="18">
        <v>1E-3</v>
      </c>
      <c r="AJ43" s="48">
        <v>92532.58</v>
      </c>
      <c r="AK43" s="41">
        <v>37.4</v>
      </c>
      <c r="AL43" s="41">
        <v>14.1</v>
      </c>
      <c r="AP43" s="18">
        <v>7.4999999999999997E-3</v>
      </c>
      <c r="AQ43" s="18">
        <v>8.9999999999999998E-4</v>
      </c>
      <c r="AR43" s="18">
        <v>-76</v>
      </c>
      <c r="AS43" s="41">
        <v>41.3</v>
      </c>
      <c r="AT43" s="5">
        <v>10536.74</v>
      </c>
      <c r="AV43" s="1" t="s">
        <v>634</v>
      </c>
      <c r="AW43" s="48">
        <v>86000</v>
      </c>
      <c r="AX43" s="14">
        <v>0</v>
      </c>
      <c r="AY43" s="14">
        <v>76.33</v>
      </c>
      <c r="AZ43" s="14">
        <v>73.73</v>
      </c>
      <c r="BA43" s="14">
        <v>79.16</v>
      </c>
      <c r="BB43">
        <v>92527.547200000001</v>
      </c>
      <c r="BC43" t="s">
        <v>733</v>
      </c>
      <c r="BD43" s="7">
        <v>-4.555E-2</v>
      </c>
      <c r="BE43" s="7">
        <v>2.0000000000000002E-5</v>
      </c>
      <c r="BF43" s="7">
        <v>5.0895000000000001</v>
      </c>
      <c r="BG43" s="7">
        <v>-77.530820000000006</v>
      </c>
      <c r="BH43" s="7">
        <v>-0.14174999999999999</v>
      </c>
      <c r="BI43">
        <v>5.0000000000000001E-4</v>
      </c>
      <c r="BJ43">
        <v>5.0000000000000001E-3</v>
      </c>
      <c r="BK43" s="1">
        <v>45980.165601851855</v>
      </c>
      <c r="BL43" s="1">
        <v>45979.957268518519</v>
      </c>
      <c r="BM43" s="1">
        <v>45981.333333333336</v>
      </c>
      <c r="BN43" s="1">
        <v>45981.125</v>
      </c>
      <c r="BO43" s="19">
        <v>3.1970715499594392E-3</v>
      </c>
      <c r="BP43" s="1">
        <v>45981.125</v>
      </c>
      <c r="BQ43" s="97">
        <v>2</v>
      </c>
      <c r="BR43" s="19">
        <v>5.5555555555555558E-3</v>
      </c>
      <c r="BV43" s="96"/>
    </row>
    <row r="44" spans="1:74" x14ac:dyDescent="0.3">
      <c r="A44" t="s">
        <v>603</v>
      </c>
      <c r="B44" t="s">
        <v>631</v>
      </c>
      <c r="C44" t="s">
        <v>747</v>
      </c>
      <c r="D44">
        <v>2.9999999999999997E-4</v>
      </c>
      <c r="E44">
        <v>2.9999999999999997E-4</v>
      </c>
      <c r="F44" t="s">
        <v>605</v>
      </c>
      <c r="G44" s="4">
        <v>1763625600000</v>
      </c>
      <c r="H44" s="4">
        <v>1763441460000</v>
      </c>
      <c r="I44" t="b">
        <v>1</v>
      </c>
      <c r="J44">
        <v>1</v>
      </c>
      <c r="K44">
        <v>1E-4</v>
      </c>
      <c r="L44">
        <v>551977</v>
      </c>
      <c r="M44">
        <v>0.1</v>
      </c>
      <c r="Q44">
        <v>2.9999999999999997E-4</v>
      </c>
      <c r="R44">
        <v>25</v>
      </c>
      <c r="S44">
        <v>1E-4</v>
      </c>
      <c r="T44" t="s">
        <v>606</v>
      </c>
      <c r="U44" t="s">
        <v>633</v>
      </c>
      <c r="V44" t="s">
        <v>606</v>
      </c>
      <c r="W44" t="s">
        <v>608</v>
      </c>
      <c r="X44" t="s">
        <v>606</v>
      </c>
      <c r="Y44" s="4">
        <v>1763521448091</v>
      </c>
      <c r="Z44" t="s">
        <v>569</v>
      </c>
      <c r="AA44" s="48">
        <v>92532.58</v>
      </c>
      <c r="AB44" s="18">
        <v>6.2899999999999998E-2</v>
      </c>
      <c r="AC44" s="40">
        <v>4.4251640000000002E-2</v>
      </c>
      <c r="AD44" s="18">
        <v>2.1499999999999998E-2</v>
      </c>
      <c r="AE44" s="18">
        <v>0.1</v>
      </c>
      <c r="AF44">
        <v>15</v>
      </c>
      <c r="AG44" s="18">
        <v>6.0900000000000003E-2</v>
      </c>
      <c r="AH44" s="18">
        <v>0.06</v>
      </c>
      <c r="AI44" s="18">
        <v>6.2E-2</v>
      </c>
      <c r="AJ44" s="48">
        <v>92532.58</v>
      </c>
      <c r="AK44" s="41">
        <v>2.4</v>
      </c>
      <c r="AL44" s="41">
        <v>2.2000000000000002</v>
      </c>
      <c r="AP44" s="18">
        <v>6.2899999999999998E-2</v>
      </c>
      <c r="AQ44" s="18">
        <v>6.2899999999999998E-2</v>
      </c>
      <c r="AR44" s="18">
        <v>0</v>
      </c>
      <c r="AS44" s="41">
        <v>15</v>
      </c>
      <c r="AT44" s="5">
        <v>87343.86</v>
      </c>
      <c r="AV44" s="1" t="s">
        <v>632</v>
      </c>
      <c r="AW44" s="48">
        <v>87000</v>
      </c>
      <c r="AX44" s="14">
        <v>0</v>
      </c>
      <c r="AY44" s="14">
        <v>71.680000000000007</v>
      </c>
      <c r="AZ44" s="14">
        <v>53.82</v>
      </c>
      <c r="BA44" s="14">
        <v>84.19</v>
      </c>
      <c r="BB44">
        <v>92527.547200000001</v>
      </c>
      <c r="BC44" t="s">
        <v>733</v>
      </c>
      <c r="BD44" s="7">
        <v>0.93520999999999999</v>
      </c>
      <c r="BE44" s="7">
        <v>3.0000000000000001E-5</v>
      </c>
      <c r="BF44" s="7">
        <v>6.7252799999999997</v>
      </c>
      <c r="BG44" s="7">
        <v>-199.94907000000001</v>
      </c>
      <c r="BH44" s="7">
        <v>2.6718999999999999</v>
      </c>
      <c r="BI44">
        <v>5.0000000000000001E-4</v>
      </c>
      <c r="BJ44">
        <v>5.0000000000000001E-3</v>
      </c>
      <c r="BK44" s="1">
        <v>45980.165601851855</v>
      </c>
      <c r="BL44" s="1">
        <v>45979.957268518519</v>
      </c>
      <c r="BM44" s="1">
        <v>45981.333333333336</v>
      </c>
      <c r="BN44" s="1">
        <v>45981.125</v>
      </c>
      <c r="BO44" s="19">
        <v>3.1970715499594392E-3</v>
      </c>
      <c r="BP44" s="1">
        <v>45981.125</v>
      </c>
      <c r="BQ44" s="97">
        <v>2</v>
      </c>
      <c r="BR44" s="19">
        <v>5.5555555555555558E-3</v>
      </c>
      <c r="BV44" s="96"/>
    </row>
    <row r="45" spans="1:74" x14ac:dyDescent="0.3">
      <c r="A45" t="s">
        <v>603</v>
      </c>
      <c r="B45" t="s">
        <v>631</v>
      </c>
      <c r="C45" t="s">
        <v>748</v>
      </c>
      <c r="D45">
        <v>2.9999999999999997E-4</v>
      </c>
      <c r="E45">
        <v>2.9999999999999997E-4</v>
      </c>
      <c r="F45" t="s">
        <v>605</v>
      </c>
      <c r="G45" s="4">
        <v>1763625600000</v>
      </c>
      <c r="H45" s="4">
        <v>1763441460000</v>
      </c>
      <c r="I45" t="b">
        <v>1</v>
      </c>
      <c r="J45">
        <v>1</v>
      </c>
      <c r="K45">
        <v>1E-4</v>
      </c>
      <c r="L45">
        <v>551978</v>
      </c>
      <c r="M45">
        <v>0.1</v>
      </c>
      <c r="Q45">
        <v>2.9999999999999997E-4</v>
      </c>
      <c r="R45">
        <v>25</v>
      </c>
      <c r="S45">
        <v>1E-4</v>
      </c>
      <c r="T45" t="s">
        <v>606</v>
      </c>
      <c r="U45" t="s">
        <v>633</v>
      </c>
      <c r="V45" t="s">
        <v>606</v>
      </c>
      <c r="W45" t="s">
        <v>608</v>
      </c>
      <c r="X45" t="s">
        <v>606</v>
      </c>
      <c r="Y45" s="4">
        <v>1763521448091</v>
      </c>
      <c r="Z45" t="s">
        <v>569</v>
      </c>
      <c r="AA45" s="48">
        <v>92532.58</v>
      </c>
      <c r="AB45" s="18">
        <v>1.6000000000000001E-3</v>
      </c>
      <c r="AC45" s="40">
        <v>6.4890199999999999E-3</v>
      </c>
      <c r="AD45" s="18">
        <v>1E-4</v>
      </c>
      <c r="AE45" s="18">
        <v>2.4E-2</v>
      </c>
      <c r="AF45">
        <v>3.1</v>
      </c>
      <c r="AG45" s="18">
        <v>1.1999999999999999E-3</v>
      </c>
      <c r="AH45" s="18">
        <v>1E-3</v>
      </c>
      <c r="AI45" s="18">
        <v>1.4E-3</v>
      </c>
      <c r="AJ45" s="48">
        <v>92532.58</v>
      </c>
      <c r="AK45" s="41">
        <v>56.9</v>
      </c>
      <c r="AL45" s="41">
        <v>44.2</v>
      </c>
      <c r="AP45" s="18">
        <v>9.4999999999999998E-3</v>
      </c>
      <c r="AQ45" s="18">
        <v>1.1999999999999999E-3</v>
      </c>
      <c r="AR45" s="18">
        <v>-82.222200000000001</v>
      </c>
      <c r="AS45" s="41">
        <v>3.3</v>
      </c>
      <c r="AT45" s="5">
        <v>1226.23</v>
      </c>
      <c r="AV45" s="1" t="s">
        <v>634</v>
      </c>
      <c r="AW45" s="48">
        <v>87000</v>
      </c>
      <c r="AX45" s="14">
        <v>0</v>
      </c>
      <c r="AY45" s="14">
        <v>71.680000000000007</v>
      </c>
      <c r="AZ45" s="14">
        <v>69.12</v>
      </c>
      <c r="BA45" s="14">
        <v>74.61</v>
      </c>
      <c r="BB45">
        <v>92534.9372</v>
      </c>
      <c r="BC45" t="s">
        <v>733</v>
      </c>
      <c r="BD45" s="7">
        <v>-6.454E-2</v>
      </c>
      <c r="BE45" s="7">
        <v>3.0000000000000001E-5</v>
      </c>
      <c r="BF45" s="7">
        <v>6.7060700000000004</v>
      </c>
      <c r="BG45" s="7">
        <v>-109.74222</v>
      </c>
      <c r="BH45" s="7">
        <v>-0.20086000000000001</v>
      </c>
      <c r="BI45">
        <v>5.0000000000000001E-4</v>
      </c>
      <c r="BJ45">
        <v>5.0000000000000001E-3</v>
      </c>
      <c r="BK45" s="1">
        <v>45980.165601851855</v>
      </c>
      <c r="BL45" s="1">
        <v>45979.957268518519</v>
      </c>
      <c r="BM45" s="1">
        <v>45981.333333333336</v>
      </c>
      <c r="BN45" s="1">
        <v>45981.125</v>
      </c>
      <c r="BO45" s="19">
        <v>3.1970715499594392E-3</v>
      </c>
      <c r="BP45" s="1">
        <v>45981.125</v>
      </c>
      <c r="BQ45" s="97">
        <v>2</v>
      </c>
      <c r="BR45" s="19">
        <v>5.5555555555555558E-3</v>
      </c>
      <c r="BV45" s="96"/>
    </row>
    <row r="46" spans="1:74" x14ac:dyDescent="0.3">
      <c r="A46" t="s">
        <v>603</v>
      </c>
      <c r="B46" t="s">
        <v>631</v>
      </c>
      <c r="C46" t="s">
        <v>749</v>
      </c>
      <c r="D46">
        <v>2.9999999999999997E-4</v>
      </c>
      <c r="E46">
        <v>2.9999999999999997E-4</v>
      </c>
      <c r="F46" t="s">
        <v>605</v>
      </c>
      <c r="G46" s="4">
        <v>1763625600000</v>
      </c>
      <c r="H46" s="4">
        <v>1763293260000</v>
      </c>
      <c r="I46" t="b">
        <v>1</v>
      </c>
      <c r="J46">
        <v>1</v>
      </c>
      <c r="K46">
        <v>1E-4</v>
      </c>
      <c r="L46">
        <v>551398</v>
      </c>
      <c r="M46">
        <v>0.1</v>
      </c>
      <c r="Q46">
        <v>2.9999999999999997E-4</v>
      </c>
      <c r="R46">
        <v>25</v>
      </c>
      <c r="S46">
        <v>1E-4</v>
      </c>
      <c r="T46" t="s">
        <v>606</v>
      </c>
      <c r="U46" t="s">
        <v>633</v>
      </c>
      <c r="V46" t="s">
        <v>606</v>
      </c>
      <c r="W46" t="s">
        <v>608</v>
      </c>
      <c r="X46" t="s">
        <v>606</v>
      </c>
      <c r="Y46" s="4">
        <v>1763521448091</v>
      </c>
      <c r="Z46" t="s">
        <v>569</v>
      </c>
      <c r="AA46" s="48">
        <v>92532.58</v>
      </c>
      <c r="AB46" s="18">
        <v>5.8999999999999997E-2</v>
      </c>
      <c r="AC46" s="40">
        <v>3.5637780000000001E-2</v>
      </c>
      <c r="AD46" s="18">
        <v>1.15E-2</v>
      </c>
      <c r="AE46" s="18">
        <v>9.0499999999999997E-2</v>
      </c>
      <c r="AF46">
        <v>6.6</v>
      </c>
      <c r="AG46" s="18">
        <v>5.0599999999999999E-2</v>
      </c>
      <c r="AH46" s="18">
        <v>4.9500000000000002E-2</v>
      </c>
      <c r="AI46" s="18">
        <v>5.1499999999999997E-2</v>
      </c>
      <c r="AJ46" s="48">
        <v>92532.58</v>
      </c>
      <c r="AK46" s="41">
        <v>2.2999999999999998</v>
      </c>
      <c r="AL46" s="41">
        <v>2.5</v>
      </c>
      <c r="AP46" s="18">
        <v>5.8999999999999997E-2</v>
      </c>
      <c r="AQ46" s="18">
        <v>3.5000000000000003E-2</v>
      </c>
      <c r="AR46" s="18">
        <v>68.571399999999997</v>
      </c>
      <c r="AS46" s="41">
        <v>7.4</v>
      </c>
      <c r="AT46" s="5">
        <v>33685.03</v>
      </c>
      <c r="AV46" s="1" t="s">
        <v>632</v>
      </c>
      <c r="AW46" s="48">
        <v>88000</v>
      </c>
      <c r="AX46" s="14">
        <v>0</v>
      </c>
      <c r="AY46" s="14">
        <v>67.489999999999995</v>
      </c>
      <c r="AZ46" s="14">
        <v>52.13</v>
      </c>
      <c r="BA46" s="14">
        <v>75.27</v>
      </c>
      <c r="BB46">
        <v>92527.547200000001</v>
      </c>
      <c r="BC46" t="s">
        <v>733</v>
      </c>
      <c r="BD46" s="7">
        <v>0.90539000000000003</v>
      </c>
      <c r="BE46" s="7">
        <v>5.0000000000000002E-5</v>
      </c>
      <c r="BF46" s="7">
        <v>8.9606399999999997</v>
      </c>
      <c r="BG46" s="7">
        <v>-250.81377000000001</v>
      </c>
      <c r="BH46" s="7">
        <v>2.6120700000000001</v>
      </c>
      <c r="BI46">
        <v>5.0000000000000001E-4</v>
      </c>
      <c r="BJ46">
        <v>5.0000000000000001E-3</v>
      </c>
      <c r="BK46" s="1">
        <v>45980.165601851855</v>
      </c>
      <c r="BL46" s="1">
        <v>45979.957268518519</v>
      </c>
      <c r="BM46" s="1">
        <v>45981.333333333336</v>
      </c>
      <c r="BN46" s="1">
        <v>45981.125</v>
      </c>
      <c r="BO46" s="19">
        <v>3.1970715499594392E-3</v>
      </c>
      <c r="BP46" s="1">
        <v>45981.125</v>
      </c>
      <c r="BQ46" s="97">
        <v>2</v>
      </c>
      <c r="BR46" s="19">
        <v>5.5555555555555558E-3</v>
      </c>
      <c r="BV46" s="96"/>
    </row>
    <row r="47" spans="1:74" x14ac:dyDescent="0.3">
      <c r="A47" t="s">
        <v>603</v>
      </c>
      <c r="B47" t="s">
        <v>631</v>
      </c>
      <c r="C47" t="s">
        <v>750</v>
      </c>
      <c r="D47">
        <v>2.9999999999999997E-4</v>
      </c>
      <c r="E47">
        <v>2.9999999999999997E-4</v>
      </c>
      <c r="F47" t="s">
        <v>605</v>
      </c>
      <c r="G47" s="4">
        <v>1763625600000</v>
      </c>
      <c r="H47" s="4">
        <v>1763293260000</v>
      </c>
      <c r="I47" t="b">
        <v>1</v>
      </c>
      <c r="J47">
        <v>1</v>
      </c>
      <c r="K47">
        <v>1E-4</v>
      </c>
      <c r="L47">
        <v>551399</v>
      </c>
      <c r="M47">
        <v>0.1</v>
      </c>
      <c r="Q47">
        <v>2.9999999999999997E-4</v>
      </c>
      <c r="R47">
        <v>25</v>
      </c>
      <c r="S47">
        <v>1E-4</v>
      </c>
      <c r="T47" t="s">
        <v>606</v>
      </c>
      <c r="U47" t="s">
        <v>633</v>
      </c>
      <c r="V47" t="s">
        <v>606</v>
      </c>
      <c r="W47" t="s">
        <v>608</v>
      </c>
      <c r="X47" t="s">
        <v>606</v>
      </c>
      <c r="Y47" s="4">
        <v>1763521448302</v>
      </c>
      <c r="Z47" t="s">
        <v>569</v>
      </c>
      <c r="AA47" s="48">
        <v>92532.58</v>
      </c>
      <c r="AB47" s="18">
        <v>1.6999999999999999E-3</v>
      </c>
      <c r="AC47" s="40">
        <v>8.9353599999999998E-3</v>
      </c>
      <c r="AD47" s="18">
        <v>1E-4</v>
      </c>
      <c r="AE47" s="18">
        <v>2.7E-2</v>
      </c>
      <c r="AF47">
        <v>77.599999999999994</v>
      </c>
      <c r="AG47" s="18">
        <v>1.6999999999999999E-3</v>
      </c>
      <c r="AH47" s="18">
        <v>1.6000000000000001E-3</v>
      </c>
      <c r="AI47" s="18">
        <v>1.9E-3</v>
      </c>
      <c r="AJ47" s="48">
        <v>92532.58</v>
      </c>
      <c r="AK47" s="41">
        <v>0.3</v>
      </c>
      <c r="AL47" s="41">
        <v>0.3</v>
      </c>
      <c r="AP47" s="18">
        <v>1.2999999999999999E-2</v>
      </c>
      <c r="AQ47" s="18">
        <v>1.5E-3</v>
      </c>
      <c r="AR47" s="18">
        <v>-82.1053</v>
      </c>
      <c r="AS47" s="41">
        <v>49</v>
      </c>
      <c r="AT47" s="5">
        <v>21993.8</v>
      </c>
      <c r="AV47" s="1" t="s">
        <v>634</v>
      </c>
      <c r="AW47" s="48">
        <v>88000</v>
      </c>
      <c r="AX47" s="14">
        <v>0</v>
      </c>
      <c r="AY47" s="14">
        <v>67.489999999999995</v>
      </c>
      <c r="AZ47" s="14">
        <v>66.03</v>
      </c>
      <c r="BA47" s="14">
        <v>69.13</v>
      </c>
      <c r="BB47">
        <v>92534.9372</v>
      </c>
      <c r="BC47" t="s">
        <v>733</v>
      </c>
      <c r="BD47" s="7">
        <v>-9.4259999999999997E-2</v>
      </c>
      <c r="BE47" s="7">
        <v>5.0000000000000002E-5</v>
      </c>
      <c r="BF47" s="7">
        <v>8.9371399999999994</v>
      </c>
      <c r="BG47" s="7">
        <v>-161.88634999999999</v>
      </c>
      <c r="BH47" s="7">
        <v>-0.29342000000000001</v>
      </c>
      <c r="BI47">
        <v>5.0000000000000001E-4</v>
      </c>
      <c r="BJ47">
        <v>5.0000000000000001E-3</v>
      </c>
      <c r="BK47" s="1">
        <v>45980.165601851855</v>
      </c>
      <c r="BL47" s="1">
        <v>45979.957268518519</v>
      </c>
      <c r="BM47" s="1">
        <v>45981.333333333336</v>
      </c>
      <c r="BN47" s="1">
        <v>45981.125</v>
      </c>
      <c r="BO47" s="19">
        <v>3.1970715499594392E-3</v>
      </c>
      <c r="BP47" s="1">
        <v>45981.125</v>
      </c>
      <c r="BQ47" s="97">
        <v>2</v>
      </c>
      <c r="BR47" s="19">
        <v>5.5555555555555558E-3</v>
      </c>
      <c r="BV47" s="96"/>
    </row>
    <row r="48" spans="1:74" x14ac:dyDescent="0.3">
      <c r="A48" t="s">
        <v>603</v>
      </c>
      <c r="B48" t="s">
        <v>631</v>
      </c>
      <c r="C48" t="s">
        <v>751</v>
      </c>
      <c r="D48">
        <v>2.9999999999999997E-4</v>
      </c>
      <c r="E48">
        <v>2.9999999999999997E-4</v>
      </c>
      <c r="F48" t="s">
        <v>605</v>
      </c>
      <c r="G48" s="4">
        <v>1763625600000</v>
      </c>
      <c r="H48" s="4">
        <v>1763408040000</v>
      </c>
      <c r="I48" t="b">
        <v>1</v>
      </c>
      <c r="J48">
        <v>1</v>
      </c>
      <c r="K48">
        <v>1E-4</v>
      </c>
      <c r="L48">
        <v>551808</v>
      </c>
      <c r="M48">
        <v>0.1</v>
      </c>
      <c r="Q48">
        <v>2.9999999999999997E-4</v>
      </c>
      <c r="R48">
        <v>25</v>
      </c>
      <c r="S48">
        <v>1E-4</v>
      </c>
      <c r="T48" t="s">
        <v>606</v>
      </c>
      <c r="U48" t="s">
        <v>633</v>
      </c>
      <c r="V48" t="s">
        <v>606</v>
      </c>
      <c r="W48" t="s">
        <v>608</v>
      </c>
      <c r="X48" t="s">
        <v>606</v>
      </c>
      <c r="Y48" s="4">
        <v>1763521449098</v>
      </c>
      <c r="Z48" t="s">
        <v>569</v>
      </c>
      <c r="AA48" s="48">
        <v>92536.67</v>
      </c>
      <c r="AB48" s="18">
        <v>4.2500000000000003E-2</v>
      </c>
      <c r="AC48" s="40">
        <v>2.7610450000000002E-2</v>
      </c>
      <c r="AD48" s="18">
        <v>4.1999999999999997E-3</v>
      </c>
      <c r="AE48" s="18">
        <v>8.0500000000000002E-2</v>
      </c>
      <c r="AF48">
        <v>15</v>
      </c>
      <c r="AG48" s="18">
        <v>4.0800000000000003E-2</v>
      </c>
      <c r="AH48" s="18">
        <v>3.95E-2</v>
      </c>
      <c r="AI48" s="18">
        <v>4.2000000000000003E-2</v>
      </c>
      <c r="AJ48" s="48">
        <v>92536.67</v>
      </c>
      <c r="AK48" s="41">
        <v>2.5</v>
      </c>
      <c r="AL48" s="41">
        <v>2.5</v>
      </c>
      <c r="AP48" s="18">
        <v>4.2500000000000003E-2</v>
      </c>
      <c r="AQ48" s="18">
        <v>4.2500000000000003E-2</v>
      </c>
      <c r="AR48" s="18">
        <v>0</v>
      </c>
      <c r="AS48" s="41">
        <v>15</v>
      </c>
      <c r="AT48" s="5">
        <v>59016.12</v>
      </c>
      <c r="AV48" s="1" t="s">
        <v>632</v>
      </c>
      <c r="AW48" s="48">
        <v>89000</v>
      </c>
      <c r="AX48" s="14">
        <v>0</v>
      </c>
      <c r="AY48" s="14">
        <v>63.62</v>
      </c>
      <c r="AZ48" s="14">
        <v>52.77</v>
      </c>
      <c r="BA48" s="14">
        <v>72.8</v>
      </c>
      <c r="BB48">
        <v>92524.083100000003</v>
      </c>
      <c r="BC48" t="s">
        <v>733</v>
      </c>
      <c r="BD48" s="7">
        <v>0.86002000000000001</v>
      </c>
      <c r="BE48" s="7">
        <v>6.9999999999999994E-5</v>
      </c>
      <c r="BF48" s="7">
        <v>11.834379999999999</v>
      </c>
      <c r="BG48" s="7">
        <v>-312.25211999999999</v>
      </c>
      <c r="BH48" s="7">
        <v>2.5036900000000002</v>
      </c>
      <c r="BI48">
        <v>5.0000000000000001E-4</v>
      </c>
      <c r="BJ48">
        <v>5.0000000000000001E-3</v>
      </c>
      <c r="BK48" s="1">
        <v>45980.165601851855</v>
      </c>
      <c r="BL48" s="1">
        <v>45979.957268518519</v>
      </c>
      <c r="BM48" s="1">
        <v>45981.333333333336</v>
      </c>
      <c r="BN48" s="1">
        <v>45981.125</v>
      </c>
      <c r="BO48" s="19">
        <v>3.1970715499594392E-3</v>
      </c>
      <c r="BP48" s="1">
        <v>45981.125</v>
      </c>
      <c r="BQ48" s="97">
        <v>2</v>
      </c>
      <c r="BR48" s="19">
        <v>5.5555555555555558E-3</v>
      </c>
      <c r="BV48" s="96"/>
    </row>
    <row r="49" spans="1:74" x14ac:dyDescent="0.3">
      <c r="A49" t="s">
        <v>603</v>
      </c>
      <c r="B49" t="s">
        <v>631</v>
      </c>
      <c r="C49" t="s">
        <v>752</v>
      </c>
      <c r="D49">
        <v>2.9999999999999997E-4</v>
      </c>
      <c r="E49">
        <v>2.9999999999999997E-4</v>
      </c>
      <c r="F49" t="s">
        <v>605</v>
      </c>
      <c r="G49" s="4">
        <v>1763625600000</v>
      </c>
      <c r="H49" s="4">
        <v>1763408040000</v>
      </c>
      <c r="I49" t="b">
        <v>1</v>
      </c>
      <c r="J49">
        <v>1</v>
      </c>
      <c r="K49">
        <v>1E-4</v>
      </c>
      <c r="L49">
        <v>551809</v>
      </c>
      <c r="M49">
        <v>0.1</v>
      </c>
      <c r="Q49">
        <v>2.9999999999999997E-4</v>
      </c>
      <c r="R49">
        <v>25</v>
      </c>
      <c r="S49">
        <v>1E-4</v>
      </c>
      <c r="T49" t="s">
        <v>606</v>
      </c>
      <c r="U49" t="s">
        <v>633</v>
      </c>
      <c r="V49" t="s">
        <v>606</v>
      </c>
      <c r="W49" t="s">
        <v>608</v>
      </c>
      <c r="X49" t="s">
        <v>606</v>
      </c>
      <c r="Y49" s="4">
        <v>1763521449098</v>
      </c>
      <c r="Z49" t="s">
        <v>569</v>
      </c>
      <c r="AA49" s="48">
        <v>92536.67</v>
      </c>
      <c r="AB49" s="18">
        <v>3.7000000000000002E-3</v>
      </c>
      <c r="AC49" s="40">
        <v>1.196823E-2</v>
      </c>
      <c r="AD49" s="18">
        <v>1E-4</v>
      </c>
      <c r="AE49" s="18">
        <v>3.0499999999999999E-2</v>
      </c>
      <c r="AF49">
        <v>59.8</v>
      </c>
      <c r="AG49" s="18">
        <v>2.5999999999999999E-3</v>
      </c>
      <c r="AH49" s="18">
        <v>2.3999999999999998E-3</v>
      </c>
      <c r="AI49" s="18">
        <v>2.8E-3</v>
      </c>
      <c r="AJ49" s="48">
        <v>92536.67</v>
      </c>
      <c r="AK49" s="41">
        <v>10</v>
      </c>
      <c r="AL49" s="41">
        <v>13.8</v>
      </c>
      <c r="AP49" s="18">
        <v>1.7000000000000001E-2</v>
      </c>
      <c r="AQ49" s="18">
        <v>2.7000000000000001E-3</v>
      </c>
      <c r="AR49" s="18">
        <v>-72.592600000000004</v>
      </c>
      <c r="AS49" s="41">
        <v>56.2</v>
      </c>
      <c r="AT49" s="5">
        <v>38654.620000000003</v>
      </c>
      <c r="AV49" s="1" t="s">
        <v>634</v>
      </c>
      <c r="AW49" s="48">
        <v>89000</v>
      </c>
      <c r="AX49" s="14">
        <v>0</v>
      </c>
      <c r="AY49" s="14">
        <v>63.62</v>
      </c>
      <c r="AZ49" s="14">
        <v>61.62</v>
      </c>
      <c r="BA49" s="14">
        <v>64.78</v>
      </c>
      <c r="BB49">
        <v>92524.083100000003</v>
      </c>
      <c r="BC49" t="s">
        <v>733</v>
      </c>
      <c r="BD49" s="7">
        <v>-0.13997999999999999</v>
      </c>
      <c r="BE49" s="7">
        <v>6.9999999999999994E-5</v>
      </c>
      <c r="BF49" s="7">
        <v>11.834379999999999</v>
      </c>
      <c r="BG49" s="7">
        <v>-244.67590999999999</v>
      </c>
      <c r="BH49" s="7">
        <v>-0.43587999999999999</v>
      </c>
      <c r="BI49">
        <v>5.0000000000000001E-4</v>
      </c>
      <c r="BJ49">
        <v>5.0000000000000001E-3</v>
      </c>
      <c r="BK49" s="1">
        <v>45980.165601851855</v>
      </c>
      <c r="BL49" s="1">
        <v>45979.957268518519</v>
      </c>
      <c r="BM49" s="1">
        <v>45981.333333333336</v>
      </c>
      <c r="BN49" s="1">
        <v>45981.125</v>
      </c>
      <c r="BO49" s="19">
        <v>3.1970715499594392E-3</v>
      </c>
      <c r="BP49" s="1">
        <v>45981.125</v>
      </c>
      <c r="BQ49" s="97">
        <v>2</v>
      </c>
      <c r="BR49" s="19">
        <v>5.5555555555555558E-3</v>
      </c>
      <c r="BV49" s="96"/>
    </row>
    <row r="50" spans="1:74" x14ac:dyDescent="0.3">
      <c r="A50" t="s">
        <v>603</v>
      </c>
      <c r="B50" t="s">
        <v>631</v>
      </c>
      <c r="C50" t="s">
        <v>753</v>
      </c>
      <c r="D50">
        <v>2.9999999999999997E-4</v>
      </c>
      <c r="E50">
        <v>2.9999999999999997E-4</v>
      </c>
      <c r="F50" t="s">
        <v>605</v>
      </c>
      <c r="G50" s="4">
        <v>1763625600000</v>
      </c>
      <c r="H50" s="4">
        <v>1763280011000</v>
      </c>
      <c r="I50" t="b">
        <v>1</v>
      </c>
      <c r="J50">
        <v>1</v>
      </c>
      <c r="K50">
        <v>1E-4</v>
      </c>
      <c r="L50">
        <v>551139</v>
      </c>
      <c r="M50">
        <v>0.1</v>
      </c>
      <c r="Q50">
        <v>2.9999999999999997E-4</v>
      </c>
      <c r="R50">
        <v>25</v>
      </c>
      <c r="S50">
        <v>1E-4</v>
      </c>
      <c r="T50" t="s">
        <v>606</v>
      </c>
      <c r="U50" t="s">
        <v>633</v>
      </c>
      <c r="V50" t="s">
        <v>606</v>
      </c>
      <c r="W50" t="s">
        <v>608</v>
      </c>
      <c r="X50" t="s">
        <v>606</v>
      </c>
      <c r="Y50" s="4">
        <v>1763521449098</v>
      </c>
      <c r="Z50" t="s">
        <v>569</v>
      </c>
      <c r="AA50" s="48">
        <v>92536.67</v>
      </c>
      <c r="AB50" s="18">
        <v>2.1999999999999999E-2</v>
      </c>
      <c r="AC50" s="40">
        <v>2.0583500000000001E-2</v>
      </c>
      <c r="AD50" s="18">
        <v>8.9999999999999998E-4</v>
      </c>
      <c r="AE50" s="18">
        <v>7.0999999999999994E-2</v>
      </c>
      <c r="AF50">
        <v>23</v>
      </c>
      <c r="AG50" s="18">
        <v>3.1399999999999997E-2</v>
      </c>
      <c r="AH50" s="18">
        <v>0.03</v>
      </c>
      <c r="AI50" s="18">
        <v>3.2500000000000001E-2</v>
      </c>
      <c r="AJ50" s="48">
        <v>92536.67</v>
      </c>
      <c r="AK50" s="41">
        <v>2.5</v>
      </c>
      <c r="AL50" s="41">
        <v>4.2</v>
      </c>
      <c r="AP50" s="18">
        <v>2.2499999999999999E-2</v>
      </c>
      <c r="AQ50" s="18">
        <v>1.4999999999999999E-2</v>
      </c>
      <c r="AR50" s="18">
        <v>22.222200000000001</v>
      </c>
      <c r="AS50" s="41">
        <v>22.9</v>
      </c>
      <c r="AT50" s="5">
        <v>43641.64</v>
      </c>
      <c r="AV50" s="1" t="s">
        <v>632</v>
      </c>
      <c r="AW50" s="48">
        <v>90000</v>
      </c>
      <c r="AX50" s="14">
        <v>0</v>
      </c>
      <c r="AY50" s="14">
        <v>60.05</v>
      </c>
      <c r="AZ50" s="14">
        <v>51.29</v>
      </c>
      <c r="BA50" s="14">
        <v>66.77</v>
      </c>
      <c r="BB50">
        <v>92524.083100000003</v>
      </c>
      <c r="BC50" t="s">
        <v>733</v>
      </c>
      <c r="BD50" s="7">
        <v>0.79351000000000005</v>
      </c>
      <c r="BE50" s="7">
        <v>9.0000000000000006E-5</v>
      </c>
      <c r="BF50" s="7">
        <v>15.17314</v>
      </c>
      <c r="BG50" s="7">
        <v>-377.91595000000001</v>
      </c>
      <c r="BH50" s="7">
        <v>2.32911</v>
      </c>
      <c r="BI50">
        <v>5.0000000000000001E-4</v>
      </c>
      <c r="BJ50">
        <v>5.0000000000000001E-3</v>
      </c>
      <c r="BK50" s="1">
        <v>45980.165601851855</v>
      </c>
      <c r="BL50" s="1">
        <v>45979.957268518519</v>
      </c>
      <c r="BM50" s="1">
        <v>45981.333333333336</v>
      </c>
      <c r="BN50" s="1">
        <v>45981.125</v>
      </c>
      <c r="BO50" s="19">
        <v>3.1970715499594392E-3</v>
      </c>
      <c r="BP50" s="1">
        <v>45981.125</v>
      </c>
      <c r="BQ50" s="97">
        <v>2</v>
      </c>
      <c r="BR50" s="19">
        <v>5.5555555555555558E-3</v>
      </c>
      <c r="BV50" s="96"/>
    </row>
    <row r="51" spans="1:74" x14ac:dyDescent="0.3">
      <c r="A51" t="s">
        <v>603</v>
      </c>
      <c r="B51" t="s">
        <v>631</v>
      </c>
      <c r="C51" t="s">
        <v>754</v>
      </c>
      <c r="D51">
        <v>2.9999999999999997E-4</v>
      </c>
      <c r="E51">
        <v>2.9999999999999997E-4</v>
      </c>
      <c r="F51" t="s">
        <v>605</v>
      </c>
      <c r="G51" s="4">
        <v>1763625600000</v>
      </c>
      <c r="H51" s="4">
        <v>1763280011000</v>
      </c>
      <c r="I51" t="b">
        <v>1</v>
      </c>
      <c r="J51">
        <v>1</v>
      </c>
      <c r="K51">
        <v>1E-4</v>
      </c>
      <c r="L51">
        <v>551140</v>
      </c>
      <c r="M51">
        <v>0.1</v>
      </c>
      <c r="Q51">
        <v>2.9999999999999997E-4</v>
      </c>
      <c r="R51">
        <v>25</v>
      </c>
      <c r="S51">
        <v>1E-4</v>
      </c>
      <c r="T51" t="s">
        <v>606</v>
      </c>
      <c r="U51" t="s">
        <v>633</v>
      </c>
      <c r="V51" t="s">
        <v>606</v>
      </c>
      <c r="W51" t="s">
        <v>608</v>
      </c>
      <c r="X51" t="s">
        <v>606</v>
      </c>
      <c r="Y51" s="4">
        <v>1763521449310</v>
      </c>
      <c r="Z51" t="s">
        <v>569</v>
      </c>
      <c r="AA51" s="48">
        <v>92536.67</v>
      </c>
      <c r="AB51" s="18">
        <v>1E-4</v>
      </c>
      <c r="AC51" s="40">
        <v>1.6001479999999998E-2</v>
      </c>
      <c r="AD51" s="18">
        <v>1E-4</v>
      </c>
      <c r="AE51" s="18">
        <v>3.5000000000000003E-2</v>
      </c>
      <c r="AF51">
        <v>81</v>
      </c>
      <c r="AG51" s="18">
        <v>4.1000000000000003E-3</v>
      </c>
      <c r="AH51" s="18">
        <v>3.8E-3</v>
      </c>
      <c r="AI51" s="18">
        <v>4.1999999999999997E-3</v>
      </c>
      <c r="AJ51" s="48">
        <v>92536.67</v>
      </c>
      <c r="AK51" s="41">
        <v>0.3</v>
      </c>
      <c r="AL51" s="41">
        <v>11.3</v>
      </c>
      <c r="AP51" s="18">
        <v>2.2499999999999999E-2</v>
      </c>
      <c r="AQ51" s="18">
        <v>1E-4</v>
      </c>
      <c r="AR51" s="18">
        <v>-99.487200000000001</v>
      </c>
      <c r="AS51" s="41">
        <v>76.099999999999994</v>
      </c>
      <c r="AT51" s="5">
        <v>69604.820000000007</v>
      </c>
      <c r="AV51" s="1" t="s">
        <v>634</v>
      </c>
      <c r="AW51" s="48">
        <v>90000</v>
      </c>
      <c r="AX51" s="14">
        <v>0</v>
      </c>
      <c r="AY51" s="14">
        <v>60.05</v>
      </c>
      <c r="AZ51" s="14">
        <v>58.32</v>
      </c>
      <c r="BA51" s="14">
        <v>60.78</v>
      </c>
      <c r="BB51">
        <v>92524.083100000003</v>
      </c>
      <c r="BC51" t="s">
        <v>733</v>
      </c>
      <c r="BD51" s="7">
        <v>-0.20649000000000001</v>
      </c>
      <c r="BE51" s="7">
        <v>9.0000000000000006E-5</v>
      </c>
      <c r="BF51" s="7">
        <v>15.17314</v>
      </c>
      <c r="BG51" s="7">
        <v>-376.81306999999998</v>
      </c>
      <c r="BH51" s="7">
        <v>-0.64349000000000001</v>
      </c>
      <c r="BI51">
        <v>5.0000000000000001E-4</v>
      </c>
      <c r="BJ51">
        <v>5.0000000000000001E-3</v>
      </c>
      <c r="BK51" s="1">
        <v>45980.165601851855</v>
      </c>
      <c r="BL51" s="1">
        <v>45979.957268518519</v>
      </c>
      <c r="BM51" s="1">
        <v>45981.333333333336</v>
      </c>
      <c r="BN51" s="1">
        <v>45981.125</v>
      </c>
      <c r="BO51" s="19">
        <v>3.1970715499594392E-3</v>
      </c>
      <c r="BP51" s="1">
        <v>45981.125</v>
      </c>
      <c r="BQ51" s="97">
        <v>2</v>
      </c>
      <c r="BR51" s="19">
        <v>5.5555555555555558E-3</v>
      </c>
      <c r="BV51" s="96"/>
    </row>
    <row r="52" spans="1:74" x14ac:dyDescent="0.3">
      <c r="A52" t="s">
        <v>603</v>
      </c>
      <c r="B52" t="s">
        <v>631</v>
      </c>
      <c r="C52" t="s">
        <v>755</v>
      </c>
      <c r="D52">
        <v>2.9999999999999997E-4</v>
      </c>
      <c r="E52">
        <v>2.9999999999999997E-4</v>
      </c>
      <c r="F52" t="s">
        <v>605</v>
      </c>
      <c r="G52" s="4">
        <v>1763625600000</v>
      </c>
      <c r="H52" s="4">
        <v>1763308560000</v>
      </c>
      <c r="I52" t="b">
        <v>1</v>
      </c>
      <c r="J52">
        <v>1</v>
      </c>
      <c r="K52">
        <v>1E-4</v>
      </c>
      <c r="L52">
        <v>551423</v>
      </c>
      <c r="M52">
        <v>0.1</v>
      </c>
      <c r="Q52">
        <v>2.9999999999999997E-4</v>
      </c>
      <c r="R52">
        <v>25</v>
      </c>
      <c r="S52">
        <v>1E-4</v>
      </c>
      <c r="T52" t="s">
        <v>606</v>
      </c>
      <c r="U52" t="s">
        <v>633</v>
      </c>
      <c r="V52" t="s">
        <v>606</v>
      </c>
      <c r="W52" t="s">
        <v>608</v>
      </c>
      <c r="X52" t="s">
        <v>606</v>
      </c>
      <c r="Y52" s="4">
        <v>1763521449699</v>
      </c>
      <c r="Z52" t="s">
        <v>569</v>
      </c>
      <c r="AA52" s="48">
        <v>92536.67</v>
      </c>
      <c r="AB52" s="18">
        <v>2.6700000000000002E-2</v>
      </c>
      <c r="AC52" s="40">
        <v>1.462713E-2</v>
      </c>
      <c r="AD52" s="18">
        <v>1E-4</v>
      </c>
      <c r="AE52" s="18">
        <v>6.1499999999999999E-2</v>
      </c>
      <c r="AF52">
        <v>32.299999999999997</v>
      </c>
      <c r="AG52" s="18">
        <v>2.2800000000000001E-2</v>
      </c>
      <c r="AH52" s="18">
        <v>2.1999999999999999E-2</v>
      </c>
      <c r="AI52" s="18">
        <v>2.35E-2</v>
      </c>
      <c r="AJ52" s="48">
        <v>92536.67</v>
      </c>
      <c r="AK52" s="41">
        <v>5.3</v>
      </c>
      <c r="AL52" s="41">
        <v>10</v>
      </c>
      <c r="AP52" s="18">
        <v>2.6700000000000002E-2</v>
      </c>
      <c r="AQ52" s="18">
        <v>1.0999999999999999E-2</v>
      </c>
      <c r="AR52" s="18">
        <v>78</v>
      </c>
      <c r="AS52" s="41">
        <v>27.1</v>
      </c>
      <c r="AT52" s="5">
        <v>49453.55</v>
      </c>
      <c r="AV52" s="1" t="s">
        <v>632</v>
      </c>
      <c r="AW52" s="48">
        <v>91000</v>
      </c>
      <c r="AX52" s="14">
        <v>0</v>
      </c>
      <c r="AY52" s="14">
        <v>56.59</v>
      </c>
      <c r="AZ52" s="14">
        <v>52.82</v>
      </c>
      <c r="BA52" s="14">
        <v>60.34</v>
      </c>
      <c r="BB52">
        <v>92524.083100000003</v>
      </c>
      <c r="BC52" t="s">
        <v>733</v>
      </c>
      <c r="BD52" s="7">
        <v>0.70089000000000001</v>
      </c>
      <c r="BE52" s="7">
        <v>1.2E-4</v>
      </c>
      <c r="BF52" s="7">
        <v>18.463550000000001</v>
      </c>
      <c r="BG52" s="7">
        <v>-433.36097999999998</v>
      </c>
      <c r="BH52" s="7">
        <v>2.0723799999999999</v>
      </c>
      <c r="BI52">
        <v>5.0000000000000001E-4</v>
      </c>
      <c r="BJ52">
        <v>5.0000000000000001E-3</v>
      </c>
      <c r="BK52" s="1">
        <v>45980.165601851855</v>
      </c>
      <c r="BL52" s="1">
        <v>45979.957268518519</v>
      </c>
      <c r="BM52" s="1">
        <v>45981.333333333336</v>
      </c>
      <c r="BN52" s="1">
        <v>45981.125</v>
      </c>
      <c r="BO52" s="19">
        <v>3.1970715499594392E-3</v>
      </c>
      <c r="BP52" s="1">
        <v>45981.125</v>
      </c>
      <c r="BQ52" s="97">
        <v>2</v>
      </c>
      <c r="BR52" s="19">
        <v>5.5555555555555558E-3</v>
      </c>
      <c r="BV52" s="96"/>
    </row>
    <row r="53" spans="1:74" x14ac:dyDescent="0.3">
      <c r="A53" t="s">
        <v>603</v>
      </c>
      <c r="B53" t="s">
        <v>631</v>
      </c>
      <c r="C53" t="s">
        <v>756</v>
      </c>
      <c r="D53">
        <v>2.9999999999999997E-4</v>
      </c>
      <c r="E53">
        <v>2.9999999999999997E-4</v>
      </c>
      <c r="F53" t="s">
        <v>605</v>
      </c>
      <c r="G53" s="4">
        <v>1763625600000</v>
      </c>
      <c r="H53" s="4">
        <v>1763308560000</v>
      </c>
      <c r="I53" t="b">
        <v>1</v>
      </c>
      <c r="J53">
        <v>1</v>
      </c>
      <c r="K53">
        <v>1E-4</v>
      </c>
      <c r="L53">
        <v>551424</v>
      </c>
      <c r="M53">
        <v>0.1</v>
      </c>
      <c r="Q53">
        <v>2.9999999999999997E-4</v>
      </c>
      <c r="R53">
        <v>25</v>
      </c>
      <c r="S53">
        <v>1E-4</v>
      </c>
      <c r="T53" t="s">
        <v>606</v>
      </c>
      <c r="U53" t="s">
        <v>633</v>
      </c>
      <c r="V53" t="s">
        <v>606</v>
      </c>
      <c r="W53" t="s">
        <v>608</v>
      </c>
      <c r="X53" t="s">
        <v>606</v>
      </c>
      <c r="Y53" s="4">
        <v>1763521449098</v>
      </c>
      <c r="Z53" t="s">
        <v>569</v>
      </c>
      <c r="AA53" s="48">
        <v>92536.67</v>
      </c>
      <c r="AB53" s="18">
        <v>8.0000000000000002E-3</v>
      </c>
      <c r="AC53" s="40">
        <v>2.1105309999999999E-2</v>
      </c>
      <c r="AD53" s="18">
        <v>1E-4</v>
      </c>
      <c r="AE53" s="18">
        <v>4.0500000000000001E-2</v>
      </c>
      <c r="AF53">
        <v>84.2</v>
      </c>
      <c r="AG53" s="18">
        <v>6.3E-3</v>
      </c>
      <c r="AH53" s="18">
        <v>6.0000000000000001E-3</v>
      </c>
      <c r="AI53" s="18">
        <v>6.4999999999999997E-3</v>
      </c>
      <c r="AJ53" s="48">
        <v>92536.67</v>
      </c>
      <c r="AK53" s="41">
        <v>43.6</v>
      </c>
      <c r="AL53" s="41">
        <v>2.8</v>
      </c>
      <c r="AP53" s="18">
        <v>2.6499999999999999E-2</v>
      </c>
      <c r="AQ53" s="18">
        <v>5.0000000000000001E-3</v>
      </c>
      <c r="AR53" s="18">
        <v>-68</v>
      </c>
      <c r="AS53" s="41">
        <v>135.4</v>
      </c>
      <c r="AT53" s="5">
        <v>129842.81</v>
      </c>
      <c r="AV53" s="1" t="s">
        <v>634</v>
      </c>
      <c r="AW53" s="48">
        <v>91000</v>
      </c>
      <c r="AX53" s="14">
        <v>0</v>
      </c>
      <c r="AY53" s="14">
        <v>56.59</v>
      </c>
      <c r="AZ53" s="14">
        <v>55.39</v>
      </c>
      <c r="BA53" s="14">
        <v>57.9</v>
      </c>
      <c r="BB53">
        <v>92534.9372</v>
      </c>
      <c r="BC53" t="s">
        <v>733</v>
      </c>
      <c r="BD53" s="7">
        <v>-0.29786000000000001</v>
      </c>
      <c r="BE53" s="7">
        <v>1.2E-4</v>
      </c>
      <c r="BF53" s="7">
        <v>18.430530000000001</v>
      </c>
      <c r="BG53" s="7">
        <v>-432.58605999999997</v>
      </c>
      <c r="BH53" s="7">
        <v>-0.92942999999999998</v>
      </c>
      <c r="BI53">
        <v>5.0000000000000001E-4</v>
      </c>
      <c r="BJ53">
        <v>5.0000000000000001E-3</v>
      </c>
      <c r="BK53" s="1">
        <v>45980.165601851855</v>
      </c>
      <c r="BL53" s="1">
        <v>45979.957268518519</v>
      </c>
      <c r="BM53" s="1">
        <v>45981.333333333336</v>
      </c>
      <c r="BN53" s="1">
        <v>45981.125</v>
      </c>
      <c r="BO53" s="19">
        <v>3.1970715499594392E-3</v>
      </c>
      <c r="BP53" s="1">
        <v>45981.125</v>
      </c>
      <c r="BQ53" s="97">
        <v>2</v>
      </c>
      <c r="BR53" s="19">
        <v>5.5555555555555558E-3</v>
      </c>
      <c r="BV53" s="96"/>
    </row>
    <row r="54" spans="1:74" x14ac:dyDescent="0.3">
      <c r="A54" t="s">
        <v>603</v>
      </c>
      <c r="B54" t="s">
        <v>631</v>
      </c>
      <c r="C54" t="s">
        <v>757</v>
      </c>
      <c r="D54">
        <v>2.9999999999999997E-4</v>
      </c>
      <c r="E54">
        <v>2.9999999999999997E-4</v>
      </c>
      <c r="F54" t="s">
        <v>605</v>
      </c>
      <c r="G54" s="4">
        <v>1763625600000</v>
      </c>
      <c r="H54" s="4">
        <v>1763280011000</v>
      </c>
      <c r="I54" t="b">
        <v>1</v>
      </c>
      <c r="J54">
        <v>1</v>
      </c>
      <c r="K54">
        <v>1E-4</v>
      </c>
      <c r="L54">
        <v>551141</v>
      </c>
      <c r="M54">
        <v>0.1</v>
      </c>
      <c r="Q54">
        <v>2.9999999999999997E-4</v>
      </c>
      <c r="R54">
        <v>25</v>
      </c>
      <c r="S54">
        <v>1E-4</v>
      </c>
      <c r="T54" t="s">
        <v>606</v>
      </c>
      <c r="U54" t="s">
        <v>633</v>
      </c>
      <c r="V54" t="s">
        <v>606</v>
      </c>
      <c r="W54" t="s">
        <v>608</v>
      </c>
      <c r="X54" t="s">
        <v>606</v>
      </c>
      <c r="Y54" s="4">
        <v>1763521450105</v>
      </c>
      <c r="Z54" t="s">
        <v>569</v>
      </c>
      <c r="AA54" s="48">
        <v>92538.72</v>
      </c>
      <c r="AB54" s="18">
        <v>1.52E-2</v>
      </c>
      <c r="AC54" s="40">
        <v>1.027284E-2</v>
      </c>
      <c r="AD54" s="18">
        <v>1E-4</v>
      </c>
      <c r="AE54" s="18">
        <v>5.2499999999999998E-2</v>
      </c>
      <c r="AF54">
        <v>92.4</v>
      </c>
      <c r="AG54" s="18">
        <v>1.54E-2</v>
      </c>
      <c r="AH54" s="18">
        <v>1.4999999999999999E-2</v>
      </c>
      <c r="AI54" s="18">
        <v>1.55E-2</v>
      </c>
      <c r="AJ54" s="48">
        <v>92538.72</v>
      </c>
      <c r="AK54" s="41">
        <v>0.5</v>
      </c>
      <c r="AL54" s="41">
        <v>0.3</v>
      </c>
      <c r="AP54" s="18">
        <v>2.5000000000000001E-2</v>
      </c>
      <c r="AQ54" s="18">
        <v>1E-4</v>
      </c>
      <c r="AR54" s="18">
        <v>78.823499999999996</v>
      </c>
      <c r="AS54" s="41">
        <v>105.9</v>
      </c>
      <c r="AT54" s="5">
        <v>114633.86</v>
      </c>
      <c r="AV54" s="1" t="s">
        <v>632</v>
      </c>
      <c r="AW54" s="48">
        <v>92000</v>
      </c>
      <c r="AX54" s="14">
        <v>0</v>
      </c>
      <c r="AY54" s="14">
        <v>53.66</v>
      </c>
      <c r="AZ54" s="14">
        <v>52</v>
      </c>
      <c r="BA54" s="14">
        <v>54.22</v>
      </c>
      <c r="BB54">
        <v>92534.9372</v>
      </c>
      <c r="BC54" t="s">
        <v>733</v>
      </c>
      <c r="BD54" s="7">
        <v>0.58059000000000005</v>
      </c>
      <c r="BE54" s="7">
        <v>1.3999999999999999E-4</v>
      </c>
      <c r="BF54" s="7">
        <v>20.781569999999999</v>
      </c>
      <c r="BG54" s="7">
        <v>-462.52539999999999</v>
      </c>
      <c r="BH54" s="7">
        <v>1.72749</v>
      </c>
      <c r="BI54">
        <v>5.0000000000000001E-4</v>
      </c>
      <c r="BJ54">
        <v>5.0000000000000001E-3</v>
      </c>
      <c r="BK54" s="1">
        <v>45980.165601851855</v>
      </c>
      <c r="BL54" s="1">
        <v>45979.957268518519</v>
      </c>
      <c r="BM54" s="1">
        <v>45981.333333333336</v>
      </c>
      <c r="BN54" s="1">
        <v>45981.125</v>
      </c>
      <c r="BO54" s="19">
        <v>3.1970715499594392E-3</v>
      </c>
      <c r="BP54" s="1">
        <v>45981.125</v>
      </c>
      <c r="BQ54" s="97">
        <v>2</v>
      </c>
      <c r="BR54" s="19">
        <v>5.5555555555555558E-3</v>
      </c>
      <c r="BV54" s="96"/>
    </row>
    <row r="55" spans="1:74" x14ac:dyDescent="0.3">
      <c r="A55" t="s">
        <v>603</v>
      </c>
      <c r="B55" t="s">
        <v>631</v>
      </c>
      <c r="C55" t="s">
        <v>758</v>
      </c>
      <c r="D55">
        <v>2.9999999999999997E-4</v>
      </c>
      <c r="E55">
        <v>2.9999999999999997E-4</v>
      </c>
      <c r="F55" t="s">
        <v>605</v>
      </c>
      <c r="G55" s="4">
        <v>1763625600000</v>
      </c>
      <c r="H55" s="4">
        <v>1763280011000</v>
      </c>
      <c r="I55" t="b">
        <v>1</v>
      </c>
      <c r="J55">
        <v>1</v>
      </c>
      <c r="K55">
        <v>1E-4</v>
      </c>
      <c r="L55">
        <v>551142</v>
      </c>
      <c r="M55">
        <v>0.1</v>
      </c>
      <c r="Q55">
        <v>2.9999999999999997E-4</v>
      </c>
      <c r="R55">
        <v>25</v>
      </c>
      <c r="S55">
        <v>1E-4</v>
      </c>
      <c r="T55" t="s">
        <v>606</v>
      </c>
      <c r="U55" t="s">
        <v>633</v>
      </c>
      <c r="V55" t="s">
        <v>606</v>
      </c>
      <c r="W55" t="s">
        <v>608</v>
      </c>
      <c r="X55" t="s">
        <v>606</v>
      </c>
      <c r="Y55" s="4">
        <v>1763521450246</v>
      </c>
      <c r="Z55" t="s">
        <v>569</v>
      </c>
      <c r="AA55" s="48">
        <v>92538.72</v>
      </c>
      <c r="AB55" s="18">
        <v>9.4999999999999998E-3</v>
      </c>
      <c r="AC55" s="40">
        <v>2.7811220000000001E-2</v>
      </c>
      <c r="AD55" s="18">
        <v>1E-4</v>
      </c>
      <c r="AE55" s="18">
        <v>4.7E-2</v>
      </c>
      <c r="AF55">
        <v>39.299999999999997</v>
      </c>
      <c r="AG55" s="18">
        <v>9.5999999999999992E-3</v>
      </c>
      <c r="AH55" s="18">
        <v>9.4999999999999998E-3</v>
      </c>
      <c r="AI55" s="18">
        <v>0.01</v>
      </c>
      <c r="AJ55" s="48">
        <v>92538.72</v>
      </c>
      <c r="AK55" s="41">
        <v>43</v>
      </c>
      <c r="AL55" s="41">
        <v>0.6</v>
      </c>
      <c r="AP55" s="18">
        <v>3.2500000000000001E-2</v>
      </c>
      <c r="AQ55" s="18">
        <v>8.0000000000000002E-3</v>
      </c>
      <c r="AR55" s="18">
        <v>-70.769199999999998</v>
      </c>
      <c r="AS55" s="41">
        <v>37</v>
      </c>
      <c r="AT55" s="5">
        <v>56330.76</v>
      </c>
      <c r="AV55" s="1" t="s">
        <v>634</v>
      </c>
      <c r="AW55" s="48">
        <v>92000</v>
      </c>
      <c r="AX55" s="14">
        <v>0</v>
      </c>
      <c r="AY55" s="14">
        <v>53.66</v>
      </c>
      <c r="AZ55" s="14">
        <v>50.8</v>
      </c>
      <c r="BA55" s="14">
        <v>55.25</v>
      </c>
      <c r="BB55">
        <v>92524.083100000003</v>
      </c>
      <c r="BC55" t="s">
        <v>733</v>
      </c>
      <c r="BD55" s="7">
        <v>-0.42088999999999999</v>
      </c>
      <c r="BE55" s="7">
        <v>1.3999999999999999E-4</v>
      </c>
      <c r="BF55" s="7">
        <v>20.795069999999999</v>
      </c>
      <c r="BG55" s="7">
        <v>-462.82574</v>
      </c>
      <c r="BH55" s="7">
        <v>-1.3157099999999999</v>
      </c>
      <c r="BI55">
        <v>5.0000000000000001E-4</v>
      </c>
      <c r="BJ55">
        <v>5.0000000000000001E-3</v>
      </c>
      <c r="BK55" s="1">
        <v>45980.165601851855</v>
      </c>
      <c r="BL55" s="1">
        <v>45979.957268518519</v>
      </c>
      <c r="BM55" s="1">
        <v>45981.333333333336</v>
      </c>
      <c r="BN55" s="1">
        <v>45981.125</v>
      </c>
      <c r="BO55" s="19">
        <v>3.1970715499594392E-3</v>
      </c>
      <c r="BP55" s="1">
        <v>45981.125</v>
      </c>
      <c r="BQ55" s="97">
        <v>2</v>
      </c>
      <c r="BR55" s="19">
        <v>5.5555555555555558E-3</v>
      </c>
      <c r="BV55" s="96"/>
    </row>
    <row r="56" spans="1:74" x14ac:dyDescent="0.3">
      <c r="A56" t="s">
        <v>603</v>
      </c>
      <c r="B56" t="s">
        <v>631</v>
      </c>
      <c r="C56" t="s">
        <v>759</v>
      </c>
      <c r="D56">
        <v>2.9999999999999997E-4</v>
      </c>
      <c r="E56">
        <v>2.9999999999999997E-4</v>
      </c>
      <c r="F56" t="s">
        <v>605</v>
      </c>
      <c r="G56" s="4">
        <v>1763625600000</v>
      </c>
      <c r="H56" s="4">
        <v>1763280011000</v>
      </c>
      <c r="I56" t="b">
        <v>1</v>
      </c>
      <c r="J56">
        <v>1</v>
      </c>
      <c r="K56">
        <v>1E-4</v>
      </c>
      <c r="L56">
        <v>551143</v>
      </c>
      <c r="M56">
        <v>0.1</v>
      </c>
      <c r="Q56">
        <v>2.9999999999999997E-4</v>
      </c>
      <c r="R56">
        <v>25</v>
      </c>
      <c r="S56">
        <v>1E-4</v>
      </c>
      <c r="T56" t="s">
        <v>606</v>
      </c>
      <c r="U56" t="s">
        <v>633</v>
      </c>
      <c r="V56" t="s">
        <v>606</v>
      </c>
      <c r="W56" t="s">
        <v>608</v>
      </c>
      <c r="X56" t="s">
        <v>606</v>
      </c>
      <c r="Y56" s="4">
        <v>1763521450190</v>
      </c>
      <c r="Z56" t="s">
        <v>569</v>
      </c>
      <c r="AA56" s="48">
        <v>92538.72</v>
      </c>
      <c r="AB56" s="18">
        <v>1.0500000000000001E-2</v>
      </c>
      <c r="AC56" s="40">
        <v>6.9817000000000004E-3</v>
      </c>
      <c r="AD56" s="18">
        <v>1E-4</v>
      </c>
      <c r="AE56" s="18">
        <v>4.3999999999999997E-2</v>
      </c>
      <c r="AF56">
        <v>47.1</v>
      </c>
      <c r="AG56" s="18">
        <v>9.4000000000000004E-3</v>
      </c>
      <c r="AH56" s="18">
        <v>8.9999999999999993E-3</v>
      </c>
      <c r="AI56" s="18">
        <v>9.4999999999999998E-3</v>
      </c>
      <c r="AJ56" s="48">
        <v>92538.72</v>
      </c>
      <c r="AK56" s="41">
        <v>0.1</v>
      </c>
      <c r="AL56" s="41">
        <v>11.4</v>
      </c>
      <c r="AP56" s="18">
        <v>1.8499999999999999E-2</v>
      </c>
      <c r="AQ56" s="18">
        <v>5.4999999999999997E-3</v>
      </c>
      <c r="AR56" s="18">
        <v>40</v>
      </c>
      <c r="AS56" s="41">
        <v>35.700000000000003</v>
      </c>
      <c r="AT56" s="5">
        <v>26777.58</v>
      </c>
      <c r="AV56" s="1" t="s">
        <v>632</v>
      </c>
      <c r="AW56" s="48">
        <v>93000</v>
      </c>
      <c r="AX56" s="14">
        <v>0</v>
      </c>
      <c r="AY56" s="14">
        <v>51.14</v>
      </c>
      <c r="AZ56" s="14">
        <v>49.38</v>
      </c>
      <c r="BA56" s="14">
        <v>51.59</v>
      </c>
      <c r="BB56">
        <v>92532.166200000007</v>
      </c>
      <c r="BC56" t="s">
        <v>733</v>
      </c>
      <c r="BD56" s="7">
        <v>0.43765999999999999</v>
      </c>
      <c r="BE56" s="7">
        <v>1.3999999999999999E-4</v>
      </c>
      <c r="BF56" s="7">
        <v>20.955780000000001</v>
      </c>
      <c r="BG56" s="7">
        <v>-444.45105000000001</v>
      </c>
      <c r="BH56" s="7">
        <v>1.30887</v>
      </c>
      <c r="BI56">
        <v>5.0000000000000001E-4</v>
      </c>
      <c r="BJ56">
        <v>5.0000000000000001E-3</v>
      </c>
      <c r="BK56" s="1">
        <v>45980.165601851855</v>
      </c>
      <c r="BL56" s="1">
        <v>45979.957268518519</v>
      </c>
      <c r="BM56" s="1">
        <v>45981.333333333336</v>
      </c>
      <c r="BN56" s="1">
        <v>45981.125</v>
      </c>
      <c r="BO56" s="19">
        <v>3.1970715499594392E-3</v>
      </c>
      <c r="BP56" s="1">
        <v>45981.125</v>
      </c>
      <c r="BQ56" s="97">
        <v>2</v>
      </c>
      <c r="BR56" s="19">
        <v>5.5555555555555558E-3</v>
      </c>
      <c r="BV56" s="96"/>
    </row>
    <row r="57" spans="1:74" x14ac:dyDescent="0.3">
      <c r="A57" t="s">
        <v>603</v>
      </c>
      <c r="B57" t="s">
        <v>631</v>
      </c>
      <c r="C57" t="s">
        <v>760</v>
      </c>
      <c r="D57">
        <v>2.9999999999999997E-4</v>
      </c>
      <c r="E57">
        <v>2.9999999999999997E-4</v>
      </c>
      <c r="F57" t="s">
        <v>605</v>
      </c>
      <c r="G57" s="4">
        <v>1763625600000</v>
      </c>
      <c r="H57" s="4">
        <v>1763280011000</v>
      </c>
      <c r="I57" t="b">
        <v>1</v>
      </c>
      <c r="J57">
        <v>1</v>
      </c>
      <c r="K57">
        <v>1E-4</v>
      </c>
      <c r="L57">
        <v>551144</v>
      </c>
      <c r="M57">
        <v>0.1</v>
      </c>
      <c r="Q57">
        <v>2.9999999999999997E-4</v>
      </c>
      <c r="R57">
        <v>25</v>
      </c>
      <c r="S57">
        <v>1E-4</v>
      </c>
      <c r="T57" t="s">
        <v>606</v>
      </c>
      <c r="U57" t="s">
        <v>633</v>
      </c>
      <c r="V57" t="s">
        <v>606</v>
      </c>
      <c r="W57" t="s">
        <v>608</v>
      </c>
      <c r="X57" t="s">
        <v>606</v>
      </c>
      <c r="Y57" s="4">
        <v>1763521450305</v>
      </c>
      <c r="Z57" t="s">
        <v>569</v>
      </c>
      <c r="AA57" s="48">
        <v>92538.72</v>
      </c>
      <c r="AB57" s="18">
        <v>1.4500000000000001E-2</v>
      </c>
      <c r="AC57" s="40">
        <v>3.5580279999999999E-2</v>
      </c>
      <c r="AD57" s="18">
        <v>1E-4</v>
      </c>
      <c r="AE57" s="18">
        <v>5.45E-2</v>
      </c>
      <c r="AF57">
        <v>29.4</v>
      </c>
      <c r="AG57" s="18">
        <v>1.4500000000000001E-2</v>
      </c>
      <c r="AH57" s="18">
        <v>1.4E-2</v>
      </c>
      <c r="AI57" s="18">
        <v>1.4999999999999999E-2</v>
      </c>
      <c r="AJ57" s="48">
        <v>92538.72</v>
      </c>
      <c r="AK57" s="41">
        <v>27.5</v>
      </c>
      <c r="AL57" s="41">
        <v>10.199999999999999</v>
      </c>
      <c r="AP57" s="18">
        <v>3.6499999999999998E-2</v>
      </c>
      <c r="AQ57" s="18">
        <v>1.0999999999999999E-2</v>
      </c>
      <c r="AR57" s="18">
        <v>-60.274000000000001</v>
      </c>
      <c r="AS57" s="41">
        <v>25.1</v>
      </c>
      <c r="AT57" s="5">
        <v>41377.97</v>
      </c>
      <c r="AV57" s="1" t="s">
        <v>634</v>
      </c>
      <c r="AW57" s="48">
        <v>93000</v>
      </c>
      <c r="AX57" s="14">
        <v>0</v>
      </c>
      <c r="AY57" s="14">
        <v>51.14</v>
      </c>
      <c r="AZ57" s="14">
        <v>49.21</v>
      </c>
      <c r="BA57" s="14">
        <v>53.62</v>
      </c>
      <c r="BB57">
        <v>92534.9372</v>
      </c>
      <c r="BC57" t="s">
        <v>733</v>
      </c>
      <c r="BD57" s="7">
        <v>-0.56194</v>
      </c>
      <c r="BE57" s="7">
        <v>1.3999999999999999E-4</v>
      </c>
      <c r="BF57" s="7">
        <v>20.95975</v>
      </c>
      <c r="BG57" s="7">
        <v>-444.53519</v>
      </c>
      <c r="BH57" s="7">
        <v>-1.76159</v>
      </c>
      <c r="BI57">
        <v>5.0000000000000001E-4</v>
      </c>
      <c r="BJ57">
        <v>5.0000000000000001E-3</v>
      </c>
      <c r="BK57" s="1">
        <v>45980.165601851855</v>
      </c>
      <c r="BL57" s="1">
        <v>45979.957268518519</v>
      </c>
      <c r="BM57" s="1">
        <v>45981.333333333336</v>
      </c>
      <c r="BN57" s="1">
        <v>45981.125</v>
      </c>
      <c r="BO57" s="19">
        <v>3.1970715499594392E-3</v>
      </c>
      <c r="BP57" s="1">
        <v>45981.125</v>
      </c>
      <c r="BQ57" s="97">
        <v>2</v>
      </c>
      <c r="BR57" s="19">
        <v>5.5555555555555558E-3</v>
      </c>
      <c r="BV57" s="96"/>
    </row>
    <row r="58" spans="1:74" x14ac:dyDescent="0.3">
      <c r="A58" t="s">
        <v>603</v>
      </c>
      <c r="B58" t="s">
        <v>631</v>
      </c>
      <c r="C58" t="s">
        <v>761</v>
      </c>
      <c r="D58">
        <v>2.9999999999999997E-4</v>
      </c>
      <c r="E58">
        <v>2.9999999999999997E-4</v>
      </c>
      <c r="F58" t="s">
        <v>605</v>
      </c>
      <c r="G58" s="4">
        <v>1763625600000</v>
      </c>
      <c r="H58" s="4">
        <v>1763280011000</v>
      </c>
      <c r="I58" t="b">
        <v>1</v>
      </c>
      <c r="J58">
        <v>1</v>
      </c>
      <c r="K58">
        <v>1E-4</v>
      </c>
      <c r="L58">
        <v>551145</v>
      </c>
      <c r="M58">
        <v>0.1</v>
      </c>
      <c r="Q58">
        <v>2.9999999999999997E-4</v>
      </c>
      <c r="R58">
        <v>25</v>
      </c>
      <c r="S58">
        <v>1E-4</v>
      </c>
      <c r="T58" t="s">
        <v>606</v>
      </c>
      <c r="U58" t="s">
        <v>633</v>
      </c>
      <c r="V58" t="s">
        <v>606</v>
      </c>
      <c r="W58" t="s">
        <v>608</v>
      </c>
      <c r="X58" t="s">
        <v>606</v>
      </c>
      <c r="Y58" s="4">
        <v>1763521450197</v>
      </c>
      <c r="Z58" t="s">
        <v>569</v>
      </c>
      <c r="AA58" s="48">
        <v>92538.72</v>
      </c>
      <c r="AB58" s="18">
        <v>6.0000000000000001E-3</v>
      </c>
      <c r="AC58" s="40">
        <v>4.5894799999999999E-3</v>
      </c>
      <c r="AD58" s="18">
        <v>1E-4</v>
      </c>
      <c r="AE58" s="18">
        <v>3.6499999999999998E-2</v>
      </c>
      <c r="AF58">
        <v>91</v>
      </c>
      <c r="AG58" s="18">
        <v>5.3E-3</v>
      </c>
      <c r="AH58" s="18">
        <v>5.0000000000000001E-3</v>
      </c>
      <c r="AI58" s="18">
        <v>5.4999999999999997E-3</v>
      </c>
      <c r="AJ58" s="48">
        <v>92538.72</v>
      </c>
      <c r="AK58" s="41">
        <v>33</v>
      </c>
      <c r="AL58" s="41">
        <v>27.2</v>
      </c>
      <c r="AP58" s="18">
        <v>0.01</v>
      </c>
      <c r="AQ58" s="18">
        <v>3.2000000000000002E-3</v>
      </c>
      <c r="AR58" s="18">
        <v>57.8947</v>
      </c>
      <c r="AS58" s="41">
        <v>107.8</v>
      </c>
      <c r="AT58" s="5">
        <v>56388.58</v>
      </c>
      <c r="AV58" s="1" t="s">
        <v>632</v>
      </c>
      <c r="AW58" s="48">
        <v>94000</v>
      </c>
      <c r="AX58" s="14">
        <v>0</v>
      </c>
      <c r="AY58" s="14">
        <v>50.12</v>
      </c>
      <c r="AZ58" s="14">
        <v>48.48</v>
      </c>
      <c r="BA58" s="14">
        <v>51</v>
      </c>
      <c r="BB58">
        <v>92527.868499999997</v>
      </c>
      <c r="BC58" t="s">
        <v>733</v>
      </c>
      <c r="BD58" s="7">
        <v>0.29679</v>
      </c>
      <c r="BE58" s="7">
        <v>1.2999999999999999E-4</v>
      </c>
      <c r="BF58" s="7">
        <v>18.398900000000001</v>
      </c>
      <c r="BG58" s="7">
        <v>-382.43166000000002</v>
      </c>
      <c r="BH58" s="7">
        <v>0.89076</v>
      </c>
      <c r="BI58">
        <v>5.0000000000000001E-4</v>
      </c>
      <c r="BJ58">
        <v>5.0000000000000001E-3</v>
      </c>
      <c r="BK58" s="1">
        <v>45980.165601851855</v>
      </c>
      <c r="BL58" s="1">
        <v>45979.957268518519</v>
      </c>
      <c r="BM58" s="1">
        <v>45981.333333333336</v>
      </c>
      <c r="BN58" s="1">
        <v>45981.125</v>
      </c>
      <c r="BO58" s="19">
        <v>3.1970715499594392E-3</v>
      </c>
      <c r="BP58" s="1">
        <v>45981.125</v>
      </c>
      <c r="BQ58" s="97">
        <v>2</v>
      </c>
      <c r="BR58" s="19">
        <v>5.5555555555555558E-3</v>
      </c>
      <c r="BV58" s="96"/>
    </row>
    <row r="59" spans="1:74" x14ac:dyDescent="0.3">
      <c r="A59" t="s">
        <v>603</v>
      </c>
      <c r="B59" t="s">
        <v>631</v>
      </c>
      <c r="C59" t="s">
        <v>762</v>
      </c>
      <c r="D59">
        <v>2.9999999999999997E-4</v>
      </c>
      <c r="E59">
        <v>2.9999999999999997E-4</v>
      </c>
      <c r="F59" t="s">
        <v>605</v>
      </c>
      <c r="G59" s="4">
        <v>1763625600000</v>
      </c>
      <c r="H59" s="4">
        <v>1763280011000</v>
      </c>
      <c r="I59" t="b">
        <v>1</v>
      </c>
      <c r="J59">
        <v>1</v>
      </c>
      <c r="K59">
        <v>1E-4</v>
      </c>
      <c r="L59">
        <v>551146</v>
      </c>
      <c r="M59">
        <v>0.1</v>
      </c>
      <c r="Q59">
        <v>2.9999999999999997E-4</v>
      </c>
      <c r="R59">
        <v>25</v>
      </c>
      <c r="S59">
        <v>1E-4</v>
      </c>
      <c r="T59" t="s">
        <v>606</v>
      </c>
      <c r="U59" t="s">
        <v>633</v>
      </c>
      <c r="V59" t="s">
        <v>606</v>
      </c>
      <c r="W59" t="s">
        <v>608</v>
      </c>
      <c r="X59" t="s">
        <v>606</v>
      </c>
      <c r="Y59" s="4">
        <v>1763521450105</v>
      </c>
      <c r="Z59" t="s">
        <v>569</v>
      </c>
      <c r="AA59" s="48">
        <v>92538.72</v>
      </c>
      <c r="AB59" s="18">
        <v>2.1000000000000001E-2</v>
      </c>
      <c r="AC59" s="40">
        <v>4.4248250000000003E-2</v>
      </c>
      <c r="AD59" s="18">
        <v>1E-4</v>
      </c>
      <c r="AE59" s="18">
        <v>6.3500000000000001E-2</v>
      </c>
      <c r="AF59">
        <v>21.5</v>
      </c>
      <c r="AG59" s="18">
        <v>2.12E-2</v>
      </c>
      <c r="AH59" s="18">
        <v>2.0500000000000001E-2</v>
      </c>
      <c r="AI59" s="18">
        <v>2.1999999999999999E-2</v>
      </c>
      <c r="AJ59" s="48">
        <v>92538.72</v>
      </c>
      <c r="AK59" s="41">
        <v>7</v>
      </c>
      <c r="AL59" s="41">
        <v>2.2999999999999998</v>
      </c>
      <c r="AP59" s="18">
        <v>3.2000000000000001E-2</v>
      </c>
      <c r="AQ59" s="18">
        <v>1.55E-2</v>
      </c>
      <c r="AR59" s="18">
        <v>-34.375</v>
      </c>
      <c r="AS59" s="41">
        <v>5.6</v>
      </c>
      <c r="AT59" s="5">
        <v>9671.23</v>
      </c>
      <c r="AV59" s="1" t="s">
        <v>634</v>
      </c>
      <c r="AW59" s="48">
        <v>94000</v>
      </c>
      <c r="AX59" s="14">
        <v>0</v>
      </c>
      <c r="AY59" s="14">
        <v>50.12</v>
      </c>
      <c r="AZ59" s="14">
        <v>46.38</v>
      </c>
      <c r="BA59" s="14">
        <v>53.93</v>
      </c>
      <c r="BB59">
        <v>92527.868499999997</v>
      </c>
      <c r="BC59" t="s">
        <v>733</v>
      </c>
      <c r="BD59" s="7">
        <v>-0.70321</v>
      </c>
      <c r="BE59" s="7">
        <v>1.2999999999999999E-4</v>
      </c>
      <c r="BF59" s="7">
        <v>18.398900000000001</v>
      </c>
      <c r="BG59" s="7">
        <v>-382.43166000000002</v>
      </c>
      <c r="BH59" s="7">
        <v>-2.2139500000000001</v>
      </c>
      <c r="BI59">
        <v>5.0000000000000001E-4</v>
      </c>
      <c r="BJ59">
        <v>5.0000000000000001E-3</v>
      </c>
      <c r="BK59" s="1">
        <v>45980.165601851855</v>
      </c>
      <c r="BL59" s="1">
        <v>45979.957268518519</v>
      </c>
      <c r="BM59" s="1">
        <v>45981.333333333336</v>
      </c>
      <c r="BN59" s="1">
        <v>45981.125</v>
      </c>
      <c r="BO59" s="19">
        <v>3.1970715499594392E-3</v>
      </c>
      <c r="BP59" s="1">
        <v>45981.125</v>
      </c>
      <c r="BQ59" s="97">
        <v>2</v>
      </c>
      <c r="BR59" s="19">
        <v>5.5555555555555558E-3</v>
      </c>
      <c r="BV59" s="96"/>
    </row>
    <row r="60" spans="1:74" x14ac:dyDescent="0.3">
      <c r="A60" t="s">
        <v>603</v>
      </c>
      <c r="B60" t="s">
        <v>631</v>
      </c>
      <c r="C60" t="s">
        <v>763</v>
      </c>
      <c r="D60">
        <v>2.9999999999999997E-4</v>
      </c>
      <c r="E60">
        <v>2.9999999999999997E-4</v>
      </c>
      <c r="F60" t="s">
        <v>605</v>
      </c>
      <c r="G60" s="4">
        <v>1763625600000</v>
      </c>
      <c r="H60" s="4">
        <v>1763280011000</v>
      </c>
      <c r="I60" t="b">
        <v>1</v>
      </c>
      <c r="J60">
        <v>1</v>
      </c>
      <c r="K60">
        <v>1E-4</v>
      </c>
      <c r="L60">
        <v>551147</v>
      </c>
      <c r="M60">
        <v>0.1</v>
      </c>
      <c r="Q60">
        <v>2.9999999999999997E-4</v>
      </c>
      <c r="R60">
        <v>25</v>
      </c>
      <c r="S60">
        <v>1E-4</v>
      </c>
      <c r="T60" t="s">
        <v>606</v>
      </c>
      <c r="U60" t="s">
        <v>633</v>
      </c>
      <c r="V60" t="s">
        <v>606</v>
      </c>
      <c r="W60" t="s">
        <v>608</v>
      </c>
      <c r="X60" t="s">
        <v>606</v>
      </c>
      <c r="Y60" s="4">
        <v>1763521451107</v>
      </c>
      <c r="Z60" t="s">
        <v>569</v>
      </c>
      <c r="AA60" s="48">
        <v>92544.15</v>
      </c>
      <c r="AB60" s="18">
        <v>2.5999999999999999E-3</v>
      </c>
      <c r="AC60" s="40">
        <v>2.9659E-3</v>
      </c>
      <c r="AD60" s="18">
        <v>1E-4</v>
      </c>
      <c r="AE60" s="18">
        <v>0.03</v>
      </c>
      <c r="AF60">
        <v>43.2</v>
      </c>
      <c r="AG60" s="18">
        <v>2.8999999999999998E-3</v>
      </c>
      <c r="AH60" s="18">
        <v>2.5999999999999999E-3</v>
      </c>
      <c r="AI60" s="18">
        <v>3.0000000000000001E-3</v>
      </c>
      <c r="AJ60" s="48">
        <v>92544.15</v>
      </c>
      <c r="AK60" s="41">
        <v>31.5</v>
      </c>
      <c r="AL60" s="41">
        <v>11.6</v>
      </c>
      <c r="AP60" s="18">
        <v>7.4999999999999997E-3</v>
      </c>
      <c r="AQ60" s="18">
        <v>2.5999999999999999E-3</v>
      </c>
      <c r="AR60" s="18">
        <v>-13.333299999999999</v>
      </c>
      <c r="AS60" s="41">
        <v>36.5</v>
      </c>
      <c r="AT60" s="5">
        <v>16654.91</v>
      </c>
      <c r="AV60" s="1" t="s">
        <v>632</v>
      </c>
      <c r="AW60" s="48">
        <v>95000</v>
      </c>
      <c r="AX60" s="14">
        <v>0</v>
      </c>
      <c r="AY60" s="14">
        <v>50.14</v>
      </c>
      <c r="AZ60" s="14">
        <v>48.46</v>
      </c>
      <c r="BA60" s="14">
        <v>51.1</v>
      </c>
      <c r="BB60">
        <v>92527.868499999997</v>
      </c>
      <c r="BC60" t="s">
        <v>733</v>
      </c>
      <c r="BD60" s="7">
        <v>0.18390999999999999</v>
      </c>
      <c r="BE60" s="7">
        <v>1E-4</v>
      </c>
      <c r="BF60" s="7">
        <v>14.142189999999999</v>
      </c>
      <c r="BG60" s="7">
        <v>-265.19619</v>
      </c>
      <c r="BH60" s="7">
        <v>0.55332000000000003</v>
      </c>
      <c r="BI60">
        <v>5.0000000000000001E-4</v>
      </c>
      <c r="BJ60">
        <v>5.0000000000000001E-3</v>
      </c>
      <c r="BK60" s="1">
        <v>45980.165601851855</v>
      </c>
      <c r="BL60" s="1">
        <v>45979.957268518519</v>
      </c>
      <c r="BM60" s="1">
        <v>45981.333333333336</v>
      </c>
      <c r="BN60" s="1">
        <v>45981.125</v>
      </c>
      <c r="BO60" s="19">
        <v>3.1970715499594392E-3</v>
      </c>
      <c r="BP60" s="1">
        <v>45981.125</v>
      </c>
      <c r="BQ60" s="97">
        <v>2</v>
      </c>
      <c r="BR60" s="19">
        <v>5.5555555555555558E-3</v>
      </c>
      <c r="BV60" s="96"/>
    </row>
    <row r="61" spans="1:74" x14ac:dyDescent="0.3">
      <c r="A61" t="s">
        <v>603</v>
      </c>
      <c r="B61" t="s">
        <v>631</v>
      </c>
      <c r="C61" t="s">
        <v>764</v>
      </c>
      <c r="D61">
        <v>2.9999999999999997E-4</v>
      </c>
      <c r="E61">
        <v>2.9999999999999997E-4</v>
      </c>
      <c r="F61" t="s">
        <v>605</v>
      </c>
      <c r="G61" s="4">
        <v>1763625600000</v>
      </c>
      <c r="H61" s="4">
        <v>1763280011000</v>
      </c>
      <c r="I61" t="b">
        <v>1</v>
      </c>
      <c r="J61">
        <v>1</v>
      </c>
      <c r="K61">
        <v>1E-4</v>
      </c>
      <c r="L61">
        <v>551148</v>
      </c>
      <c r="M61">
        <v>0.1</v>
      </c>
      <c r="Q61">
        <v>2.9999999999999997E-4</v>
      </c>
      <c r="R61">
        <v>25</v>
      </c>
      <c r="S61">
        <v>1E-4</v>
      </c>
      <c r="T61" t="s">
        <v>606</v>
      </c>
      <c r="U61" t="s">
        <v>633</v>
      </c>
      <c r="V61" t="s">
        <v>606</v>
      </c>
      <c r="W61" t="s">
        <v>608</v>
      </c>
      <c r="X61" t="s">
        <v>606</v>
      </c>
      <c r="Y61" s="4">
        <v>1763521451107</v>
      </c>
      <c r="Z61" t="s">
        <v>569</v>
      </c>
      <c r="AA61" s="48">
        <v>92544.15</v>
      </c>
      <c r="AB61" s="18">
        <v>4.65E-2</v>
      </c>
      <c r="AC61" s="40">
        <v>5.3684879999999997E-2</v>
      </c>
      <c r="AD61" s="18">
        <v>5.0000000000000001E-4</v>
      </c>
      <c r="AE61" s="18">
        <v>7.2999999999999995E-2</v>
      </c>
      <c r="AF61">
        <v>5.0999999999999996</v>
      </c>
      <c r="AG61" s="18">
        <v>2.9499999999999998E-2</v>
      </c>
      <c r="AH61" s="18">
        <v>2.8500000000000001E-2</v>
      </c>
      <c r="AI61" s="18">
        <v>3.1E-2</v>
      </c>
      <c r="AJ61" s="48">
        <v>92544.15</v>
      </c>
      <c r="AK61" s="41">
        <v>4.2</v>
      </c>
      <c r="AL61" s="41">
        <v>2.2999999999999998</v>
      </c>
      <c r="AP61" s="18">
        <v>4.65E-2</v>
      </c>
      <c r="AQ61" s="18">
        <v>4.65E-2</v>
      </c>
      <c r="AR61" s="18">
        <v>0</v>
      </c>
      <c r="AS61" s="41">
        <v>0.4</v>
      </c>
      <c r="AT61" s="5">
        <v>1693.96</v>
      </c>
      <c r="AV61" s="1" t="s">
        <v>634</v>
      </c>
      <c r="AW61" s="48">
        <v>95000</v>
      </c>
      <c r="AX61" s="14">
        <v>0</v>
      </c>
      <c r="AY61" s="14">
        <v>50.14</v>
      </c>
      <c r="AZ61" s="14">
        <v>42.92</v>
      </c>
      <c r="BA61" s="14">
        <v>59.14</v>
      </c>
      <c r="BB61">
        <v>92532.166200000007</v>
      </c>
      <c r="BC61" t="s">
        <v>733</v>
      </c>
      <c r="BD61" s="7">
        <v>-0.81566000000000005</v>
      </c>
      <c r="BE61" s="7">
        <v>1E-4</v>
      </c>
      <c r="BF61" s="7">
        <v>14.16338</v>
      </c>
      <c r="BG61" s="7">
        <v>-294.54473000000002</v>
      </c>
      <c r="BH61" s="7">
        <v>-2.58311</v>
      </c>
      <c r="BI61">
        <v>5.0000000000000001E-4</v>
      </c>
      <c r="BJ61">
        <v>5.0000000000000001E-3</v>
      </c>
      <c r="BK61" s="1">
        <v>45980.165601851855</v>
      </c>
      <c r="BL61" s="1">
        <v>45979.957268518519</v>
      </c>
      <c r="BM61" s="1">
        <v>45981.333333333336</v>
      </c>
      <c r="BN61" s="1">
        <v>45981.125</v>
      </c>
      <c r="BO61" s="19">
        <v>3.1970715499594392E-3</v>
      </c>
      <c r="BP61" s="1">
        <v>45981.125</v>
      </c>
      <c r="BQ61" s="97">
        <v>2</v>
      </c>
      <c r="BR61" s="19">
        <v>5.5555555555555558E-3</v>
      </c>
      <c r="BV61" s="96"/>
    </row>
    <row r="62" spans="1:74" x14ac:dyDescent="0.3">
      <c r="A62" t="s">
        <v>603</v>
      </c>
      <c r="B62" t="s">
        <v>631</v>
      </c>
      <c r="C62" t="s">
        <v>765</v>
      </c>
      <c r="D62">
        <v>2.9999999999999997E-4</v>
      </c>
      <c r="E62">
        <v>2.9999999999999997E-4</v>
      </c>
      <c r="F62" t="s">
        <v>605</v>
      </c>
      <c r="G62" s="4">
        <v>1763625600000</v>
      </c>
      <c r="H62" s="4">
        <v>1763280011000</v>
      </c>
      <c r="I62" t="b">
        <v>1</v>
      </c>
      <c r="J62">
        <v>1</v>
      </c>
      <c r="K62">
        <v>1E-4</v>
      </c>
      <c r="L62">
        <v>551149</v>
      </c>
      <c r="M62">
        <v>0.1</v>
      </c>
      <c r="Q62">
        <v>2.9999999999999997E-4</v>
      </c>
      <c r="R62">
        <v>25</v>
      </c>
      <c r="S62">
        <v>1E-4</v>
      </c>
      <c r="T62" t="s">
        <v>606</v>
      </c>
      <c r="U62" t="s">
        <v>633</v>
      </c>
      <c r="V62" t="s">
        <v>606</v>
      </c>
      <c r="W62" t="s">
        <v>608</v>
      </c>
      <c r="X62" t="s">
        <v>606</v>
      </c>
      <c r="Y62" s="4">
        <v>1763521451107</v>
      </c>
      <c r="Z62" t="s">
        <v>569</v>
      </c>
      <c r="AA62" s="48">
        <v>92544.15</v>
      </c>
      <c r="AB62" s="18">
        <v>1.6000000000000001E-3</v>
      </c>
      <c r="AC62" s="40">
        <v>2.0074099999999998E-3</v>
      </c>
      <c r="AD62" s="18">
        <v>1E-4</v>
      </c>
      <c r="AE62" s="18">
        <v>2.5000000000000001E-2</v>
      </c>
      <c r="AF62">
        <v>56.3</v>
      </c>
      <c r="AG62" s="18">
        <v>1.5E-3</v>
      </c>
      <c r="AH62" s="18">
        <v>1.2999999999999999E-3</v>
      </c>
      <c r="AI62" s="18">
        <v>1.6000000000000001E-3</v>
      </c>
      <c r="AJ62" s="48">
        <v>92544.15</v>
      </c>
      <c r="AK62" s="41">
        <v>0.4</v>
      </c>
      <c r="AL62" s="41">
        <v>15.7</v>
      </c>
      <c r="AP62" s="18">
        <v>4.3E-3</v>
      </c>
      <c r="AQ62" s="18">
        <v>1.4E-3</v>
      </c>
      <c r="AR62" s="18">
        <v>-20</v>
      </c>
      <c r="AS62" s="41">
        <v>62.9</v>
      </c>
      <c r="AT62" s="5">
        <v>17992.46</v>
      </c>
      <c r="AV62" s="1" t="s">
        <v>632</v>
      </c>
      <c r="AW62" s="48">
        <v>96000</v>
      </c>
      <c r="AX62" s="14">
        <v>0</v>
      </c>
      <c r="AY62" s="14">
        <v>50.71</v>
      </c>
      <c r="AZ62" s="14">
        <v>49.12</v>
      </c>
      <c r="BA62" s="14">
        <v>51.99</v>
      </c>
      <c r="BB62">
        <v>92532.166200000007</v>
      </c>
      <c r="BC62" t="s">
        <v>733</v>
      </c>
      <c r="BD62" s="7">
        <v>0.10603</v>
      </c>
      <c r="BE62" s="7">
        <v>6.9999999999999994E-5</v>
      </c>
      <c r="BF62" s="7">
        <v>9.7384500000000003</v>
      </c>
      <c r="BG62" s="7">
        <v>-135.61909</v>
      </c>
      <c r="BH62" s="7">
        <v>0.31958999999999999</v>
      </c>
      <c r="BI62">
        <v>5.0000000000000001E-4</v>
      </c>
      <c r="BJ62">
        <v>5.0000000000000001E-3</v>
      </c>
      <c r="BK62" s="1">
        <v>45980.165601851855</v>
      </c>
      <c r="BL62" s="1">
        <v>45979.957268518519</v>
      </c>
      <c r="BM62" s="1">
        <v>45981.333333333336</v>
      </c>
      <c r="BN62" s="1">
        <v>45981.125</v>
      </c>
      <c r="BO62" s="19">
        <v>3.1970715499594392E-3</v>
      </c>
      <c r="BP62" s="1">
        <v>45981.125</v>
      </c>
      <c r="BQ62" s="97">
        <v>2</v>
      </c>
      <c r="BR62" s="19">
        <v>5.5555555555555558E-3</v>
      </c>
      <c r="BV62" s="96"/>
    </row>
    <row r="63" spans="1:74" x14ac:dyDescent="0.3">
      <c r="A63" t="s">
        <v>603</v>
      </c>
      <c r="B63" t="s">
        <v>631</v>
      </c>
      <c r="C63" t="s">
        <v>766</v>
      </c>
      <c r="D63">
        <v>2.9999999999999997E-4</v>
      </c>
      <c r="E63">
        <v>2.9999999999999997E-4</v>
      </c>
      <c r="F63" t="s">
        <v>605</v>
      </c>
      <c r="G63" s="4">
        <v>1763625600000</v>
      </c>
      <c r="H63" s="4">
        <v>1763280011000</v>
      </c>
      <c r="I63" t="b">
        <v>1</v>
      </c>
      <c r="J63">
        <v>1</v>
      </c>
      <c r="K63">
        <v>1E-4</v>
      </c>
      <c r="L63">
        <v>551150</v>
      </c>
      <c r="M63">
        <v>0.1</v>
      </c>
      <c r="Q63">
        <v>2.9999999999999997E-4</v>
      </c>
      <c r="R63">
        <v>25</v>
      </c>
      <c r="S63">
        <v>1E-4</v>
      </c>
      <c r="T63" t="s">
        <v>606</v>
      </c>
      <c r="U63" t="s">
        <v>633</v>
      </c>
      <c r="V63" t="s">
        <v>606</v>
      </c>
      <c r="W63" t="s">
        <v>608</v>
      </c>
      <c r="X63" t="s">
        <v>606</v>
      </c>
      <c r="Y63" s="4">
        <v>1763521451107</v>
      </c>
      <c r="Z63" t="s">
        <v>569</v>
      </c>
      <c r="AA63" s="48">
        <v>92544.15</v>
      </c>
      <c r="AB63" s="18">
        <v>3.9E-2</v>
      </c>
      <c r="AC63" s="40">
        <v>6.3786590000000004E-2</v>
      </c>
      <c r="AD63" s="18">
        <v>2.8999999999999998E-3</v>
      </c>
      <c r="AE63" s="18">
        <v>8.3500000000000005E-2</v>
      </c>
      <c r="AF63">
        <v>4.8</v>
      </c>
      <c r="AG63" s="18">
        <v>3.8899999999999997E-2</v>
      </c>
      <c r="AH63" s="18">
        <v>3.7499999999999999E-2</v>
      </c>
      <c r="AI63" s="18">
        <v>4.0500000000000001E-2</v>
      </c>
      <c r="AJ63" s="48">
        <v>92544.15</v>
      </c>
      <c r="AK63" s="41">
        <v>0.2</v>
      </c>
      <c r="AL63" s="41">
        <v>0.2</v>
      </c>
      <c r="AP63" s="18">
        <v>5.3999999999999999E-2</v>
      </c>
      <c r="AQ63" s="18">
        <v>0.03</v>
      </c>
      <c r="AR63" s="18">
        <v>-27.777799999999999</v>
      </c>
      <c r="AS63" s="41">
        <v>0.6</v>
      </c>
      <c r="AT63" s="5">
        <v>2287.5100000000002</v>
      </c>
      <c r="AV63" s="1" t="s">
        <v>634</v>
      </c>
      <c r="AW63" s="48">
        <v>96000</v>
      </c>
      <c r="AX63" s="14">
        <v>0</v>
      </c>
      <c r="AY63" s="14">
        <v>50.71</v>
      </c>
      <c r="AZ63" s="14">
        <v>24.85</v>
      </c>
      <c r="BA63" s="14">
        <v>63.32</v>
      </c>
      <c r="BB63">
        <v>92532.166200000007</v>
      </c>
      <c r="BC63" t="s">
        <v>733</v>
      </c>
      <c r="BD63" s="7">
        <v>-0.89397000000000004</v>
      </c>
      <c r="BE63" s="7">
        <v>6.9999999999999994E-5</v>
      </c>
      <c r="BF63" s="7">
        <v>9.7384500000000003</v>
      </c>
      <c r="BG63" s="7">
        <v>-204.81021999999999</v>
      </c>
      <c r="BH63" s="7">
        <v>-2.8511899999999999</v>
      </c>
      <c r="BI63">
        <v>5.0000000000000001E-4</v>
      </c>
      <c r="BJ63">
        <v>5.0000000000000001E-3</v>
      </c>
      <c r="BK63" s="1">
        <v>45980.165601851855</v>
      </c>
      <c r="BL63" s="1">
        <v>45979.957268518519</v>
      </c>
      <c r="BM63" s="1">
        <v>45981.333333333336</v>
      </c>
      <c r="BN63" s="1">
        <v>45981.125</v>
      </c>
      <c r="BO63" s="19">
        <v>3.1970715499594392E-3</v>
      </c>
      <c r="BP63" s="1">
        <v>45981.125</v>
      </c>
      <c r="BQ63" s="97">
        <v>2</v>
      </c>
      <c r="BR63" s="19">
        <v>5.5555555555555558E-3</v>
      </c>
      <c r="BV63" s="96"/>
    </row>
    <row r="64" spans="1:74" x14ac:dyDescent="0.3">
      <c r="A64" t="s">
        <v>603</v>
      </c>
      <c r="B64" t="s">
        <v>631</v>
      </c>
      <c r="C64" t="s">
        <v>767</v>
      </c>
      <c r="D64">
        <v>2.9999999999999997E-4</v>
      </c>
      <c r="E64">
        <v>2.9999999999999997E-4</v>
      </c>
      <c r="F64" t="s">
        <v>605</v>
      </c>
      <c r="G64" s="4">
        <v>1763625600000</v>
      </c>
      <c r="H64" s="4">
        <v>1763280011000</v>
      </c>
      <c r="I64" t="b">
        <v>1</v>
      </c>
      <c r="J64">
        <v>1</v>
      </c>
      <c r="K64">
        <v>1E-4</v>
      </c>
      <c r="L64">
        <v>551151</v>
      </c>
      <c r="M64">
        <v>0.1</v>
      </c>
      <c r="Q64">
        <v>2.9999999999999997E-4</v>
      </c>
      <c r="R64">
        <v>25</v>
      </c>
      <c r="S64">
        <v>1E-4</v>
      </c>
      <c r="T64" t="s">
        <v>606</v>
      </c>
      <c r="U64" t="s">
        <v>633</v>
      </c>
      <c r="V64" t="s">
        <v>606</v>
      </c>
      <c r="W64" t="s">
        <v>608</v>
      </c>
      <c r="X64" t="s">
        <v>606</v>
      </c>
      <c r="Y64" s="4">
        <v>1763521451107</v>
      </c>
      <c r="Z64" t="s">
        <v>569</v>
      </c>
      <c r="AA64" s="48">
        <v>92544.15</v>
      </c>
      <c r="AB64" s="18">
        <v>1.5E-3</v>
      </c>
      <c r="AC64" s="40">
        <v>1.4006400000000001E-3</v>
      </c>
      <c r="AD64" s="18">
        <v>1E-4</v>
      </c>
      <c r="AE64" s="18">
        <v>2.1000000000000001E-2</v>
      </c>
      <c r="AF64">
        <v>39.299999999999997</v>
      </c>
      <c r="AG64" s="18">
        <v>8.0000000000000004E-4</v>
      </c>
      <c r="AH64" s="18">
        <v>6.9999999999999999E-4</v>
      </c>
      <c r="AI64" s="18">
        <v>1E-3</v>
      </c>
      <c r="AJ64" s="48">
        <v>92544.15</v>
      </c>
      <c r="AK64" s="41">
        <v>50.3</v>
      </c>
      <c r="AL64" s="41">
        <v>2</v>
      </c>
      <c r="AP64" s="18">
        <v>2.3999999999999998E-3</v>
      </c>
      <c r="AQ64" s="18">
        <v>1.1999999999999999E-3</v>
      </c>
      <c r="AR64" s="18">
        <v>15.384600000000001</v>
      </c>
      <c r="AS64" s="41">
        <v>2.2000000000000002</v>
      </c>
      <c r="AT64" s="5">
        <v>295</v>
      </c>
      <c r="AV64" s="1" t="s">
        <v>632</v>
      </c>
      <c r="AW64" s="48">
        <v>97000</v>
      </c>
      <c r="AX64" s="14">
        <v>0</v>
      </c>
      <c r="AY64" s="14">
        <v>52.96</v>
      </c>
      <c r="AZ64" s="14">
        <v>51.26</v>
      </c>
      <c r="BA64" s="14">
        <v>55.43</v>
      </c>
      <c r="BB64">
        <v>92532.166200000007</v>
      </c>
      <c r="BC64" t="s">
        <v>733</v>
      </c>
      <c r="BD64" s="7">
        <v>6.2509999999999996E-2</v>
      </c>
      <c r="BE64" s="7">
        <v>4.0000000000000003E-5</v>
      </c>
      <c r="BF64" s="7">
        <v>6.5411200000000003</v>
      </c>
      <c r="BG64" s="7">
        <v>-75.615629999999996</v>
      </c>
      <c r="BH64" s="7">
        <v>0.18856000000000001</v>
      </c>
      <c r="BI64">
        <v>5.0000000000000001E-4</v>
      </c>
      <c r="BJ64">
        <v>5.0000000000000001E-3</v>
      </c>
      <c r="BK64" s="1">
        <v>45980.165601851855</v>
      </c>
      <c r="BL64" s="1">
        <v>45979.957268518519</v>
      </c>
      <c r="BM64" s="1">
        <v>45981.333333333336</v>
      </c>
      <c r="BN64" s="1">
        <v>45981.125</v>
      </c>
      <c r="BO64" s="19">
        <v>3.1970715499594392E-3</v>
      </c>
      <c r="BP64" s="1">
        <v>45981.125</v>
      </c>
      <c r="BQ64" s="97">
        <v>2</v>
      </c>
      <c r="BR64" s="19">
        <v>5.5555555555555558E-3</v>
      </c>
      <c r="BV64" s="96"/>
    </row>
    <row r="65" spans="1:74" x14ac:dyDescent="0.3">
      <c r="A65" t="s">
        <v>603</v>
      </c>
      <c r="B65" t="s">
        <v>631</v>
      </c>
      <c r="C65" t="s">
        <v>768</v>
      </c>
      <c r="D65">
        <v>2.9999999999999997E-4</v>
      </c>
      <c r="E65">
        <v>2.9999999999999997E-4</v>
      </c>
      <c r="F65" t="s">
        <v>605</v>
      </c>
      <c r="G65" s="4">
        <v>1763625600000</v>
      </c>
      <c r="H65" s="4">
        <v>1763280011000</v>
      </c>
      <c r="I65" t="b">
        <v>1</v>
      </c>
      <c r="J65">
        <v>1</v>
      </c>
      <c r="K65">
        <v>1E-4</v>
      </c>
      <c r="L65">
        <v>551152</v>
      </c>
      <c r="M65">
        <v>0.1</v>
      </c>
      <c r="Q65">
        <v>2.9999999999999997E-4</v>
      </c>
      <c r="R65">
        <v>25</v>
      </c>
      <c r="S65">
        <v>1E-4</v>
      </c>
      <c r="T65" t="s">
        <v>606</v>
      </c>
      <c r="U65" t="s">
        <v>633</v>
      </c>
      <c r="V65" t="s">
        <v>606</v>
      </c>
      <c r="W65" t="s">
        <v>608</v>
      </c>
      <c r="X65" t="s">
        <v>606</v>
      </c>
      <c r="Y65" s="4">
        <v>1763521451107</v>
      </c>
      <c r="Z65" t="s">
        <v>569</v>
      </c>
      <c r="AA65" s="48">
        <v>92544.15</v>
      </c>
      <c r="AB65" s="18">
        <v>5.5500000000000001E-2</v>
      </c>
      <c r="AC65" s="40">
        <v>7.4240020000000004E-2</v>
      </c>
      <c r="AD65" s="18">
        <v>9.4999999999999998E-3</v>
      </c>
      <c r="AE65" s="18">
        <v>9.4E-2</v>
      </c>
      <c r="AF65">
        <v>6.9</v>
      </c>
      <c r="AG65" s="18">
        <v>4.9099999999999998E-2</v>
      </c>
      <c r="AH65" s="18">
        <v>4.8000000000000001E-2</v>
      </c>
      <c r="AI65" s="18">
        <v>5.0500000000000003E-2</v>
      </c>
      <c r="AJ65" s="48">
        <v>92544.15</v>
      </c>
      <c r="AK65" s="41">
        <v>0.2</v>
      </c>
      <c r="AL65" s="41">
        <v>0.2</v>
      </c>
      <c r="AP65" s="18">
        <v>5.5500000000000001E-2</v>
      </c>
      <c r="AQ65" s="18">
        <v>5.5500000000000001E-2</v>
      </c>
      <c r="AR65" s="18">
        <v>0</v>
      </c>
      <c r="AS65" s="41">
        <v>6</v>
      </c>
      <c r="AT65" s="5">
        <v>30639.91</v>
      </c>
      <c r="AV65" s="1" t="s">
        <v>634</v>
      </c>
      <c r="AW65" s="48">
        <v>97000</v>
      </c>
      <c r="AX65" s="14">
        <v>0</v>
      </c>
      <c r="AY65" s="14">
        <v>52.96</v>
      </c>
      <c r="AZ65" s="14">
        <v>0</v>
      </c>
      <c r="BA65" s="14">
        <v>68.010000000000005</v>
      </c>
      <c r="BB65">
        <v>92532.166200000007</v>
      </c>
      <c r="BC65" t="s">
        <v>733</v>
      </c>
      <c r="BD65" s="7">
        <v>-0.93749000000000005</v>
      </c>
      <c r="BE65" s="7">
        <v>4.0000000000000003E-5</v>
      </c>
      <c r="BF65" s="7">
        <v>6.5411200000000003</v>
      </c>
      <c r="BG65" s="7">
        <v>-143.67875000000001</v>
      </c>
      <c r="BH65" s="7">
        <v>-3.01525</v>
      </c>
      <c r="BI65">
        <v>5.0000000000000001E-4</v>
      </c>
      <c r="BJ65">
        <v>5.0000000000000001E-3</v>
      </c>
      <c r="BK65" s="1">
        <v>45980.165601851855</v>
      </c>
      <c r="BL65" s="1">
        <v>45979.957268518519</v>
      </c>
      <c r="BM65" s="1">
        <v>45981.333333333336</v>
      </c>
      <c r="BN65" s="1">
        <v>45981.125</v>
      </c>
      <c r="BO65" s="19">
        <v>3.1970715499594392E-3</v>
      </c>
      <c r="BP65" s="1">
        <v>45981.125</v>
      </c>
      <c r="BQ65" s="97">
        <v>2</v>
      </c>
      <c r="BR65" s="19">
        <v>5.5555555555555558E-3</v>
      </c>
      <c r="BV65" s="96"/>
    </row>
    <row r="66" spans="1:74" x14ac:dyDescent="0.3">
      <c r="A66" t="s">
        <v>603</v>
      </c>
      <c r="B66" t="s">
        <v>631</v>
      </c>
      <c r="C66" t="s">
        <v>769</v>
      </c>
      <c r="D66">
        <v>2.9999999999999997E-4</v>
      </c>
      <c r="E66">
        <v>2.9999999999999997E-4</v>
      </c>
      <c r="F66" t="s">
        <v>605</v>
      </c>
      <c r="G66" s="4">
        <v>1763625600000</v>
      </c>
      <c r="H66" s="4">
        <v>1763280011000</v>
      </c>
      <c r="I66" t="b">
        <v>1</v>
      </c>
      <c r="J66">
        <v>1</v>
      </c>
      <c r="K66">
        <v>1E-4</v>
      </c>
      <c r="L66">
        <v>551153</v>
      </c>
      <c r="M66">
        <v>0.1</v>
      </c>
      <c r="Q66">
        <v>2.9999999999999997E-4</v>
      </c>
      <c r="R66">
        <v>25</v>
      </c>
      <c r="S66">
        <v>1E-4</v>
      </c>
      <c r="T66" t="s">
        <v>606</v>
      </c>
      <c r="U66" t="s">
        <v>633</v>
      </c>
      <c r="V66" t="s">
        <v>606</v>
      </c>
      <c r="W66" t="s">
        <v>608</v>
      </c>
      <c r="X66" t="s">
        <v>606</v>
      </c>
      <c r="Y66" s="4">
        <v>1763521452358</v>
      </c>
      <c r="Z66" t="s">
        <v>569</v>
      </c>
      <c r="AA66" s="48">
        <v>92546.13</v>
      </c>
      <c r="AB66" s="18">
        <v>5.0000000000000001E-4</v>
      </c>
      <c r="AC66" s="40">
        <v>1.0487999999999999E-3</v>
      </c>
      <c r="AD66" s="18">
        <v>1E-4</v>
      </c>
      <c r="AE66" s="18">
        <v>1.7999999999999999E-2</v>
      </c>
      <c r="AF66">
        <v>24</v>
      </c>
      <c r="AG66" s="18">
        <v>5.0000000000000001E-4</v>
      </c>
      <c r="AH66" s="18">
        <v>4.0000000000000002E-4</v>
      </c>
      <c r="AI66" s="18">
        <v>5.9999999999999995E-4</v>
      </c>
      <c r="AJ66" s="48">
        <v>92546.13</v>
      </c>
      <c r="AK66" s="41">
        <v>2.2000000000000002</v>
      </c>
      <c r="AL66" s="41">
        <v>0.3</v>
      </c>
      <c r="AP66" s="18">
        <v>1.5E-3</v>
      </c>
      <c r="AQ66" s="18">
        <v>4.0000000000000002E-4</v>
      </c>
      <c r="AR66" s="18">
        <v>-58.333300000000001</v>
      </c>
      <c r="AS66" s="41">
        <v>16.2</v>
      </c>
      <c r="AT66" s="5">
        <v>1924.62</v>
      </c>
      <c r="AV66" s="1" t="s">
        <v>632</v>
      </c>
      <c r="AW66" s="48">
        <v>98000</v>
      </c>
      <c r="AX66" s="14">
        <v>0</v>
      </c>
      <c r="AY66" s="14">
        <v>55.19</v>
      </c>
      <c r="AZ66" s="14">
        <v>53.94</v>
      </c>
      <c r="BA66" s="14">
        <v>58.09</v>
      </c>
      <c r="BB66">
        <v>92534.713600000003</v>
      </c>
      <c r="BC66" t="s">
        <v>733</v>
      </c>
      <c r="BD66" s="7">
        <v>3.6450000000000003E-2</v>
      </c>
      <c r="BE66" s="7">
        <v>3.0000000000000001E-5</v>
      </c>
      <c r="BF66" s="7">
        <v>4.2485200000000001</v>
      </c>
      <c r="BG66" s="7">
        <v>-42.311309999999999</v>
      </c>
      <c r="BH66" s="7">
        <v>0.11002000000000001</v>
      </c>
      <c r="BI66">
        <v>5.0000000000000001E-4</v>
      </c>
      <c r="BJ66">
        <v>5.0000000000000001E-3</v>
      </c>
      <c r="BK66" s="1">
        <v>45980.165601851855</v>
      </c>
      <c r="BL66" s="1">
        <v>45979.957268518519</v>
      </c>
      <c r="BM66" s="1">
        <v>45981.333333333336</v>
      </c>
      <c r="BN66" s="1">
        <v>45981.125</v>
      </c>
      <c r="BO66" s="19">
        <v>3.1970715499594392E-3</v>
      </c>
      <c r="BP66" s="1">
        <v>45981.125</v>
      </c>
      <c r="BQ66" s="97">
        <v>2</v>
      </c>
      <c r="BR66" s="19">
        <v>5.5555555555555558E-3</v>
      </c>
      <c r="BV66" s="96"/>
    </row>
    <row r="67" spans="1:74" x14ac:dyDescent="0.3">
      <c r="A67" t="s">
        <v>603</v>
      </c>
      <c r="B67" t="s">
        <v>631</v>
      </c>
      <c r="C67" t="s">
        <v>770</v>
      </c>
      <c r="D67">
        <v>2.9999999999999997E-4</v>
      </c>
      <c r="E67">
        <v>2.9999999999999997E-4</v>
      </c>
      <c r="F67" t="s">
        <v>605</v>
      </c>
      <c r="G67" s="4">
        <v>1763625600000</v>
      </c>
      <c r="H67" s="4">
        <v>1763280011000</v>
      </c>
      <c r="I67" t="b">
        <v>1</v>
      </c>
      <c r="J67">
        <v>1</v>
      </c>
      <c r="K67">
        <v>1E-4</v>
      </c>
      <c r="L67">
        <v>551154</v>
      </c>
      <c r="M67">
        <v>0.1</v>
      </c>
      <c r="Q67">
        <v>2.9999999999999997E-4</v>
      </c>
      <c r="R67">
        <v>25</v>
      </c>
      <c r="S67">
        <v>1E-4</v>
      </c>
      <c r="T67" t="s">
        <v>606</v>
      </c>
      <c r="U67" t="s">
        <v>633</v>
      </c>
      <c r="V67" t="s">
        <v>606</v>
      </c>
      <c r="W67" t="s">
        <v>608</v>
      </c>
      <c r="X67" t="s">
        <v>606</v>
      </c>
      <c r="Y67" s="4">
        <v>1763521452114</v>
      </c>
      <c r="Z67" t="s">
        <v>569</v>
      </c>
      <c r="AA67" s="48">
        <v>92546.13</v>
      </c>
      <c r="AB67" s="18">
        <v>5.6500000000000002E-2</v>
      </c>
      <c r="AC67" s="40">
        <v>8.4948380000000004E-2</v>
      </c>
      <c r="AD67" s="18">
        <v>1.9E-2</v>
      </c>
      <c r="AE67" s="18">
        <v>0.105</v>
      </c>
      <c r="AF67">
        <v>0.7</v>
      </c>
      <c r="AG67" s="18">
        <v>5.9499999999999997E-2</v>
      </c>
      <c r="AH67" s="18">
        <v>2.1499999999999998E-2</v>
      </c>
      <c r="AI67" s="18">
        <v>0.105</v>
      </c>
      <c r="AJ67" s="48">
        <v>92546.13</v>
      </c>
      <c r="AK67" s="41">
        <v>8.6</v>
      </c>
      <c r="AL67" s="41">
        <v>8.6</v>
      </c>
      <c r="AP67" s="18">
        <v>7.2999999999999995E-2</v>
      </c>
      <c r="AQ67" s="18">
        <v>5.5E-2</v>
      </c>
      <c r="AR67" s="18">
        <v>-22.602699999999999</v>
      </c>
      <c r="AS67" s="41">
        <v>0.5</v>
      </c>
      <c r="AT67" s="5">
        <v>2878.13</v>
      </c>
      <c r="AV67" s="1" t="s">
        <v>634</v>
      </c>
      <c r="AW67" s="48">
        <v>98000</v>
      </c>
      <c r="AX67" s="14">
        <v>0</v>
      </c>
      <c r="AY67" s="14">
        <v>55.19</v>
      </c>
      <c r="AZ67" s="14">
        <v>0</v>
      </c>
      <c r="BA67" s="14">
        <v>303.92</v>
      </c>
      <c r="BB67">
        <v>92534.713600000003</v>
      </c>
      <c r="BC67" t="s">
        <v>733</v>
      </c>
      <c r="BD67" s="7">
        <v>-0.96355000000000002</v>
      </c>
      <c r="BE67" s="7">
        <v>3.0000000000000001E-5</v>
      </c>
      <c r="BF67" s="7">
        <v>4.2485200000000001</v>
      </c>
      <c r="BG67" s="7">
        <v>-97.24248</v>
      </c>
      <c r="BH67" s="7">
        <v>-3.1268099999999999</v>
      </c>
      <c r="BI67">
        <v>5.0000000000000001E-4</v>
      </c>
      <c r="BJ67">
        <v>5.0000000000000001E-3</v>
      </c>
      <c r="BK67" s="1">
        <v>45980.165601851855</v>
      </c>
      <c r="BL67" s="1">
        <v>45979.957268518519</v>
      </c>
      <c r="BM67" s="1">
        <v>45981.333333333336</v>
      </c>
      <c r="BN67" s="1">
        <v>45981.125</v>
      </c>
      <c r="BO67" s="19">
        <v>3.1970715499594392E-3</v>
      </c>
      <c r="BP67" s="1">
        <v>45981.125</v>
      </c>
      <c r="BQ67" s="97">
        <v>2</v>
      </c>
      <c r="BR67" s="19">
        <v>5.5555555555555558E-3</v>
      </c>
      <c r="BV67" s="96"/>
    </row>
    <row r="68" spans="1:74" x14ac:dyDescent="0.3">
      <c r="A68" t="s">
        <v>603</v>
      </c>
      <c r="B68" t="s">
        <v>631</v>
      </c>
      <c r="C68" t="s">
        <v>771</v>
      </c>
      <c r="D68">
        <v>2.9999999999999997E-4</v>
      </c>
      <c r="E68">
        <v>2.9999999999999997E-4</v>
      </c>
      <c r="F68" t="s">
        <v>605</v>
      </c>
      <c r="G68" s="4">
        <v>1763625600000</v>
      </c>
      <c r="H68" s="4">
        <v>1763280011000</v>
      </c>
      <c r="I68" t="b">
        <v>1</v>
      </c>
      <c r="J68">
        <v>1</v>
      </c>
      <c r="K68">
        <v>1E-4</v>
      </c>
      <c r="L68">
        <v>551155</v>
      </c>
      <c r="M68">
        <v>0.1</v>
      </c>
      <c r="Q68">
        <v>2.9999999999999997E-4</v>
      </c>
      <c r="R68">
        <v>25</v>
      </c>
      <c r="S68">
        <v>1E-4</v>
      </c>
      <c r="T68" t="s">
        <v>606</v>
      </c>
      <c r="U68" t="s">
        <v>633</v>
      </c>
      <c r="V68" t="s">
        <v>606</v>
      </c>
      <c r="W68" t="s">
        <v>608</v>
      </c>
      <c r="X68" t="s">
        <v>606</v>
      </c>
      <c r="Y68" s="4">
        <v>1763521452534</v>
      </c>
      <c r="Z68" t="s">
        <v>569</v>
      </c>
      <c r="AA68" s="48">
        <v>92546.13</v>
      </c>
      <c r="AB68" s="18">
        <v>2.9999999999999997E-4</v>
      </c>
      <c r="AC68" s="40">
        <v>7.4680000000000005E-4</v>
      </c>
      <c r="AD68" s="18">
        <v>1E-4</v>
      </c>
      <c r="AE68" s="18">
        <v>1.55E-2</v>
      </c>
      <c r="AF68">
        <v>71.2</v>
      </c>
      <c r="AG68" s="18">
        <v>2.9999999999999997E-4</v>
      </c>
      <c r="AH68" s="18">
        <v>2.0000000000000001E-4</v>
      </c>
      <c r="AI68" s="18">
        <v>4.0000000000000002E-4</v>
      </c>
      <c r="AJ68" s="48">
        <v>92546.13</v>
      </c>
      <c r="AK68" s="41">
        <v>0.2</v>
      </c>
      <c r="AL68" s="41">
        <v>72</v>
      </c>
      <c r="AP68" s="18">
        <v>8.9999999999999998E-4</v>
      </c>
      <c r="AQ68" s="18">
        <v>2.9999999999999997E-4</v>
      </c>
      <c r="AR68" s="18">
        <v>-57.142899999999997</v>
      </c>
      <c r="AS68" s="41">
        <v>36.1</v>
      </c>
      <c r="AT68" s="5">
        <v>2273.2399999999998</v>
      </c>
      <c r="AV68" s="1" t="s">
        <v>632</v>
      </c>
      <c r="AW68" s="48">
        <v>99000</v>
      </c>
      <c r="AX68" s="14">
        <v>0</v>
      </c>
      <c r="AY68" s="14">
        <v>58.63</v>
      </c>
      <c r="AZ68" s="14">
        <v>55.37</v>
      </c>
      <c r="BA68" s="14">
        <v>61.69</v>
      </c>
      <c r="BB68">
        <v>92534.713600000003</v>
      </c>
      <c r="BC68" t="s">
        <v>733</v>
      </c>
      <c r="BD68" s="7">
        <v>2.3439999999999999E-2</v>
      </c>
      <c r="BE68" s="7">
        <v>2.0000000000000002E-5</v>
      </c>
      <c r="BF68" s="7">
        <v>2.9441700000000002</v>
      </c>
      <c r="BG68" s="7">
        <v>-27.194900000000001</v>
      </c>
      <c r="BH68" s="7">
        <v>7.0739999999999997E-2</v>
      </c>
      <c r="BI68">
        <v>5.0000000000000001E-4</v>
      </c>
      <c r="BJ68">
        <v>5.0000000000000001E-3</v>
      </c>
      <c r="BK68" s="1">
        <v>45980.165601851855</v>
      </c>
      <c r="BL68" s="1">
        <v>45979.957268518519</v>
      </c>
      <c r="BM68" s="1">
        <v>45981.333333333336</v>
      </c>
      <c r="BN68" s="1">
        <v>45981.125</v>
      </c>
      <c r="BO68" s="19">
        <v>3.1970715499594392E-3</v>
      </c>
      <c r="BP68" s="1">
        <v>45981.125</v>
      </c>
      <c r="BQ68" s="97">
        <v>2</v>
      </c>
      <c r="BR68" s="19">
        <v>5.5555555555555558E-3</v>
      </c>
      <c r="BV68" s="96"/>
    </row>
    <row r="69" spans="1:74" x14ac:dyDescent="0.3">
      <c r="A69" t="s">
        <v>603</v>
      </c>
      <c r="B69" t="s">
        <v>631</v>
      </c>
      <c r="C69" t="s">
        <v>772</v>
      </c>
      <c r="D69">
        <v>2.9999999999999997E-4</v>
      </c>
      <c r="E69">
        <v>2.9999999999999997E-4</v>
      </c>
      <c r="F69" t="s">
        <v>605</v>
      </c>
      <c r="G69" s="4">
        <v>1763625600000</v>
      </c>
      <c r="H69" s="4">
        <v>1763280011000</v>
      </c>
      <c r="I69" t="b">
        <v>1</v>
      </c>
      <c r="J69">
        <v>1</v>
      </c>
      <c r="K69">
        <v>1E-4</v>
      </c>
      <c r="L69">
        <v>551156</v>
      </c>
      <c r="M69">
        <v>0.1</v>
      </c>
      <c r="Q69">
        <v>2.9999999999999997E-4</v>
      </c>
      <c r="R69">
        <v>25</v>
      </c>
      <c r="S69">
        <v>1E-4</v>
      </c>
      <c r="T69" t="s">
        <v>606</v>
      </c>
      <c r="U69" t="s">
        <v>633</v>
      </c>
      <c r="V69" t="s">
        <v>606</v>
      </c>
      <c r="W69" t="s">
        <v>608</v>
      </c>
      <c r="X69" t="s">
        <v>606</v>
      </c>
      <c r="Y69" s="4">
        <v>1763521452114</v>
      </c>
      <c r="Z69" t="s">
        <v>569</v>
      </c>
      <c r="AA69" s="48">
        <v>92546.13</v>
      </c>
      <c r="AB69" s="18">
        <v>7.4999999999999997E-2</v>
      </c>
      <c r="AC69" s="40">
        <v>9.5706570000000005E-2</v>
      </c>
      <c r="AD69" s="18">
        <v>2.9000000000000001E-2</v>
      </c>
      <c r="AE69" s="18">
        <v>0.11600000000000001</v>
      </c>
      <c r="AF69">
        <v>0.5</v>
      </c>
      <c r="AG69" s="18">
        <v>7.0099999999999996E-2</v>
      </c>
      <c r="AH69" s="18">
        <v>2.9000000000000001E-2</v>
      </c>
      <c r="AI69" s="18">
        <v>0.11600000000000001</v>
      </c>
      <c r="AJ69" s="48">
        <v>92546.13</v>
      </c>
      <c r="AK69" s="41">
        <v>8.4</v>
      </c>
      <c r="AL69" s="41">
        <v>8.4</v>
      </c>
      <c r="AP69" s="18">
        <v>7.4999999999999997E-2</v>
      </c>
      <c r="AQ69" s="18">
        <v>7.4999999999999997E-2</v>
      </c>
      <c r="AR69" s="18">
        <v>0</v>
      </c>
      <c r="AS69" s="41">
        <v>0.5</v>
      </c>
      <c r="AT69" s="5">
        <v>3457.23</v>
      </c>
      <c r="AV69" s="1" t="s">
        <v>634</v>
      </c>
      <c r="AW69" s="48">
        <v>99000</v>
      </c>
      <c r="AX69" s="14">
        <v>0</v>
      </c>
      <c r="AY69" s="14">
        <v>58.63</v>
      </c>
      <c r="AZ69" s="14">
        <v>0</v>
      </c>
      <c r="BA69" s="14">
        <v>320.91000000000003</v>
      </c>
      <c r="BB69">
        <v>92534.713600000003</v>
      </c>
      <c r="BC69" t="s">
        <v>733</v>
      </c>
      <c r="BD69" s="7">
        <v>-0.97655999999999998</v>
      </c>
      <c r="BE69" s="7">
        <v>2.0000000000000002E-5</v>
      </c>
      <c r="BF69" s="7">
        <v>2.9441700000000002</v>
      </c>
      <c r="BG69" s="7">
        <v>-71.594229999999996</v>
      </c>
      <c r="BH69" s="7">
        <v>-3.1991200000000002</v>
      </c>
      <c r="BI69">
        <v>5.0000000000000001E-4</v>
      </c>
      <c r="BJ69">
        <v>5.0000000000000001E-3</v>
      </c>
      <c r="BK69" s="1">
        <v>45980.165601851855</v>
      </c>
      <c r="BL69" s="1">
        <v>45979.957268518519</v>
      </c>
      <c r="BM69" s="1">
        <v>45981.333333333336</v>
      </c>
      <c r="BN69" s="1">
        <v>45981.125</v>
      </c>
      <c r="BO69" s="19">
        <v>3.1970715499594392E-3</v>
      </c>
      <c r="BP69" s="1">
        <v>45981.125</v>
      </c>
      <c r="BQ69" s="97">
        <v>2</v>
      </c>
      <c r="BR69" s="19">
        <v>5.5555555555555558E-3</v>
      </c>
      <c r="BV69" s="96"/>
    </row>
    <row r="70" spans="1:74" x14ac:dyDescent="0.3">
      <c r="A70" t="s">
        <v>603</v>
      </c>
      <c r="B70" t="s">
        <v>631</v>
      </c>
      <c r="C70" t="s">
        <v>732</v>
      </c>
      <c r="D70">
        <v>2.9999999999999997E-4</v>
      </c>
      <c r="E70">
        <v>2.9999999999999997E-4</v>
      </c>
      <c r="F70" t="s">
        <v>605</v>
      </c>
      <c r="G70" s="4">
        <v>1763625600000</v>
      </c>
      <c r="H70" s="4">
        <v>1763280011000</v>
      </c>
      <c r="I70" t="b">
        <v>1</v>
      </c>
      <c r="J70">
        <v>1</v>
      </c>
      <c r="K70">
        <v>1E-4</v>
      </c>
      <c r="L70">
        <v>551157</v>
      </c>
      <c r="M70">
        <v>0.1</v>
      </c>
      <c r="Q70">
        <v>2.9999999999999997E-4</v>
      </c>
      <c r="R70">
        <v>25</v>
      </c>
      <c r="S70">
        <v>1E-4</v>
      </c>
      <c r="T70" t="s">
        <v>606</v>
      </c>
      <c r="U70" t="s">
        <v>633</v>
      </c>
      <c r="V70" t="s">
        <v>606</v>
      </c>
      <c r="W70" t="s">
        <v>608</v>
      </c>
      <c r="X70" t="s">
        <v>606</v>
      </c>
      <c r="Y70" s="4">
        <v>1763521452114</v>
      </c>
      <c r="Z70" t="s">
        <v>569</v>
      </c>
      <c r="AA70" s="48">
        <v>92546.13</v>
      </c>
      <c r="AB70" s="18">
        <v>2.0000000000000001E-4</v>
      </c>
      <c r="AC70" s="40">
        <v>5.9918999999999999E-4</v>
      </c>
      <c r="AD70" s="18">
        <v>1E-4</v>
      </c>
      <c r="AE70" s="18">
        <v>1.4999999999999999E-2</v>
      </c>
      <c r="AF70">
        <v>60</v>
      </c>
      <c r="AG70" s="18">
        <v>2.0000000000000001E-4</v>
      </c>
      <c r="AH70" s="18">
        <v>2.0000000000000001E-4</v>
      </c>
      <c r="AI70" s="18">
        <v>2.9999999999999997E-4</v>
      </c>
      <c r="AJ70" s="48">
        <v>92546.13</v>
      </c>
      <c r="AK70" s="41">
        <v>8</v>
      </c>
      <c r="AL70" s="41">
        <v>0.1</v>
      </c>
      <c r="AP70" s="18">
        <v>6.9999999999999999E-4</v>
      </c>
      <c r="AQ70" s="18">
        <v>2.0000000000000001E-4</v>
      </c>
      <c r="AR70" s="18">
        <v>-66.666700000000006</v>
      </c>
      <c r="AS70" s="41">
        <v>43.3</v>
      </c>
      <c r="AT70" s="5">
        <v>1639.45</v>
      </c>
      <c r="AV70" s="1" t="s">
        <v>632</v>
      </c>
      <c r="AW70" s="48">
        <v>100000</v>
      </c>
      <c r="AX70" s="14">
        <v>0</v>
      </c>
      <c r="AY70" s="14">
        <v>61.41</v>
      </c>
      <c r="AZ70" s="14">
        <v>62.31</v>
      </c>
      <c r="BA70" s="14">
        <v>66.13</v>
      </c>
      <c r="BB70">
        <v>92534.713600000003</v>
      </c>
      <c r="BC70" t="s">
        <v>733</v>
      </c>
      <c r="BD70" s="7">
        <v>1.46E-2</v>
      </c>
      <c r="BE70" s="7">
        <v>1.0000000000000001E-5</v>
      </c>
      <c r="BF70" s="7">
        <v>1.96722</v>
      </c>
      <c r="BG70" s="7">
        <v>-16.73592</v>
      </c>
      <c r="BH70" s="7">
        <v>4.4060000000000002E-2</v>
      </c>
      <c r="BI70">
        <v>5.0000000000000001E-4</v>
      </c>
      <c r="BJ70">
        <v>5.0000000000000001E-3</v>
      </c>
      <c r="BK70" s="1">
        <v>45980.165601851855</v>
      </c>
      <c r="BL70" s="1">
        <v>45979.957268518519</v>
      </c>
      <c r="BM70" s="1">
        <v>45981.333333333336</v>
      </c>
      <c r="BN70" s="1">
        <v>45981.125</v>
      </c>
      <c r="BO70" s="19">
        <v>3.1970715499594392E-3</v>
      </c>
      <c r="BP70" s="1">
        <v>45981.125</v>
      </c>
      <c r="BQ70" s="97">
        <v>2</v>
      </c>
      <c r="BR70" s="19">
        <v>5.5555555555555558E-3</v>
      </c>
      <c r="BV70" s="96"/>
    </row>
    <row r="71" spans="1:74" x14ac:dyDescent="0.3">
      <c r="A71" t="s">
        <v>603</v>
      </c>
      <c r="B71" t="s">
        <v>631</v>
      </c>
      <c r="C71" t="s">
        <v>734</v>
      </c>
      <c r="D71">
        <v>2.9999999999999997E-4</v>
      </c>
      <c r="E71">
        <v>2.9999999999999997E-4</v>
      </c>
      <c r="F71" t="s">
        <v>605</v>
      </c>
      <c r="G71" s="4">
        <v>1763625600000</v>
      </c>
      <c r="H71" s="4">
        <v>1763280011000</v>
      </c>
      <c r="I71" t="b">
        <v>1</v>
      </c>
      <c r="J71">
        <v>1</v>
      </c>
      <c r="K71">
        <v>1E-4</v>
      </c>
      <c r="L71">
        <v>551158</v>
      </c>
      <c r="M71">
        <v>0.1</v>
      </c>
      <c r="Q71">
        <v>2.9999999999999997E-4</v>
      </c>
      <c r="R71">
        <v>25</v>
      </c>
      <c r="S71">
        <v>1E-4</v>
      </c>
      <c r="T71" t="s">
        <v>606</v>
      </c>
      <c r="U71" t="s">
        <v>633</v>
      </c>
      <c r="V71" t="s">
        <v>606</v>
      </c>
      <c r="W71" t="s">
        <v>608</v>
      </c>
      <c r="X71" t="s">
        <v>606</v>
      </c>
      <c r="Y71" s="4">
        <v>1763521452114</v>
      </c>
      <c r="Z71" t="s">
        <v>569</v>
      </c>
      <c r="AA71" s="48">
        <v>92546.13</v>
      </c>
      <c r="AB71" s="18">
        <v>8.1000000000000003E-2</v>
      </c>
      <c r="AC71" s="40">
        <v>0.10661917</v>
      </c>
      <c r="AD71" s="18">
        <v>3.95E-2</v>
      </c>
      <c r="AE71" s="18">
        <v>0.127</v>
      </c>
      <c r="AF71">
        <v>0.2</v>
      </c>
      <c r="AG71" s="18">
        <v>8.0799999999999997E-2</v>
      </c>
      <c r="AH71" s="18">
        <v>3.95E-2</v>
      </c>
      <c r="AI71" s="18">
        <v>0.127</v>
      </c>
      <c r="AJ71" s="48">
        <v>92546.13</v>
      </c>
      <c r="AK71" s="41">
        <v>8.3000000000000007</v>
      </c>
      <c r="AL71" s="41">
        <v>8.3000000000000007</v>
      </c>
      <c r="AP71" s="18">
        <v>8.1000000000000003E-2</v>
      </c>
      <c r="AQ71" s="18">
        <v>8.0500000000000002E-2</v>
      </c>
      <c r="AR71" s="18">
        <v>0.62109999999999999</v>
      </c>
      <c r="AS71" s="41">
        <v>0.2</v>
      </c>
      <c r="AT71" s="5">
        <v>1495.09</v>
      </c>
      <c r="AV71" s="1" t="s">
        <v>634</v>
      </c>
      <c r="AW71" s="48">
        <v>100000</v>
      </c>
      <c r="AX71" s="14">
        <v>0</v>
      </c>
      <c r="AY71" s="14">
        <v>61.41</v>
      </c>
      <c r="AZ71" s="14">
        <v>0</v>
      </c>
      <c r="BA71" s="14">
        <v>337.34</v>
      </c>
      <c r="BB71">
        <v>92534.713600000003</v>
      </c>
      <c r="BC71" t="s">
        <v>733</v>
      </c>
      <c r="BD71" s="7">
        <v>-0.98540000000000005</v>
      </c>
      <c r="BE71" s="7">
        <v>1.0000000000000001E-5</v>
      </c>
      <c r="BF71" s="7">
        <v>1.96722</v>
      </c>
      <c r="BG71" s="7">
        <v>-50.100430000000003</v>
      </c>
      <c r="BH71" s="7">
        <v>-3.2588300000000001</v>
      </c>
      <c r="BI71">
        <v>5.0000000000000001E-4</v>
      </c>
      <c r="BJ71">
        <v>5.0000000000000001E-3</v>
      </c>
      <c r="BK71" s="1">
        <v>45980.165601851855</v>
      </c>
      <c r="BL71" s="1">
        <v>45979.957268518519</v>
      </c>
      <c r="BM71" s="1">
        <v>45981.333333333336</v>
      </c>
      <c r="BN71" s="1">
        <v>45981.125</v>
      </c>
      <c r="BO71" s="19">
        <v>3.1970715499594392E-3</v>
      </c>
      <c r="BP71" s="1">
        <v>45981.125</v>
      </c>
      <c r="BQ71" s="97">
        <v>2</v>
      </c>
      <c r="BR71" s="19">
        <v>5.5555555555555558E-3</v>
      </c>
      <c r="BV71" s="96"/>
    </row>
    <row r="72" spans="1:74" x14ac:dyDescent="0.3">
      <c r="A72" t="s">
        <v>603</v>
      </c>
      <c r="B72" t="s">
        <v>631</v>
      </c>
      <c r="C72" t="s">
        <v>735</v>
      </c>
      <c r="D72">
        <v>2.9999999999999997E-4</v>
      </c>
      <c r="E72">
        <v>2.9999999999999997E-4</v>
      </c>
      <c r="F72" t="s">
        <v>605</v>
      </c>
      <c r="G72" s="4">
        <v>1763625600000</v>
      </c>
      <c r="H72" s="4">
        <v>1763280011000</v>
      </c>
      <c r="I72" t="b">
        <v>1</v>
      </c>
      <c r="J72">
        <v>1</v>
      </c>
      <c r="K72">
        <v>1E-4</v>
      </c>
      <c r="L72">
        <v>551159</v>
      </c>
      <c r="M72">
        <v>0.1</v>
      </c>
      <c r="Q72">
        <v>2.9999999999999997E-4</v>
      </c>
      <c r="R72">
        <v>25</v>
      </c>
      <c r="S72">
        <v>1E-4</v>
      </c>
      <c r="T72" t="s">
        <v>606</v>
      </c>
      <c r="U72" t="s">
        <v>633</v>
      </c>
      <c r="V72" t="s">
        <v>606</v>
      </c>
      <c r="W72" t="s">
        <v>608</v>
      </c>
      <c r="X72" t="s">
        <v>606</v>
      </c>
      <c r="Y72" s="4">
        <v>1763521453121</v>
      </c>
      <c r="Z72" t="s">
        <v>569</v>
      </c>
      <c r="AA72" s="48">
        <v>92553.279999999999</v>
      </c>
      <c r="AB72" s="18">
        <v>1E-4</v>
      </c>
      <c r="AC72" s="40">
        <v>3.9353000000000001E-4</v>
      </c>
      <c r="AD72" s="18">
        <v>1E-4</v>
      </c>
      <c r="AE72" s="18">
        <v>1.4999999999999999E-2</v>
      </c>
      <c r="AF72">
        <v>72.2</v>
      </c>
      <c r="AG72" s="18">
        <v>1E-4</v>
      </c>
      <c r="AH72" s="18">
        <v>1E-4</v>
      </c>
      <c r="AI72" s="18">
        <v>2.0000000000000001E-4</v>
      </c>
      <c r="AJ72" s="48">
        <v>92553.279999999999</v>
      </c>
      <c r="AK72" s="41">
        <v>5</v>
      </c>
      <c r="AL72" s="41">
        <v>25</v>
      </c>
      <c r="AP72" s="18">
        <v>4.0000000000000002E-4</v>
      </c>
      <c r="AQ72" s="18">
        <v>1E-4</v>
      </c>
      <c r="AR72" s="18">
        <v>-75</v>
      </c>
      <c r="AS72" s="41">
        <v>45.8</v>
      </c>
      <c r="AT72" s="5">
        <v>1170.45</v>
      </c>
      <c r="AV72" s="1" t="s">
        <v>632</v>
      </c>
      <c r="AW72" s="48">
        <v>102000</v>
      </c>
      <c r="AX72" s="14">
        <v>0</v>
      </c>
      <c r="AY72" s="14">
        <v>72.22</v>
      </c>
      <c r="AZ72" s="14">
        <v>69.33</v>
      </c>
      <c r="BA72" s="14">
        <v>75.67</v>
      </c>
      <c r="BB72">
        <v>92540.143599999996</v>
      </c>
      <c r="BC72" t="s">
        <v>733</v>
      </c>
      <c r="BD72" s="7">
        <v>1.005E-2</v>
      </c>
      <c r="BE72" s="7">
        <v>1.0000000000000001E-5</v>
      </c>
      <c r="BF72" s="7">
        <v>1.42397</v>
      </c>
      <c r="BG72" s="7">
        <v>-12.94392</v>
      </c>
      <c r="BH72" s="7">
        <v>3.0300000000000001E-2</v>
      </c>
      <c r="BI72">
        <v>5.0000000000000001E-4</v>
      </c>
      <c r="BJ72">
        <v>5.0000000000000001E-3</v>
      </c>
      <c r="BK72" s="1">
        <v>45980.165601851855</v>
      </c>
      <c r="BL72" s="1">
        <v>45979.957268518519</v>
      </c>
      <c r="BM72" s="1">
        <v>45981.333333333336</v>
      </c>
      <c r="BN72" s="1">
        <v>45981.125</v>
      </c>
      <c r="BO72" s="19">
        <v>3.1970715499594392E-3</v>
      </c>
      <c r="BP72" s="1">
        <v>45981.125</v>
      </c>
      <c r="BQ72" s="97">
        <v>2</v>
      </c>
      <c r="BR72" s="19">
        <v>5.5555555555555558E-3</v>
      </c>
      <c r="BV72" s="96"/>
    </row>
    <row r="73" spans="1:74" x14ac:dyDescent="0.3">
      <c r="A73" t="s">
        <v>603</v>
      </c>
      <c r="B73" t="s">
        <v>631</v>
      </c>
      <c r="C73" t="s">
        <v>736</v>
      </c>
      <c r="D73">
        <v>2.9999999999999997E-4</v>
      </c>
      <c r="E73">
        <v>2.9999999999999997E-4</v>
      </c>
      <c r="F73" t="s">
        <v>605</v>
      </c>
      <c r="G73" s="4">
        <v>1763625600000</v>
      </c>
      <c r="H73" s="4">
        <v>1763280011000</v>
      </c>
      <c r="I73" t="b">
        <v>1</v>
      </c>
      <c r="J73">
        <v>1</v>
      </c>
      <c r="K73">
        <v>1E-4</v>
      </c>
      <c r="L73">
        <v>551160</v>
      </c>
      <c r="M73">
        <v>0.1</v>
      </c>
      <c r="Q73">
        <v>2.9999999999999997E-4</v>
      </c>
      <c r="R73">
        <v>25</v>
      </c>
      <c r="S73">
        <v>1E-4</v>
      </c>
      <c r="T73" t="s">
        <v>606</v>
      </c>
      <c r="U73" t="s">
        <v>633</v>
      </c>
      <c r="V73" t="s">
        <v>606</v>
      </c>
      <c r="W73" t="s">
        <v>608</v>
      </c>
      <c r="X73" t="s">
        <v>606</v>
      </c>
      <c r="Y73" s="4">
        <v>1763521453121</v>
      </c>
      <c r="Z73" t="s">
        <v>569</v>
      </c>
      <c r="AA73" s="48">
        <v>92553.279999999999</v>
      </c>
      <c r="AC73" s="40">
        <v>0.12853391</v>
      </c>
      <c r="AD73" s="18">
        <v>0.06</v>
      </c>
      <c r="AE73" s="18">
        <v>0.15</v>
      </c>
      <c r="AF73">
        <v>0</v>
      </c>
      <c r="AG73" s="18">
        <v>0.1023</v>
      </c>
      <c r="AH73" s="18">
        <v>6.0499999999999998E-2</v>
      </c>
      <c r="AI73" s="18">
        <v>0.15</v>
      </c>
      <c r="AJ73" s="48">
        <v>92553.279999999999</v>
      </c>
      <c r="AK73" s="41">
        <v>8.1</v>
      </c>
      <c r="AL73" s="41">
        <v>8.1</v>
      </c>
      <c r="AS73" s="41">
        <v>0</v>
      </c>
      <c r="AT73" s="5">
        <v>0</v>
      </c>
      <c r="AV73" s="1" t="s">
        <v>634</v>
      </c>
      <c r="AW73" s="48">
        <v>102000</v>
      </c>
      <c r="AX73" s="14">
        <v>0</v>
      </c>
      <c r="AY73" s="14">
        <v>72.22</v>
      </c>
      <c r="AZ73" s="14">
        <v>0</v>
      </c>
      <c r="BA73" s="14">
        <v>373.56</v>
      </c>
      <c r="BB73">
        <v>92540.143599999996</v>
      </c>
      <c r="BC73" t="s">
        <v>733</v>
      </c>
      <c r="BD73" s="7">
        <v>-0.98995</v>
      </c>
      <c r="BE73" s="7">
        <v>1.0000000000000001E-5</v>
      </c>
      <c r="BF73" s="7">
        <v>1.42397</v>
      </c>
      <c r="BG73" s="7">
        <v>-42.649940000000001</v>
      </c>
      <c r="BH73" s="7">
        <v>-3.3386499999999999</v>
      </c>
      <c r="BI73">
        <v>5.0000000000000001E-4</v>
      </c>
      <c r="BJ73">
        <v>5.0000000000000001E-3</v>
      </c>
      <c r="BK73" s="1">
        <v>45980.165601851855</v>
      </c>
      <c r="BL73" s="1">
        <v>45979.957268518519</v>
      </c>
      <c r="BM73" s="1">
        <v>45981.333333333336</v>
      </c>
      <c r="BN73" s="1">
        <v>45981.125</v>
      </c>
      <c r="BO73" s="19">
        <v>3.1970715499594392E-3</v>
      </c>
      <c r="BP73" s="1">
        <v>45981.125</v>
      </c>
      <c r="BQ73" s="97">
        <v>2</v>
      </c>
      <c r="BR73" s="19">
        <v>5.5555555555555558E-3</v>
      </c>
      <c r="BV73" s="96"/>
    </row>
    <row r="74" spans="1:74" x14ac:dyDescent="0.3">
      <c r="A74" t="s">
        <v>603</v>
      </c>
      <c r="B74" t="s">
        <v>631</v>
      </c>
      <c r="C74" t="s">
        <v>737</v>
      </c>
      <c r="D74">
        <v>2.9999999999999997E-4</v>
      </c>
      <c r="E74">
        <v>2.9999999999999997E-4</v>
      </c>
      <c r="F74" t="s">
        <v>605</v>
      </c>
      <c r="G74" s="4">
        <v>1763625600000</v>
      </c>
      <c r="H74" s="4">
        <v>1763286780000</v>
      </c>
      <c r="I74" t="b">
        <v>1</v>
      </c>
      <c r="J74">
        <v>1</v>
      </c>
      <c r="K74">
        <v>1E-4</v>
      </c>
      <c r="L74">
        <v>551380</v>
      </c>
      <c r="M74">
        <v>0.1</v>
      </c>
      <c r="Q74">
        <v>2.9999999999999997E-4</v>
      </c>
      <c r="R74">
        <v>25</v>
      </c>
      <c r="S74">
        <v>1E-4</v>
      </c>
      <c r="T74" t="s">
        <v>606</v>
      </c>
      <c r="U74" t="s">
        <v>633</v>
      </c>
      <c r="V74" t="s">
        <v>606</v>
      </c>
      <c r="W74" t="s">
        <v>608</v>
      </c>
      <c r="X74" t="s">
        <v>606</v>
      </c>
      <c r="Y74" s="4">
        <v>1763521453121</v>
      </c>
      <c r="Z74" t="s">
        <v>569</v>
      </c>
      <c r="AA74" s="48">
        <v>92553.279999999999</v>
      </c>
      <c r="AB74" s="18">
        <v>1E-4</v>
      </c>
      <c r="AC74" s="40">
        <v>2.8902000000000002E-4</v>
      </c>
      <c r="AD74" s="18">
        <v>1E-4</v>
      </c>
      <c r="AE74" s="18">
        <v>1.4999999999999999E-2</v>
      </c>
      <c r="AF74">
        <v>65.099999999999994</v>
      </c>
      <c r="AG74" s="18">
        <v>0</v>
      </c>
      <c r="AH74" s="18">
        <v>0</v>
      </c>
      <c r="AI74" s="18">
        <v>1E-4</v>
      </c>
      <c r="AJ74" s="48">
        <v>92553.279999999999</v>
      </c>
      <c r="AK74" s="41">
        <v>2.1</v>
      </c>
      <c r="AL74" s="41">
        <v>0</v>
      </c>
      <c r="AP74" s="18">
        <v>2.9999999999999997E-4</v>
      </c>
      <c r="AQ74" s="18">
        <v>1E-4</v>
      </c>
      <c r="AR74" s="18">
        <v>-66.666700000000006</v>
      </c>
      <c r="AS74" s="41">
        <v>110.1</v>
      </c>
      <c r="AT74" s="5">
        <v>2506.04</v>
      </c>
      <c r="AV74" s="1" t="s">
        <v>632</v>
      </c>
      <c r="AW74" s="48">
        <v>104000</v>
      </c>
      <c r="AX74" s="14">
        <v>0</v>
      </c>
      <c r="AY74" s="14">
        <v>74.39</v>
      </c>
      <c r="AZ74" s="14">
        <v>0</v>
      </c>
      <c r="BA74" s="14">
        <v>81.33</v>
      </c>
      <c r="BB74">
        <v>92540.143599999996</v>
      </c>
      <c r="BC74" t="s">
        <v>733</v>
      </c>
      <c r="BD74" s="7">
        <v>3.3700000000000002E-3</v>
      </c>
      <c r="BE74" s="7">
        <v>0</v>
      </c>
      <c r="BF74" s="7">
        <v>0.54047000000000001</v>
      </c>
      <c r="BG74" s="7">
        <v>-4.0267099999999996</v>
      </c>
      <c r="BH74" s="7">
        <v>1.017E-2</v>
      </c>
      <c r="BI74">
        <v>5.0000000000000001E-4</v>
      </c>
      <c r="BJ74">
        <v>5.0000000000000001E-3</v>
      </c>
      <c r="BK74" s="1">
        <v>45980.165601851855</v>
      </c>
      <c r="BL74" s="1">
        <v>45979.957268518519</v>
      </c>
      <c r="BM74" s="1">
        <v>45981.333333333336</v>
      </c>
      <c r="BN74" s="1">
        <v>45981.125</v>
      </c>
      <c r="BO74" s="19">
        <v>3.1970715499594392E-3</v>
      </c>
      <c r="BP74" s="1">
        <v>45981.125</v>
      </c>
      <c r="BQ74" s="97">
        <v>2</v>
      </c>
      <c r="BR74" s="19">
        <v>5.5555555555555558E-3</v>
      </c>
      <c r="BV74" s="96"/>
    </row>
    <row r="75" spans="1:74" x14ac:dyDescent="0.3">
      <c r="A75" t="s">
        <v>603</v>
      </c>
      <c r="B75" t="s">
        <v>631</v>
      </c>
      <c r="C75" t="s">
        <v>738</v>
      </c>
      <c r="D75">
        <v>2.9999999999999997E-4</v>
      </c>
      <c r="E75">
        <v>2.9999999999999997E-4</v>
      </c>
      <c r="F75" t="s">
        <v>605</v>
      </c>
      <c r="G75" s="4">
        <v>1763625600000</v>
      </c>
      <c r="H75" s="4">
        <v>1763286780000</v>
      </c>
      <c r="I75" t="b">
        <v>1</v>
      </c>
      <c r="J75">
        <v>1</v>
      </c>
      <c r="K75">
        <v>1E-4</v>
      </c>
      <c r="L75">
        <v>551381</v>
      </c>
      <c r="M75">
        <v>0.1</v>
      </c>
      <c r="Q75">
        <v>2.9999999999999997E-4</v>
      </c>
      <c r="R75">
        <v>25</v>
      </c>
      <c r="S75">
        <v>1E-4</v>
      </c>
      <c r="T75" t="s">
        <v>606</v>
      </c>
      <c r="U75" t="s">
        <v>633</v>
      </c>
      <c r="V75" t="s">
        <v>606</v>
      </c>
      <c r="W75" t="s">
        <v>608</v>
      </c>
      <c r="X75" t="s">
        <v>606</v>
      </c>
      <c r="Y75" s="4">
        <v>1763521453121</v>
      </c>
      <c r="Z75" t="s">
        <v>569</v>
      </c>
      <c r="AA75" s="48">
        <v>92553.279999999999</v>
      </c>
      <c r="AC75" s="40">
        <v>0.15054980000000001</v>
      </c>
      <c r="AD75" s="18">
        <v>8.1000000000000003E-2</v>
      </c>
      <c r="AE75" s="18">
        <v>0.17199999999999999</v>
      </c>
      <c r="AF75">
        <v>0</v>
      </c>
      <c r="AG75" s="18">
        <v>0.1239</v>
      </c>
      <c r="AH75" s="18">
        <v>8.1000000000000003E-2</v>
      </c>
      <c r="AI75" s="18">
        <v>0.17150000000000001</v>
      </c>
      <c r="AJ75" s="48">
        <v>92553.279999999999</v>
      </c>
      <c r="AK75" s="41">
        <v>8</v>
      </c>
      <c r="AL75" s="41">
        <v>8</v>
      </c>
      <c r="AS75" s="41">
        <v>0</v>
      </c>
      <c r="AT75" s="5">
        <v>0</v>
      </c>
      <c r="AV75" s="1" t="s">
        <v>634</v>
      </c>
      <c r="AW75" s="48">
        <v>104000</v>
      </c>
      <c r="AX75" s="14">
        <v>0</v>
      </c>
      <c r="AY75" s="14">
        <v>74.39</v>
      </c>
      <c r="AZ75" s="14">
        <v>0</v>
      </c>
      <c r="BA75" s="14">
        <v>400.99</v>
      </c>
      <c r="BB75">
        <v>92540.143599999996</v>
      </c>
      <c r="BC75" t="s">
        <v>733</v>
      </c>
      <c r="BD75" s="7">
        <v>-0.99663000000000002</v>
      </c>
      <c r="BE75" s="7">
        <v>0</v>
      </c>
      <c r="BF75" s="7">
        <v>0.54047000000000001</v>
      </c>
      <c r="BG75" s="7">
        <v>-16.675920000000001</v>
      </c>
      <c r="BH75" s="7">
        <v>-3.4248400000000001</v>
      </c>
      <c r="BI75">
        <v>5.0000000000000001E-4</v>
      </c>
      <c r="BJ75">
        <v>5.0000000000000001E-3</v>
      </c>
      <c r="BK75" s="1">
        <v>45980.165601851855</v>
      </c>
      <c r="BL75" s="1">
        <v>45979.957268518519</v>
      </c>
      <c r="BM75" s="1">
        <v>45981.333333333336</v>
      </c>
      <c r="BN75" s="1">
        <v>45981.125</v>
      </c>
      <c r="BO75" s="19">
        <v>3.1970715499594392E-3</v>
      </c>
      <c r="BP75" s="1">
        <v>45981.125</v>
      </c>
      <c r="BQ75" s="97">
        <v>2</v>
      </c>
      <c r="BR75" s="19">
        <v>5.5555555555555558E-3</v>
      </c>
      <c r="BV75" s="96"/>
    </row>
    <row r="76" spans="1:74" x14ac:dyDescent="0.3">
      <c r="A76" t="s">
        <v>603</v>
      </c>
      <c r="B76" t="s">
        <v>631</v>
      </c>
      <c r="C76" t="s">
        <v>773</v>
      </c>
      <c r="D76">
        <v>2.9999999999999997E-4</v>
      </c>
      <c r="E76">
        <v>2.9999999999999997E-4</v>
      </c>
      <c r="F76" t="s">
        <v>605</v>
      </c>
      <c r="G76" s="4">
        <v>1763712000000</v>
      </c>
      <c r="H76" s="4">
        <v>1763447896000</v>
      </c>
      <c r="I76" t="b">
        <v>1</v>
      </c>
      <c r="J76">
        <v>1</v>
      </c>
      <c r="K76">
        <v>1E-4</v>
      </c>
      <c r="L76">
        <v>552011</v>
      </c>
      <c r="M76">
        <v>0.1</v>
      </c>
      <c r="Q76">
        <v>2.9999999999999997E-4</v>
      </c>
      <c r="R76">
        <v>25</v>
      </c>
      <c r="S76">
        <v>1E-4</v>
      </c>
      <c r="T76" t="s">
        <v>606</v>
      </c>
      <c r="U76" t="s">
        <v>607</v>
      </c>
      <c r="V76" t="s">
        <v>606</v>
      </c>
      <c r="W76" t="s">
        <v>608</v>
      </c>
      <c r="X76" t="s">
        <v>606</v>
      </c>
      <c r="Y76" s="4">
        <v>1763521453121</v>
      </c>
      <c r="Z76" t="s">
        <v>569</v>
      </c>
      <c r="AA76" s="48">
        <v>92553.279999999999</v>
      </c>
      <c r="AC76" s="40">
        <v>9.5695100000000005E-2</v>
      </c>
      <c r="AD76" s="18">
        <v>7.7499999999999999E-2</v>
      </c>
      <c r="AE76" s="18">
        <v>0.1525</v>
      </c>
      <c r="AF76">
        <v>0</v>
      </c>
      <c r="AG76" s="18">
        <v>0.11459999999999999</v>
      </c>
      <c r="AH76" s="18">
        <v>0.1105</v>
      </c>
      <c r="AI76" s="18">
        <v>0.11749999999999999</v>
      </c>
      <c r="AJ76" s="48">
        <v>92553.279999999999</v>
      </c>
      <c r="AK76" s="41">
        <v>1.7</v>
      </c>
      <c r="AL76" s="41">
        <v>2.1</v>
      </c>
      <c r="AS76" s="41">
        <v>0</v>
      </c>
      <c r="AT76" s="5">
        <v>0</v>
      </c>
      <c r="AV76" s="1" t="s">
        <v>632</v>
      </c>
      <c r="AW76" s="48">
        <v>82000</v>
      </c>
      <c r="AX76" s="14">
        <v>0</v>
      </c>
      <c r="AY76" s="14">
        <v>82.03</v>
      </c>
      <c r="AZ76" s="14">
        <v>0</v>
      </c>
      <c r="BA76" s="14">
        <v>116.09</v>
      </c>
      <c r="BB76">
        <v>92546.42</v>
      </c>
      <c r="BC76" t="s">
        <v>570</v>
      </c>
      <c r="BD76" s="7">
        <v>0.97314999999999996</v>
      </c>
      <c r="BE76" s="7">
        <v>1.0000000000000001E-5</v>
      </c>
      <c r="BF76" s="7">
        <v>4.4628800000000002</v>
      </c>
      <c r="BG76" s="7">
        <v>-82.993669999999995</v>
      </c>
      <c r="BH76" s="7">
        <v>4.8010799999999998</v>
      </c>
      <c r="BI76">
        <v>5.0000000000000001E-4</v>
      </c>
      <c r="BJ76">
        <v>5.0000000000000001E-3</v>
      </c>
      <c r="BK76" s="1">
        <v>45980.165601851855</v>
      </c>
      <c r="BL76" s="1">
        <v>45979.957268518519</v>
      </c>
      <c r="BM76" s="1">
        <v>45982.333333333336</v>
      </c>
      <c r="BN76" s="1">
        <v>45982.125</v>
      </c>
      <c r="BO76" s="19">
        <v>5.9349223370915409E-3</v>
      </c>
      <c r="BP76" s="1">
        <v>45982.125</v>
      </c>
      <c r="BQ76" s="97">
        <v>3</v>
      </c>
      <c r="BR76" s="19">
        <v>8.3333333333333332E-3</v>
      </c>
      <c r="BV76" s="96"/>
    </row>
    <row r="77" spans="1:74" x14ac:dyDescent="0.3">
      <c r="A77" t="s">
        <v>603</v>
      </c>
      <c r="B77" t="s">
        <v>631</v>
      </c>
      <c r="C77" t="s">
        <v>774</v>
      </c>
      <c r="D77">
        <v>2.9999999999999997E-4</v>
      </c>
      <c r="E77">
        <v>2.9999999999999997E-4</v>
      </c>
      <c r="F77" t="s">
        <v>605</v>
      </c>
      <c r="G77" s="4">
        <v>1763712000000</v>
      </c>
      <c r="H77" s="4">
        <v>1763447896000</v>
      </c>
      <c r="I77" t="b">
        <v>1</v>
      </c>
      <c r="J77">
        <v>1</v>
      </c>
      <c r="K77">
        <v>1E-4</v>
      </c>
      <c r="L77">
        <v>552012</v>
      </c>
      <c r="M77">
        <v>0.1</v>
      </c>
      <c r="Q77">
        <v>2.9999999999999997E-4</v>
      </c>
      <c r="R77">
        <v>25</v>
      </c>
      <c r="S77">
        <v>1E-4</v>
      </c>
      <c r="T77" t="s">
        <v>606</v>
      </c>
      <c r="U77" t="s">
        <v>607</v>
      </c>
      <c r="V77" t="s">
        <v>606</v>
      </c>
      <c r="W77" t="s">
        <v>608</v>
      </c>
      <c r="X77" t="s">
        <v>606</v>
      </c>
      <c r="Y77" s="4">
        <v>1763521454128</v>
      </c>
      <c r="Z77" t="s">
        <v>569</v>
      </c>
      <c r="AA77" s="48">
        <v>92556.66</v>
      </c>
      <c r="AB77" s="18">
        <v>6.9999999999999999E-4</v>
      </c>
      <c r="AC77" s="40">
        <v>2.6266699999999998E-3</v>
      </c>
      <c r="AD77" s="18">
        <v>1E-4</v>
      </c>
      <c r="AE77" s="18">
        <v>1.7000000000000001E-2</v>
      </c>
      <c r="AF77">
        <v>31.2</v>
      </c>
      <c r="AG77" s="18">
        <v>6.9999999999999999E-4</v>
      </c>
      <c r="AH77" s="18">
        <v>5.9999999999999995E-4</v>
      </c>
      <c r="AI77" s="18">
        <v>6.9999999999999999E-4</v>
      </c>
      <c r="AJ77" s="48">
        <v>92556.66</v>
      </c>
      <c r="AK77" s="41">
        <v>2</v>
      </c>
      <c r="AL77" s="41">
        <v>48.6</v>
      </c>
      <c r="AP77" s="18">
        <v>4.1000000000000003E-3</v>
      </c>
      <c r="AQ77" s="18">
        <v>6.9999999999999999E-4</v>
      </c>
      <c r="AR77" s="18">
        <v>-82.9268</v>
      </c>
      <c r="AS77" s="41">
        <v>32.200000000000003</v>
      </c>
      <c r="AT77" s="5">
        <v>5043.83</v>
      </c>
      <c r="AV77" s="1" t="s">
        <v>634</v>
      </c>
      <c r="AW77" s="48">
        <v>82000</v>
      </c>
      <c r="AX77" s="14">
        <v>0</v>
      </c>
      <c r="AY77" s="14">
        <v>82.03</v>
      </c>
      <c r="AZ77" s="14">
        <v>80.599999999999994</v>
      </c>
      <c r="BA77" s="14">
        <v>82.71</v>
      </c>
      <c r="BB77">
        <v>92550.19</v>
      </c>
      <c r="BC77" t="s">
        <v>570</v>
      </c>
      <c r="BD77" s="7">
        <v>-2.681E-2</v>
      </c>
      <c r="BE77" s="7">
        <v>1.0000000000000001E-5</v>
      </c>
      <c r="BF77" s="7">
        <v>4.4574100000000003</v>
      </c>
      <c r="BG77" s="7">
        <v>-61.793480000000002</v>
      </c>
      <c r="BH77" s="7">
        <v>-0.15364</v>
      </c>
      <c r="BI77">
        <v>5.0000000000000001E-4</v>
      </c>
      <c r="BJ77">
        <v>5.0000000000000001E-3</v>
      </c>
      <c r="BK77" s="1">
        <v>45980.165601851855</v>
      </c>
      <c r="BL77" s="1">
        <v>45979.957268518519</v>
      </c>
      <c r="BM77" s="1">
        <v>45982.333333333336</v>
      </c>
      <c r="BN77" s="1">
        <v>45982.125</v>
      </c>
      <c r="BO77" s="19">
        <v>5.9349223370915409E-3</v>
      </c>
      <c r="BP77" s="1">
        <v>45982.125</v>
      </c>
      <c r="BQ77" s="97">
        <v>3</v>
      </c>
      <c r="BR77" s="19">
        <v>8.3333333333333332E-3</v>
      </c>
      <c r="BV77" s="96"/>
    </row>
    <row r="78" spans="1:74" x14ac:dyDescent="0.3">
      <c r="A78" t="s">
        <v>603</v>
      </c>
      <c r="B78" t="s">
        <v>631</v>
      </c>
      <c r="C78" t="s">
        <v>775</v>
      </c>
      <c r="D78">
        <v>2.9999999999999997E-4</v>
      </c>
      <c r="E78">
        <v>2.9999999999999997E-4</v>
      </c>
      <c r="F78" t="s">
        <v>605</v>
      </c>
      <c r="G78" s="4">
        <v>1763712000000</v>
      </c>
      <c r="H78" s="4">
        <v>1763447896000</v>
      </c>
      <c r="I78" t="b">
        <v>1</v>
      </c>
      <c r="J78">
        <v>1</v>
      </c>
      <c r="K78">
        <v>1E-4</v>
      </c>
      <c r="L78">
        <v>552013</v>
      </c>
      <c r="M78">
        <v>0.1</v>
      </c>
      <c r="Q78">
        <v>2.9999999999999997E-4</v>
      </c>
      <c r="R78">
        <v>25</v>
      </c>
      <c r="S78">
        <v>1E-4</v>
      </c>
      <c r="T78" t="s">
        <v>606</v>
      </c>
      <c r="U78" t="s">
        <v>607</v>
      </c>
      <c r="V78" t="s">
        <v>606</v>
      </c>
      <c r="W78" t="s">
        <v>608</v>
      </c>
      <c r="X78" t="s">
        <v>606</v>
      </c>
      <c r="Y78" s="4">
        <v>1763521454128</v>
      </c>
      <c r="Z78" t="s">
        <v>569</v>
      </c>
      <c r="AA78" s="48">
        <v>92556.66</v>
      </c>
      <c r="AC78" s="40">
        <v>7.5298790000000004E-2</v>
      </c>
      <c r="AD78" s="18">
        <v>5.5E-2</v>
      </c>
      <c r="AE78" s="18">
        <v>0.13250000000000001</v>
      </c>
      <c r="AF78">
        <v>0</v>
      </c>
      <c r="AG78" s="18">
        <v>9.35E-2</v>
      </c>
      <c r="AH78" s="18">
        <v>8.9499999999999996E-2</v>
      </c>
      <c r="AI78" s="18">
        <v>9.6500000000000002E-2</v>
      </c>
      <c r="AJ78" s="48">
        <v>92556.66</v>
      </c>
      <c r="AK78" s="41">
        <v>1.7</v>
      </c>
      <c r="AL78" s="41">
        <v>2.2000000000000002</v>
      </c>
      <c r="AS78" s="41">
        <v>0</v>
      </c>
      <c r="AT78" s="5">
        <v>0</v>
      </c>
      <c r="AV78" s="1" t="s">
        <v>632</v>
      </c>
      <c r="AW78" s="48">
        <v>84000</v>
      </c>
      <c r="AX78" s="14">
        <v>0</v>
      </c>
      <c r="AY78" s="14">
        <v>75.45</v>
      </c>
      <c r="AZ78" s="14">
        <v>0</v>
      </c>
      <c r="BA78" s="14">
        <v>102.51</v>
      </c>
      <c r="BB78">
        <v>92550.19</v>
      </c>
      <c r="BC78" t="s">
        <v>570</v>
      </c>
      <c r="BD78" s="7">
        <v>0.95372000000000001</v>
      </c>
      <c r="BE78" s="7">
        <v>2.0000000000000002E-5</v>
      </c>
      <c r="BF78" s="7">
        <v>6.9749499999999998</v>
      </c>
      <c r="BG78" s="7">
        <v>-119.30618</v>
      </c>
      <c r="BH78" s="7">
        <v>4.8105700000000002</v>
      </c>
      <c r="BI78">
        <v>5.0000000000000001E-4</v>
      </c>
      <c r="BJ78">
        <v>5.0000000000000001E-3</v>
      </c>
      <c r="BK78" s="1">
        <v>45980.165601851855</v>
      </c>
      <c r="BL78" s="1">
        <v>45979.957268518519</v>
      </c>
      <c r="BM78" s="1">
        <v>45982.333333333336</v>
      </c>
      <c r="BN78" s="1">
        <v>45982.125</v>
      </c>
      <c r="BO78" s="19">
        <v>5.9349223370915409E-3</v>
      </c>
      <c r="BP78" s="1">
        <v>45982.125</v>
      </c>
      <c r="BQ78" s="97">
        <v>3</v>
      </c>
      <c r="BR78" s="19">
        <v>8.3333333333333332E-3</v>
      </c>
      <c r="BV78" s="96"/>
    </row>
    <row r="79" spans="1:74" x14ac:dyDescent="0.3">
      <c r="A79" t="s">
        <v>603</v>
      </c>
      <c r="B79" t="s">
        <v>631</v>
      </c>
      <c r="C79" t="s">
        <v>776</v>
      </c>
      <c r="D79">
        <v>2.9999999999999997E-4</v>
      </c>
      <c r="E79">
        <v>2.9999999999999997E-4</v>
      </c>
      <c r="F79" t="s">
        <v>605</v>
      </c>
      <c r="G79" s="4">
        <v>1763712000000</v>
      </c>
      <c r="H79" s="4">
        <v>1763447896000</v>
      </c>
      <c r="I79" t="b">
        <v>1</v>
      </c>
      <c r="J79">
        <v>1</v>
      </c>
      <c r="K79">
        <v>1E-4</v>
      </c>
      <c r="L79">
        <v>552014</v>
      </c>
      <c r="M79">
        <v>0.1</v>
      </c>
      <c r="Q79">
        <v>2.9999999999999997E-4</v>
      </c>
      <c r="R79">
        <v>25</v>
      </c>
      <c r="S79">
        <v>1E-4</v>
      </c>
      <c r="T79" t="s">
        <v>606</v>
      </c>
      <c r="U79" t="s">
        <v>607</v>
      </c>
      <c r="V79" t="s">
        <v>606</v>
      </c>
      <c r="W79" t="s">
        <v>608</v>
      </c>
      <c r="X79" t="s">
        <v>606</v>
      </c>
      <c r="Y79" s="4">
        <v>1763521454128</v>
      </c>
      <c r="Z79" t="s">
        <v>569</v>
      </c>
      <c r="AA79" s="48">
        <v>92556.66</v>
      </c>
      <c r="AB79" s="18">
        <v>1.1999999999999999E-3</v>
      </c>
      <c r="AC79" s="40">
        <v>4.3506400000000002E-3</v>
      </c>
      <c r="AD79" s="18">
        <v>1E-4</v>
      </c>
      <c r="AE79" s="18">
        <v>2.0500000000000001E-2</v>
      </c>
      <c r="AF79">
        <v>23.1</v>
      </c>
      <c r="AG79" s="18">
        <v>1.1000000000000001E-3</v>
      </c>
      <c r="AH79" s="18">
        <v>1E-3</v>
      </c>
      <c r="AI79" s="18">
        <v>1.2999999999999999E-3</v>
      </c>
      <c r="AJ79" s="48">
        <v>92556.66</v>
      </c>
      <c r="AK79" s="41">
        <v>6.2</v>
      </c>
      <c r="AL79" s="41">
        <v>88.4</v>
      </c>
      <c r="AP79" s="18">
        <v>4.8999999999999998E-3</v>
      </c>
      <c r="AQ79" s="18">
        <v>1E-3</v>
      </c>
      <c r="AR79" s="18">
        <v>-75.510199999999998</v>
      </c>
      <c r="AS79" s="41">
        <v>23.2</v>
      </c>
      <c r="AT79" s="5">
        <v>5641.33</v>
      </c>
      <c r="AV79" s="1" t="s">
        <v>634</v>
      </c>
      <c r="AW79" s="48">
        <v>84000</v>
      </c>
      <c r="AX79" s="14">
        <v>0</v>
      </c>
      <c r="AY79" s="14">
        <v>75.45</v>
      </c>
      <c r="AZ79" s="14">
        <v>73.430000000000007</v>
      </c>
      <c r="BA79" s="14">
        <v>77.41</v>
      </c>
      <c r="BB79">
        <v>92546.81</v>
      </c>
      <c r="BC79" t="s">
        <v>570</v>
      </c>
      <c r="BD79" s="7">
        <v>-4.6339999999999999E-2</v>
      </c>
      <c r="BE79" s="7">
        <v>2.0000000000000002E-5</v>
      </c>
      <c r="BF79" s="7">
        <v>6.9820099999999998</v>
      </c>
      <c r="BG79" s="7">
        <v>-106.17392</v>
      </c>
      <c r="BH79" s="7">
        <v>-0.26556999999999997</v>
      </c>
      <c r="BI79">
        <v>5.0000000000000001E-4</v>
      </c>
      <c r="BJ79">
        <v>5.0000000000000001E-3</v>
      </c>
      <c r="BK79" s="1">
        <v>45980.165601851855</v>
      </c>
      <c r="BL79" s="1">
        <v>45979.957268518519</v>
      </c>
      <c r="BM79" s="1">
        <v>45982.333333333336</v>
      </c>
      <c r="BN79" s="1">
        <v>45982.125</v>
      </c>
      <c r="BO79" s="19">
        <v>5.9349223370915409E-3</v>
      </c>
      <c r="BP79" s="1">
        <v>45982.125</v>
      </c>
      <c r="BQ79" s="97">
        <v>3</v>
      </c>
      <c r="BR79" s="19">
        <v>8.3333333333333332E-3</v>
      </c>
      <c r="BV79" s="96"/>
    </row>
    <row r="80" spans="1:74" x14ac:dyDescent="0.3">
      <c r="A80" t="s">
        <v>603</v>
      </c>
      <c r="B80" t="s">
        <v>631</v>
      </c>
      <c r="C80" t="s">
        <v>777</v>
      </c>
      <c r="D80">
        <v>2.9999999999999997E-4</v>
      </c>
      <c r="E80">
        <v>2.9999999999999997E-4</v>
      </c>
      <c r="F80" t="s">
        <v>605</v>
      </c>
      <c r="G80" s="4">
        <v>1763712000000</v>
      </c>
      <c r="H80" s="4">
        <v>1763114721000</v>
      </c>
      <c r="I80" t="b">
        <v>1</v>
      </c>
      <c r="J80">
        <v>1</v>
      </c>
      <c r="K80">
        <v>1E-4</v>
      </c>
      <c r="L80">
        <v>550464</v>
      </c>
      <c r="M80">
        <v>0.1</v>
      </c>
      <c r="Q80">
        <v>2.9999999999999997E-4</v>
      </c>
      <c r="R80">
        <v>25</v>
      </c>
      <c r="S80">
        <v>1E-4</v>
      </c>
      <c r="T80" t="s">
        <v>606</v>
      </c>
      <c r="U80" t="s">
        <v>607</v>
      </c>
      <c r="V80" t="s">
        <v>606</v>
      </c>
      <c r="W80" t="s">
        <v>608</v>
      </c>
      <c r="X80" t="s">
        <v>606</v>
      </c>
      <c r="Y80" s="4">
        <v>1763521454128</v>
      </c>
      <c r="Z80" t="s">
        <v>569</v>
      </c>
      <c r="AA80" s="48">
        <v>92556.66</v>
      </c>
      <c r="AB80" s="18">
        <v>9.7000000000000003E-2</v>
      </c>
      <c r="AC80" s="40">
        <v>6.5395729999999999E-2</v>
      </c>
      <c r="AD80" s="18">
        <v>4.3999999999999997E-2</v>
      </c>
      <c r="AE80" s="18">
        <v>0.1225</v>
      </c>
      <c r="AF80">
        <v>0.7</v>
      </c>
      <c r="AG80" s="18">
        <v>8.3099999999999993E-2</v>
      </c>
      <c r="AH80" s="18">
        <v>7.9000000000000001E-2</v>
      </c>
      <c r="AI80" s="18">
        <v>8.5999999999999993E-2</v>
      </c>
      <c r="AJ80" s="48">
        <v>92556.66</v>
      </c>
      <c r="AK80" s="41">
        <v>1.8</v>
      </c>
      <c r="AL80" s="41">
        <v>2.2000000000000002</v>
      </c>
      <c r="AS80" s="41">
        <v>0</v>
      </c>
      <c r="AT80" s="5">
        <v>0</v>
      </c>
      <c r="AV80" s="1" t="s">
        <v>632</v>
      </c>
      <c r="AW80" s="48">
        <v>85000</v>
      </c>
      <c r="AX80" s="14">
        <v>0</v>
      </c>
      <c r="AY80" s="14">
        <v>72.42</v>
      </c>
      <c r="AZ80" s="14">
        <v>0</v>
      </c>
      <c r="BA80" s="14">
        <v>95.5</v>
      </c>
      <c r="BB80">
        <v>92546.81</v>
      </c>
      <c r="BC80" t="s">
        <v>570</v>
      </c>
      <c r="BD80" s="7">
        <v>0.93811</v>
      </c>
      <c r="BE80" s="7">
        <v>2.0000000000000002E-5</v>
      </c>
      <c r="BF80" s="7">
        <v>8.7801899999999993</v>
      </c>
      <c r="BG80" s="7">
        <v>-144.15745000000001</v>
      </c>
      <c r="BH80" s="7">
        <v>4.7814899999999998</v>
      </c>
      <c r="BI80">
        <v>5.0000000000000001E-4</v>
      </c>
      <c r="BJ80">
        <v>5.0000000000000001E-3</v>
      </c>
      <c r="BK80" s="1">
        <v>45980.165601851855</v>
      </c>
      <c r="BL80" s="1">
        <v>45979.957268518519</v>
      </c>
      <c r="BM80" s="1">
        <v>45982.333333333336</v>
      </c>
      <c r="BN80" s="1">
        <v>45982.125</v>
      </c>
      <c r="BO80" s="19">
        <v>5.9349223370915409E-3</v>
      </c>
      <c r="BP80" s="1">
        <v>45982.125</v>
      </c>
      <c r="BQ80" s="97">
        <v>3</v>
      </c>
      <c r="BR80" s="19">
        <v>8.3333333333333332E-3</v>
      </c>
      <c r="BV80" s="96"/>
    </row>
    <row r="81" spans="1:74" x14ac:dyDescent="0.3">
      <c r="A81" t="s">
        <v>603</v>
      </c>
      <c r="B81" t="s">
        <v>631</v>
      </c>
      <c r="C81" t="s">
        <v>778</v>
      </c>
      <c r="D81">
        <v>2.9999999999999997E-4</v>
      </c>
      <c r="E81">
        <v>2.9999999999999997E-4</v>
      </c>
      <c r="F81" t="s">
        <v>605</v>
      </c>
      <c r="G81" s="4">
        <v>1763712000000</v>
      </c>
      <c r="H81" s="4">
        <v>1763114721000</v>
      </c>
      <c r="I81" t="b">
        <v>1</v>
      </c>
      <c r="J81">
        <v>1</v>
      </c>
      <c r="K81">
        <v>1E-4</v>
      </c>
      <c r="L81">
        <v>550465</v>
      </c>
      <c r="M81">
        <v>0.1</v>
      </c>
      <c r="Q81">
        <v>2.9999999999999997E-4</v>
      </c>
      <c r="R81">
        <v>25</v>
      </c>
      <c r="S81">
        <v>1E-4</v>
      </c>
      <c r="T81" t="s">
        <v>606</v>
      </c>
      <c r="U81" t="s">
        <v>607</v>
      </c>
      <c r="V81" t="s">
        <v>606</v>
      </c>
      <c r="W81" t="s">
        <v>608</v>
      </c>
      <c r="X81" t="s">
        <v>606</v>
      </c>
      <c r="Y81" s="4">
        <v>1763521454361</v>
      </c>
      <c r="Z81" t="s">
        <v>569</v>
      </c>
      <c r="AA81" s="48">
        <v>92556.66</v>
      </c>
      <c r="AB81" s="18">
        <v>1.6000000000000001E-3</v>
      </c>
      <c r="AC81" s="40">
        <v>5.5033E-3</v>
      </c>
      <c r="AD81" s="18">
        <v>1E-4</v>
      </c>
      <c r="AE81" s="18">
        <v>2.3E-2</v>
      </c>
      <c r="AF81">
        <v>207.4</v>
      </c>
      <c r="AG81" s="18">
        <v>1.5E-3</v>
      </c>
      <c r="AH81" s="18">
        <v>1.4E-3</v>
      </c>
      <c r="AI81" s="18">
        <v>1.6999999999999999E-3</v>
      </c>
      <c r="AJ81" s="48">
        <v>92556.66</v>
      </c>
      <c r="AK81" s="41">
        <v>2.1</v>
      </c>
      <c r="AL81" s="41">
        <v>35.1</v>
      </c>
      <c r="AP81" s="18">
        <v>8.0000000000000002E-3</v>
      </c>
      <c r="AQ81" s="18">
        <v>1.4E-3</v>
      </c>
      <c r="AR81" s="18">
        <v>-73.333299999999994</v>
      </c>
      <c r="AS81" s="41">
        <v>62.4</v>
      </c>
      <c r="AT81" s="5">
        <v>19526.09</v>
      </c>
      <c r="AV81" s="1" t="s">
        <v>634</v>
      </c>
      <c r="AW81" s="48">
        <v>85000</v>
      </c>
      <c r="AX81" s="14">
        <v>0</v>
      </c>
      <c r="AY81" s="14">
        <v>72.42</v>
      </c>
      <c r="AZ81" s="14">
        <v>70.89</v>
      </c>
      <c r="BA81" s="14">
        <v>74.05</v>
      </c>
      <c r="BB81">
        <v>92546.81</v>
      </c>
      <c r="BC81" t="s">
        <v>570</v>
      </c>
      <c r="BD81" s="7">
        <v>-6.1890000000000001E-2</v>
      </c>
      <c r="BE81" s="7">
        <v>2.0000000000000002E-5</v>
      </c>
      <c r="BF81" s="7">
        <v>8.7801899999999993</v>
      </c>
      <c r="BG81" s="7">
        <v>-142.70778999999999</v>
      </c>
      <c r="BH81" s="7">
        <v>-0.35472999999999999</v>
      </c>
      <c r="BI81">
        <v>5.0000000000000001E-4</v>
      </c>
      <c r="BJ81">
        <v>5.0000000000000001E-3</v>
      </c>
      <c r="BK81" s="1">
        <v>45980.165601851855</v>
      </c>
      <c r="BL81" s="1">
        <v>45979.957268518519</v>
      </c>
      <c r="BM81" s="1">
        <v>45982.333333333336</v>
      </c>
      <c r="BN81" s="1">
        <v>45982.125</v>
      </c>
      <c r="BO81" s="19">
        <v>5.9349223370915409E-3</v>
      </c>
      <c r="BP81" s="1">
        <v>45982.125</v>
      </c>
      <c r="BQ81" s="97">
        <v>3</v>
      </c>
      <c r="BR81" s="19">
        <v>8.3333333333333332E-3</v>
      </c>
      <c r="BV81" s="96"/>
    </row>
    <row r="82" spans="1:74" x14ac:dyDescent="0.3">
      <c r="A82" t="s">
        <v>603</v>
      </c>
      <c r="B82" t="s">
        <v>631</v>
      </c>
      <c r="C82" t="s">
        <v>779</v>
      </c>
      <c r="D82">
        <v>2.9999999999999997E-4</v>
      </c>
      <c r="E82">
        <v>2.9999999999999997E-4</v>
      </c>
      <c r="F82" t="s">
        <v>605</v>
      </c>
      <c r="G82" s="4">
        <v>1763712000000</v>
      </c>
      <c r="H82" s="4">
        <v>1763114721000</v>
      </c>
      <c r="I82" t="b">
        <v>1</v>
      </c>
      <c r="J82">
        <v>1</v>
      </c>
      <c r="K82">
        <v>1E-4</v>
      </c>
      <c r="L82">
        <v>550466</v>
      </c>
      <c r="M82">
        <v>0.1</v>
      </c>
      <c r="Q82">
        <v>2.9999999999999997E-4</v>
      </c>
      <c r="R82">
        <v>25</v>
      </c>
      <c r="S82">
        <v>1E-4</v>
      </c>
      <c r="T82" t="s">
        <v>606</v>
      </c>
      <c r="U82" t="s">
        <v>607</v>
      </c>
      <c r="V82" t="s">
        <v>606</v>
      </c>
      <c r="W82" t="s">
        <v>608</v>
      </c>
      <c r="X82" t="s">
        <v>606</v>
      </c>
      <c r="Y82" s="4">
        <v>1763521455135</v>
      </c>
      <c r="Z82" t="s">
        <v>569</v>
      </c>
      <c r="AA82" s="48">
        <v>92558.88</v>
      </c>
      <c r="AB82" s="18">
        <v>7.5999999999999998E-2</v>
      </c>
      <c r="AC82" s="40">
        <v>5.6037700000000003E-2</v>
      </c>
      <c r="AD82" s="18">
        <v>3.3500000000000002E-2</v>
      </c>
      <c r="AE82" s="18">
        <v>0.1125</v>
      </c>
      <c r="AF82">
        <v>3.8</v>
      </c>
      <c r="AG82" s="18">
        <v>7.2900000000000006E-2</v>
      </c>
      <c r="AH82" s="18">
        <v>7.1499999999999994E-2</v>
      </c>
      <c r="AI82" s="18">
        <v>7.3499999999999996E-2</v>
      </c>
      <c r="AJ82" s="48">
        <v>92558.88</v>
      </c>
      <c r="AK82" s="41">
        <v>1.9</v>
      </c>
      <c r="AL82" s="41">
        <v>2.5</v>
      </c>
      <c r="AP82" s="18">
        <v>8.1500000000000003E-2</v>
      </c>
      <c r="AQ82" s="18">
        <v>5.0999999999999997E-2</v>
      </c>
      <c r="AR82" s="18">
        <v>49.019599999999997</v>
      </c>
      <c r="AS82" s="41">
        <v>4.9000000000000004</v>
      </c>
      <c r="AT82" s="5">
        <v>33744.370000000003</v>
      </c>
      <c r="AV82" s="1" t="s">
        <v>632</v>
      </c>
      <c r="AW82" s="48">
        <v>86000</v>
      </c>
      <c r="AX82" s="14">
        <v>0</v>
      </c>
      <c r="AY82" s="14">
        <v>69.48</v>
      </c>
      <c r="AZ82" s="14">
        <v>54.99</v>
      </c>
      <c r="BA82" s="14">
        <v>74.510000000000005</v>
      </c>
      <c r="BB82">
        <v>92550.51</v>
      </c>
      <c r="BC82" t="s">
        <v>570</v>
      </c>
      <c r="BD82" s="7">
        <v>0.91715000000000002</v>
      </c>
      <c r="BE82" s="7">
        <v>3.0000000000000001E-5</v>
      </c>
      <c r="BF82" s="7">
        <v>10.981619999999999</v>
      </c>
      <c r="BG82" s="7">
        <v>-172.97201000000001</v>
      </c>
      <c r="BH82" s="7">
        <v>4.7216500000000003</v>
      </c>
      <c r="BI82">
        <v>5.0000000000000001E-4</v>
      </c>
      <c r="BJ82">
        <v>5.0000000000000001E-3</v>
      </c>
      <c r="BK82" s="1">
        <v>45980.165601851855</v>
      </c>
      <c r="BL82" s="1">
        <v>45979.957268518519</v>
      </c>
      <c r="BM82" s="1">
        <v>45982.333333333336</v>
      </c>
      <c r="BN82" s="1">
        <v>45982.125</v>
      </c>
      <c r="BO82" s="19">
        <v>5.9349223370915409E-3</v>
      </c>
      <c r="BP82" s="1">
        <v>45982.125</v>
      </c>
      <c r="BQ82" s="97">
        <v>3</v>
      </c>
      <c r="BR82" s="19">
        <v>8.3333333333333332E-3</v>
      </c>
      <c r="BV82" s="96"/>
    </row>
    <row r="83" spans="1:74" x14ac:dyDescent="0.3">
      <c r="A83" t="s">
        <v>603</v>
      </c>
      <c r="B83" t="s">
        <v>631</v>
      </c>
      <c r="C83" t="s">
        <v>780</v>
      </c>
      <c r="D83">
        <v>2.9999999999999997E-4</v>
      </c>
      <c r="E83">
        <v>2.9999999999999997E-4</v>
      </c>
      <c r="F83" t="s">
        <v>605</v>
      </c>
      <c r="G83" s="4">
        <v>1763712000000</v>
      </c>
      <c r="H83" s="4">
        <v>1763114721000</v>
      </c>
      <c r="I83" t="b">
        <v>1</v>
      </c>
      <c r="J83">
        <v>1</v>
      </c>
      <c r="K83">
        <v>1E-4</v>
      </c>
      <c r="L83">
        <v>550467</v>
      </c>
      <c r="M83">
        <v>0.1</v>
      </c>
      <c r="Q83">
        <v>2.9999999999999997E-4</v>
      </c>
      <c r="R83">
        <v>25</v>
      </c>
      <c r="S83">
        <v>1E-4</v>
      </c>
      <c r="T83" t="s">
        <v>606</v>
      </c>
      <c r="U83" t="s">
        <v>607</v>
      </c>
      <c r="V83" t="s">
        <v>606</v>
      </c>
      <c r="W83" t="s">
        <v>608</v>
      </c>
      <c r="X83" t="s">
        <v>606</v>
      </c>
      <c r="Y83" s="4">
        <v>1763521455135</v>
      </c>
      <c r="Z83" t="s">
        <v>569</v>
      </c>
      <c r="AA83" s="48">
        <v>92558.88</v>
      </c>
      <c r="AB83" s="18">
        <v>2.0999999999999999E-3</v>
      </c>
      <c r="AC83" s="40">
        <v>7.2038299999999996E-3</v>
      </c>
      <c r="AD83" s="18">
        <v>1E-4</v>
      </c>
      <c r="AE83" s="18">
        <v>2.5499999999999998E-2</v>
      </c>
      <c r="AF83">
        <v>1118.5999999999999</v>
      </c>
      <c r="AG83" s="18">
        <v>2.0999999999999999E-3</v>
      </c>
      <c r="AH83" s="18">
        <v>1.9E-3</v>
      </c>
      <c r="AI83" s="18">
        <v>2.3E-3</v>
      </c>
      <c r="AJ83" s="48">
        <v>92558.88</v>
      </c>
      <c r="AK83" s="41">
        <v>31.3</v>
      </c>
      <c r="AL83" s="41">
        <v>47.5</v>
      </c>
      <c r="AP83" s="18">
        <v>0.01</v>
      </c>
      <c r="AQ83" s="18">
        <v>1.6999999999999999E-3</v>
      </c>
      <c r="AR83" s="18">
        <v>-77.8947</v>
      </c>
      <c r="AS83" s="41">
        <v>19.899999999999999</v>
      </c>
      <c r="AT83" s="5">
        <v>9066.83</v>
      </c>
      <c r="AV83" s="1" t="s">
        <v>634</v>
      </c>
      <c r="AW83" s="48">
        <v>86000</v>
      </c>
      <c r="AX83" s="14">
        <v>0</v>
      </c>
      <c r="AY83" s="14">
        <v>69.48</v>
      </c>
      <c r="AZ83" s="14">
        <v>67.87</v>
      </c>
      <c r="BA83" s="14">
        <v>71.239999999999995</v>
      </c>
      <c r="BB83">
        <v>92550.51</v>
      </c>
      <c r="BC83" t="s">
        <v>570</v>
      </c>
      <c r="BD83" s="7">
        <v>-8.2849999999999993E-2</v>
      </c>
      <c r="BE83" s="7">
        <v>3.0000000000000001E-5</v>
      </c>
      <c r="BF83" s="7">
        <v>10.981619999999999</v>
      </c>
      <c r="BG83" s="7">
        <v>-172.97201000000001</v>
      </c>
      <c r="BH83" s="7">
        <v>-0.47499999999999998</v>
      </c>
      <c r="BI83">
        <v>5.0000000000000001E-4</v>
      </c>
      <c r="BJ83">
        <v>5.0000000000000001E-3</v>
      </c>
      <c r="BK83" s="1">
        <v>45980.165601851855</v>
      </c>
      <c r="BL83" s="1">
        <v>45979.957268518519</v>
      </c>
      <c r="BM83" s="1">
        <v>45982.333333333336</v>
      </c>
      <c r="BN83" s="1">
        <v>45982.125</v>
      </c>
      <c r="BO83" s="19">
        <v>5.9349223370915409E-3</v>
      </c>
      <c r="BP83" s="1">
        <v>45982.125</v>
      </c>
      <c r="BQ83" s="97">
        <v>3</v>
      </c>
      <c r="BR83" s="19">
        <v>8.3333333333333332E-3</v>
      </c>
      <c r="BV83" s="96"/>
    </row>
    <row r="84" spans="1:74" x14ac:dyDescent="0.3">
      <c r="A84" t="s">
        <v>603</v>
      </c>
      <c r="B84" t="s">
        <v>631</v>
      </c>
      <c r="C84" t="s">
        <v>781</v>
      </c>
      <c r="D84">
        <v>2.9999999999999997E-4</v>
      </c>
      <c r="E84">
        <v>2.9999999999999997E-4</v>
      </c>
      <c r="F84" t="s">
        <v>605</v>
      </c>
      <c r="G84" s="4">
        <v>1763712000000</v>
      </c>
      <c r="H84" s="4">
        <v>1763114721000</v>
      </c>
      <c r="I84" t="b">
        <v>1</v>
      </c>
      <c r="J84">
        <v>1</v>
      </c>
      <c r="K84">
        <v>1E-4</v>
      </c>
      <c r="L84">
        <v>550468</v>
      </c>
      <c r="M84">
        <v>0.1</v>
      </c>
      <c r="Q84">
        <v>2.9999999999999997E-4</v>
      </c>
      <c r="R84">
        <v>25</v>
      </c>
      <c r="S84">
        <v>1E-4</v>
      </c>
      <c r="T84" t="s">
        <v>606</v>
      </c>
      <c r="U84" t="s">
        <v>607</v>
      </c>
      <c r="V84" t="s">
        <v>606</v>
      </c>
      <c r="W84" t="s">
        <v>608</v>
      </c>
      <c r="X84" t="s">
        <v>606</v>
      </c>
      <c r="Y84" s="4">
        <v>1763521455135</v>
      </c>
      <c r="Z84" t="s">
        <v>569</v>
      </c>
      <c r="AA84" s="48">
        <v>92558.88</v>
      </c>
      <c r="AB84" s="18">
        <v>6.8000000000000005E-2</v>
      </c>
      <c r="AC84" s="40">
        <v>4.7037860000000001E-2</v>
      </c>
      <c r="AD84" s="18">
        <v>2.35E-2</v>
      </c>
      <c r="AE84" s="18">
        <v>0.10299999999999999</v>
      </c>
      <c r="AF84">
        <v>55.3</v>
      </c>
      <c r="AG84" s="18">
        <v>6.2799999999999995E-2</v>
      </c>
      <c r="AH84" s="18">
        <v>6.1499999999999999E-2</v>
      </c>
      <c r="AI84" s="18">
        <v>6.3500000000000001E-2</v>
      </c>
      <c r="AJ84" s="48">
        <v>92558.88</v>
      </c>
      <c r="AK84" s="41">
        <v>2</v>
      </c>
      <c r="AL84" s="41">
        <v>2.4</v>
      </c>
      <c r="AP84" s="18">
        <v>6.8000000000000005E-2</v>
      </c>
      <c r="AQ84" s="18">
        <v>4.0500000000000001E-2</v>
      </c>
      <c r="AR84" s="18">
        <v>55.606400000000001</v>
      </c>
      <c r="AS84" s="41">
        <v>54.8</v>
      </c>
      <c r="AT84" s="5">
        <v>235356.26</v>
      </c>
      <c r="AV84" s="1" t="s">
        <v>632</v>
      </c>
      <c r="AW84" s="48">
        <v>87000</v>
      </c>
      <c r="AX84" s="14">
        <v>0</v>
      </c>
      <c r="AY84" s="14">
        <v>66.62</v>
      </c>
      <c r="AZ84" s="14">
        <v>56.45</v>
      </c>
      <c r="BA84" s="14">
        <v>71.02</v>
      </c>
      <c r="BB84">
        <v>92550.51</v>
      </c>
      <c r="BC84" t="s">
        <v>570</v>
      </c>
      <c r="BD84" s="7">
        <v>0.88878000000000001</v>
      </c>
      <c r="BE84" s="7">
        <v>4.0000000000000003E-5</v>
      </c>
      <c r="BF84" s="7">
        <v>13.635070000000001</v>
      </c>
      <c r="BG84" s="7">
        <v>-205.93962999999999</v>
      </c>
      <c r="BH84" s="7">
        <v>4.6191599999999999</v>
      </c>
      <c r="BI84">
        <v>5.0000000000000001E-4</v>
      </c>
      <c r="BJ84">
        <v>5.0000000000000001E-3</v>
      </c>
      <c r="BK84" s="1">
        <v>45980.165601851855</v>
      </c>
      <c r="BL84" s="1">
        <v>45979.957268518519</v>
      </c>
      <c r="BM84" s="1">
        <v>45982.333333333336</v>
      </c>
      <c r="BN84" s="1">
        <v>45982.125</v>
      </c>
      <c r="BO84" s="19">
        <v>5.9349223370915409E-3</v>
      </c>
      <c r="BP84" s="1">
        <v>45982.125</v>
      </c>
      <c r="BQ84" s="97">
        <v>3</v>
      </c>
      <c r="BR84" s="19">
        <v>8.3333333333333332E-3</v>
      </c>
      <c r="BV84" s="96"/>
    </row>
    <row r="85" spans="1:74" x14ac:dyDescent="0.3">
      <c r="A85" t="s">
        <v>603</v>
      </c>
      <c r="B85" t="s">
        <v>631</v>
      </c>
      <c r="C85" t="s">
        <v>782</v>
      </c>
      <c r="D85">
        <v>2.9999999999999997E-4</v>
      </c>
      <c r="E85">
        <v>2.9999999999999997E-4</v>
      </c>
      <c r="F85" t="s">
        <v>605</v>
      </c>
      <c r="G85" s="4">
        <v>1763712000000</v>
      </c>
      <c r="H85" s="4">
        <v>1763114721000</v>
      </c>
      <c r="I85" t="b">
        <v>1</v>
      </c>
      <c r="J85">
        <v>1</v>
      </c>
      <c r="K85">
        <v>1E-4</v>
      </c>
      <c r="L85">
        <v>550469</v>
      </c>
      <c r="M85">
        <v>0.1</v>
      </c>
      <c r="Q85">
        <v>2.9999999999999997E-4</v>
      </c>
      <c r="R85">
        <v>25</v>
      </c>
      <c r="S85">
        <v>1E-4</v>
      </c>
      <c r="T85" t="s">
        <v>606</v>
      </c>
      <c r="U85" t="s">
        <v>607</v>
      </c>
      <c r="V85" t="s">
        <v>606</v>
      </c>
      <c r="W85" t="s">
        <v>608</v>
      </c>
      <c r="X85" t="s">
        <v>606</v>
      </c>
      <c r="Y85" s="4">
        <v>1763521455135</v>
      </c>
      <c r="Z85" t="s">
        <v>569</v>
      </c>
      <c r="AA85" s="48">
        <v>92558.88</v>
      </c>
      <c r="AB85" s="18">
        <v>3.5999999999999999E-3</v>
      </c>
      <c r="AC85" s="40">
        <v>9.2626300000000009E-3</v>
      </c>
      <c r="AD85" s="18">
        <v>1E-4</v>
      </c>
      <c r="AE85" s="18">
        <v>2.8500000000000001E-2</v>
      </c>
      <c r="AF85">
        <v>229.6</v>
      </c>
      <c r="AG85" s="18">
        <v>2.8999999999999998E-3</v>
      </c>
      <c r="AH85" s="18">
        <v>2.7000000000000001E-3</v>
      </c>
      <c r="AI85" s="18">
        <v>3.0999999999999999E-3</v>
      </c>
      <c r="AJ85" s="48">
        <v>92558.88</v>
      </c>
      <c r="AK85" s="41">
        <v>26.5</v>
      </c>
      <c r="AL85" s="41">
        <v>10.1</v>
      </c>
      <c r="AP85" s="18">
        <v>1.35E-2</v>
      </c>
      <c r="AQ85" s="18">
        <v>1E-4</v>
      </c>
      <c r="AR85" s="18">
        <v>-64</v>
      </c>
      <c r="AS85" s="41">
        <v>234.8</v>
      </c>
      <c r="AT85" s="5">
        <v>185073.96</v>
      </c>
      <c r="AV85" s="1" t="s">
        <v>634</v>
      </c>
      <c r="AW85" s="48">
        <v>87000</v>
      </c>
      <c r="AX85" s="14">
        <v>0</v>
      </c>
      <c r="AY85" s="14">
        <v>66.62</v>
      </c>
      <c r="AZ85" s="14">
        <v>65.61</v>
      </c>
      <c r="BA85" s="14">
        <v>68.31</v>
      </c>
      <c r="BB85">
        <v>92552.73</v>
      </c>
      <c r="BC85" t="s">
        <v>570</v>
      </c>
      <c r="BD85" s="7">
        <v>-0.11113000000000001</v>
      </c>
      <c r="BE85" s="7">
        <v>4.0000000000000003E-5</v>
      </c>
      <c r="BF85" s="7">
        <v>13.627689999999999</v>
      </c>
      <c r="BG85" s="7">
        <v>-205.82821000000001</v>
      </c>
      <c r="BH85" s="7">
        <v>-0.63743000000000005</v>
      </c>
      <c r="BI85">
        <v>5.0000000000000001E-4</v>
      </c>
      <c r="BJ85">
        <v>5.0000000000000001E-3</v>
      </c>
      <c r="BK85" s="1">
        <v>45980.165601851855</v>
      </c>
      <c r="BL85" s="1">
        <v>45979.957268518519</v>
      </c>
      <c r="BM85" s="1">
        <v>45982.333333333336</v>
      </c>
      <c r="BN85" s="1">
        <v>45982.125</v>
      </c>
      <c r="BO85" s="19">
        <v>5.9349223370915409E-3</v>
      </c>
      <c r="BP85" s="1">
        <v>45982.125</v>
      </c>
      <c r="BQ85" s="97">
        <v>3</v>
      </c>
      <c r="BR85" s="19">
        <v>8.3333333333333332E-3</v>
      </c>
      <c r="BV85" s="96"/>
    </row>
    <row r="86" spans="1:74" x14ac:dyDescent="0.3">
      <c r="A86" t="s">
        <v>603</v>
      </c>
      <c r="B86" t="s">
        <v>631</v>
      </c>
      <c r="C86" t="s">
        <v>1</v>
      </c>
      <c r="D86">
        <v>2.9999999999999997E-4</v>
      </c>
      <c r="E86">
        <v>2.9999999999999997E-4</v>
      </c>
      <c r="F86" t="s">
        <v>605</v>
      </c>
      <c r="G86" s="4">
        <v>1763712000000</v>
      </c>
      <c r="H86" s="4">
        <v>1762293381000</v>
      </c>
      <c r="I86" t="b">
        <v>1</v>
      </c>
      <c r="J86">
        <v>1</v>
      </c>
      <c r="K86">
        <v>1E-4</v>
      </c>
      <c r="L86">
        <v>545367</v>
      </c>
      <c r="M86">
        <v>0.1</v>
      </c>
      <c r="Q86">
        <v>2.9999999999999997E-4</v>
      </c>
      <c r="R86">
        <v>25</v>
      </c>
      <c r="S86">
        <v>1E-4</v>
      </c>
      <c r="T86" t="s">
        <v>606</v>
      </c>
      <c r="U86" t="s">
        <v>607</v>
      </c>
      <c r="V86" t="s">
        <v>606</v>
      </c>
      <c r="W86" t="s">
        <v>608</v>
      </c>
      <c r="X86" t="s">
        <v>606</v>
      </c>
      <c r="Y86" s="4">
        <v>1763521455135</v>
      </c>
      <c r="Z86" t="s">
        <v>569</v>
      </c>
      <c r="AA86" s="48">
        <v>92558.88</v>
      </c>
      <c r="AB86" s="18">
        <v>6.3500000000000001E-2</v>
      </c>
      <c r="AC86" s="40">
        <v>3.874532E-2</v>
      </c>
      <c r="AD86" s="18">
        <v>1.4999999999999999E-2</v>
      </c>
      <c r="AE86" s="18">
        <v>9.35E-2</v>
      </c>
      <c r="AF86">
        <v>81</v>
      </c>
      <c r="AG86" s="18">
        <v>5.2999999999999999E-2</v>
      </c>
      <c r="AH86" s="18">
        <v>5.1999999999999998E-2</v>
      </c>
      <c r="AI86" s="18">
        <v>5.3999999999999999E-2</v>
      </c>
      <c r="AJ86" s="48">
        <v>92558.88</v>
      </c>
      <c r="AK86" s="41">
        <v>2.1</v>
      </c>
      <c r="AL86" s="41">
        <v>4</v>
      </c>
      <c r="AP86" s="18">
        <v>6.3500000000000001E-2</v>
      </c>
      <c r="AQ86" s="18">
        <v>3.5999999999999997E-2</v>
      </c>
      <c r="AR86" s="18">
        <v>64.507800000000003</v>
      </c>
      <c r="AS86" s="41">
        <v>88.7</v>
      </c>
      <c r="AT86" s="5">
        <v>322937.90000000002</v>
      </c>
      <c r="AV86" s="1" t="s">
        <v>632</v>
      </c>
      <c r="AW86" s="48">
        <v>88000</v>
      </c>
      <c r="AX86" s="14">
        <v>0</v>
      </c>
      <c r="AY86" s="14">
        <v>63.65</v>
      </c>
      <c r="AZ86" s="14">
        <v>57.4</v>
      </c>
      <c r="BA86" s="14">
        <v>68.67</v>
      </c>
      <c r="BB86">
        <v>92552.73</v>
      </c>
      <c r="BC86" t="s">
        <v>570</v>
      </c>
      <c r="BD86" s="7">
        <v>0.85179000000000005</v>
      </c>
      <c r="BE86" s="7">
        <v>5.0000000000000002E-5</v>
      </c>
      <c r="BF86" s="7">
        <v>16.640609999999999</v>
      </c>
      <c r="BG86" s="7">
        <v>-240.13306</v>
      </c>
      <c r="BH86" s="7">
        <v>4.4669699999999999</v>
      </c>
      <c r="BI86">
        <v>5.0000000000000001E-4</v>
      </c>
      <c r="BJ86">
        <v>5.0000000000000001E-3</v>
      </c>
      <c r="BK86" s="1">
        <v>45980.165601851855</v>
      </c>
      <c r="BL86" s="1">
        <v>45979.957268518519</v>
      </c>
      <c r="BM86" s="1">
        <v>45982.333333333336</v>
      </c>
      <c r="BN86" s="1">
        <v>45982.125</v>
      </c>
      <c r="BO86" s="19">
        <v>5.9349223370915409E-3</v>
      </c>
      <c r="BP86" s="1">
        <v>45982.125</v>
      </c>
      <c r="BQ86" s="97">
        <v>3</v>
      </c>
      <c r="BR86" s="19">
        <v>8.3333333333333332E-3</v>
      </c>
      <c r="BV86" s="96"/>
    </row>
    <row r="87" spans="1:74" x14ac:dyDescent="0.3">
      <c r="A87" t="s">
        <v>603</v>
      </c>
      <c r="B87" t="s">
        <v>631</v>
      </c>
      <c r="C87" t="s">
        <v>2</v>
      </c>
      <c r="D87">
        <v>2.9999999999999997E-4</v>
      </c>
      <c r="E87">
        <v>2.9999999999999997E-4</v>
      </c>
      <c r="F87" t="s">
        <v>605</v>
      </c>
      <c r="G87" s="4">
        <v>1763712000000</v>
      </c>
      <c r="H87" s="4">
        <v>1762293381000</v>
      </c>
      <c r="I87" t="b">
        <v>1</v>
      </c>
      <c r="J87">
        <v>1</v>
      </c>
      <c r="K87">
        <v>1E-4</v>
      </c>
      <c r="L87">
        <v>545368</v>
      </c>
      <c r="M87">
        <v>0.1</v>
      </c>
      <c r="Q87">
        <v>2.9999999999999997E-4</v>
      </c>
      <c r="R87">
        <v>25</v>
      </c>
      <c r="S87">
        <v>1E-4</v>
      </c>
      <c r="T87" t="s">
        <v>606</v>
      </c>
      <c r="U87" t="s">
        <v>607</v>
      </c>
      <c r="V87" t="s">
        <v>606</v>
      </c>
      <c r="W87" t="s">
        <v>608</v>
      </c>
      <c r="X87" t="s">
        <v>606</v>
      </c>
      <c r="Y87" s="4">
        <v>1763521455809</v>
      </c>
      <c r="Z87" t="s">
        <v>569</v>
      </c>
      <c r="AA87" s="48">
        <v>92558.88</v>
      </c>
      <c r="AB87" s="18">
        <v>3.8999999999999998E-3</v>
      </c>
      <c r="AC87" s="40">
        <v>1.202903E-2</v>
      </c>
      <c r="AD87" s="18">
        <v>1E-4</v>
      </c>
      <c r="AE87" s="18">
        <v>3.2000000000000001E-2</v>
      </c>
      <c r="AF87">
        <v>988.5</v>
      </c>
      <c r="AG87" s="18">
        <v>3.8999999999999998E-3</v>
      </c>
      <c r="AH87" s="18">
        <v>3.7000000000000002E-3</v>
      </c>
      <c r="AI87" s="18">
        <v>4.1000000000000003E-3</v>
      </c>
      <c r="AJ87" s="48">
        <v>92558.88</v>
      </c>
      <c r="AK87" s="41">
        <v>1.2</v>
      </c>
      <c r="AL87" s="41">
        <v>12.4</v>
      </c>
      <c r="AP87" s="18">
        <v>1.66E-2</v>
      </c>
      <c r="AQ87" s="18">
        <v>1E-4</v>
      </c>
      <c r="AR87" s="18">
        <v>-70</v>
      </c>
      <c r="AS87" s="41">
        <v>369.8</v>
      </c>
      <c r="AT87" s="5">
        <v>374312.16</v>
      </c>
      <c r="AV87" s="1" t="s">
        <v>634</v>
      </c>
      <c r="AW87" s="48">
        <v>88000</v>
      </c>
      <c r="AX87" s="14">
        <v>0</v>
      </c>
      <c r="AY87" s="14">
        <v>63.65</v>
      </c>
      <c r="AZ87" s="14">
        <v>62.69</v>
      </c>
      <c r="BA87" s="14">
        <v>64.91</v>
      </c>
      <c r="BB87">
        <v>92552.73</v>
      </c>
      <c r="BC87" t="s">
        <v>570</v>
      </c>
      <c r="BD87" s="7">
        <v>-0.14821000000000001</v>
      </c>
      <c r="BE87" s="7">
        <v>5.0000000000000002E-5</v>
      </c>
      <c r="BF87" s="7">
        <v>16.640609999999999</v>
      </c>
      <c r="BG87" s="7">
        <v>-240.13306</v>
      </c>
      <c r="BH87" s="7">
        <v>-0.85053000000000001</v>
      </c>
      <c r="BI87">
        <v>5.0000000000000001E-4</v>
      </c>
      <c r="BJ87">
        <v>5.0000000000000001E-3</v>
      </c>
      <c r="BK87" s="1">
        <v>45980.165601851855</v>
      </c>
      <c r="BL87" s="1">
        <v>45979.957268518519</v>
      </c>
      <c r="BM87" s="1">
        <v>45982.333333333336</v>
      </c>
      <c r="BN87" s="1">
        <v>45982.125</v>
      </c>
      <c r="BO87" s="19">
        <v>5.9349223370915409E-3</v>
      </c>
      <c r="BP87" s="1">
        <v>45982.125</v>
      </c>
      <c r="BQ87" s="97">
        <v>3</v>
      </c>
      <c r="BR87" s="19">
        <v>8.3333333333333332E-3</v>
      </c>
      <c r="BV87" s="96"/>
    </row>
    <row r="88" spans="1:74" x14ac:dyDescent="0.3">
      <c r="A88" t="s">
        <v>603</v>
      </c>
      <c r="B88" t="s">
        <v>631</v>
      </c>
      <c r="C88" t="s">
        <v>783</v>
      </c>
      <c r="D88">
        <v>2.9999999999999997E-4</v>
      </c>
      <c r="E88">
        <v>2.9999999999999997E-4</v>
      </c>
      <c r="F88" t="s">
        <v>605</v>
      </c>
      <c r="G88" s="4">
        <v>1763712000000</v>
      </c>
      <c r="H88" s="4">
        <v>1763436961000</v>
      </c>
      <c r="I88" t="b">
        <v>1</v>
      </c>
      <c r="J88">
        <v>1</v>
      </c>
      <c r="K88">
        <v>1E-4</v>
      </c>
      <c r="L88">
        <v>551960</v>
      </c>
      <c r="M88">
        <v>0.1</v>
      </c>
      <c r="Q88">
        <v>2.9999999999999997E-4</v>
      </c>
      <c r="R88">
        <v>25</v>
      </c>
      <c r="S88">
        <v>1E-4</v>
      </c>
      <c r="T88" t="s">
        <v>606</v>
      </c>
      <c r="U88" t="s">
        <v>607</v>
      </c>
      <c r="V88" t="s">
        <v>606</v>
      </c>
      <c r="W88" t="s">
        <v>608</v>
      </c>
      <c r="X88" t="s">
        <v>606</v>
      </c>
      <c r="Y88" s="4">
        <v>1763521456142</v>
      </c>
      <c r="Z88" t="s">
        <v>569</v>
      </c>
      <c r="AA88" s="48">
        <v>92561.44</v>
      </c>
      <c r="AB88" s="18">
        <v>4.9500000000000002E-2</v>
      </c>
      <c r="AC88" s="40">
        <v>3.117054E-2</v>
      </c>
      <c r="AD88" s="18">
        <v>8.0000000000000002E-3</v>
      </c>
      <c r="AE88" s="18">
        <v>8.4000000000000005E-2</v>
      </c>
      <c r="AF88">
        <v>5.3</v>
      </c>
      <c r="AG88" s="18">
        <v>4.3799999999999999E-2</v>
      </c>
      <c r="AH88" s="18">
        <v>4.2500000000000003E-2</v>
      </c>
      <c r="AI88" s="18">
        <v>4.4499999999999998E-2</v>
      </c>
      <c r="AJ88" s="48">
        <v>92561.44</v>
      </c>
      <c r="AK88" s="41">
        <v>2.2000000000000002</v>
      </c>
      <c r="AL88" s="41">
        <v>3.1</v>
      </c>
      <c r="AP88" s="18">
        <v>4.9500000000000002E-2</v>
      </c>
      <c r="AQ88" s="18">
        <v>2.5000000000000001E-2</v>
      </c>
      <c r="AR88" s="18">
        <v>90.384600000000006</v>
      </c>
      <c r="AS88" s="41">
        <v>6.3</v>
      </c>
      <c r="AT88" s="5">
        <v>16106.38</v>
      </c>
      <c r="AV88" s="1" t="s">
        <v>632</v>
      </c>
      <c r="AW88" s="48">
        <v>89000</v>
      </c>
      <c r="AX88" s="14">
        <v>0</v>
      </c>
      <c r="AY88" s="14">
        <v>61.42</v>
      </c>
      <c r="AZ88" s="14">
        <v>54.99</v>
      </c>
      <c r="BA88" s="14">
        <v>64.400000000000006</v>
      </c>
      <c r="BB88">
        <v>92555.51</v>
      </c>
      <c r="BC88" t="s">
        <v>570</v>
      </c>
      <c r="BD88" s="7">
        <v>0.80074999999999996</v>
      </c>
      <c r="BE88" s="7">
        <v>6.0000000000000002E-5</v>
      </c>
      <c r="BF88" s="7">
        <v>20.097249999999999</v>
      </c>
      <c r="BG88" s="7">
        <v>-279.84600999999998</v>
      </c>
      <c r="BH88" s="7">
        <v>4.2331899999999996</v>
      </c>
      <c r="BI88">
        <v>5.0000000000000001E-4</v>
      </c>
      <c r="BJ88">
        <v>5.0000000000000001E-3</v>
      </c>
      <c r="BK88" s="1">
        <v>45980.165601851855</v>
      </c>
      <c r="BL88" s="1">
        <v>45979.957268518519</v>
      </c>
      <c r="BM88" s="1">
        <v>45982.333333333336</v>
      </c>
      <c r="BN88" s="1">
        <v>45982.125</v>
      </c>
      <c r="BO88" s="19">
        <v>5.9349223370915409E-3</v>
      </c>
      <c r="BP88" s="1">
        <v>45982.125</v>
      </c>
      <c r="BQ88" s="97">
        <v>3</v>
      </c>
      <c r="BR88" s="19">
        <v>8.3333333333333332E-3</v>
      </c>
      <c r="BV88" s="96"/>
    </row>
    <row r="89" spans="1:74" x14ac:dyDescent="0.3">
      <c r="A89" t="s">
        <v>603</v>
      </c>
      <c r="B89" t="s">
        <v>631</v>
      </c>
      <c r="C89" t="s">
        <v>784</v>
      </c>
      <c r="D89">
        <v>2.9999999999999997E-4</v>
      </c>
      <c r="E89">
        <v>2.9999999999999997E-4</v>
      </c>
      <c r="F89" t="s">
        <v>605</v>
      </c>
      <c r="G89" s="4">
        <v>1763712000000</v>
      </c>
      <c r="H89" s="4">
        <v>1763436961000</v>
      </c>
      <c r="I89" t="b">
        <v>1</v>
      </c>
      <c r="J89">
        <v>1</v>
      </c>
      <c r="K89">
        <v>1E-4</v>
      </c>
      <c r="L89">
        <v>551961</v>
      </c>
      <c r="M89">
        <v>0.1</v>
      </c>
      <c r="Q89">
        <v>2.9999999999999997E-4</v>
      </c>
      <c r="R89">
        <v>25</v>
      </c>
      <c r="S89">
        <v>1E-4</v>
      </c>
      <c r="T89" t="s">
        <v>606</v>
      </c>
      <c r="U89" t="s">
        <v>607</v>
      </c>
      <c r="V89" t="s">
        <v>606</v>
      </c>
      <c r="W89" t="s">
        <v>608</v>
      </c>
      <c r="X89" t="s">
        <v>606</v>
      </c>
      <c r="Y89" s="4">
        <v>1763521456142</v>
      </c>
      <c r="Z89" t="s">
        <v>569</v>
      </c>
      <c r="AA89" s="48">
        <v>92561.44</v>
      </c>
      <c r="AB89" s="18">
        <v>6.0000000000000001E-3</v>
      </c>
      <c r="AC89" s="40">
        <v>1.551249E-2</v>
      </c>
      <c r="AD89" s="18">
        <v>1E-4</v>
      </c>
      <c r="AE89" s="18">
        <v>3.6499999999999998E-2</v>
      </c>
      <c r="AF89">
        <v>154.69999999999999</v>
      </c>
      <c r="AG89" s="18">
        <v>5.4000000000000003E-3</v>
      </c>
      <c r="AH89" s="18">
        <v>5.0000000000000001E-3</v>
      </c>
      <c r="AI89" s="18">
        <v>6.0000000000000001E-3</v>
      </c>
      <c r="AJ89" s="48">
        <v>92561.44</v>
      </c>
      <c r="AK89" s="41">
        <v>204.1</v>
      </c>
      <c r="AL89" s="41">
        <v>141.5</v>
      </c>
      <c r="AP89" s="18">
        <v>2.1499999999999998E-2</v>
      </c>
      <c r="AQ89" s="18">
        <v>4.1999999999999997E-3</v>
      </c>
      <c r="AR89" s="18">
        <v>-67.567599999999999</v>
      </c>
      <c r="AS89" s="41">
        <v>166.6</v>
      </c>
      <c r="AT89" s="5">
        <v>204439.95</v>
      </c>
      <c r="AV89" s="1" t="s">
        <v>634</v>
      </c>
      <c r="AW89" s="48">
        <v>89000</v>
      </c>
      <c r="AX89" s="14">
        <v>0</v>
      </c>
      <c r="AY89" s="14">
        <v>61.42</v>
      </c>
      <c r="AZ89" s="14">
        <v>59.41</v>
      </c>
      <c r="BA89" s="14">
        <v>64</v>
      </c>
      <c r="BB89">
        <v>92552.95</v>
      </c>
      <c r="BC89" t="s">
        <v>570</v>
      </c>
      <c r="BD89" s="7">
        <v>-0.19941999999999999</v>
      </c>
      <c r="BE89" s="7">
        <v>6.0000000000000002E-5</v>
      </c>
      <c r="BF89" s="7">
        <v>20.10652</v>
      </c>
      <c r="BG89" s="7">
        <v>-279.97512</v>
      </c>
      <c r="BH89" s="7">
        <v>-1.14564</v>
      </c>
      <c r="BI89">
        <v>5.0000000000000001E-4</v>
      </c>
      <c r="BJ89">
        <v>5.0000000000000001E-3</v>
      </c>
      <c r="BK89" s="1">
        <v>45980.165601851855</v>
      </c>
      <c r="BL89" s="1">
        <v>45979.957268518519</v>
      </c>
      <c r="BM89" s="1">
        <v>45982.333333333336</v>
      </c>
      <c r="BN89" s="1">
        <v>45982.125</v>
      </c>
      <c r="BO89" s="19">
        <v>5.9349223370915409E-3</v>
      </c>
      <c r="BP89" s="1">
        <v>45982.125</v>
      </c>
      <c r="BQ89" s="97">
        <v>3</v>
      </c>
      <c r="BR89" s="19">
        <v>8.3333333333333332E-3</v>
      </c>
      <c r="BV89" s="96"/>
    </row>
    <row r="90" spans="1:74" x14ac:dyDescent="0.3">
      <c r="A90" t="s">
        <v>603</v>
      </c>
      <c r="B90" t="s">
        <v>631</v>
      </c>
      <c r="C90" t="s">
        <v>3</v>
      </c>
      <c r="D90">
        <v>2.9999999999999997E-4</v>
      </c>
      <c r="E90">
        <v>2.9999999999999997E-4</v>
      </c>
      <c r="F90" t="s">
        <v>605</v>
      </c>
      <c r="G90" s="4">
        <v>1763712000000</v>
      </c>
      <c r="H90" s="4">
        <v>1762273260000</v>
      </c>
      <c r="I90" t="b">
        <v>1</v>
      </c>
      <c r="J90">
        <v>1</v>
      </c>
      <c r="K90">
        <v>1E-4</v>
      </c>
      <c r="L90">
        <v>545030</v>
      </c>
      <c r="M90">
        <v>0.1</v>
      </c>
      <c r="Q90">
        <v>2.9999999999999997E-4</v>
      </c>
      <c r="R90">
        <v>25</v>
      </c>
      <c r="S90">
        <v>1E-4</v>
      </c>
      <c r="T90" t="s">
        <v>606</v>
      </c>
      <c r="U90" t="s">
        <v>607</v>
      </c>
      <c r="V90" t="s">
        <v>606</v>
      </c>
      <c r="W90" t="s">
        <v>608</v>
      </c>
      <c r="X90" t="s">
        <v>606</v>
      </c>
      <c r="Y90" s="4">
        <v>1763521456142</v>
      </c>
      <c r="Z90" t="s">
        <v>569</v>
      </c>
      <c r="AA90" s="48">
        <v>92561.44</v>
      </c>
      <c r="AB90" s="18">
        <v>3.2500000000000001E-2</v>
      </c>
      <c r="AC90" s="40">
        <v>2.4305480000000001E-2</v>
      </c>
      <c r="AD90" s="18">
        <v>3.3999999999999998E-3</v>
      </c>
      <c r="AE90" s="18">
        <v>7.4999999999999997E-2</v>
      </c>
      <c r="AF90">
        <v>16.8</v>
      </c>
      <c r="AG90" s="18">
        <v>3.5000000000000003E-2</v>
      </c>
      <c r="AH90" s="18">
        <v>3.3500000000000002E-2</v>
      </c>
      <c r="AI90" s="18">
        <v>3.5499999999999997E-2</v>
      </c>
      <c r="AJ90" s="48">
        <v>92561.44</v>
      </c>
      <c r="AK90" s="41">
        <v>4</v>
      </c>
      <c r="AL90" s="41">
        <v>11.7</v>
      </c>
      <c r="AP90" s="18">
        <v>3.95E-2</v>
      </c>
      <c r="AQ90" s="18">
        <v>1.8499999999999999E-2</v>
      </c>
      <c r="AR90" s="18">
        <v>44.444400000000002</v>
      </c>
      <c r="AS90" s="41">
        <v>24.6</v>
      </c>
      <c r="AT90" s="5">
        <v>53983.03</v>
      </c>
      <c r="AV90" s="1" t="s">
        <v>632</v>
      </c>
      <c r="AW90" s="48">
        <v>90000</v>
      </c>
      <c r="AX90" s="14">
        <v>0</v>
      </c>
      <c r="AY90" s="14">
        <v>58.69</v>
      </c>
      <c r="AZ90" s="14">
        <v>52.6</v>
      </c>
      <c r="BA90" s="14">
        <v>60.61</v>
      </c>
      <c r="BB90">
        <v>92552.95</v>
      </c>
      <c r="BC90" t="s">
        <v>570</v>
      </c>
      <c r="BD90" s="7">
        <v>0.73758999999999997</v>
      </c>
      <c r="BE90" s="7">
        <v>8.0000000000000007E-5</v>
      </c>
      <c r="BF90" s="7">
        <v>23.447659999999999</v>
      </c>
      <c r="BG90" s="7">
        <v>-311.96969999999999</v>
      </c>
      <c r="BH90" s="7">
        <v>3.9292400000000001</v>
      </c>
      <c r="BI90">
        <v>5.0000000000000001E-4</v>
      </c>
      <c r="BJ90">
        <v>5.0000000000000001E-3</v>
      </c>
      <c r="BK90" s="1">
        <v>45980.165601851855</v>
      </c>
      <c r="BL90" s="1">
        <v>45979.957268518519</v>
      </c>
      <c r="BM90" s="1">
        <v>45982.333333333336</v>
      </c>
      <c r="BN90" s="1">
        <v>45982.125</v>
      </c>
      <c r="BO90" s="19">
        <v>5.9349223370915409E-3</v>
      </c>
      <c r="BP90" s="1">
        <v>45982.125</v>
      </c>
      <c r="BQ90" s="97">
        <v>3</v>
      </c>
      <c r="BR90" s="19">
        <v>8.3333333333333332E-3</v>
      </c>
      <c r="BV90" s="96"/>
    </row>
    <row r="91" spans="1:74" x14ac:dyDescent="0.3">
      <c r="A91" t="s">
        <v>603</v>
      </c>
      <c r="B91" t="s">
        <v>631</v>
      </c>
      <c r="C91" t="s">
        <v>4</v>
      </c>
      <c r="D91">
        <v>2.9999999999999997E-4</v>
      </c>
      <c r="E91">
        <v>2.9999999999999997E-4</v>
      </c>
      <c r="F91" t="s">
        <v>605</v>
      </c>
      <c r="G91" s="4">
        <v>1763712000000</v>
      </c>
      <c r="H91" s="4">
        <v>1762273260000</v>
      </c>
      <c r="I91" t="b">
        <v>1</v>
      </c>
      <c r="J91">
        <v>1</v>
      </c>
      <c r="K91">
        <v>1E-4</v>
      </c>
      <c r="L91">
        <v>545031</v>
      </c>
      <c r="M91">
        <v>0.1</v>
      </c>
      <c r="Q91">
        <v>2.9999999999999997E-4</v>
      </c>
      <c r="R91">
        <v>25</v>
      </c>
      <c r="S91">
        <v>1E-4</v>
      </c>
      <c r="T91" t="s">
        <v>606</v>
      </c>
      <c r="U91" t="s">
        <v>607</v>
      </c>
      <c r="V91" t="s">
        <v>606</v>
      </c>
      <c r="W91" t="s">
        <v>608</v>
      </c>
      <c r="X91" t="s">
        <v>606</v>
      </c>
      <c r="Y91" s="4">
        <v>1763521456142</v>
      </c>
      <c r="Z91" t="s">
        <v>569</v>
      </c>
      <c r="AA91" s="48">
        <v>92561.44</v>
      </c>
      <c r="AB91" s="18">
        <v>7.4999999999999997E-3</v>
      </c>
      <c r="AC91" s="40">
        <v>1.969154E-2</v>
      </c>
      <c r="AD91" s="18">
        <v>1E-4</v>
      </c>
      <c r="AE91" s="18">
        <v>4.1000000000000002E-2</v>
      </c>
      <c r="AF91">
        <v>3097</v>
      </c>
      <c r="AG91" s="18">
        <v>7.4000000000000003E-3</v>
      </c>
      <c r="AH91" s="18">
        <v>7.0000000000000001E-3</v>
      </c>
      <c r="AI91" s="18">
        <v>8.0000000000000002E-3</v>
      </c>
      <c r="AJ91" s="48">
        <v>92561.44</v>
      </c>
      <c r="AK91" s="41">
        <v>167.1</v>
      </c>
      <c r="AL91" s="41">
        <v>125</v>
      </c>
      <c r="AP91" s="18">
        <v>2.6100000000000002E-2</v>
      </c>
      <c r="AQ91" s="18">
        <v>1E-4</v>
      </c>
      <c r="AR91" s="18">
        <v>-62.5</v>
      </c>
      <c r="AS91" s="41">
        <v>881.7</v>
      </c>
      <c r="AT91" s="5">
        <v>1779176.7</v>
      </c>
      <c r="AV91" s="1" t="s">
        <v>634</v>
      </c>
      <c r="AW91" s="48">
        <v>90000</v>
      </c>
      <c r="AX91" s="14">
        <v>0</v>
      </c>
      <c r="AY91" s="14">
        <v>58.69</v>
      </c>
      <c r="AZ91" s="14">
        <v>57</v>
      </c>
      <c r="BA91" s="14">
        <v>60.94</v>
      </c>
      <c r="BB91">
        <v>92552.95</v>
      </c>
      <c r="BC91" t="s">
        <v>570</v>
      </c>
      <c r="BD91" s="7">
        <v>-0.26240999999999998</v>
      </c>
      <c r="BE91" s="7">
        <v>8.0000000000000007E-5</v>
      </c>
      <c r="BF91" s="7">
        <v>23.447659999999999</v>
      </c>
      <c r="BG91" s="7">
        <v>-311.96969999999999</v>
      </c>
      <c r="BH91" s="7">
        <v>-1.50912</v>
      </c>
      <c r="BI91">
        <v>5.0000000000000001E-4</v>
      </c>
      <c r="BJ91">
        <v>5.0000000000000001E-3</v>
      </c>
      <c r="BK91" s="1">
        <v>45980.165601851855</v>
      </c>
      <c r="BL91" s="1">
        <v>45979.957268518519</v>
      </c>
      <c r="BM91" s="1">
        <v>45982.333333333336</v>
      </c>
      <c r="BN91" s="1">
        <v>45982.125</v>
      </c>
      <c r="BO91" s="19">
        <v>5.9349223370915409E-3</v>
      </c>
      <c r="BP91" s="1">
        <v>45982.125</v>
      </c>
      <c r="BQ91" s="97">
        <v>3</v>
      </c>
      <c r="BR91" s="19">
        <v>8.3333333333333332E-3</v>
      </c>
      <c r="BV91" s="96"/>
    </row>
    <row r="92" spans="1:74" x14ac:dyDescent="0.3">
      <c r="A92" t="s">
        <v>603</v>
      </c>
      <c r="B92" t="s">
        <v>631</v>
      </c>
      <c r="C92" t="s">
        <v>785</v>
      </c>
      <c r="D92">
        <v>2.9999999999999997E-4</v>
      </c>
      <c r="E92">
        <v>2.9999999999999997E-4</v>
      </c>
      <c r="F92" t="s">
        <v>605</v>
      </c>
      <c r="G92" s="4">
        <v>1763712000000</v>
      </c>
      <c r="H92" s="4">
        <v>1763114657000</v>
      </c>
      <c r="I92" t="b">
        <v>1</v>
      </c>
      <c r="J92">
        <v>1</v>
      </c>
      <c r="K92">
        <v>1E-4</v>
      </c>
      <c r="L92">
        <v>550458</v>
      </c>
      <c r="M92">
        <v>0.1</v>
      </c>
      <c r="Q92">
        <v>2.9999999999999997E-4</v>
      </c>
      <c r="R92">
        <v>25</v>
      </c>
      <c r="S92">
        <v>1E-4</v>
      </c>
      <c r="T92" t="s">
        <v>606</v>
      </c>
      <c r="U92" t="s">
        <v>607</v>
      </c>
      <c r="V92" t="s">
        <v>606</v>
      </c>
      <c r="W92" t="s">
        <v>608</v>
      </c>
      <c r="X92" t="s">
        <v>606</v>
      </c>
      <c r="Y92" s="4">
        <v>1763521456142</v>
      </c>
      <c r="Z92" t="s">
        <v>569</v>
      </c>
      <c r="AA92" s="48">
        <v>92561.44</v>
      </c>
      <c r="AB92" s="18">
        <v>2.8000000000000001E-2</v>
      </c>
      <c r="AC92" s="40">
        <v>1.8592529999999999E-2</v>
      </c>
      <c r="AD92" s="18">
        <v>1.1999999999999999E-3</v>
      </c>
      <c r="AE92" s="18">
        <v>6.6000000000000003E-2</v>
      </c>
      <c r="AF92">
        <v>219.5</v>
      </c>
      <c r="AG92" s="18">
        <v>2.7099999999999999E-2</v>
      </c>
      <c r="AH92" s="18">
        <v>2.6499999999999999E-2</v>
      </c>
      <c r="AI92" s="18">
        <v>2.75E-2</v>
      </c>
      <c r="AJ92" s="48">
        <v>92561.44</v>
      </c>
      <c r="AK92" s="41">
        <v>4</v>
      </c>
      <c r="AL92" s="41">
        <v>13.7</v>
      </c>
      <c r="AP92" s="18">
        <v>3.2500000000000001E-2</v>
      </c>
      <c r="AQ92" s="18">
        <v>1.4500000000000001E-2</v>
      </c>
      <c r="AR92" s="18">
        <v>69.697000000000003</v>
      </c>
      <c r="AS92" s="41">
        <v>240.1</v>
      </c>
      <c r="AT92" s="5">
        <v>355995.39</v>
      </c>
      <c r="AV92" s="1" t="s">
        <v>632</v>
      </c>
      <c r="AW92" s="48">
        <v>91000</v>
      </c>
      <c r="AX92" s="14">
        <v>0</v>
      </c>
      <c r="AY92" s="14">
        <v>56.63</v>
      </c>
      <c r="AZ92" s="14">
        <v>54.56</v>
      </c>
      <c r="BA92" s="14">
        <v>58.06</v>
      </c>
      <c r="BB92">
        <v>92555.51</v>
      </c>
      <c r="BC92" t="s">
        <v>570</v>
      </c>
      <c r="BD92" s="7">
        <v>0.65800999999999998</v>
      </c>
      <c r="BE92" s="7">
        <v>9.0000000000000006E-5</v>
      </c>
      <c r="BF92" s="7">
        <v>26.4208</v>
      </c>
      <c r="BG92" s="7">
        <v>-339.17631</v>
      </c>
      <c r="BH92" s="7">
        <v>3.5286200000000001</v>
      </c>
      <c r="BI92">
        <v>5.0000000000000001E-4</v>
      </c>
      <c r="BJ92">
        <v>5.0000000000000001E-3</v>
      </c>
      <c r="BK92" s="1">
        <v>45980.165601851855</v>
      </c>
      <c r="BL92" s="1">
        <v>45979.957268518519</v>
      </c>
      <c r="BM92" s="1">
        <v>45982.333333333336</v>
      </c>
      <c r="BN92" s="1">
        <v>45982.125</v>
      </c>
      <c r="BO92" s="19">
        <v>5.9349223370915409E-3</v>
      </c>
      <c r="BP92" s="1">
        <v>45982.125</v>
      </c>
      <c r="BQ92" s="97">
        <v>3</v>
      </c>
      <c r="BR92" s="19">
        <v>8.3333333333333332E-3</v>
      </c>
      <c r="BV92" s="96"/>
    </row>
    <row r="93" spans="1:74" x14ac:dyDescent="0.3">
      <c r="A93" t="s">
        <v>603</v>
      </c>
      <c r="B93" t="s">
        <v>631</v>
      </c>
      <c r="C93" t="s">
        <v>786</v>
      </c>
      <c r="D93">
        <v>2.9999999999999997E-4</v>
      </c>
      <c r="E93">
        <v>2.9999999999999997E-4</v>
      </c>
      <c r="F93" t="s">
        <v>605</v>
      </c>
      <c r="G93" s="4">
        <v>1763712000000</v>
      </c>
      <c r="H93" s="4">
        <v>1763114657000</v>
      </c>
      <c r="I93" t="b">
        <v>1</v>
      </c>
      <c r="J93">
        <v>1</v>
      </c>
      <c r="K93">
        <v>1E-4</v>
      </c>
      <c r="L93">
        <v>550459</v>
      </c>
      <c r="M93">
        <v>0.1</v>
      </c>
      <c r="Q93">
        <v>2.9999999999999997E-4</v>
      </c>
      <c r="R93">
        <v>25</v>
      </c>
      <c r="S93">
        <v>1E-4</v>
      </c>
      <c r="T93" t="s">
        <v>606</v>
      </c>
      <c r="U93" t="s">
        <v>607</v>
      </c>
      <c r="V93" t="s">
        <v>606</v>
      </c>
      <c r="W93" t="s">
        <v>608</v>
      </c>
      <c r="X93" t="s">
        <v>606</v>
      </c>
      <c r="Y93" s="4">
        <v>1763521456142</v>
      </c>
      <c r="Z93" t="s">
        <v>569</v>
      </c>
      <c r="AA93" s="48">
        <v>92561.44</v>
      </c>
      <c r="AB93" s="18">
        <v>1.15E-2</v>
      </c>
      <c r="AC93" s="40">
        <v>2.503843E-2</v>
      </c>
      <c r="AD93" s="18">
        <v>1E-4</v>
      </c>
      <c r="AE93" s="18">
        <v>4.65E-2</v>
      </c>
      <c r="AF93">
        <v>217</v>
      </c>
      <c r="AG93" s="18">
        <v>1.03E-2</v>
      </c>
      <c r="AH93" s="18">
        <v>0.01</v>
      </c>
      <c r="AI93" s="18">
        <v>1.0500000000000001E-2</v>
      </c>
      <c r="AJ93" s="48">
        <v>92561.44</v>
      </c>
      <c r="AK93" s="41">
        <v>1.7</v>
      </c>
      <c r="AL93" s="41">
        <v>5.9</v>
      </c>
      <c r="AP93" s="18">
        <v>3.0499999999999999E-2</v>
      </c>
      <c r="AQ93" s="18">
        <v>8.9999999999999998E-4</v>
      </c>
      <c r="AR93" s="18">
        <v>-52.083300000000001</v>
      </c>
      <c r="AS93" s="41">
        <v>45.7</v>
      </c>
      <c r="AT93" s="5">
        <v>68743.98</v>
      </c>
      <c r="AV93" s="1" t="s">
        <v>634</v>
      </c>
      <c r="AW93" s="48">
        <v>91000</v>
      </c>
      <c r="AX93" s="14">
        <v>0</v>
      </c>
      <c r="AY93" s="14">
        <v>56.63</v>
      </c>
      <c r="AZ93" s="14">
        <v>55.6</v>
      </c>
      <c r="BA93" s="14">
        <v>57.35</v>
      </c>
      <c r="BB93">
        <v>92552.95</v>
      </c>
      <c r="BC93" t="s">
        <v>570</v>
      </c>
      <c r="BD93" s="7">
        <v>-0.34222000000000002</v>
      </c>
      <c r="BE93" s="7">
        <v>9.0000000000000006E-5</v>
      </c>
      <c r="BF93" s="7">
        <v>26.426819999999999</v>
      </c>
      <c r="BG93" s="7">
        <v>-339.25362000000001</v>
      </c>
      <c r="BH93" s="7">
        <v>-1.97146</v>
      </c>
      <c r="BI93">
        <v>5.0000000000000001E-4</v>
      </c>
      <c r="BJ93">
        <v>5.0000000000000001E-3</v>
      </c>
      <c r="BK93" s="1">
        <v>45980.165601851855</v>
      </c>
      <c r="BL93" s="1">
        <v>45979.957268518519</v>
      </c>
      <c r="BM93" s="1">
        <v>45982.333333333336</v>
      </c>
      <c r="BN93" s="1">
        <v>45982.125</v>
      </c>
      <c r="BO93" s="19">
        <v>5.9349223370915409E-3</v>
      </c>
      <c r="BP93" s="1">
        <v>45982.125</v>
      </c>
      <c r="BQ93" s="97">
        <v>3</v>
      </c>
      <c r="BR93" s="19">
        <v>8.3333333333333332E-3</v>
      </c>
      <c r="BV93" s="96"/>
    </row>
    <row r="94" spans="1:74" x14ac:dyDescent="0.3">
      <c r="A94" t="s">
        <v>603</v>
      </c>
      <c r="B94" t="s">
        <v>631</v>
      </c>
      <c r="C94" t="s">
        <v>5</v>
      </c>
      <c r="D94">
        <v>2.9999999999999997E-4</v>
      </c>
      <c r="E94">
        <v>2.9999999999999997E-4</v>
      </c>
      <c r="F94" t="s">
        <v>605</v>
      </c>
      <c r="G94" s="4">
        <v>1763712000000</v>
      </c>
      <c r="H94" s="4">
        <v>1762293381000</v>
      </c>
      <c r="I94" t="b">
        <v>1</v>
      </c>
      <c r="J94">
        <v>1</v>
      </c>
      <c r="K94">
        <v>1E-4</v>
      </c>
      <c r="L94">
        <v>545369</v>
      </c>
      <c r="M94">
        <v>0.1</v>
      </c>
      <c r="Q94">
        <v>2.9999999999999997E-4</v>
      </c>
      <c r="R94">
        <v>25</v>
      </c>
      <c r="S94">
        <v>1E-4</v>
      </c>
      <c r="T94" t="s">
        <v>606</v>
      </c>
      <c r="U94" t="s">
        <v>607</v>
      </c>
      <c r="V94" t="s">
        <v>606</v>
      </c>
      <c r="W94" t="s">
        <v>608</v>
      </c>
      <c r="X94" t="s">
        <v>606</v>
      </c>
      <c r="Y94" s="4">
        <v>1763521456142</v>
      </c>
      <c r="Z94" t="s">
        <v>569</v>
      </c>
      <c r="AA94" s="48">
        <v>92561.44</v>
      </c>
      <c r="AB94" s="18">
        <v>2.2499999999999999E-2</v>
      </c>
      <c r="AC94" s="40">
        <v>1.364201E-2</v>
      </c>
      <c r="AD94" s="18">
        <v>2.9999999999999997E-4</v>
      </c>
      <c r="AE94" s="18">
        <v>5.7500000000000002E-2</v>
      </c>
      <c r="AF94">
        <v>39</v>
      </c>
      <c r="AG94" s="18">
        <v>0.02</v>
      </c>
      <c r="AH94" s="18">
        <v>1.95E-2</v>
      </c>
      <c r="AI94" s="18">
        <v>0.02</v>
      </c>
      <c r="AJ94" s="48">
        <v>92561.44</v>
      </c>
      <c r="AK94" s="41">
        <v>0.1</v>
      </c>
      <c r="AL94" s="41">
        <v>7.2</v>
      </c>
      <c r="AP94" s="18">
        <v>2.75E-2</v>
      </c>
      <c r="AQ94" s="18">
        <v>1.0500000000000001E-2</v>
      </c>
      <c r="AR94" s="18">
        <v>80</v>
      </c>
      <c r="AS94" s="41">
        <v>23.8</v>
      </c>
      <c r="AT94" s="5">
        <v>36330.199999999997</v>
      </c>
      <c r="AV94" s="1" t="s">
        <v>632</v>
      </c>
      <c r="AW94" s="48">
        <v>92000</v>
      </c>
      <c r="AX94" s="14">
        <v>0</v>
      </c>
      <c r="AY94" s="14">
        <v>54.49</v>
      </c>
      <c r="AZ94" s="14">
        <v>52.85</v>
      </c>
      <c r="BA94" s="14">
        <v>54.48</v>
      </c>
      <c r="BB94">
        <v>92552.95</v>
      </c>
      <c r="BC94" t="s">
        <v>570</v>
      </c>
      <c r="BD94" s="7">
        <v>0.56459999999999999</v>
      </c>
      <c r="BE94" s="7">
        <v>1E-4</v>
      </c>
      <c r="BF94" s="7">
        <v>28.324919999999999</v>
      </c>
      <c r="BG94" s="7">
        <v>-349.90861000000001</v>
      </c>
      <c r="BH94" s="7">
        <v>3.0457299999999998</v>
      </c>
      <c r="BI94">
        <v>5.0000000000000001E-4</v>
      </c>
      <c r="BJ94">
        <v>5.0000000000000001E-3</v>
      </c>
      <c r="BK94" s="1">
        <v>45980.165601851855</v>
      </c>
      <c r="BL94" s="1">
        <v>45979.957268518519</v>
      </c>
      <c r="BM94" s="1">
        <v>45982.333333333336</v>
      </c>
      <c r="BN94" s="1">
        <v>45982.125</v>
      </c>
      <c r="BO94" s="19">
        <v>5.9349223370915409E-3</v>
      </c>
      <c r="BP94" s="1">
        <v>45982.125</v>
      </c>
      <c r="BQ94" s="97">
        <v>3</v>
      </c>
      <c r="BR94" s="19">
        <v>8.3333333333333332E-3</v>
      </c>
      <c r="BV94" s="96"/>
    </row>
    <row r="95" spans="1:74" x14ac:dyDescent="0.3">
      <c r="A95" t="s">
        <v>603</v>
      </c>
      <c r="B95" t="s">
        <v>631</v>
      </c>
      <c r="C95" t="s">
        <v>6</v>
      </c>
      <c r="D95">
        <v>2.9999999999999997E-4</v>
      </c>
      <c r="E95">
        <v>2.9999999999999997E-4</v>
      </c>
      <c r="F95" t="s">
        <v>605</v>
      </c>
      <c r="G95" s="4">
        <v>1763712000000</v>
      </c>
      <c r="H95" s="4">
        <v>1762293381000</v>
      </c>
      <c r="I95" t="b">
        <v>1</v>
      </c>
      <c r="J95">
        <v>1</v>
      </c>
      <c r="K95">
        <v>1E-4</v>
      </c>
      <c r="L95">
        <v>545370</v>
      </c>
      <c r="M95">
        <v>0.1</v>
      </c>
      <c r="Q95">
        <v>2.9999999999999997E-4</v>
      </c>
      <c r="R95">
        <v>25</v>
      </c>
      <c r="S95">
        <v>1E-4</v>
      </c>
      <c r="T95" t="s">
        <v>606</v>
      </c>
      <c r="U95" t="s">
        <v>607</v>
      </c>
      <c r="V95" t="s">
        <v>606</v>
      </c>
      <c r="W95" t="s">
        <v>608</v>
      </c>
      <c r="X95" t="s">
        <v>606</v>
      </c>
      <c r="Y95" s="4">
        <v>1763521457149</v>
      </c>
      <c r="Z95" t="s">
        <v>569</v>
      </c>
      <c r="AA95" s="48">
        <v>92560.2</v>
      </c>
      <c r="AB95" s="18">
        <v>1.38E-2</v>
      </c>
      <c r="AC95" s="40">
        <v>3.114776E-2</v>
      </c>
      <c r="AD95" s="18">
        <v>1E-4</v>
      </c>
      <c r="AE95" s="18">
        <v>5.2499999999999998E-2</v>
      </c>
      <c r="AF95">
        <v>784.8</v>
      </c>
      <c r="AG95" s="18">
        <v>1.4E-2</v>
      </c>
      <c r="AH95" s="18">
        <v>1.35E-2</v>
      </c>
      <c r="AI95" s="18">
        <v>1.4500000000000001E-2</v>
      </c>
      <c r="AJ95" s="48">
        <v>92560.2</v>
      </c>
      <c r="AK95" s="41">
        <v>99</v>
      </c>
      <c r="AL95" s="41">
        <v>48.5</v>
      </c>
      <c r="AP95" s="18">
        <v>3.6999999999999998E-2</v>
      </c>
      <c r="AQ95" s="18">
        <v>1.2E-2</v>
      </c>
      <c r="AR95" s="18">
        <v>-58.181800000000003</v>
      </c>
      <c r="AS95" s="41">
        <v>72</v>
      </c>
      <c r="AT95" s="5">
        <v>160135.60999999999</v>
      </c>
      <c r="AV95" s="1" t="s">
        <v>634</v>
      </c>
      <c r="AW95" s="48">
        <v>92000</v>
      </c>
      <c r="AX95" s="14">
        <v>0</v>
      </c>
      <c r="AY95" s="14">
        <v>54.49</v>
      </c>
      <c r="AZ95" s="14">
        <v>52.78</v>
      </c>
      <c r="BA95" s="14">
        <v>56.05</v>
      </c>
      <c r="BB95">
        <v>92554.14</v>
      </c>
      <c r="BC95" t="s">
        <v>570</v>
      </c>
      <c r="BD95" s="7">
        <v>-0.43528</v>
      </c>
      <c r="BE95" s="7">
        <v>1E-4</v>
      </c>
      <c r="BF95" s="7">
        <v>28.323879999999999</v>
      </c>
      <c r="BG95" s="7">
        <v>-349.89452</v>
      </c>
      <c r="BH95" s="7">
        <v>-2.51281</v>
      </c>
      <c r="BI95">
        <v>5.0000000000000001E-4</v>
      </c>
      <c r="BJ95">
        <v>5.0000000000000001E-3</v>
      </c>
      <c r="BK95" s="1">
        <v>45980.165601851855</v>
      </c>
      <c r="BL95" s="1">
        <v>45979.957268518519</v>
      </c>
      <c r="BM95" s="1">
        <v>45982.333333333336</v>
      </c>
      <c r="BN95" s="1">
        <v>45982.125</v>
      </c>
      <c r="BO95" s="19">
        <v>5.9349223370915409E-3</v>
      </c>
      <c r="BP95" s="1">
        <v>45982.125</v>
      </c>
      <c r="BQ95" s="97">
        <v>3</v>
      </c>
      <c r="BR95" s="19">
        <v>8.3333333333333332E-3</v>
      </c>
      <c r="BV95" s="96"/>
    </row>
    <row r="96" spans="1:74" x14ac:dyDescent="0.3">
      <c r="A96" t="s">
        <v>603</v>
      </c>
      <c r="B96" t="s">
        <v>631</v>
      </c>
      <c r="C96" t="s">
        <v>787</v>
      </c>
      <c r="D96">
        <v>2.9999999999999997E-4</v>
      </c>
      <c r="E96">
        <v>2.9999999999999997E-4</v>
      </c>
      <c r="F96" t="s">
        <v>605</v>
      </c>
      <c r="G96" s="4">
        <v>1763712000000</v>
      </c>
      <c r="H96" s="4">
        <v>1763114657000</v>
      </c>
      <c r="I96" t="b">
        <v>1</v>
      </c>
      <c r="J96">
        <v>1</v>
      </c>
      <c r="K96">
        <v>1E-4</v>
      </c>
      <c r="L96">
        <v>550460</v>
      </c>
      <c r="M96">
        <v>0.1</v>
      </c>
      <c r="Q96">
        <v>2.9999999999999997E-4</v>
      </c>
      <c r="R96">
        <v>25</v>
      </c>
      <c r="S96">
        <v>1E-4</v>
      </c>
      <c r="T96" t="s">
        <v>606</v>
      </c>
      <c r="U96" t="s">
        <v>607</v>
      </c>
      <c r="V96" t="s">
        <v>606</v>
      </c>
      <c r="W96" t="s">
        <v>608</v>
      </c>
      <c r="X96" t="s">
        <v>606</v>
      </c>
      <c r="Y96" s="4">
        <v>1763521457149</v>
      </c>
      <c r="Z96" t="s">
        <v>569</v>
      </c>
      <c r="AA96" s="48">
        <v>92560.2</v>
      </c>
      <c r="AB96" s="18">
        <v>1.2999999999999999E-2</v>
      </c>
      <c r="AC96" s="40">
        <v>1.006723E-2</v>
      </c>
      <c r="AD96" s="18">
        <v>1E-4</v>
      </c>
      <c r="AE96" s="18">
        <v>4.9500000000000002E-2</v>
      </c>
      <c r="AF96">
        <v>181.2</v>
      </c>
      <c r="AG96" s="18">
        <v>1.41E-2</v>
      </c>
      <c r="AH96" s="18">
        <v>1.35E-2</v>
      </c>
      <c r="AI96" s="18">
        <v>1.4500000000000001E-2</v>
      </c>
      <c r="AJ96" s="48">
        <v>92560.2</v>
      </c>
      <c r="AK96" s="41">
        <v>58.9</v>
      </c>
      <c r="AL96" s="41">
        <v>59.4</v>
      </c>
      <c r="AP96" s="18">
        <v>2.1999999999999999E-2</v>
      </c>
      <c r="AQ96" s="18">
        <v>7.0000000000000001E-3</v>
      </c>
      <c r="AR96" s="18">
        <v>36.842100000000002</v>
      </c>
      <c r="AS96" s="41">
        <v>193.5</v>
      </c>
      <c r="AT96" s="5">
        <v>246744.19</v>
      </c>
      <c r="AV96" s="1" t="s">
        <v>632</v>
      </c>
      <c r="AW96" s="48">
        <v>93000</v>
      </c>
      <c r="AX96" s="14">
        <v>0</v>
      </c>
      <c r="AY96" s="14">
        <v>52.67</v>
      </c>
      <c r="AZ96" s="14">
        <v>50.78</v>
      </c>
      <c r="BA96" s="14">
        <v>54.02</v>
      </c>
      <c r="BB96">
        <v>92555.38</v>
      </c>
      <c r="BC96" t="s">
        <v>570</v>
      </c>
      <c r="BD96" s="7">
        <v>0.46153</v>
      </c>
      <c r="BE96" s="7">
        <v>1E-4</v>
      </c>
      <c r="BF96" s="7">
        <v>28.56925</v>
      </c>
      <c r="BG96" s="7">
        <v>-341.12578000000002</v>
      </c>
      <c r="BH96" s="7">
        <v>2.5024799999999998</v>
      </c>
      <c r="BI96">
        <v>5.0000000000000001E-4</v>
      </c>
      <c r="BJ96">
        <v>5.0000000000000001E-3</v>
      </c>
      <c r="BK96" s="1">
        <v>45980.165601851855</v>
      </c>
      <c r="BL96" s="1">
        <v>45979.957268518519</v>
      </c>
      <c r="BM96" s="1">
        <v>45982.333333333336</v>
      </c>
      <c r="BN96" s="1">
        <v>45982.125</v>
      </c>
      <c r="BO96" s="19">
        <v>5.9349223370915409E-3</v>
      </c>
      <c r="BP96" s="1">
        <v>45982.125</v>
      </c>
      <c r="BQ96" s="97">
        <v>3</v>
      </c>
      <c r="BR96" s="19">
        <v>8.3333333333333332E-3</v>
      </c>
      <c r="BV96" s="96"/>
    </row>
    <row r="97" spans="1:74" x14ac:dyDescent="0.3">
      <c r="A97" t="s">
        <v>603</v>
      </c>
      <c r="B97" t="s">
        <v>631</v>
      </c>
      <c r="C97" t="s">
        <v>788</v>
      </c>
      <c r="D97">
        <v>2.9999999999999997E-4</v>
      </c>
      <c r="E97">
        <v>2.9999999999999997E-4</v>
      </c>
      <c r="F97" t="s">
        <v>605</v>
      </c>
      <c r="G97" s="4">
        <v>1763712000000</v>
      </c>
      <c r="H97" s="4">
        <v>1763114657000</v>
      </c>
      <c r="I97" t="b">
        <v>1</v>
      </c>
      <c r="J97">
        <v>1</v>
      </c>
      <c r="K97">
        <v>1E-4</v>
      </c>
      <c r="L97">
        <v>550461</v>
      </c>
      <c r="M97">
        <v>0.1</v>
      </c>
      <c r="Q97">
        <v>2.9999999999999997E-4</v>
      </c>
      <c r="R97">
        <v>25</v>
      </c>
      <c r="S97">
        <v>1E-4</v>
      </c>
      <c r="T97" t="s">
        <v>606</v>
      </c>
      <c r="U97" t="s">
        <v>607</v>
      </c>
      <c r="V97" t="s">
        <v>606</v>
      </c>
      <c r="W97" t="s">
        <v>608</v>
      </c>
      <c r="X97" t="s">
        <v>606</v>
      </c>
      <c r="Y97" s="4">
        <v>1763521457149</v>
      </c>
      <c r="Z97" t="s">
        <v>569</v>
      </c>
      <c r="AA97" s="48">
        <v>92560.2</v>
      </c>
      <c r="AB97" s="18">
        <v>2.1999999999999999E-2</v>
      </c>
      <c r="AC97" s="40">
        <v>3.8632819999999998E-2</v>
      </c>
      <c r="AD97" s="18">
        <v>2.9999999999999997E-4</v>
      </c>
      <c r="AE97" s="18">
        <v>0.06</v>
      </c>
      <c r="AF97">
        <v>1075.7</v>
      </c>
      <c r="AG97" s="18">
        <v>1.89E-2</v>
      </c>
      <c r="AH97" s="18">
        <v>1.8499999999999999E-2</v>
      </c>
      <c r="AI97" s="18">
        <v>1.95E-2</v>
      </c>
      <c r="AJ97" s="48">
        <v>92560.2</v>
      </c>
      <c r="AK97" s="41">
        <v>34.6</v>
      </c>
      <c r="AL97" s="41">
        <v>10.8</v>
      </c>
      <c r="AP97" s="18">
        <v>4.5999999999999999E-2</v>
      </c>
      <c r="AQ97" s="18">
        <v>1.4500000000000001E-2</v>
      </c>
      <c r="AR97" s="18">
        <v>-52.173900000000003</v>
      </c>
      <c r="AS97" s="41">
        <v>96.8</v>
      </c>
      <c r="AT97" s="5">
        <v>195565.21</v>
      </c>
      <c r="AV97" s="1" t="s">
        <v>634</v>
      </c>
      <c r="AW97" s="48">
        <v>93000</v>
      </c>
      <c r="AX97" s="14">
        <v>0</v>
      </c>
      <c r="AY97" s="14">
        <v>52.67</v>
      </c>
      <c r="AZ97" s="14">
        <v>51.4</v>
      </c>
      <c r="BA97" s="14">
        <v>54.64</v>
      </c>
      <c r="BB97">
        <v>92554.14</v>
      </c>
      <c r="BC97" t="s">
        <v>570</v>
      </c>
      <c r="BD97" s="7">
        <v>-0.53859999999999997</v>
      </c>
      <c r="BE97" s="7">
        <v>1E-4</v>
      </c>
      <c r="BF97" s="7">
        <v>28.567969999999999</v>
      </c>
      <c r="BG97" s="7">
        <v>-341.11041</v>
      </c>
      <c r="BH97" s="7">
        <v>-3.11788</v>
      </c>
      <c r="BI97">
        <v>5.0000000000000001E-4</v>
      </c>
      <c r="BJ97">
        <v>5.0000000000000001E-3</v>
      </c>
      <c r="BK97" s="1">
        <v>45980.165601851855</v>
      </c>
      <c r="BL97" s="1">
        <v>45979.957268518519</v>
      </c>
      <c r="BM97" s="1">
        <v>45982.333333333336</v>
      </c>
      <c r="BN97" s="1">
        <v>45982.125</v>
      </c>
      <c r="BO97" s="19">
        <v>5.9349223370915409E-3</v>
      </c>
      <c r="BP97" s="1">
        <v>45982.125</v>
      </c>
      <c r="BQ97" s="97">
        <v>3</v>
      </c>
      <c r="BR97" s="19">
        <v>8.3333333333333332E-3</v>
      </c>
      <c r="BV97" s="96"/>
    </row>
    <row r="98" spans="1:74" x14ac:dyDescent="0.3">
      <c r="A98" t="s">
        <v>603</v>
      </c>
      <c r="B98" t="s">
        <v>631</v>
      </c>
      <c r="C98" t="s">
        <v>7</v>
      </c>
      <c r="D98">
        <v>2.9999999999999997E-4</v>
      </c>
      <c r="E98">
        <v>2.9999999999999997E-4</v>
      </c>
      <c r="F98" t="s">
        <v>605</v>
      </c>
      <c r="G98" s="4">
        <v>1763712000000</v>
      </c>
      <c r="H98" s="4">
        <v>1762281240000</v>
      </c>
      <c r="I98" t="b">
        <v>1</v>
      </c>
      <c r="J98">
        <v>1</v>
      </c>
      <c r="K98">
        <v>1E-4</v>
      </c>
      <c r="L98">
        <v>545116</v>
      </c>
      <c r="M98">
        <v>0.1</v>
      </c>
      <c r="Q98">
        <v>2.9999999999999997E-4</v>
      </c>
      <c r="R98">
        <v>25</v>
      </c>
      <c r="S98">
        <v>1E-4</v>
      </c>
      <c r="T98" t="s">
        <v>606</v>
      </c>
      <c r="U98" t="s">
        <v>607</v>
      </c>
      <c r="V98" t="s">
        <v>606</v>
      </c>
      <c r="W98" t="s">
        <v>608</v>
      </c>
      <c r="X98" t="s">
        <v>606</v>
      </c>
      <c r="Y98" s="4">
        <v>1763521457149</v>
      </c>
      <c r="Z98" t="s">
        <v>569</v>
      </c>
      <c r="AA98" s="48">
        <v>92560.2</v>
      </c>
      <c r="AB98" s="18">
        <v>8.9999999999999993E-3</v>
      </c>
      <c r="AC98" s="40">
        <v>7.2441700000000003E-3</v>
      </c>
      <c r="AD98" s="18">
        <v>1E-4</v>
      </c>
      <c r="AE98" s="18">
        <v>4.2500000000000003E-2</v>
      </c>
      <c r="AF98">
        <v>155.69999999999999</v>
      </c>
      <c r="AG98" s="18">
        <v>9.4000000000000004E-3</v>
      </c>
      <c r="AH98" s="18">
        <v>8.9999999999999993E-3</v>
      </c>
      <c r="AI98" s="18">
        <v>9.4999999999999998E-3</v>
      </c>
      <c r="AJ98" s="48">
        <v>92560.2</v>
      </c>
      <c r="AK98" s="41">
        <v>0.8</v>
      </c>
      <c r="AL98" s="41">
        <v>34.799999999999997</v>
      </c>
      <c r="AP98" s="18">
        <v>1.6500000000000001E-2</v>
      </c>
      <c r="AQ98" s="18">
        <v>5.4999999999999997E-3</v>
      </c>
      <c r="AR98" s="18">
        <v>38.461500000000001</v>
      </c>
      <c r="AS98" s="41">
        <v>73.5</v>
      </c>
      <c r="AT98" s="5">
        <v>65853.600000000006</v>
      </c>
      <c r="AV98" s="1" t="s">
        <v>632</v>
      </c>
      <c r="AW98" s="48">
        <v>94000</v>
      </c>
      <c r="AX98" s="14">
        <v>0</v>
      </c>
      <c r="AY98" s="14">
        <v>51.11</v>
      </c>
      <c r="AZ98" s="14">
        <v>49.86</v>
      </c>
      <c r="BA98" s="14">
        <v>51.59</v>
      </c>
      <c r="BB98">
        <v>92554.14</v>
      </c>
      <c r="BC98" t="s">
        <v>570</v>
      </c>
      <c r="BD98" s="7">
        <v>0.35558000000000001</v>
      </c>
      <c r="BE98" s="7">
        <v>1E-4</v>
      </c>
      <c r="BF98" s="7">
        <v>26.800439999999998</v>
      </c>
      <c r="BG98" s="7">
        <v>-310.51868000000002</v>
      </c>
      <c r="BH98" s="7">
        <v>1.93628</v>
      </c>
      <c r="BI98">
        <v>5.0000000000000001E-4</v>
      </c>
      <c r="BJ98">
        <v>5.0000000000000001E-3</v>
      </c>
      <c r="BK98" s="1">
        <v>45980.165601851855</v>
      </c>
      <c r="BL98" s="1">
        <v>45979.957268518519</v>
      </c>
      <c r="BM98" s="1">
        <v>45982.333333333336</v>
      </c>
      <c r="BN98" s="1">
        <v>45982.125</v>
      </c>
      <c r="BO98" s="19">
        <v>5.9349223370915409E-3</v>
      </c>
      <c r="BP98" s="1">
        <v>45982.125</v>
      </c>
      <c r="BQ98" s="97">
        <v>3</v>
      </c>
      <c r="BR98" s="19">
        <v>8.3333333333333332E-3</v>
      </c>
      <c r="BV98" s="96"/>
    </row>
    <row r="99" spans="1:74" x14ac:dyDescent="0.3">
      <c r="A99" t="s">
        <v>603</v>
      </c>
      <c r="B99" t="s">
        <v>631</v>
      </c>
      <c r="C99" t="s">
        <v>8</v>
      </c>
      <c r="D99">
        <v>2.9999999999999997E-4</v>
      </c>
      <c r="E99">
        <v>2.9999999999999997E-4</v>
      </c>
      <c r="F99" t="s">
        <v>605</v>
      </c>
      <c r="G99" s="4">
        <v>1763712000000</v>
      </c>
      <c r="H99" s="4">
        <v>1762281240000</v>
      </c>
      <c r="I99" t="b">
        <v>1</v>
      </c>
      <c r="J99">
        <v>1</v>
      </c>
      <c r="K99">
        <v>1E-4</v>
      </c>
      <c r="L99">
        <v>545117</v>
      </c>
      <c r="M99">
        <v>0.1</v>
      </c>
      <c r="Q99">
        <v>2.9999999999999997E-4</v>
      </c>
      <c r="R99">
        <v>25</v>
      </c>
      <c r="S99">
        <v>1E-4</v>
      </c>
      <c r="T99" t="s">
        <v>606</v>
      </c>
      <c r="U99" t="s">
        <v>607</v>
      </c>
      <c r="V99" t="s">
        <v>606</v>
      </c>
      <c r="W99" t="s">
        <v>608</v>
      </c>
      <c r="X99" t="s">
        <v>606</v>
      </c>
      <c r="Y99" s="4">
        <v>1763521457149</v>
      </c>
      <c r="Z99" t="s">
        <v>569</v>
      </c>
      <c r="AA99" s="48">
        <v>92560.2</v>
      </c>
      <c r="AB99" s="18">
        <v>2.0500000000000001E-2</v>
      </c>
      <c r="AC99" s="40">
        <v>4.6869599999999997E-2</v>
      </c>
      <c r="AD99" s="18">
        <v>8.0000000000000004E-4</v>
      </c>
      <c r="AE99" s="18">
        <v>6.7500000000000004E-2</v>
      </c>
      <c r="AF99">
        <v>444</v>
      </c>
      <c r="AG99" s="18">
        <v>2.5000000000000001E-2</v>
      </c>
      <c r="AH99" s="18">
        <v>2.4E-2</v>
      </c>
      <c r="AI99" s="18">
        <v>2.5999999999999999E-2</v>
      </c>
      <c r="AJ99" s="48">
        <v>92560.2</v>
      </c>
      <c r="AK99" s="41">
        <v>13.3</v>
      </c>
      <c r="AL99" s="41">
        <v>18.7</v>
      </c>
      <c r="AP99" s="18">
        <v>5.45E-2</v>
      </c>
      <c r="AQ99" s="18">
        <v>2.0500000000000001E-2</v>
      </c>
      <c r="AR99" s="18">
        <v>-59</v>
      </c>
      <c r="AS99" s="41">
        <v>25.7</v>
      </c>
      <c r="AT99" s="5">
        <v>92525.69</v>
      </c>
      <c r="AV99" s="1" t="s">
        <v>634</v>
      </c>
      <c r="AW99" s="48">
        <v>94000</v>
      </c>
      <c r="AX99" s="14">
        <v>0</v>
      </c>
      <c r="AY99" s="14">
        <v>51.11</v>
      </c>
      <c r="AZ99" s="14">
        <v>47.73</v>
      </c>
      <c r="BA99" s="14">
        <v>54.63</v>
      </c>
      <c r="BB99">
        <v>92555.38</v>
      </c>
      <c r="BC99" t="s">
        <v>570</v>
      </c>
      <c r="BD99" s="7">
        <v>-0.64429999999999998</v>
      </c>
      <c r="BE99" s="7">
        <v>1E-4</v>
      </c>
      <c r="BF99" s="7">
        <v>26.80415</v>
      </c>
      <c r="BG99" s="7">
        <v>-310.5616</v>
      </c>
      <c r="BH99" s="7">
        <v>-3.74308</v>
      </c>
      <c r="BI99">
        <v>5.0000000000000001E-4</v>
      </c>
      <c r="BJ99">
        <v>5.0000000000000001E-3</v>
      </c>
      <c r="BK99" s="1">
        <v>45980.165601851855</v>
      </c>
      <c r="BL99" s="1">
        <v>45979.957268518519</v>
      </c>
      <c r="BM99" s="1">
        <v>45982.333333333336</v>
      </c>
      <c r="BN99" s="1">
        <v>45982.125</v>
      </c>
      <c r="BO99" s="19">
        <v>5.9349223370915409E-3</v>
      </c>
      <c r="BP99" s="1">
        <v>45982.125</v>
      </c>
      <c r="BQ99" s="97">
        <v>3</v>
      </c>
      <c r="BR99" s="19">
        <v>8.3333333333333332E-3</v>
      </c>
      <c r="BV99" s="96"/>
    </row>
    <row r="100" spans="1:74" x14ac:dyDescent="0.3">
      <c r="A100" t="s">
        <v>603</v>
      </c>
      <c r="B100" t="s">
        <v>631</v>
      </c>
      <c r="C100" t="s">
        <v>9</v>
      </c>
      <c r="D100">
        <v>2.9999999999999997E-4</v>
      </c>
      <c r="E100">
        <v>2.9999999999999997E-4</v>
      </c>
      <c r="F100" t="s">
        <v>605</v>
      </c>
      <c r="G100" s="4">
        <v>1763712000000</v>
      </c>
      <c r="H100" s="4">
        <v>1761815220000</v>
      </c>
      <c r="I100" t="b">
        <v>1</v>
      </c>
      <c r="J100">
        <v>1</v>
      </c>
      <c r="K100">
        <v>1E-4</v>
      </c>
      <c r="L100">
        <v>542610</v>
      </c>
      <c r="M100">
        <v>0.1</v>
      </c>
      <c r="Q100">
        <v>2.9999999999999997E-4</v>
      </c>
      <c r="R100">
        <v>25</v>
      </c>
      <c r="S100">
        <v>1E-4</v>
      </c>
      <c r="T100" t="s">
        <v>606</v>
      </c>
      <c r="U100" t="s">
        <v>607</v>
      </c>
      <c r="V100" t="s">
        <v>606</v>
      </c>
      <c r="W100" t="s">
        <v>608</v>
      </c>
      <c r="X100" t="s">
        <v>606</v>
      </c>
      <c r="Y100" s="4">
        <v>1763521457149</v>
      </c>
      <c r="Z100" t="s">
        <v>569</v>
      </c>
      <c r="AA100" s="48">
        <v>92560.2</v>
      </c>
      <c r="AB100" s="18">
        <v>6.0000000000000001E-3</v>
      </c>
      <c r="AC100" s="40">
        <v>5.1106199999999997E-3</v>
      </c>
      <c r="AD100" s="18">
        <v>1E-4</v>
      </c>
      <c r="AE100" s="18">
        <v>3.5999999999999997E-2</v>
      </c>
      <c r="AF100">
        <v>534</v>
      </c>
      <c r="AG100" s="18">
        <v>6.1999999999999998E-3</v>
      </c>
      <c r="AH100" s="18">
        <v>5.4999999999999997E-3</v>
      </c>
      <c r="AI100" s="18">
        <v>6.4999999999999997E-3</v>
      </c>
      <c r="AJ100" s="48">
        <v>92560.2</v>
      </c>
      <c r="AK100" s="41">
        <v>109.5</v>
      </c>
      <c r="AL100" s="41">
        <v>171.8</v>
      </c>
      <c r="AP100" s="18">
        <v>1.0999999999999999E-2</v>
      </c>
      <c r="AQ100" s="18">
        <v>3.5000000000000001E-3</v>
      </c>
      <c r="AR100" s="18">
        <v>20</v>
      </c>
      <c r="AS100" s="41">
        <v>482.6</v>
      </c>
      <c r="AT100" s="5">
        <v>216117.69</v>
      </c>
      <c r="AV100" s="1" t="s">
        <v>632</v>
      </c>
      <c r="AW100" s="48">
        <v>95000</v>
      </c>
      <c r="AX100" s="14">
        <v>0</v>
      </c>
      <c r="AY100" s="14">
        <v>51.09</v>
      </c>
      <c r="AZ100" s="14">
        <v>48.35</v>
      </c>
      <c r="BA100" s="14">
        <v>52.33</v>
      </c>
      <c r="BB100">
        <v>92555.38</v>
      </c>
      <c r="BC100" t="s">
        <v>570</v>
      </c>
      <c r="BD100" s="7">
        <v>0.26218999999999998</v>
      </c>
      <c r="BE100" s="7">
        <v>9.0000000000000006E-5</v>
      </c>
      <c r="BF100" s="7">
        <v>23.43806</v>
      </c>
      <c r="BG100" s="7">
        <v>-271.44889000000001</v>
      </c>
      <c r="BH100" s="7">
        <v>1.4317899999999999</v>
      </c>
      <c r="BI100">
        <v>5.0000000000000001E-4</v>
      </c>
      <c r="BJ100">
        <v>5.0000000000000001E-3</v>
      </c>
      <c r="BK100" s="1">
        <v>45980.165601851855</v>
      </c>
      <c r="BL100" s="1">
        <v>45979.957268518519</v>
      </c>
      <c r="BM100" s="1">
        <v>45982.333333333336</v>
      </c>
      <c r="BN100" s="1">
        <v>45982.125</v>
      </c>
      <c r="BO100" s="19">
        <v>5.9349223370915409E-3</v>
      </c>
      <c r="BP100" s="1">
        <v>45982.125</v>
      </c>
      <c r="BQ100" s="97">
        <v>3</v>
      </c>
      <c r="BR100" s="19">
        <v>8.3333333333333332E-3</v>
      </c>
      <c r="BV100" s="96"/>
    </row>
    <row r="101" spans="1:74" x14ac:dyDescent="0.3">
      <c r="A101" t="s">
        <v>603</v>
      </c>
      <c r="B101" t="s">
        <v>631</v>
      </c>
      <c r="C101" t="s">
        <v>10</v>
      </c>
      <c r="D101">
        <v>2.9999999999999997E-4</v>
      </c>
      <c r="E101">
        <v>2.9999999999999997E-4</v>
      </c>
      <c r="F101" t="s">
        <v>605</v>
      </c>
      <c r="G101" s="4">
        <v>1763712000000</v>
      </c>
      <c r="H101" s="4">
        <v>1761815220000</v>
      </c>
      <c r="I101" t="b">
        <v>1</v>
      </c>
      <c r="J101">
        <v>1</v>
      </c>
      <c r="K101">
        <v>1E-4</v>
      </c>
      <c r="L101">
        <v>542611</v>
      </c>
      <c r="M101">
        <v>0.1</v>
      </c>
      <c r="Q101">
        <v>2.9999999999999997E-4</v>
      </c>
      <c r="R101">
        <v>25</v>
      </c>
      <c r="S101">
        <v>1E-4</v>
      </c>
      <c r="T101" t="s">
        <v>606</v>
      </c>
      <c r="U101" t="s">
        <v>607</v>
      </c>
      <c r="V101" t="s">
        <v>606</v>
      </c>
      <c r="W101" t="s">
        <v>608</v>
      </c>
      <c r="X101" t="s">
        <v>606</v>
      </c>
      <c r="Y101" s="4">
        <v>1763521458156</v>
      </c>
      <c r="Z101" t="s">
        <v>569</v>
      </c>
      <c r="AA101" s="48">
        <v>92559.88</v>
      </c>
      <c r="AB101" s="18">
        <v>3.3000000000000002E-2</v>
      </c>
      <c r="AC101" s="40">
        <v>5.5795900000000002E-2</v>
      </c>
      <c r="AD101" s="18">
        <v>2.5000000000000001E-3</v>
      </c>
      <c r="AE101" s="18">
        <v>7.6499999999999999E-2</v>
      </c>
      <c r="AF101">
        <v>1478.7</v>
      </c>
      <c r="AG101" s="18">
        <v>3.2599999999999997E-2</v>
      </c>
      <c r="AH101" s="18">
        <v>3.15E-2</v>
      </c>
      <c r="AI101" s="18">
        <v>3.4000000000000002E-2</v>
      </c>
      <c r="AJ101" s="48">
        <v>92559.88</v>
      </c>
      <c r="AK101" s="41">
        <v>3.1</v>
      </c>
      <c r="AL101" s="41">
        <v>2.2000000000000002</v>
      </c>
      <c r="AP101" s="18">
        <v>6.7500000000000004E-2</v>
      </c>
      <c r="AQ101" s="18">
        <v>2.5999999999999999E-2</v>
      </c>
      <c r="AR101" s="18">
        <v>-44.067799999999998</v>
      </c>
      <c r="AS101" s="41">
        <v>1060.4000000000001</v>
      </c>
      <c r="AT101" s="5">
        <v>5870740.9400000004</v>
      </c>
      <c r="AV101" s="1" t="s">
        <v>634</v>
      </c>
      <c r="AW101" s="48">
        <v>95000</v>
      </c>
      <c r="AX101" s="14">
        <v>0</v>
      </c>
      <c r="AY101" s="14">
        <v>51.09</v>
      </c>
      <c r="AZ101" s="14">
        <v>46.62</v>
      </c>
      <c r="BA101" s="14">
        <v>56.48</v>
      </c>
      <c r="BB101">
        <v>92554.05</v>
      </c>
      <c r="BC101" t="s">
        <v>570</v>
      </c>
      <c r="BD101" s="7">
        <v>-0.73792999999999997</v>
      </c>
      <c r="BE101" s="7">
        <v>9.0000000000000006E-5</v>
      </c>
      <c r="BF101" s="7">
        <v>23.432390000000002</v>
      </c>
      <c r="BG101" s="7">
        <v>-271.38472999999999</v>
      </c>
      <c r="BH101" s="7">
        <v>-4.3093500000000002</v>
      </c>
      <c r="BI101">
        <v>5.0000000000000001E-4</v>
      </c>
      <c r="BJ101">
        <v>5.0000000000000001E-3</v>
      </c>
      <c r="BK101" s="1">
        <v>45980.165601851855</v>
      </c>
      <c r="BL101" s="1">
        <v>45979.957268518519</v>
      </c>
      <c r="BM101" s="1">
        <v>45982.333333333336</v>
      </c>
      <c r="BN101" s="1">
        <v>45982.125</v>
      </c>
      <c r="BO101" s="19">
        <v>5.9349223370915409E-3</v>
      </c>
      <c r="BP101" s="1">
        <v>45982.125</v>
      </c>
      <c r="BQ101" s="97">
        <v>3</v>
      </c>
      <c r="BR101" s="19">
        <v>8.3333333333333332E-3</v>
      </c>
      <c r="BV101" s="96"/>
    </row>
    <row r="102" spans="1:74" x14ac:dyDescent="0.3">
      <c r="A102" t="s">
        <v>603</v>
      </c>
      <c r="B102" t="s">
        <v>631</v>
      </c>
      <c r="C102" t="s">
        <v>11</v>
      </c>
      <c r="D102">
        <v>2.9999999999999997E-4</v>
      </c>
      <c r="E102">
        <v>2.9999999999999997E-4</v>
      </c>
      <c r="F102" t="s">
        <v>605</v>
      </c>
      <c r="G102" s="4">
        <v>1763712000000</v>
      </c>
      <c r="H102" s="4">
        <v>1762275120000</v>
      </c>
      <c r="I102" t="b">
        <v>1</v>
      </c>
      <c r="J102">
        <v>1</v>
      </c>
      <c r="K102">
        <v>1E-4</v>
      </c>
      <c r="L102">
        <v>545039</v>
      </c>
      <c r="M102">
        <v>0.1</v>
      </c>
      <c r="Q102">
        <v>2.9999999999999997E-4</v>
      </c>
      <c r="R102">
        <v>25</v>
      </c>
      <c r="S102">
        <v>1E-4</v>
      </c>
      <c r="T102" t="s">
        <v>606</v>
      </c>
      <c r="U102" t="s">
        <v>607</v>
      </c>
      <c r="V102" t="s">
        <v>606</v>
      </c>
      <c r="W102" t="s">
        <v>608</v>
      </c>
      <c r="X102" t="s">
        <v>606</v>
      </c>
      <c r="Y102" s="4">
        <v>1763521458156</v>
      </c>
      <c r="Z102" t="s">
        <v>569</v>
      </c>
      <c r="AA102" s="48">
        <v>92559.88</v>
      </c>
      <c r="AB102" s="18">
        <v>3.2000000000000002E-3</v>
      </c>
      <c r="AC102" s="40">
        <v>3.5694799999999999E-3</v>
      </c>
      <c r="AD102" s="18">
        <v>1E-4</v>
      </c>
      <c r="AE102" s="18">
        <v>3.0499999999999999E-2</v>
      </c>
      <c r="AF102">
        <v>334.5</v>
      </c>
      <c r="AG102" s="18">
        <v>3.8999999999999998E-3</v>
      </c>
      <c r="AH102" s="18">
        <v>3.5000000000000001E-3</v>
      </c>
      <c r="AI102" s="18">
        <v>3.8E-3</v>
      </c>
      <c r="AJ102" s="48">
        <v>92559.88</v>
      </c>
      <c r="AK102" s="41">
        <v>0.1</v>
      </c>
      <c r="AL102" s="41">
        <v>35.700000000000003</v>
      </c>
      <c r="AP102" s="18">
        <v>7.4999999999999997E-3</v>
      </c>
      <c r="AQ102" s="18">
        <v>2.5000000000000001E-3</v>
      </c>
      <c r="AR102" s="18">
        <v>-3.0303</v>
      </c>
      <c r="AS102" s="41">
        <v>109.7</v>
      </c>
      <c r="AT102" s="5">
        <v>53660.86</v>
      </c>
      <c r="AV102" s="1" t="s">
        <v>632</v>
      </c>
      <c r="AW102" s="48">
        <v>96000</v>
      </c>
      <c r="AX102" s="14">
        <v>0</v>
      </c>
      <c r="AY102" s="14">
        <v>51</v>
      </c>
      <c r="AZ102" s="14">
        <v>49.06</v>
      </c>
      <c r="BA102" s="14">
        <v>50.55</v>
      </c>
      <c r="BB102">
        <v>92554.05</v>
      </c>
      <c r="BC102" t="s">
        <v>570</v>
      </c>
      <c r="BD102" s="7">
        <v>0.18343999999999999</v>
      </c>
      <c r="BE102" s="7">
        <v>6.9999999999999994E-5</v>
      </c>
      <c r="BF102" s="7">
        <v>19.103870000000001</v>
      </c>
      <c r="BG102" s="7">
        <v>-220.85934</v>
      </c>
      <c r="BH102" s="7">
        <v>1.0041800000000001</v>
      </c>
      <c r="BI102">
        <v>5.0000000000000001E-4</v>
      </c>
      <c r="BJ102">
        <v>5.0000000000000001E-3</v>
      </c>
      <c r="BK102" s="1">
        <v>45980.165601851855</v>
      </c>
      <c r="BL102" s="1">
        <v>45979.957268518519</v>
      </c>
      <c r="BM102" s="1">
        <v>45982.333333333336</v>
      </c>
      <c r="BN102" s="1">
        <v>45982.125</v>
      </c>
      <c r="BO102" s="19">
        <v>5.9349223370915409E-3</v>
      </c>
      <c r="BP102" s="1">
        <v>45982.125</v>
      </c>
      <c r="BQ102" s="97">
        <v>3</v>
      </c>
      <c r="BR102" s="19">
        <v>8.3333333333333332E-3</v>
      </c>
      <c r="BV102" s="96"/>
    </row>
    <row r="103" spans="1:74" x14ac:dyDescent="0.3">
      <c r="A103" t="s">
        <v>603</v>
      </c>
      <c r="B103" t="s">
        <v>631</v>
      </c>
      <c r="C103" t="s">
        <v>12</v>
      </c>
      <c r="D103">
        <v>2.9999999999999997E-4</v>
      </c>
      <c r="E103">
        <v>2.9999999999999997E-4</v>
      </c>
      <c r="F103" t="s">
        <v>605</v>
      </c>
      <c r="G103" s="4">
        <v>1763712000000</v>
      </c>
      <c r="H103" s="4">
        <v>1762275120000</v>
      </c>
      <c r="I103" t="b">
        <v>1</v>
      </c>
      <c r="J103">
        <v>1</v>
      </c>
      <c r="K103">
        <v>1E-4</v>
      </c>
      <c r="L103">
        <v>545040</v>
      </c>
      <c r="M103">
        <v>0.1</v>
      </c>
      <c r="Q103">
        <v>2.9999999999999997E-4</v>
      </c>
      <c r="R103">
        <v>25</v>
      </c>
      <c r="S103">
        <v>1E-4</v>
      </c>
      <c r="T103" t="s">
        <v>606</v>
      </c>
      <c r="U103" t="s">
        <v>607</v>
      </c>
      <c r="V103" t="s">
        <v>606</v>
      </c>
      <c r="W103" t="s">
        <v>608</v>
      </c>
      <c r="X103" t="s">
        <v>606</v>
      </c>
      <c r="Y103" s="4">
        <v>1763521458156</v>
      </c>
      <c r="Z103" t="s">
        <v>569</v>
      </c>
      <c r="AA103" s="48">
        <v>92559.88</v>
      </c>
      <c r="AB103" s="18">
        <v>0.04</v>
      </c>
      <c r="AC103" s="40">
        <v>6.53146E-2</v>
      </c>
      <c r="AD103" s="18">
        <v>6.0000000000000001E-3</v>
      </c>
      <c r="AE103" s="18">
        <v>8.5999999999999993E-2</v>
      </c>
      <c r="AF103">
        <v>305</v>
      </c>
      <c r="AG103" s="18">
        <v>4.1099999999999998E-2</v>
      </c>
      <c r="AH103" s="18">
        <v>0.04</v>
      </c>
      <c r="AI103" s="18">
        <v>4.2000000000000003E-2</v>
      </c>
      <c r="AJ103" s="48">
        <v>92559.88</v>
      </c>
      <c r="AK103" s="41">
        <v>4</v>
      </c>
      <c r="AL103" s="41">
        <v>2.1</v>
      </c>
      <c r="AP103" s="18">
        <v>7.85E-2</v>
      </c>
      <c r="AQ103" s="18">
        <v>3.3500000000000002E-2</v>
      </c>
      <c r="AR103" s="18">
        <v>-42.857100000000003</v>
      </c>
      <c r="AS103" s="41">
        <v>32.6</v>
      </c>
      <c r="AT103" s="5">
        <v>198577.03</v>
      </c>
      <c r="AV103" s="1" t="s">
        <v>634</v>
      </c>
      <c r="AW103" s="48">
        <v>96000</v>
      </c>
      <c r="AX103" s="14">
        <v>0</v>
      </c>
      <c r="AY103" s="14">
        <v>51</v>
      </c>
      <c r="AZ103" s="14">
        <v>45.25</v>
      </c>
      <c r="BA103" s="14">
        <v>55.11</v>
      </c>
      <c r="BB103">
        <v>92554.05</v>
      </c>
      <c r="BC103" t="s">
        <v>570</v>
      </c>
      <c r="BD103" s="7">
        <v>-0.81655999999999995</v>
      </c>
      <c r="BE103" s="7">
        <v>6.9999999999999994E-5</v>
      </c>
      <c r="BF103" s="7">
        <v>19.103870000000001</v>
      </c>
      <c r="BG103" s="7">
        <v>-220.85934</v>
      </c>
      <c r="BH103" s="7">
        <v>-4.7967399999999998</v>
      </c>
      <c r="BI103">
        <v>5.0000000000000001E-4</v>
      </c>
      <c r="BJ103">
        <v>5.0000000000000001E-3</v>
      </c>
      <c r="BK103" s="1">
        <v>45980.165601851855</v>
      </c>
      <c r="BL103" s="1">
        <v>45979.957268518519</v>
      </c>
      <c r="BM103" s="1">
        <v>45982.333333333336</v>
      </c>
      <c r="BN103" s="1">
        <v>45982.125</v>
      </c>
      <c r="BO103" s="19">
        <v>5.9349223370915409E-3</v>
      </c>
      <c r="BP103" s="1">
        <v>45982.125</v>
      </c>
      <c r="BQ103" s="97">
        <v>3</v>
      </c>
      <c r="BR103" s="19">
        <v>8.3333333333333332E-3</v>
      </c>
      <c r="BV103" s="96"/>
    </row>
    <row r="104" spans="1:74" x14ac:dyDescent="0.3">
      <c r="A104" t="s">
        <v>603</v>
      </c>
      <c r="B104" t="s">
        <v>631</v>
      </c>
      <c r="C104" t="s">
        <v>789</v>
      </c>
      <c r="D104">
        <v>2.9999999999999997E-4</v>
      </c>
      <c r="E104">
        <v>2.9999999999999997E-4</v>
      </c>
      <c r="F104" t="s">
        <v>605</v>
      </c>
      <c r="G104" s="4">
        <v>1763712000000</v>
      </c>
      <c r="H104" s="4">
        <v>1763093820000</v>
      </c>
      <c r="I104" t="b">
        <v>1</v>
      </c>
      <c r="J104">
        <v>1</v>
      </c>
      <c r="K104">
        <v>1E-4</v>
      </c>
      <c r="L104">
        <v>550109</v>
      </c>
      <c r="M104">
        <v>0.1</v>
      </c>
      <c r="Q104">
        <v>2.9999999999999997E-4</v>
      </c>
      <c r="R104">
        <v>25</v>
      </c>
      <c r="S104">
        <v>1E-4</v>
      </c>
      <c r="T104" t="s">
        <v>606</v>
      </c>
      <c r="U104" t="s">
        <v>607</v>
      </c>
      <c r="V104" t="s">
        <v>606</v>
      </c>
      <c r="W104" t="s">
        <v>608</v>
      </c>
      <c r="X104" t="s">
        <v>606</v>
      </c>
      <c r="Y104" s="4">
        <v>1763521458156</v>
      </c>
      <c r="Z104" t="s">
        <v>569</v>
      </c>
      <c r="AA104" s="48">
        <v>92559.88</v>
      </c>
      <c r="AB104" s="18">
        <v>2.3E-3</v>
      </c>
      <c r="AC104" s="40">
        <v>2.6109000000000002E-3</v>
      </c>
      <c r="AD104" s="18">
        <v>1E-4</v>
      </c>
      <c r="AE104" s="18">
        <v>2.5999999999999999E-2</v>
      </c>
      <c r="AF104">
        <v>353.5</v>
      </c>
      <c r="AG104" s="18">
        <v>2.3999999999999998E-3</v>
      </c>
      <c r="AH104" s="18">
        <v>2.0999999999999999E-3</v>
      </c>
      <c r="AI104" s="18">
        <v>2.5000000000000001E-3</v>
      </c>
      <c r="AJ104" s="48">
        <v>92559.88</v>
      </c>
      <c r="AK104" s="41">
        <v>0.8</v>
      </c>
      <c r="AL104" s="41">
        <v>44.1</v>
      </c>
      <c r="AP104" s="18">
        <v>5.4999999999999997E-3</v>
      </c>
      <c r="AQ104" s="18">
        <v>2.0999999999999999E-3</v>
      </c>
      <c r="AR104" s="18">
        <v>-4.1666999999999996</v>
      </c>
      <c r="AS104" s="41">
        <v>68</v>
      </c>
      <c r="AT104" s="5">
        <v>26098.82</v>
      </c>
      <c r="AV104" s="1" t="s">
        <v>632</v>
      </c>
      <c r="AW104" s="48">
        <v>97000</v>
      </c>
      <c r="AX104" s="14">
        <v>0</v>
      </c>
      <c r="AY104" s="14">
        <v>51.2</v>
      </c>
      <c r="AZ104" s="14">
        <v>49.35</v>
      </c>
      <c r="BA104" s="14">
        <v>51.91</v>
      </c>
      <c r="BB104">
        <v>92553.73</v>
      </c>
      <c r="BC104" t="s">
        <v>570</v>
      </c>
      <c r="BD104" s="7">
        <v>0.12324</v>
      </c>
      <c r="BE104" s="7">
        <v>6.0000000000000002E-5</v>
      </c>
      <c r="BF104" s="7">
        <v>14.664300000000001</v>
      </c>
      <c r="BG104" s="7">
        <v>-170.2244</v>
      </c>
      <c r="BH104" s="7">
        <v>0.67589999999999995</v>
      </c>
      <c r="BI104">
        <v>5.0000000000000001E-4</v>
      </c>
      <c r="BJ104">
        <v>5.0000000000000001E-3</v>
      </c>
      <c r="BK104" s="1">
        <v>45980.165601851855</v>
      </c>
      <c r="BL104" s="1">
        <v>45979.957268518519</v>
      </c>
      <c r="BM104" s="1">
        <v>45982.333333333336</v>
      </c>
      <c r="BN104" s="1">
        <v>45982.125</v>
      </c>
      <c r="BO104" s="19">
        <v>5.9349223370915409E-3</v>
      </c>
      <c r="BP104" s="1">
        <v>45982.125</v>
      </c>
      <c r="BQ104" s="97">
        <v>3</v>
      </c>
      <c r="BR104" s="19">
        <v>8.3333333333333332E-3</v>
      </c>
      <c r="BV104" s="96"/>
    </row>
    <row r="105" spans="1:74" x14ac:dyDescent="0.3">
      <c r="A105" t="s">
        <v>603</v>
      </c>
      <c r="B105" t="s">
        <v>631</v>
      </c>
      <c r="C105" t="s">
        <v>790</v>
      </c>
      <c r="D105">
        <v>2.9999999999999997E-4</v>
      </c>
      <c r="E105">
        <v>2.9999999999999997E-4</v>
      </c>
      <c r="F105" t="s">
        <v>605</v>
      </c>
      <c r="G105" s="4">
        <v>1763712000000</v>
      </c>
      <c r="H105" s="4">
        <v>1763093820000</v>
      </c>
      <c r="I105" t="b">
        <v>1</v>
      </c>
      <c r="J105">
        <v>1</v>
      </c>
      <c r="K105">
        <v>1E-4</v>
      </c>
      <c r="L105">
        <v>550110</v>
      </c>
      <c r="M105">
        <v>0.1</v>
      </c>
      <c r="Q105">
        <v>2.9999999999999997E-4</v>
      </c>
      <c r="R105">
        <v>25</v>
      </c>
      <c r="S105">
        <v>1E-4</v>
      </c>
      <c r="T105" t="s">
        <v>606</v>
      </c>
      <c r="U105" t="s">
        <v>607</v>
      </c>
      <c r="V105" t="s">
        <v>606</v>
      </c>
      <c r="W105" t="s">
        <v>608</v>
      </c>
      <c r="X105" t="s">
        <v>606</v>
      </c>
      <c r="Y105" s="4">
        <v>1763521458156</v>
      </c>
      <c r="Z105" t="s">
        <v>569</v>
      </c>
      <c r="AA105" s="48">
        <v>92559.88</v>
      </c>
      <c r="AB105" s="18">
        <v>4.5499999999999999E-2</v>
      </c>
      <c r="AC105" s="40">
        <v>7.5442029999999993E-2</v>
      </c>
      <c r="AD105" s="18">
        <v>1.2E-2</v>
      </c>
      <c r="AE105" s="18">
        <v>9.6000000000000002E-2</v>
      </c>
      <c r="AF105">
        <v>97.3</v>
      </c>
      <c r="AG105" s="18">
        <v>5.04E-2</v>
      </c>
      <c r="AH105" s="18">
        <v>4.9000000000000002E-2</v>
      </c>
      <c r="AI105" s="18">
        <v>5.1999999999999998E-2</v>
      </c>
      <c r="AJ105" s="48">
        <v>92559.88</v>
      </c>
      <c r="AK105" s="41">
        <v>0.4</v>
      </c>
      <c r="AL105" s="41">
        <v>0.4</v>
      </c>
      <c r="AP105" s="18">
        <v>8.3500000000000005E-2</v>
      </c>
      <c r="AQ105" s="18">
        <v>4.5499999999999999E-2</v>
      </c>
      <c r="AR105" s="18">
        <v>-40.909100000000002</v>
      </c>
      <c r="AS105" s="41">
        <v>2.4</v>
      </c>
      <c r="AT105" s="5">
        <v>11612.99</v>
      </c>
      <c r="AV105" s="1" t="s">
        <v>634</v>
      </c>
      <c r="AW105" s="48">
        <v>97000</v>
      </c>
      <c r="AX105" s="14">
        <v>0</v>
      </c>
      <c r="AY105" s="14">
        <v>51.2</v>
      </c>
      <c r="AZ105" s="14">
        <v>40.479999999999997</v>
      </c>
      <c r="BA105" s="14">
        <v>60.16</v>
      </c>
      <c r="BB105">
        <v>92554.05</v>
      </c>
      <c r="BC105" t="s">
        <v>570</v>
      </c>
      <c r="BD105" s="7">
        <v>-0.87673999999999996</v>
      </c>
      <c r="BE105" s="7">
        <v>6.0000000000000002E-5</v>
      </c>
      <c r="BF105" s="7">
        <v>14.66583</v>
      </c>
      <c r="BG105" s="7">
        <v>-170.24212</v>
      </c>
      <c r="BH105" s="7">
        <v>-5.1853400000000001</v>
      </c>
      <c r="BI105">
        <v>5.0000000000000001E-4</v>
      </c>
      <c r="BJ105">
        <v>5.0000000000000001E-3</v>
      </c>
      <c r="BK105" s="1">
        <v>45980.165601851855</v>
      </c>
      <c r="BL105" s="1">
        <v>45979.957268518519</v>
      </c>
      <c r="BM105" s="1">
        <v>45982.333333333336</v>
      </c>
      <c r="BN105" s="1">
        <v>45982.125</v>
      </c>
      <c r="BO105" s="19">
        <v>5.9349223370915409E-3</v>
      </c>
      <c r="BP105" s="1">
        <v>45982.125</v>
      </c>
      <c r="BQ105" s="97">
        <v>3</v>
      </c>
      <c r="BR105" s="19">
        <v>8.3333333333333332E-3</v>
      </c>
      <c r="BV105" s="96"/>
    </row>
    <row r="106" spans="1:74" x14ac:dyDescent="0.3">
      <c r="A106" t="s">
        <v>603</v>
      </c>
      <c r="B106" t="s">
        <v>631</v>
      </c>
      <c r="C106" t="s">
        <v>13</v>
      </c>
      <c r="D106">
        <v>2.9999999999999997E-4</v>
      </c>
      <c r="E106">
        <v>2.9999999999999997E-4</v>
      </c>
      <c r="F106" t="s">
        <v>605</v>
      </c>
      <c r="G106" s="4">
        <v>1763712000000</v>
      </c>
      <c r="H106" s="4">
        <v>1762235340000</v>
      </c>
      <c r="I106" t="b">
        <v>1</v>
      </c>
      <c r="J106">
        <v>1</v>
      </c>
      <c r="K106">
        <v>1E-4</v>
      </c>
      <c r="L106">
        <v>544588</v>
      </c>
      <c r="M106">
        <v>0.1</v>
      </c>
      <c r="Q106">
        <v>2.9999999999999997E-4</v>
      </c>
      <c r="R106">
        <v>25</v>
      </c>
      <c r="S106">
        <v>1E-4</v>
      </c>
      <c r="T106" t="s">
        <v>606</v>
      </c>
      <c r="U106" t="s">
        <v>607</v>
      </c>
      <c r="V106" t="s">
        <v>606</v>
      </c>
      <c r="W106" t="s">
        <v>608</v>
      </c>
      <c r="X106" t="s">
        <v>606</v>
      </c>
      <c r="Y106" s="4">
        <v>1763521458156</v>
      </c>
      <c r="Z106" t="s">
        <v>569</v>
      </c>
      <c r="AA106" s="48">
        <v>92559.88</v>
      </c>
      <c r="AB106" s="18">
        <v>1.5E-3</v>
      </c>
      <c r="AC106" s="40">
        <v>1.9819999999999998E-3</v>
      </c>
      <c r="AD106" s="18">
        <v>1E-4</v>
      </c>
      <c r="AE106" s="18">
        <v>2.1999999999999999E-2</v>
      </c>
      <c r="AF106">
        <v>742.7</v>
      </c>
      <c r="AG106" s="18">
        <v>1.5E-3</v>
      </c>
      <c r="AH106" s="18">
        <v>1.2999999999999999E-3</v>
      </c>
      <c r="AI106" s="18">
        <v>1.6999999999999999E-3</v>
      </c>
      <c r="AJ106" s="48">
        <v>92559.88</v>
      </c>
      <c r="AK106" s="41">
        <v>30.4</v>
      </c>
      <c r="AL106" s="41">
        <v>82.2</v>
      </c>
      <c r="AP106" s="18">
        <v>3.5000000000000001E-3</v>
      </c>
      <c r="AQ106" s="18">
        <v>1.4E-3</v>
      </c>
      <c r="AR106" s="18">
        <v>-11.764699999999999</v>
      </c>
      <c r="AS106" s="41">
        <v>432.6</v>
      </c>
      <c r="AT106" s="5">
        <v>59178.13</v>
      </c>
      <c r="AV106" s="1" t="s">
        <v>632</v>
      </c>
      <c r="AW106" s="6">
        <v>98000</v>
      </c>
      <c r="AX106" s="14">
        <v>0</v>
      </c>
      <c r="AY106" s="14">
        <v>52.22</v>
      </c>
      <c r="AZ106" s="14">
        <v>50.44</v>
      </c>
      <c r="BA106" s="14">
        <v>53.84</v>
      </c>
      <c r="BB106">
        <v>92554.05</v>
      </c>
      <c r="BC106" t="s">
        <v>570</v>
      </c>
      <c r="BD106" s="7">
        <v>8.2530000000000006E-2</v>
      </c>
      <c r="BE106" s="7">
        <v>4.0000000000000003E-5</v>
      </c>
      <c r="BF106" s="7">
        <v>10.950010000000001</v>
      </c>
      <c r="BG106" s="7">
        <v>-129.62311</v>
      </c>
      <c r="BH106" s="7">
        <v>0.45315</v>
      </c>
      <c r="BI106">
        <v>5.0000000000000001E-4</v>
      </c>
      <c r="BJ106">
        <v>5.0000000000000001E-3</v>
      </c>
      <c r="BK106" s="1">
        <v>45980.165601851855</v>
      </c>
      <c r="BL106" s="1">
        <v>45979.957268518519</v>
      </c>
      <c r="BM106" s="1">
        <v>45982.333333333336</v>
      </c>
      <c r="BN106" s="1">
        <v>45982.125</v>
      </c>
      <c r="BO106" s="19">
        <v>5.9349223370915409E-3</v>
      </c>
      <c r="BP106" s="1">
        <v>45982.125</v>
      </c>
      <c r="BQ106" s="97">
        <v>3</v>
      </c>
      <c r="BR106" s="19">
        <v>8.3333333333333332E-3</v>
      </c>
      <c r="BV106" s="96"/>
    </row>
    <row r="107" spans="1:74" x14ac:dyDescent="0.3">
      <c r="A107" t="s">
        <v>603</v>
      </c>
      <c r="B107" t="s">
        <v>631</v>
      </c>
      <c r="C107" t="s">
        <v>14</v>
      </c>
      <c r="D107">
        <v>2.9999999999999997E-4</v>
      </c>
      <c r="E107">
        <v>2.9999999999999997E-4</v>
      </c>
      <c r="F107" t="s">
        <v>605</v>
      </c>
      <c r="G107" s="4">
        <v>1763712000000</v>
      </c>
      <c r="H107" s="4">
        <v>1762235340000</v>
      </c>
      <c r="I107" t="b">
        <v>1</v>
      </c>
      <c r="J107">
        <v>1</v>
      </c>
      <c r="K107">
        <v>1E-4</v>
      </c>
      <c r="L107">
        <v>544589</v>
      </c>
      <c r="M107">
        <v>0.1</v>
      </c>
      <c r="Q107">
        <v>2.9999999999999997E-4</v>
      </c>
      <c r="R107">
        <v>25</v>
      </c>
      <c r="S107">
        <v>1E-4</v>
      </c>
      <c r="T107" t="s">
        <v>606</v>
      </c>
      <c r="U107" t="s">
        <v>607</v>
      </c>
      <c r="V107" t="s">
        <v>606</v>
      </c>
      <c r="W107" t="s">
        <v>608</v>
      </c>
      <c r="X107" t="s">
        <v>606</v>
      </c>
      <c r="Y107" s="4">
        <v>1763521458156</v>
      </c>
      <c r="Z107" t="s">
        <v>569</v>
      </c>
      <c r="AA107" s="48">
        <v>92559.88</v>
      </c>
      <c r="AB107" s="18">
        <v>5.7500000000000002E-2</v>
      </c>
      <c r="AC107" s="40">
        <v>8.5873939999999996E-2</v>
      </c>
      <c r="AD107" s="18">
        <v>0.02</v>
      </c>
      <c r="AE107" s="18">
        <v>0.1065</v>
      </c>
      <c r="AF107">
        <v>1215.8</v>
      </c>
      <c r="AG107" s="18">
        <v>6.0299999999999999E-2</v>
      </c>
      <c r="AH107" s="18">
        <v>5.8999999999999997E-2</v>
      </c>
      <c r="AI107" s="18">
        <v>6.2E-2</v>
      </c>
      <c r="AJ107" s="48">
        <v>92559.88</v>
      </c>
      <c r="AK107" s="41">
        <v>29</v>
      </c>
      <c r="AL107" s="41">
        <v>0.4</v>
      </c>
      <c r="AP107" s="18">
        <v>9.5000000000000001E-2</v>
      </c>
      <c r="AQ107" s="18">
        <v>5.7500000000000002E-2</v>
      </c>
      <c r="AR107" s="18">
        <v>-39.473700000000001</v>
      </c>
      <c r="AS107" s="41">
        <v>20.8</v>
      </c>
      <c r="AT107" s="5">
        <v>169253.69</v>
      </c>
      <c r="AV107" s="1" t="s">
        <v>634</v>
      </c>
      <c r="AW107" s="48">
        <v>98000</v>
      </c>
      <c r="AX107" s="14">
        <v>0</v>
      </c>
      <c r="AY107" s="14">
        <v>52.22</v>
      </c>
      <c r="AZ107" s="14">
        <v>34.26</v>
      </c>
      <c r="BA107" s="14">
        <v>63.83</v>
      </c>
      <c r="BB107">
        <v>92553.73</v>
      </c>
      <c r="BC107" t="s">
        <v>570</v>
      </c>
      <c r="BD107" s="7">
        <v>-0.91747999999999996</v>
      </c>
      <c r="BE107" s="7">
        <v>4.0000000000000003E-5</v>
      </c>
      <c r="BF107" s="7">
        <v>10.94868</v>
      </c>
      <c r="BG107" s="7">
        <v>-129.60732999999999</v>
      </c>
      <c r="BH107" s="7">
        <v>-5.4686899999999996</v>
      </c>
      <c r="BI107">
        <v>5.0000000000000001E-4</v>
      </c>
      <c r="BJ107">
        <v>5.0000000000000001E-3</v>
      </c>
      <c r="BK107" s="1">
        <v>45980.165601851855</v>
      </c>
      <c r="BL107" s="1">
        <v>45979.957268518519</v>
      </c>
      <c r="BM107" s="1">
        <v>45982.333333333336</v>
      </c>
      <c r="BN107" s="1">
        <v>45982.125</v>
      </c>
      <c r="BO107" s="19">
        <v>5.9349223370915409E-3</v>
      </c>
      <c r="BP107" s="1">
        <v>45982.125</v>
      </c>
      <c r="BQ107" s="97">
        <v>3</v>
      </c>
      <c r="BR107" s="19">
        <v>8.3333333333333332E-3</v>
      </c>
      <c r="BV107" s="96"/>
    </row>
    <row r="108" spans="1:74" x14ac:dyDescent="0.3">
      <c r="A108" t="s">
        <v>603</v>
      </c>
      <c r="B108" t="s">
        <v>631</v>
      </c>
      <c r="C108" t="s">
        <v>15</v>
      </c>
      <c r="D108">
        <v>2.9999999999999997E-4</v>
      </c>
      <c r="E108">
        <v>2.9999999999999997E-4</v>
      </c>
      <c r="F108" t="s">
        <v>605</v>
      </c>
      <c r="G108" s="4">
        <v>1763712000000</v>
      </c>
      <c r="H108" s="4">
        <v>1762290060000</v>
      </c>
      <c r="I108" t="b">
        <v>1</v>
      </c>
      <c r="J108">
        <v>1</v>
      </c>
      <c r="K108">
        <v>1E-4</v>
      </c>
      <c r="L108">
        <v>545285</v>
      </c>
      <c r="M108">
        <v>0.1</v>
      </c>
      <c r="Q108">
        <v>2.9999999999999997E-4</v>
      </c>
      <c r="R108">
        <v>25</v>
      </c>
      <c r="S108">
        <v>1E-4</v>
      </c>
      <c r="T108" t="s">
        <v>606</v>
      </c>
      <c r="U108" t="s">
        <v>607</v>
      </c>
      <c r="V108" t="s">
        <v>606</v>
      </c>
      <c r="W108" t="s">
        <v>608</v>
      </c>
      <c r="X108" t="s">
        <v>606</v>
      </c>
      <c r="Y108" s="4">
        <v>1763521458156</v>
      </c>
      <c r="Z108" t="s">
        <v>569</v>
      </c>
      <c r="AA108" s="48">
        <v>92559.88</v>
      </c>
      <c r="AB108" s="18">
        <v>1.1999999999999999E-3</v>
      </c>
      <c r="AC108" s="40">
        <v>1.53959E-3</v>
      </c>
      <c r="AD108" s="18">
        <v>1E-4</v>
      </c>
      <c r="AE108" s="18">
        <v>1.95E-2</v>
      </c>
      <c r="AF108">
        <v>474.1</v>
      </c>
      <c r="AG108" s="18">
        <v>1E-3</v>
      </c>
      <c r="AH108" s="18">
        <v>8.9999999999999998E-4</v>
      </c>
      <c r="AI108" s="18">
        <v>1.1999999999999999E-3</v>
      </c>
      <c r="AJ108" s="48">
        <v>92559.88</v>
      </c>
      <c r="AK108" s="41">
        <v>14.5</v>
      </c>
      <c r="AL108" s="41">
        <v>30.9</v>
      </c>
      <c r="AP108" s="18">
        <v>2.0999999999999999E-3</v>
      </c>
      <c r="AQ108" s="18">
        <v>1.1000000000000001E-3</v>
      </c>
      <c r="AR108" s="18">
        <v>-20</v>
      </c>
      <c r="AS108" s="41">
        <v>24.9</v>
      </c>
      <c r="AT108" s="5">
        <v>3330.41</v>
      </c>
      <c r="AV108" s="1" t="s">
        <v>632</v>
      </c>
      <c r="AW108" s="48">
        <v>99000</v>
      </c>
      <c r="AX108" s="14">
        <v>0</v>
      </c>
      <c r="AY108" s="14">
        <v>54.4</v>
      </c>
      <c r="AZ108" s="14">
        <v>52.85</v>
      </c>
      <c r="BA108" s="14">
        <v>56.15</v>
      </c>
      <c r="BB108">
        <v>92553.73</v>
      </c>
      <c r="BC108" t="s">
        <v>570</v>
      </c>
      <c r="BD108" s="7">
        <v>5.8090000000000003E-2</v>
      </c>
      <c r="BE108" s="7">
        <v>3.0000000000000001E-5</v>
      </c>
      <c r="BF108" s="7">
        <v>8.3555100000000007</v>
      </c>
      <c r="BG108" s="7">
        <v>-95.842020000000005</v>
      </c>
      <c r="BH108" s="7">
        <v>0.31907999999999997</v>
      </c>
      <c r="BI108">
        <v>5.0000000000000001E-4</v>
      </c>
      <c r="BJ108">
        <v>5.0000000000000001E-3</v>
      </c>
      <c r="BK108" s="1">
        <v>45980.165601851855</v>
      </c>
      <c r="BL108" s="1">
        <v>45979.957268518519</v>
      </c>
      <c r="BM108" s="1">
        <v>45982.333333333336</v>
      </c>
      <c r="BN108" s="1">
        <v>45982.125</v>
      </c>
      <c r="BO108" s="19">
        <v>5.9349223370915409E-3</v>
      </c>
      <c r="BP108" s="1">
        <v>45982.125</v>
      </c>
      <c r="BQ108" s="97">
        <v>3</v>
      </c>
      <c r="BR108" s="19">
        <v>8.3333333333333332E-3</v>
      </c>
      <c r="BV108" s="96"/>
    </row>
    <row r="109" spans="1:74" x14ac:dyDescent="0.3">
      <c r="A109" t="s">
        <v>603</v>
      </c>
      <c r="B109" t="s">
        <v>631</v>
      </c>
      <c r="C109" t="s">
        <v>16</v>
      </c>
      <c r="D109">
        <v>2.9999999999999997E-4</v>
      </c>
      <c r="E109">
        <v>2.9999999999999997E-4</v>
      </c>
      <c r="F109" t="s">
        <v>605</v>
      </c>
      <c r="G109" s="4">
        <v>1763712000000</v>
      </c>
      <c r="H109" s="4">
        <v>1762290060000</v>
      </c>
      <c r="I109" t="b">
        <v>1</v>
      </c>
      <c r="J109">
        <v>1</v>
      </c>
      <c r="K109">
        <v>1E-4</v>
      </c>
      <c r="L109">
        <v>545286</v>
      </c>
      <c r="M109">
        <v>0.1</v>
      </c>
      <c r="Q109">
        <v>2.9999999999999997E-4</v>
      </c>
      <c r="R109">
        <v>25</v>
      </c>
      <c r="S109">
        <v>1E-4</v>
      </c>
      <c r="T109" t="s">
        <v>606</v>
      </c>
      <c r="U109" t="s">
        <v>607</v>
      </c>
      <c r="V109" t="s">
        <v>606</v>
      </c>
      <c r="W109" t="s">
        <v>608</v>
      </c>
      <c r="X109" t="s">
        <v>606</v>
      </c>
      <c r="Y109" s="4">
        <v>1763521458156</v>
      </c>
      <c r="Z109" t="s">
        <v>569</v>
      </c>
      <c r="AA109" s="48">
        <v>92559.88</v>
      </c>
      <c r="AB109" s="18">
        <v>0.08</v>
      </c>
      <c r="AC109" s="40">
        <v>9.6464250000000001E-2</v>
      </c>
      <c r="AD109" s="18">
        <v>2.9499999999999998E-2</v>
      </c>
      <c r="AE109" s="18">
        <v>0.11749999999999999</v>
      </c>
      <c r="AF109">
        <v>595.9</v>
      </c>
      <c r="AG109" s="18">
        <v>7.0699999999999999E-2</v>
      </c>
      <c r="AH109" s="18">
        <v>6.9500000000000006E-2</v>
      </c>
      <c r="AI109" s="18">
        <v>7.1999999999999995E-2</v>
      </c>
      <c r="AJ109" s="48">
        <v>92559.88</v>
      </c>
      <c r="AK109" s="41">
        <v>0.4</v>
      </c>
      <c r="AL109" s="41">
        <v>28.6</v>
      </c>
      <c r="AP109" s="18">
        <v>0.1065</v>
      </c>
      <c r="AQ109" s="18">
        <v>0.08</v>
      </c>
      <c r="AR109" s="18">
        <v>-21.182300000000001</v>
      </c>
      <c r="AS109" s="41">
        <v>4.3</v>
      </c>
      <c r="AT109" s="5">
        <v>37660.26</v>
      </c>
      <c r="AV109" s="1" t="s">
        <v>634</v>
      </c>
      <c r="AW109" s="48">
        <v>99000</v>
      </c>
      <c r="AX109" s="14">
        <v>0</v>
      </c>
      <c r="AY109" s="14">
        <v>54.4</v>
      </c>
      <c r="AZ109" s="14">
        <v>0</v>
      </c>
      <c r="BA109" s="14">
        <v>65.989999999999995</v>
      </c>
      <c r="BB109">
        <v>92553.73</v>
      </c>
      <c r="BC109" t="s">
        <v>570</v>
      </c>
      <c r="BD109" s="7">
        <v>-0.94191000000000003</v>
      </c>
      <c r="BE109" s="7">
        <v>3.0000000000000001E-5</v>
      </c>
      <c r="BF109" s="7">
        <v>8.3555100000000007</v>
      </c>
      <c r="BG109" s="7">
        <v>-103.04711</v>
      </c>
      <c r="BH109" s="7">
        <v>-5.6631099999999996</v>
      </c>
      <c r="BI109">
        <v>5.0000000000000001E-4</v>
      </c>
      <c r="BJ109">
        <v>5.0000000000000001E-3</v>
      </c>
      <c r="BK109" s="1">
        <v>45980.165601851855</v>
      </c>
      <c r="BL109" s="1">
        <v>45979.957268518519</v>
      </c>
      <c r="BM109" s="1">
        <v>45982.333333333336</v>
      </c>
      <c r="BN109" s="1">
        <v>45982.125</v>
      </c>
      <c r="BO109" s="19">
        <v>5.9349223370915409E-3</v>
      </c>
      <c r="BP109" s="1">
        <v>45982.125</v>
      </c>
      <c r="BQ109" s="97">
        <v>3</v>
      </c>
      <c r="BR109" s="19">
        <v>8.3333333333333332E-3</v>
      </c>
      <c r="BV109" s="96"/>
    </row>
    <row r="110" spans="1:74" x14ac:dyDescent="0.3">
      <c r="A110" t="s">
        <v>603</v>
      </c>
      <c r="B110" t="s">
        <v>631</v>
      </c>
      <c r="C110" t="s">
        <v>17</v>
      </c>
      <c r="D110">
        <v>2.9999999999999997E-4</v>
      </c>
      <c r="E110">
        <v>2.9999999999999997E-4</v>
      </c>
      <c r="F110" t="s">
        <v>605</v>
      </c>
      <c r="G110" s="4">
        <v>1763712000000</v>
      </c>
      <c r="H110" s="4">
        <v>1761811212000</v>
      </c>
      <c r="I110" t="b">
        <v>1</v>
      </c>
      <c r="J110">
        <v>1</v>
      </c>
      <c r="K110">
        <v>1E-4</v>
      </c>
      <c r="L110">
        <v>541948</v>
      </c>
      <c r="M110">
        <v>0.1</v>
      </c>
      <c r="Q110">
        <v>2.9999999999999997E-4</v>
      </c>
      <c r="R110">
        <v>25</v>
      </c>
      <c r="S110">
        <v>1E-4</v>
      </c>
      <c r="T110" t="s">
        <v>606</v>
      </c>
      <c r="U110" t="s">
        <v>607</v>
      </c>
      <c r="V110" t="s">
        <v>606</v>
      </c>
      <c r="W110" t="s">
        <v>608</v>
      </c>
      <c r="X110" t="s">
        <v>606</v>
      </c>
      <c r="Y110" s="4">
        <v>1763521458156</v>
      </c>
      <c r="Z110" t="s">
        <v>569</v>
      </c>
      <c r="AA110" s="48">
        <v>92559.88</v>
      </c>
      <c r="AB110" s="18">
        <v>8.0000000000000004E-4</v>
      </c>
      <c r="AC110" s="40">
        <v>1.2393599999999999E-3</v>
      </c>
      <c r="AD110" s="18">
        <v>1E-4</v>
      </c>
      <c r="AE110" s="18">
        <v>1.7999999999999999E-2</v>
      </c>
      <c r="AF110">
        <v>1671.4</v>
      </c>
      <c r="AG110" s="18">
        <v>8.0000000000000004E-4</v>
      </c>
      <c r="AH110" s="18">
        <v>6.9999999999999999E-4</v>
      </c>
      <c r="AI110" s="18">
        <v>8.9999999999999998E-4</v>
      </c>
      <c r="AJ110" s="48">
        <v>92559.88</v>
      </c>
      <c r="AK110" s="41">
        <v>13.4</v>
      </c>
      <c r="AL110" s="41">
        <v>2</v>
      </c>
      <c r="AP110" s="18">
        <v>1.5E-3</v>
      </c>
      <c r="AQ110" s="18">
        <v>8.0000000000000004E-4</v>
      </c>
      <c r="AR110" s="18">
        <v>-38.461500000000001</v>
      </c>
      <c r="AS110" s="41">
        <v>1155.4000000000001</v>
      </c>
      <c r="AT110" s="5">
        <v>98241.64</v>
      </c>
      <c r="AV110" s="1" t="s">
        <v>632</v>
      </c>
      <c r="AW110" s="48">
        <v>100000</v>
      </c>
      <c r="AX110" s="14">
        <v>0</v>
      </c>
      <c r="AY110" s="14">
        <v>57.53</v>
      </c>
      <c r="AZ110" s="14">
        <v>56.25</v>
      </c>
      <c r="BA110" s="14">
        <v>59.01</v>
      </c>
      <c r="BB110">
        <v>92554.05</v>
      </c>
      <c r="BC110" t="s">
        <v>570</v>
      </c>
      <c r="BD110" s="7">
        <v>4.3830000000000001E-2</v>
      </c>
      <c r="BE110" s="7">
        <v>2.0000000000000002E-5</v>
      </c>
      <c r="BF110" s="7">
        <v>6.6762300000000003</v>
      </c>
      <c r="BG110" s="7">
        <v>-73.054280000000006</v>
      </c>
      <c r="BH110" s="7">
        <v>0.24071000000000001</v>
      </c>
      <c r="BI110">
        <v>5.0000000000000001E-4</v>
      </c>
      <c r="BJ110">
        <v>5.0000000000000001E-3</v>
      </c>
      <c r="BK110" s="1">
        <v>45980.165601851855</v>
      </c>
      <c r="BL110" s="1">
        <v>45979.957268518519</v>
      </c>
      <c r="BM110" s="1">
        <v>45982.333333333336</v>
      </c>
      <c r="BN110" s="1">
        <v>45982.125</v>
      </c>
      <c r="BO110" s="19">
        <v>5.9349223370915409E-3</v>
      </c>
      <c r="BP110" s="1">
        <v>45982.125</v>
      </c>
      <c r="BQ110" s="97">
        <v>3</v>
      </c>
      <c r="BR110" s="19">
        <v>8.3333333333333332E-3</v>
      </c>
      <c r="BV110" s="96"/>
    </row>
    <row r="111" spans="1:74" x14ac:dyDescent="0.3">
      <c r="A111" t="s">
        <v>603</v>
      </c>
      <c r="B111" t="s">
        <v>631</v>
      </c>
      <c r="C111" t="s">
        <v>18</v>
      </c>
      <c r="D111">
        <v>2.9999999999999997E-4</v>
      </c>
      <c r="E111">
        <v>2.9999999999999997E-4</v>
      </c>
      <c r="F111" t="s">
        <v>605</v>
      </c>
      <c r="G111" s="4">
        <v>1763712000000</v>
      </c>
      <c r="H111" s="4">
        <v>1761811212000</v>
      </c>
      <c r="I111" t="b">
        <v>1</v>
      </c>
      <c r="J111">
        <v>1</v>
      </c>
      <c r="K111">
        <v>1E-4</v>
      </c>
      <c r="L111">
        <v>541949</v>
      </c>
      <c r="M111">
        <v>0.1</v>
      </c>
      <c r="Q111">
        <v>2.9999999999999997E-4</v>
      </c>
      <c r="R111">
        <v>25</v>
      </c>
      <c r="S111">
        <v>1E-4</v>
      </c>
      <c r="T111" t="s">
        <v>606</v>
      </c>
      <c r="U111" t="s">
        <v>607</v>
      </c>
      <c r="V111" t="s">
        <v>606</v>
      </c>
      <c r="W111" t="s">
        <v>608</v>
      </c>
      <c r="X111" t="s">
        <v>606</v>
      </c>
      <c r="Y111" s="4">
        <v>1763521458156</v>
      </c>
      <c r="Z111" t="s">
        <v>569</v>
      </c>
      <c r="AA111" s="48">
        <v>92559.88</v>
      </c>
      <c r="AB111" s="18">
        <v>7.4999999999999997E-2</v>
      </c>
      <c r="AC111" s="40">
        <v>0.10722386</v>
      </c>
      <c r="AD111" s="18">
        <v>3.95E-2</v>
      </c>
      <c r="AE111" s="18">
        <v>0.1285</v>
      </c>
      <c r="AF111">
        <v>969.7</v>
      </c>
      <c r="AG111" s="18">
        <v>8.1199999999999994E-2</v>
      </c>
      <c r="AH111" s="18">
        <v>0.08</v>
      </c>
      <c r="AI111" s="18">
        <v>8.2500000000000004E-2</v>
      </c>
      <c r="AJ111" s="48">
        <v>92559.88</v>
      </c>
      <c r="AK111" s="41">
        <v>0.4</v>
      </c>
      <c r="AL111" s="41">
        <v>0.4</v>
      </c>
      <c r="AP111" s="18">
        <v>0.11749999999999999</v>
      </c>
      <c r="AQ111" s="18">
        <v>6.9699999999999998E-2</v>
      </c>
      <c r="AR111" s="18">
        <v>-32.432400000000001</v>
      </c>
      <c r="AS111" s="41">
        <v>7.5</v>
      </c>
      <c r="AT111" s="5">
        <v>75318.03</v>
      </c>
      <c r="AV111" s="1" t="s">
        <v>634</v>
      </c>
      <c r="AW111" s="48">
        <v>100000</v>
      </c>
      <c r="AX111" s="14">
        <v>0</v>
      </c>
      <c r="AY111" s="14">
        <v>57.53</v>
      </c>
      <c r="AZ111" s="14">
        <v>0</v>
      </c>
      <c r="BA111" s="14">
        <v>70.61</v>
      </c>
      <c r="BB111">
        <v>92553.73</v>
      </c>
      <c r="BC111" t="s">
        <v>570</v>
      </c>
      <c r="BD111" s="7">
        <v>-0.95618000000000003</v>
      </c>
      <c r="BE111" s="7">
        <v>2.0000000000000002E-5</v>
      </c>
      <c r="BF111" s="7">
        <v>6.6753299999999998</v>
      </c>
      <c r="BG111" s="7">
        <v>-87.060220000000001</v>
      </c>
      <c r="BH111" s="7">
        <v>-5.8019499999999997</v>
      </c>
      <c r="BI111">
        <v>5.0000000000000001E-4</v>
      </c>
      <c r="BJ111">
        <v>5.0000000000000001E-3</v>
      </c>
      <c r="BK111" s="1">
        <v>45980.165601851855</v>
      </c>
      <c r="BL111" s="1">
        <v>45979.957268518519</v>
      </c>
      <c r="BM111" s="1">
        <v>45982.333333333336</v>
      </c>
      <c r="BN111" s="1">
        <v>45982.125</v>
      </c>
      <c r="BO111" s="19">
        <v>5.9349223370915409E-3</v>
      </c>
      <c r="BP111" s="1">
        <v>45982.125</v>
      </c>
      <c r="BQ111" s="97">
        <v>3</v>
      </c>
      <c r="BR111" s="19">
        <v>8.3333333333333332E-3</v>
      </c>
      <c r="BV111" s="96"/>
    </row>
    <row r="112" spans="1:74" x14ac:dyDescent="0.3">
      <c r="A112" t="s">
        <v>603</v>
      </c>
      <c r="B112" t="s">
        <v>631</v>
      </c>
      <c r="C112" t="s">
        <v>19</v>
      </c>
      <c r="D112">
        <v>2.9999999999999997E-4</v>
      </c>
      <c r="E112">
        <v>2.9999999999999997E-4</v>
      </c>
      <c r="F112" t="s">
        <v>605</v>
      </c>
      <c r="G112" s="4">
        <v>1763712000000</v>
      </c>
      <c r="H112" s="4">
        <v>1762250280000</v>
      </c>
      <c r="I112" t="b">
        <v>1</v>
      </c>
      <c r="J112">
        <v>1</v>
      </c>
      <c r="K112">
        <v>1E-4</v>
      </c>
      <c r="L112">
        <v>544935</v>
      </c>
      <c r="M112">
        <v>0.1</v>
      </c>
      <c r="Q112">
        <v>2.9999999999999997E-4</v>
      </c>
      <c r="R112">
        <v>25</v>
      </c>
      <c r="S112">
        <v>1E-4</v>
      </c>
      <c r="T112" t="s">
        <v>606</v>
      </c>
      <c r="U112" t="s">
        <v>607</v>
      </c>
      <c r="V112" t="s">
        <v>606</v>
      </c>
      <c r="W112" t="s">
        <v>608</v>
      </c>
      <c r="X112" t="s">
        <v>606</v>
      </c>
      <c r="Y112" s="4">
        <v>1763521458243</v>
      </c>
      <c r="Z112" t="s">
        <v>569</v>
      </c>
      <c r="AA112" s="48">
        <v>92559.88</v>
      </c>
      <c r="AB112" s="18">
        <v>5.9999999999999995E-4</v>
      </c>
      <c r="AC112" s="40">
        <v>1.0537400000000001E-3</v>
      </c>
      <c r="AD112" s="18">
        <v>1E-4</v>
      </c>
      <c r="AE112" s="18">
        <v>1.6500000000000001E-2</v>
      </c>
      <c r="AF112">
        <v>337.9</v>
      </c>
      <c r="AG112" s="18">
        <v>5.9999999999999995E-4</v>
      </c>
      <c r="AH112" s="18">
        <v>5.0000000000000001E-4</v>
      </c>
      <c r="AI112" s="18">
        <v>8.0000000000000004E-4</v>
      </c>
      <c r="AJ112" s="48">
        <v>92559.88</v>
      </c>
      <c r="AK112" s="41">
        <v>78.599999999999994</v>
      </c>
      <c r="AL112" s="41">
        <v>37.5</v>
      </c>
      <c r="AP112" s="18">
        <v>1.1999999999999999E-3</v>
      </c>
      <c r="AQ112" s="18">
        <v>5.9999999999999995E-4</v>
      </c>
      <c r="AR112" s="18">
        <v>-45.454500000000003</v>
      </c>
      <c r="AS112" s="41">
        <v>30.4</v>
      </c>
      <c r="AT112" s="5">
        <v>2572.12</v>
      </c>
      <c r="AV112" s="1" t="s">
        <v>632</v>
      </c>
      <c r="AW112" s="48">
        <v>101000</v>
      </c>
      <c r="AX112" s="14">
        <v>0</v>
      </c>
      <c r="AY112" s="14">
        <v>60.65</v>
      </c>
      <c r="AZ112" s="14">
        <v>58.54</v>
      </c>
      <c r="BA112" s="14">
        <v>63.58</v>
      </c>
      <c r="BB112">
        <v>92553.73</v>
      </c>
      <c r="BC112" t="s">
        <v>570</v>
      </c>
      <c r="BD112" s="7">
        <v>3.372E-2</v>
      </c>
      <c r="BE112" s="7">
        <v>2.0000000000000002E-5</v>
      </c>
      <c r="BF112" s="7">
        <v>5.39175</v>
      </c>
      <c r="BG112" s="7">
        <v>-56.988010000000003</v>
      </c>
      <c r="BH112" s="7">
        <v>0.18515000000000001</v>
      </c>
      <c r="BI112">
        <v>5.0000000000000001E-4</v>
      </c>
      <c r="BJ112">
        <v>5.0000000000000001E-3</v>
      </c>
      <c r="BK112" s="1">
        <v>45980.165601851855</v>
      </c>
      <c r="BL112" s="1">
        <v>45979.957268518519</v>
      </c>
      <c r="BM112" s="1">
        <v>45982.333333333336</v>
      </c>
      <c r="BN112" s="1">
        <v>45982.125</v>
      </c>
      <c r="BO112" s="19">
        <v>5.9349223370915409E-3</v>
      </c>
      <c r="BP112" s="1">
        <v>45982.125</v>
      </c>
      <c r="BQ112" s="97">
        <v>3</v>
      </c>
      <c r="BR112" s="19">
        <v>8.3333333333333332E-3</v>
      </c>
      <c r="BV112" s="96"/>
    </row>
    <row r="113" spans="1:74" x14ac:dyDescent="0.3">
      <c r="A113" t="s">
        <v>603</v>
      </c>
      <c r="B113" t="s">
        <v>631</v>
      </c>
      <c r="C113" t="s">
        <v>20</v>
      </c>
      <c r="D113">
        <v>2.9999999999999997E-4</v>
      </c>
      <c r="E113">
        <v>2.9999999999999997E-4</v>
      </c>
      <c r="F113" t="s">
        <v>605</v>
      </c>
      <c r="G113" s="4">
        <v>1763712000000</v>
      </c>
      <c r="H113" s="4">
        <v>1762250280000</v>
      </c>
      <c r="I113" t="b">
        <v>1</v>
      </c>
      <c r="J113">
        <v>1</v>
      </c>
      <c r="K113">
        <v>1E-4</v>
      </c>
      <c r="L113">
        <v>544936</v>
      </c>
      <c r="M113">
        <v>0.1</v>
      </c>
      <c r="Q113">
        <v>2.9999999999999997E-4</v>
      </c>
      <c r="R113">
        <v>25</v>
      </c>
      <c r="S113">
        <v>1E-4</v>
      </c>
      <c r="T113" t="s">
        <v>606</v>
      </c>
      <c r="U113" t="s">
        <v>607</v>
      </c>
      <c r="V113" t="s">
        <v>606</v>
      </c>
      <c r="W113" t="s">
        <v>608</v>
      </c>
      <c r="X113" t="s">
        <v>606</v>
      </c>
      <c r="Y113" s="4">
        <v>1763521458156</v>
      </c>
      <c r="Z113" t="s">
        <v>569</v>
      </c>
      <c r="AA113" s="48">
        <v>92559.88</v>
      </c>
      <c r="AB113" s="18">
        <v>9.1499999999999998E-2</v>
      </c>
      <c r="AC113" s="40">
        <v>0.11809809</v>
      </c>
      <c r="AD113" s="18">
        <v>4.9500000000000002E-2</v>
      </c>
      <c r="AE113" s="18">
        <v>0.13950000000000001</v>
      </c>
      <c r="AF113">
        <v>195.2</v>
      </c>
      <c r="AG113" s="18">
        <v>9.1899999999999996E-2</v>
      </c>
      <c r="AH113" s="18">
        <v>9.0499999999999997E-2</v>
      </c>
      <c r="AI113" s="18">
        <v>9.35E-2</v>
      </c>
      <c r="AJ113" s="48">
        <v>92559.88</v>
      </c>
      <c r="AK113" s="41">
        <v>28.5</v>
      </c>
      <c r="AL113" s="41">
        <v>8.4</v>
      </c>
      <c r="AP113" s="18">
        <v>0.107</v>
      </c>
      <c r="AQ113" s="18">
        <v>9.1499999999999998E-2</v>
      </c>
      <c r="AR113" s="18">
        <v>-14.486000000000001</v>
      </c>
      <c r="AS113" s="41">
        <v>0.2</v>
      </c>
      <c r="AT113" s="5">
        <v>1824.62</v>
      </c>
      <c r="AV113" s="1" t="s">
        <v>634</v>
      </c>
      <c r="AW113" s="48">
        <v>101000</v>
      </c>
      <c r="AX113" s="14">
        <v>0</v>
      </c>
      <c r="AY113" s="14">
        <v>60.65</v>
      </c>
      <c r="AZ113" s="14">
        <v>0</v>
      </c>
      <c r="BA113" s="14">
        <v>79.05</v>
      </c>
      <c r="BB113">
        <v>92554.05</v>
      </c>
      <c r="BC113" t="s">
        <v>570</v>
      </c>
      <c r="BD113" s="7">
        <v>-0.96626999999999996</v>
      </c>
      <c r="BE113" s="7">
        <v>2.0000000000000002E-5</v>
      </c>
      <c r="BF113" s="7">
        <v>5.3925000000000001</v>
      </c>
      <c r="BG113" s="7">
        <v>-74.14622</v>
      </c>
      <c r="BH113" s="7">
        <v>-5.9178699999999997</v>
      </c>
      <c r="BI113">
        <v>5.0000000000000001E-4</v>
      </c>
      <c r="BJ113">
        <v>5.0000000000000001E-3</v>
      </c>
      <c r="BK113" s="1">
        <v>45980.165601851855</v>
      </c>
      <c r="BL113" s="1">
        <v>45979.957268518519</v>
      </c>
      <c r="BM113" s="1">
        <v>45982.333333333336</v>
      </c>
      <c r="BN113" s="1">
        <v>45982.125</v>
      </c>
      <c r="BO113" s="19">
        <v>5.9349223370915409E-3</v>
      </c>
      <c r="BP113" s="1">
        <v>45982.125</v>
      </c>
      <c r="BQ113" s="97">
        <v>3</v>
      </c>
      <c r="BR113" s="19">
        <v>8.3333333333333332E-3</v>
      </c>
      <c r="BV113" s="96"/>
    </row>
    <row r="114" spans="1:74" x14ac:dyDescent="0.3">
      <c r="A114" t="s">
        <v>603</v>
      </c>
      <c r="B114" t="s">
        <v>631</v>
      </c>
      <c r="C114" t="s">
        <v>21</v>
      </c>
      <c r="D114">
        <v>2.9999999999999997E-4</v>
      </c>
      <c r="E114">
        <v>2.9999999999999997E-4</v>
      </c>
      <c r="F114" t="s">
        <v>605</v>
      </c>
      <c r="G114" s="4">
        <v>1763712000000</v>
      </c>
      <c r="H114" s="4">
        <v>1761825600000</v>
      </c>
      <c r="I114" t="b">
        <v>1</v>
      </c>
      <c r="J114">
        <v>1</v>
      </c>
      <c r="K114">
        <v>1E-4</v>
      </c>
      <c r="L114">
        <v>542628</v>
      </c>
      <c r="M114">
        <v>0.1</v>
      </c>
      <c r="Q114">
        <v>2.9999999999999997E-4</v>
      </c>
      <c r="R114">
        <v>25</v>
      </c>
      <c r="S114">
        <v>1E-4</v>
      </c>
      <c r="T114" t="s">
        <v>606</v>
      </c>
      <c r="U114" t="s">
        <v>607</v>
      </c>
      <c r="V114" t="s">
        <v>606</v>
      </c>
      <c r="W114" t="s">
        <v>608</v>
      </c>
      <c r="X114" t="s">
        <v>606</v>
      </c>
      <c r="Y114" s="4">
        <v>1763521460170</v>
      </c>
      <c r="Z114" t="s">
        <v>569</v>
      </c>
      <c r="AA114" s="48">
        <v>92557.03</v>
      </c>
      <c r="AB114" s="18">
        <v>5.0000000000000001E-4</v>
      </c>
      <c r="AC114" s="40">
        <v>8.8069999999999999E-4</v>
      </c>
      <c r="AD114" s="18">
        <v>1E-4</v>
      </c>
      <c r="AE114" s="18">
        <v>1.55E-2</v>
      </c>
      <c r="AF114">
        <v>464.3</v>
      </c>
      <c r="AG114" s="18">
        <v>5.0000000000000001E-4</v>
      </c>
      <c r="AH114" s="18">
        <v>4.0000000000000002E-4</v>
      </c>
      <c r="AI114" s="18">
        <v>5.9999999999999995E-4</v>
      </c>
      <c r="AJ114" s="48">
        <v>92557.03</v>
      </c>
      <c r="AK114" s="41">
        <v>15.6</v>
      </c>
      <c r="AL114" s="41">
        <v>24.6</v>
      </c>
      <c r="AP114" s="18">
        <v>1E-3</v>
      </c>
      <c r="AQ114" s="18">
        <v>5.0000000000000001E-4</v>
      </c>
      <c r="AR114" s="18">
        <v>-44.444400000000002</v>
      </c>
      <c r="AS114" s="41">
        <v>64</v>
      </c>
      <c r="AT114" s="5">
        <v>4247.08</v>
      </c>
      <c r="AV114" s="1" t="s">
        <v>632</v>
      </c>
      <c r="AW114" s="48">
        <v>102000</v>
      </c>
      <c r="AX114" s="14">
        <v>0</v>
      </c>
      <c r="AY114" s="14">
        <v>63.73</v>
      </c>
      <c r="AZ114" s="14">
        <v>61.74</v>
      </c>
      <c r="BA114" s="14">
        <v>65.92</v>
      </c>
      <c r="BB114">
        <v>92553.62</v>
      </c>
      <c r="BC114" t="s">
        <v>570</v>
      </c>
      <c r="BD114" s="7">
        <v>2.6380000000000001E-2</v>
      </c>
      <c r="BE114" s="7">
        <v>1.0000000000000001E-5</v>
      </c>
      <c r="BF114" s="7">
        <v>4.3980399999999999</v>
      </c>
      <c r="BG114" s="7">
        <v>-45.254069999999999</v>
      </c>
      <c r="BH114" s="7">
        <v>0.14479</v>
      </c>
      <c r="BI114">
        <v>5.0000000000000001E-4</v>
      </c>
      <c r="BJ114">
        <v>5.0000000000000001E-3</v>
      </c>
      <c r="BK114" s="1">
        <v>45980.165601851855</v>
      </c>
      <c r="BL114" s="1">
        <v>45979.957268518519</v>
      </c>
      <c r="BM114" s="1">
        <v>45982.333333333336</v>
      </c>
      <c r="BN114" s="1">
        <v>45982.125</v>
      </c>
      <c r="BO114" s="19">
        <v>5.9349223370915409E-3</v>
      </c>
      <c r="BP114" s="1">
        <v>45982.125</v>
      </c>
      <c r="BQ114" s="97">
        <v>3</v>
      </c>
      <c r="BR114" s="19">
        <v>8.3333333333333332E-3</v>
      </c>
      <c r="BV114" s="96"/>
    </row>
    <row r="115" spans="1:74" x14ac:dyDescent="0.3">
      <c r="A115" t="s">
        <v>603</v>
      </c>
      <c r="B115" t="s">
        <v>631</v>
      </c>
      <c r="C115" t="s">
        <v>22</v>
      </c>
      <c r="D115">
        <v>2.9999999999999997E-4</v>
      </c>
      <c r="E115">
        <v>2.9999999999999997E-4</v>
      </c>
      <c r="F115" t="s">
        <v>605</v>
      </c>
      <c r="G115" s="4">
        <v>1763712000000</v>
      </c>
      <c r="H115" s="4">
        <v>1761825600000</v>
      </c>
      <c r="I115" t="b">
        <v>1</v>
      </c>
      <c r="J115">
        <v>1</v>
      </c>
      <c r="K115">
        <v>1E-4</v>
      </c>
      <c r="L115">
        <v>542629</v>
      </c>
      <c r="M115">
        <v>0.1</v>
      </c>
      <c r="Q115">
        <v>2.9999999999999997E-4</v>
      </c>
      <c r="R115">
        <v>25</v>
      </c>
      <c r="S115">
        <v>1E-4</v>
      </c>
      <c r="T115" t="s">
        <v>606</v>
      </c>
      <c r="U115" t="s">
        <v>607</v>
      </c>
      <c r="V115" t="s">
        <v>606</v>
      </c>
      <c r="W115" t="s">
        <v>608</v>
      </c>
      <c r="X115" t="s">
        <v>606</v>
      </c>
      <c r="Y115" s="4">
        <v>1763521460170</v>
      </c>
      <c r="Z115" t="s">
        <v>569</v>
      </c>
      <c r="AA115" s="48">
        <v>92557.03</v>
      </c>
      <c r="AB115" s="18">
        <v>9.2200000000000004E-2</v>
      </c>
      <c r="AC115" s="40">
        <v>0.12901424</v>
      </c>
      <c r="AD115" s="18">
        <v>0.06</v>
      </c>
      <c r="AE115" s="18">
        <v>0.15049999999999999</v>
      </c>
      <c r="AF115">
        <v>621.4</v>
      </c>
      <c r="AG115" s="18">
        <v>0.1026</v>
      </c>
      <c r="AH115" s="18">
        <v>0.10150000000000001</v>
      </c>
      <c r="AI115" s="18">
        <v>0.104</v>
      </c>
      <c r="AJ115" s="48">
        <v>92557.03</v>
      </c>
      <c r="AK115" s="41">
        <v>0.4</v>
      </c>
      <c r="AL115" s="41">
        <v>0.4</v>
      </c>
      <c r="AP115" s="18">
        <v>0.11899999999999999</v>
      </c>
      <c r="AQ115" s="18">
        <v>9.0999999999999998E-2</v>
      </c>
      <c r="AR115" s="18">
        <v>-22.521000000000001</v>
      </c>
      <c r="AS115" s="41">
        <v>0.5</v>
      </c>
      <c r="AT115" s="5">
        <v>4703.08</v>
      </c>
      <c r="AV115" s="1" t="s">
        <v>634</v>
      </c>
      <c r="AW115" s="48">
        <v>102000</v>
      </c>
      <c r="AX115" s="14">
        <v>0</v>
      </c>
      <c r="AY115" s="14">
        <v>63.73</v>
      </c>
      <c r="AZ115" s="14">
        <v>0</v>
      </c>
      <c r="BA115" s="14">
        <v>82.81</v>
      </c>
      <c r="BB115">
        <v>92553.62</v>
      </c>
      <c r="BC115" t="s">
        <v>570</v>
      </c>
      <c r="BD115" s="7">
        <v>-0.97362000000000004</v>
      </c>
      <c r="BE115" s="7">
        <v>1.0000000000000001E-5</v>
      </c>
      <c r="BF115" s="7">
        <v>4.3980399999999999</v>
      </c>
      <c r="BG115" s="7">
        <v>-63.542949999999998</v>
      </c>
      <c r="BH115" s="7">
        <v>-6.0186799999999998</v>
      </c>
      <c r="BI115">
        <v>5.0000000000000001E-4</v>
      </c>
      <c r="BJ115">
        <v>5.0000000000000001E-3</v>
      </c>
      <c r="BK115" s="1">
        <v>45980.165601851855</v>
      </c>
      <c r="BL115" s="1">
        <v>45979.957268518519</v>
      </c>
      <c r="BM115" s="1">
        <v>45982.333333333336</v>
      </c>
      <c r="BN115" s="1">
        <v>45982.125</v>
      </c>
      <c r="BO115" s="19">
        <v>5.9349223370915409E-3</v>
      </c>
      <c r="BP115" s="1">
        <v>45982.125</v>
      </c>
      <c r="BQ115" s="97">
        <v>3</v>
      </c>
      <c r="BR115" s="19">
        <v>8.3333333333333332E-3</v>
      </c>
      <c r="BV115" s="96"/>
    </row>
    <row r="116" spans="1:74" x14ac:dyDescent="0.3">
      <c r="A116" t="s">
        <v>603</v>
      </c>
      <c r="B116" t="s">
        <v>631</v>
      </c>
      <c r="C116" t="s">
        <v>23</v>
      </c>
      <c r="D116">
        <v>2.9999999999999997E-4</v>
      </c>
      <c r="E116">
        <v>2.9999999999999997E-4</v>
      </c>
      <c r="F116" t="s">
        <v>605</v>
      </c>
      <c r="G116" s="4">
        <v>1763712000000</v>
      </c>
      <c r="H116" s="4">
        <v>1762240080000</v>
      </c>
      <c r="I116" t="b">
        <v>1</v>
      </c>
      <c r="J116">
        <v>1</v>
      </c>
      <c r="K116">
        <v>1E-4</v>
      </c>
      <c r="L116">
        <v>544600</v>
      </c>
      <c r="M116">
        <v>0.1</v>
      </c>
      <c r="Q116">
        <v>2.9999999999999997E-4</v>
      </c>
      <c r="R116">
        <v>25</v>
      </c>
      <c r="S116">
        <v>1E-4</v>
      </c>
      <c r="T116" t="s">
        <v>606</v>
      </c>
      <c r="U116" t="s">
        <v>607</v>
      </c>
      <c r="V116" t="s">
        <v>606</v>
      </c>
      <c r="W116" t="s">
        <v>608</v>
      </c>
      <c r="X116" t="s">
        <v>606</v>
      </c>
      <c r="Y116" s="4">
        <v>1763521460170</v>
      </c>
      <c r="Z116" t="s">
        <v>569</v>
      </c>
      <c r="AA116" s="48">
        <v>92557.03</v>
      </c>
      <c r="AB116" s="18">
        <v>4.0000000000000002E-4</v>
      </c>
      <c r="AC116" s="40">
        <v>7.6836999999999999E-4</v>
      </c>
      <c r="AD116" s="18">
        <v>1E-4</v>
      </c>
      <c r="AE116" s="18">
        <v>1.4999999999999999E-2</v>
      </c>
      <c r="AF116">
        <v>1559.7</v>
      </c>
      <c r="AG116" s="18">
        <v>4.0000000000000002E-4</v>
      </c>
      <c r="AH116" s="18">
        <v>2.9999999999999997E-4</v>
      </c>
      <c r="AI116" s="18">
        <v>5.0000000000000001E-4</v>
      </c>
      <c r="AJ116" s="48">
        <v>92557.03</v>
      </c>
      <c r="AK116" s="41">
        <v>9.8000000000000007</v>
      </c>
      <c r="AL116" s="41">
        <v>43.2</v>
      </c>
      <c r="AP116" s="18">
        <v>8.0000000000000004E-4</v>
      </c>
      <c r="AQ116" s="18">
        <v>1E-4</v>
      </c>
      <c r="AR116" s="18">
        <v>-50</v>
      </c>
      <c r="AS116" s="41">
        <v>61.7</v>
      </c>
      <c r="AT116" s="5">
        <v>3327.05</v>
      </c>
      <c r="AV116" s="1" t="s">
        <v>632</v>
      </c>
      <c r="AW116" s="48">
        <v>103000</v>
      </c>
      <c r="AX116" s="14">
        <v>0</v>
      </c>
      <c r="AY116" s="14">
        <v>66.680000000000007</v>
      </c>
      <c r="AZ116" s="14">
        <v>64.150000000000006</v>
      </c>
      <c r="BA116" s="14">
        <v>69.28</v>
      </c>
      <c r="BB116">
        <v>92550.77</v>
      </c>
      <c r="BC116" t="s">
        <v>570</v>
      </c>
      <c r="BD116" s="7">
        <v>2.0789999999999999E-2</v>
      </c>
      <c r="BE116" s="7">
        <v>1.0000000000000001E-5</v>
      </c>
      <c r="BF116" s="7">
        <v>3.5994700000000002</v>
      </c>
      <c r="BG116" s="7">
        <v>-36.2256</v>
      </c>
      <c r="BH116" s="7">
        <v>0.11408</v>
      </c>
      <c r="BI116">
        <v>5.0000000000000001E-4</v>
      </c>
      <c r="BJ116">
        <v>5.0000000000000001E-3</v>
      </c>
      <c r="BK116" s="1">
        <v>45980.165601851855</v>
      </c>
      <c r="BL116" s="1">
        <v>45979.957268518519</v>
      </c>
      <c r="BM116" s="1">
        <v>45982.333333333336</v>
      </c>
      <c r="BN116" s="1">
        <v>45982.125</v>
      </c>
      <c r="BO116" s="19">
        <v>5.9349223370915409E-3</v>
      </c>
      <c r="BP116" s="1">
        <v>45982.125</v>
      </c>
      <c r="BQ116" s="97">
        <v>3</v>
      </c>
      <c r="BR116" s="19">
        <v>8.3333333333333332E-3</v>
      </c>
      <c r="BV116" s="96"/>
    </row>
    <row r="117" spans="1:74" x14ac:dyDescent="0.3">
      <c r="A117" t="s">
        <v>603</v>
      </c>
      <c r="B117" t="s">
        <v>631</v>
      </c>
      <c r="C117" t="s">
        <v>24</v>
      </c>
      <c r="D117">
        <v>2.9999999999999997E-4</v>
      </c>
      <c r="E117">
        <v>2.9999999999999997E-4</v>
      </c>
      <c r="F117" t="s">
        <v>605</v>
      </c>
      <c r="G117" s="4">
        <v>1763712000000</v>
      </c>
      <c r="H117" s="4">
        <v>1762240080000</v>
      </c>
      <c r="I117" t="b">
        <v>1</v>
      </c>
      <c r="J117">
        <v>1</v>
      </c>
      <c r="K117">
        <v>1E-4</v>
      </c>
      <c r="L117">
        <v>544601</v>
      </c>
      <c r="M117">
        <v>0.1</v>
      </c>
      <c r="Q117">
        <v>2.9999999999999997E-4</v>
      </c>
      <c r="R117">
        <v>25</v>
      </c>
      <c r="S117">
        <v>1E-4</v>
      </c>
      <c r="T117" t="s">
        <v>606</v>
      </c>
      <c r="U117" t="s">
        <v>607</v>
      </c>
      <c r="V117" t="s">
        <v>606</v>
      </c>
      <c r="W117" t="s">
        <v>608</v>
      </c>
      <c r="X117" t="s">
        <v>606</v>
      </c>
      <c r="Y117" s="4">
        <v>1763521460170</v>
      </c>
      <c r="Z117" t="s">
        <v>569</v>
      </c>
      <c r="AA117" s="48">
        <v>92557.03</v>
      </c>
      <c r="AB117" s="18">
        <v>0.112</v>
      </c>
      <c r="AC117" s="40">
        <v>0.13996217999999999</v>
      </c>
      <c r="AD117" s="18">
        <v>7.0499999999999993E-2</v>
      </c>
      <c r="AE117" s="18">
        <v>0.16200000000000001</v>
      </c>
      <c r="AF117">
        <v>319.60000000000002</v>
      </c>
      <c r="AG117" s="18">
        <v>0.1133</v>
      </c>
      <c r="AH117" s="18">
        <v>0.112</v>
      </c>
      <c r="AI117" s="18">
        <v>0.1145</v>
      </c>
      <c r="AJ117" s="48">
        <v>92557.03</v>
      </c>
      <c r="AK117" s="41">
        <v>0.4</v>
      </c>
      <c r="AL117" s="41">
        <v>28.5</v>
      </c>
      <c r="AP117" s="18">
        <v>0.13450000000000001</v>
      </c>
      <c r="AQ117" s="18">
        <v>0.112</v>
      </c>
      <c r="AR117" s="18">
        <v>-16.7286</v>
      </c>
      <c r="AS117" s="41">
        <v>0.6</v>
      </c>
      <c r="AT117" s="5">
        <v>6403.94</v>
      </c>
      <c r="AV117" s="1" t="s">
        <v>634</v>
      </c>
      <c r="AW117" s="48">
        <v>103000</v>
      </c>
      <c r="AX117" s="14">
        <v>0</v>
      </c>
      <c r="AY117" s="14">
        <v>66.680000000000007</v>
      </c>
      <c r="AZ117" s="14">
        <v>0</v>
      </c>
      <c r="BA117" s="14">
        <v>85.55</v>
      </c>
      <c r="BB117">
        <v>92550.77</v>
      </c>
      <c r="BC117" t="s">
        <v>570</v>
      </c>
      <c r="BD117" s="7">
        <v>-0.97921000000000002</v>
      </c>
      <c r="BE117" s="7">
        <v>1.0000000000000001E-5</v>
      </c>
      <c r="BF117" s="7">
        <v>3.5994700000000002</v>
      </c>
      <c r="BG117" s="7">
        <v>-54.414169999999999</v>
      </c>
      <c r="BH117" s="7">
        <v>-6.10982</v>
      </c>
      <c r="BI117">
        <v>5.0000000000000001E-4</v>
      </c>
      <c r="BJ117">
        <v>5.0000000000000001E-3</v>
      </c>
      <c r="BK117" s="1">
        <v>45980.165601851855</v>
      </c>
      <c r="BL117" s="1">
        <v>45979.957268518519</v>
      </c>
      <c r="BM117" s="1">
        <v>45982.333333333336</v>
      </c>
      <c r="BN117" s="1">
        <v>45982.125</v>
      </c>
      <c r="BO117" s="19">
        <v>5.9349223370915409E-3</v>
      </c>
      <c r="BP117" s="1">
        <v>45982.125</v>
      </c>
      <c r="BQ117" s="97">
        <v>3</v>
      </c>
      <c r="BR117" s="19">
        <v>8.3333333333333332E-3</v>
      </c>
      <c r="BV117" s="96"/>
    </row>
    <row r="118" spans="1:74" x14ac:dyDescent="0.3">
      <c r="A118" t="s">
        <v>603</v>
      </c>
      <c r="B118" t="s">
        <v>631</v>
      </c>
      <c r="C118" t="s">
        <v>25</v>
      </c>
      <c r="D118">
        <v>2.9999999999999997E-4</v>
      </c>
      <c r="E118">
        <v>2.9999999999999997E-4</v>
      </c>
      <c r="F118" t="s">
        <v>605</v>
      </c>
      <c r="G118" s="4">
        <v>1763712000000</v>
      </c>
      <c r="H118" s="4">
        <v>1761811212000</v>
      </c>
      <c r="I118" t="b">
        <v>1</v>
      </c>
      <c r="J118">
        <v>1</v>
      </c>
      <c r="K118">
        <v>1E-4</v>
      </c>
      <c r="L118">
        <v>541950</v>
      </c>
      <c r="M118">
        <v>0.1</v>
      </c>
      <c r="Q118">
        <v>2.9999999999999997E-4</v>
      </c>
      <c r="R118">
        <v>25</v>
      </c>
      <c r="S118">
        <v>1E-4</v>
      </c>
      <c r="T118" t="s">
        <v>606</v>
      </c>
      <c r="U118" t="s">
        <v>607</v>
      </c>
      <c r="V118" t="s">
        <v>606</v>
      </c>
      <c r="W118" t="s">
        <v>608</v>
      </c>
      <c r="X118" t="s">
        <v>606</v>
      </c>
      <c r="Y118" s="4">
        <v>1763521460170</v>
      </c>
      <c r="Z118" t="s">
        <v>569</v>
      </c>
      <c r="AA118" s="48">
        <v>92557.03</v>
      </c>
      <c r="AB118" s="18">
        <v>4.0000000000000002E-4</v>
      </c>
      <c r="AC118" s="40">
        <v>5.9535000000000002E-4</v>
      </c>
      <c r="AD118" s="18">
        <v>1E-4</v>
      </c>
      <c r="AE118" s="18">
        <v>1.4999999999999999E-2</v>
      </c>
      <c r="AF118">
        <v>629.1</v>
      </c>
      <c r="AG118" s="18">
        <v>4.0000000000000002E-4</v>
      </c>
      <c r="AH118" s="18">
        <v>2.9999999999999997E-4</v>
      </c>
      <c r="AI118" s="18">
        <v>4.0000000000000002E-4</v>
      </c>
      <c r="AJ118" s="48">
        <v>92557.03</v>
      </c>
      <c r="AK118" s="41">
        <v>0.2</v>
      </c>
      <c r="AL118" s="41">
        <v>4</v>
      </c>
      <c r="AP118" s="18">
        <v>8.0000000000000004E-4</v>
      </c>
      <c r="AQ118" s="18">
        <v>4.0000000000000002E-4</v>
      </c>
      <c r="AR118" s="18">
        <v>-33.333300000000001</v>
      </c>
      <c r="AS118" s="41">
        <v>24.8</v>
      </c>
      <c r="AT118" s="5">
        <v>1202.48</v>
      </c>
      <c r="AV118" s="1" t="s">
        <v>632</v>
      </c>
      <c r="AW118" s="48">
        <v>104000</v>
      </c>
      <c r="AX118" s="14">
        <v>0</v>
      </c>
      <c r="AY118" s="14">
        <v>71.510000000000005</v>
      </c>
      <c r="AZ118" s="14">
        <v>69.05</v>
      </c>
      <c r="BA118" s="14">
        <v>71.97</v>
      </c>
      <c r="BB118">
        <v>92550.77</v>
      </c>
      <c r="BC118" t="s">
        <v>570</v>
      </c>
      <c r="BD118" s="7">
        <v>1.9199999999999998E-2</v>
      </c>
      <c r="BE118" s="7">
        <v>1.0000000000000001E-5</v>
      </c>
      <c r="BF118" s="7">
        <v>3.3651599999999999</v>
      </c>
      <c r="BG118" s="7">
        <v>-35.486460000000001</v>
      </c>
      <c r="BH118" s="7">
        <v>0.10525</v>
      </c>
      <c r="BI118">
        <v>5.0000000000000001E-4</v>
      </c>
      <c r="BJ118">
        <v>5.0000000000000001E-3</v>
      </c>
      <c r="BK118" s="1">
        <v>45980.165601851855</v>
      </c>
      <c r="BL118" s="1">
        <v>45979.957268518519</v>
      </c>
      <c r="BM118" s="1">
        <v>45982.333333333336</v>
      </c>
      <c r="BN118" s="1">
        <v>45982.125</v>
      </c>
      <c r="BO118" s="19">
        <v>5.9349223370915409E-3</v>
      </c>
      <c r="BP118" s="1">
        <v>45982.125</v>
      </c>
      <c r="BQ118" s="97">
        <v>3</v>
      </c>
      <c r="BR118" s="19">
        <v>8.3333333333333332E-3</v>
      </c>
      <c r="BV118" s="96"/>
    </row>
    <row r="119" spans="1:74" x14ac:dyDescent="0.3">
      <c r="A119" t="s">
        <v>603</v>
      </c>
      <c r="B119" t="s">
        <v>631</v>
      </c>
      <c r="C119" t="s">
        <v>26</v>
      </c>
      <c r="D119">
        <v>2.9999999999999997E-4</v>
      </c>
      <c r="E119">
        <v>2.9999999999999997E-4</v>
      </c>
      <c r="F119" t="s">
        <v>605</v>
      </c>
      <c r="G119" s="4">
        <v>1763712000000</v>
      </c>
      <c r="H119" s="4">
        <v>1761811212000</v>
      </c>
      <c r="I119" t="b">
        <v>1</v>
      </c>
      <c r="J119">
        <v>1</v>
      </c>
      <c r="K119">
        <v>1E-4</v>
      </c>
      <c r="L119">
        <v>541951</v>
      </c>
      <c r="M119">
        <v>0.1</v>
      </c>
      <c r="Q119">
        <v>2.9999999999999997E-4</v>
      </c>
      <c r="R119">
        <v>25</v>
      </c>
      <c r="S119">
        <v>1E-4</v>
      </c>
      <c r="T119" t="s">
        <v>606</v>
      </c>
      <c r="U119" t="s">
        <v>607</v>
      </c>
      <c r="V119" t="s">
        <v>606</v>
      </c>
      <c r="W119" t="s">
        <v>608</v>
      </c>
      <c r="X119" t="s">
        <v>606</v>
      </c>
      <c r="Y119" s="4">
        <v>1763521460170</v>
      </c>
      <c r="Z119" t="s">
        <v>569</v>
      </c>
      <c r="AA119" s="48">
        <v>92557.03</v>
      </c>
      <c r="AB119" s="18">
        <v>0.14169999999999999</v>
      </c>
      <c r="AC119" s="40">
        <v>0.15081923</v>
      </c>
      <c r="AD119" s="18">
        <v>8.0500000000000002E-2</v>
      </c>
      <c r="AE119" s="18">
        <v>0.17349999999999999</v>
      </c>
      <c r="AF119">
        <v>346.9</v>
      </c>
      <c r="AG119" s="18">
        <v>0.1241</v>
      </c>
      <c r="AH119" s="18">
        <v>0.123</v>
      </c>
      <c r="AI119" s="18">
        <v>0.1255</v>
      </c>
      <c r="AJ119" s="48">
        <v>92557.03</v>
      </c>
      <c r="AK119" s="41">
        <v>0.4</v>
      </c>
      <c r="AL119" s="41">
        <v>0.4</v>
      </c>
      <c r="AP119" s="18">
        <v>0.14169999999999999</v>
      </c>
      <c r="AQ119" s="18">
        <v>0.14169999999999999</v>
      </c>
      <c r="AR119" s="18">
        <v>0</v>
      </c>
      <c r="AS119" s="41">
        <v>0.1</v>
      </c>
      <c r="AT119" s="5">
        <v>1290.97</v>
      </c>
      <c r="AV119" s="1" t="s">
        <v>634</v>
      </c>
      <c r="AW119" s="48">
        <v>104000</v>
      </c>
      <c r="AX119" s="14">
        <v>0</v>
      </c>
      <c r="AY119" s="14">
        <v>71.510000000000005</v>
      </c>
      <c r="AZ119" s="14">
        <v>0</v>
      </c>
      <c r="BA119" s="14">
        <v>94.1</v>
      </c>
      <c r="BB119">
        <v>92553.62</v>
      </c>
      <c r="BC119" t="s">
        <v>570</v>
      </c>
      <c r="BD119" s="7">
        <v>-0.98077000000000003</v>
      </c>
      <c r="BE119" s="7">
        <v>1.0000000000000001E-5</v>
      </c>
      <c r="BF119" s="7">
        <v>3.3691300000000002</v>
      </c>
      <c r="BG119" s="7">
        <v>-54.615490000000001</v>
      </c>
      <c r="BH119" s="7">
        <v>-6.1789300000000003</v>
      </c>
      <c r="BI119">
        <v>5.0000000000000001E-4</v>
      </c>
      <c r="BJ119">
        <v>5.0000000000000001E-3</v>
      </c>
      <c r="BK119" s="1">
        <v>45980.165601851855</v>
      </c>
      <c r="BL119" s="1">
        <v>45979.957268518519</v>
      </c>
      <c r="BM119" s="1">
        <v>45982.333333333336</v>
      </c>
      <c r="BN119" s="1">
        <v>45982.125</v>
      </c>
      <c r="BO119" s="19">
        <v>5.9349223370915409E-3</v>
      </c>
      <c r="BP119" s="1">
        <v>45982.125</v>
      </c>
      <c r="BQ119" s="97">
        <v>3</v>
      </c>
      <c r="BR119" s="19">
        <v>8.3333333333333332E-3</v>
      </c>
      <c r="BV119" s="96"/>
    </row>
    <row r="120" spans="1:74" x14ac:dyDescent="0.3">
      <c r="A120" t="s">
        <v>603</v>
      </c>
      <c r="B120" t="s">
        <v>631</v>
      </c>
      <c r="C120" t="s">
        <v>27</v>
      </c>
      <c r="D120">
        <v>2.9999999999999997E-4</v>
      </c>
      <c r="E120">
        <v>2.9999999999999997E-4</v>
      </c>
      <c r="F120" t="s">
        <v>605</v>
      </c>
      <c r="G120" s="4">
        <v>1763712000000</v>
      </c>
      <c r="H120" s="4">
        <v>1761841800000</v>
      </c>
      <c r="I120" t="b">
        <v>1</v>
      </c>
      <c r="J120">
        <v>1</v>
      </c>
      <c r="K120">
        <v>1E-4</v>
      </c>
      <c r="L120">
        <v>542748</v>
      </c>
      <c r="M120">
        <v>0.1</v>
      </c>
      <c r="Q120">
        <v>2.9999999999999997E-4</v>
      </c>
      <c r="R120">
        <v>25</v>
      </c>
      <c r="S120">
        <v>1E-4</v>
      </c>
      <c r="T120" t="s">
        <v>606</v>
      </c>
      <c r="U120" t="s">
        <v>607</v>
      </c>
      <c r="V120" t="s">
        <v>606</v>
      </c>
      <c r="W120" t="s">
        <v>608</v>
      </c>
      <c r="X120" t="s">
        <v>606</v>
      </c>
      <c r="Y120" s="4">
        <v>1763521461179</v>
      </c>
      <c r="Z120" t="s">
        <v>569</v>
      </c>
      <c r="AA120" s="48">
        <v>92555.839999999997</v>
      </c>
      <c r="AB120" s="18">
        <v>2.9999999999999997E-4</v>
      </c>
      <c r="AC120" s="40">
        <v>5.7065000000000002E-4</v>
      </c>
      <c r="AD120" s="18">
        <v>1E-4</v>
      </c>
      <c r="AE120" s="18">
        <v>1.4999999999999999E-2</v>
      </c>
      <c r="AF120">
        <v>1077.2</v>
      </c>
      <c r="AG120" s="18">
        <v>2.9999999999999997E-4</v>
      </c>
      <c r="AH120" s="18">
        <v>2.9999999999999997E-4</v>
      </c>
      <c r="AI120" s="18">
        <v>4.0000000000000002E-4</v>
      </c>
      <c r="AJ120" s="48">
        <v>92555.839999999997</v>
      </c>
      <c r="AK120" s="41">
        <v>1</v>
      </c>
      <c r="AL120" s="41">
        <v>2</v>
      </c>
      <c r="AP120" s="18">
        <v>6.9999999999999999E-4</v>
      </c>
      <c r="AQ120" s="18">
        <v>2.9999999999999997E-4</v>
      </c>
      <c r="AR120" s="18">
        <v>-57.142899999999997</v>
      </c>
      <c r="AS120" s="41">
        <v>77.400000000000006</v>
      </c>
      <c r="AT120" s="5">
        <v>3195.74</v>
      </c>
      <c r="AV120" s="1" t="s">
        <v>632</v>
      </c>
      <c r="AW120" s="48">
        <v>105000</v>
      </c>
      <c r="AX120" s="14">
        <v>0</v>
      </c>
      <c r="AY120" s="14">
        <v>74.92</v>
      </c>
      <c r="AZ120" s="14">
        <v>73.86</v>
      </c>
      <c r="BA120" s="14">
        <v>76.930000000000007</v>
      </c>
      <c r="BB120">
        <v>92549.24</v>
      </c>
      <c r="BC120" t="s">
        <v>570</v>
      </c>
      <c r="BD120" s="7">
        <v>1.626E-2</v>
      </c>
      <c r="BE120" s="7">
        <v>1.0000000000000001E-5</v>
      </c>
      <c r="BF120" s="7">
        <v>2.9191500000000001</v>
      </c>
      <c r="BG120" s="7">
        <v>-30.804569999999998</v>
      </c>
      <c r="BH120" s="7">
        <v>8.9050000000000004E-2</v>
      </c>
      <c r="BI120">
        <v>5.0000000000000001E-4</v>
      </c>
      <c r="BJ120">
        <v>5.0000000000000001E-3</v>
      </c>
      <c r="BK120" s="1">
        <v>45980.165601851855</v>
      </c>
      <c r="BL120" s="1">
        <v>45979.957268518519</v>
      </c>
      <c r="BM120" s="1">
        <v>45982.333333333336</v>
      </c>
      <c r="BN120" s="1">
        <v>45982.125</v>
      </c>
      <c r="BO120" s="19">
        <v>5.9349223370915409E-3</v>
      </c>
      <c r="BP120" s="1">
        <v>45982.125</v>
      </c>
      <c r="BQ120" s="97">
        <v>3</v>
      </c>
      <c r="BR120" s="19">
        <v>8.3333333333333332E-3</v>
      </c>
      <c r="BV120" s="96"/>
    </row>
    <row r="121" spans="1:74" x14ac:dyDescent="0.3">
      <c r="A121" t="s">
        <v>603</v>
      </c>
      <c r="B121" t="s">
        <v>631</v>
      </c>
      <c r="C121" t="s">
        <v>28</v>
      </c>
      <c r="D121">
        <v>2.9999999999999997E-4</v>
      </c>
      <c r="E121">
        <v>2.9999999999999997E-4</v>
      </c>
      <c r="F121" t="s">
        <v>605</v>
      </c>
      <c r="G121" s="4">
        <v>1763712000000</v>
      </c>
      <c r="H121" s="4">
        <v>1761841800000</v>
      </c>
      <c r="I121" t="b">
        <v>1</v>
      </c>
      <c r="J121">
        <v>1</v>
      </c>
      <c r="K121">
        <v>1E-4</v>
      </c>
      <c r="L121">
        <v>542749</v>
      </c>
      <c r="M121">
        <v>0.1</v>
      </c>
      <c r="Q121">
        <v>2.9999999999999997E-4</v>
      </c>
      <c r="R121">
        <v>25</v>
      </c>
      <c r="S121">
        <v>1E-4</v>
      </c>
      <c r="T121" t="s">
        <v>606</v>
      </c>
      <c r="U121" t="s">
        <v>607</v>
      </c>
      <c r="V121" t="s">
        <v>606</v>
      </c>
      <c r="W121" t="s">
        <v>608</v>
      </c>
      <c r="X121" t="s">
        <v>606</v>
      </c>
      <c r="Y121" s="4">
        <v>1763521461179</v>
      </c>
      <c r="Z121" t="s">
        <v>569</v>
      </c>
      <c r="AA121" s="48">
        <v>92555.839999999997</v>
      </c>
      <c r="AB121" s="18">
        <v>0.12239999999999999</v>
      </c>
      <c r="AC121" s="40">
        <v>0.1618549</v>
      </c>
      <c r="AD121" s="18">
        <v>9.0999999999999998E-2</v>
      </c>
      <c r="AE121" s="18">
        <v>0.185</v>
      </c>
      <c r="AF121">
        <v>847.2</v>
      </c>
      <c r="AG121" s="18">
        <v>0.1348</v>
      </c>
      <c r="AH121" s="18">
        <v>0.13350000000000001</v>
      </c>
      <c r="AI121" s="18">
        <v>0.13600000000000001</v>
      </c>
      <c r="AJ121" s="48">
        <v>92555.839999999997</v>
      </c>
      <c r="AK121" s="41">
        <v>0.4</v>
      </c>
      <c r="AL121" s="41">
        <v>36.5</v>
      </c>
      <c r="AP121" s="18">
        <v>0.1225</v>
      </c>
      <c r="AQ121" s="18">
        <v>0.12189999999999999</v>
      </c>
      <c r="AR121" s="18">
        <v>-8.1600000000000006E-2</v>
      </c>
      <c r="AS121" s="41">
        <v>0.3</v>
      </c>
      <c r="AT121" s="5">
        <v>3432.68</v>
      </c>
      <c r="AV121" s="1" t="s">
        <v>634</v>
      </c>
      <c r="AW121" s="48">
        <v>105000</v>
      </c>
      <c r="AX121" s="14">
        <v>0</v>
      </c>
      <c r="AY121" s="14">
        <v>74.92</v>
      </c>
      <c r="AZ121" s="14">
        <v>0</v>
      </c>
      <c r="BA121" s="14">
        <v>95.81</v>
      </c>
      <c r="BB121">
        <v>92549.24</v>
      </c>
      <c r="BC121" t="s">
        <v>570</v>
      </c>
      <c r="BD121" s="7">
        <v>-0.98373999999999995</v>
      </c>
      <c r="BE121" s="7">
        <v>1.0000000000000001E-5</v>
      </c>
      <c r="BF121" s="7">
        <v>2.9191500000000001</v>
      </c>
      <c r="BG121" s="7">
        <v>-49.582450000000001</v>
      </c>
      <c r="BH121" s="7">
        <v>-6.2557</v>
      </c>
      <c r="BI121">
        <v>5.0000000000000001E-4</v>
      </c>
      <c r="BJ121">
        <v>5.0000000000000001E-3</v>
      </c>
      <c r="BK121" s="1">
        <v>45980.165601851855</v>
      </c>
      <c r="BL121" s="1">
        <v>45979.957268518519</v>
      </c>
      <c r="BM121" s="1">
        <v>45982.333333333336</v>
      </c>
      <c r="BN121" s="1">
        <v>45982.125</v>
      </c>
      <c r="BO121" s="19">
        <v>5.9349223370915409E-3</v>
      </c>
      <c r="BP121" s="1">
        <v>45982.125</v>
      </c>
      <c r="BQ121" s="97">
        <v>3</v>
      </c>
      <c r="BR121" s="19">
        <v>8.3333333333333332E-3</v>
      </c>
      <c r="BV121" s="96"/>
    </row>
    <row r="122" spans="1:74" x14ac:dyDescent="0.3">
      <c r="A122" t="s">
        <v>603</v>
      </c>
      <c r="B122" t="s">
        <v>631</v>
      </c>
      <c r="C122" t="s">
        <v>29</v>
      </c>
      <c r="D122">
        <v>2.9999999999999997E-4</v>
      </c>
      <c r="E122">
        <v>2.9999999999999997E-4</v>
      </c>
      <c r="F122" t="s">
        <v>605</v>
      </c>
      <c r="G122" s="4">
        <v>1763712000000</v>
      </c>
      <c r="H122" s="4">
        <v>1761811212000</v>
      </c>
      <c r="I122" t="b">
        <v>1</v>
      </c>
      <c r="J122">
        <v>1</v>
      </c>
      <c r="K122">
        <v>1E-4</v>
      </c>
      <c r="L122">
        <v>541952</v>
      </c>
      <c r="M122">
        <v>0.1</v>
      </c>
      <c r="Q122">
        <v>2.9999999999999997E-4</v>
      </c>
      <c r="R122">
        <v>25</v>
      </c>
      <c r="S122">
        <v>1E-4</v>
      </c>
      <c r="T122" t="s">
        <v>606</v>
      </c>
      <c r="U122" t="s">
        <v>607</v>
      </c>
      <c r="V122" t="s">
        <v>606</v>
      </c>
      <c r="W122" t="s">
        <v>608</v>
      </c>
      <c r="X122" t="s">
        <v>606</v>
      </c>
      <c r="Y122" s="4">
        <v>1763521461179</v>
      </c>
      <c r="Z122" t="s">
        <v>569</v>
      </c>
      <c r="AA122" s="48">
        <v>92555.839999999997</v>
      </c>
      <c r="AB122" s="18">
        <v>2.9999999999999997E-4</v>
      </c>
      <c r="AC122" s="40">
        <v>5.5581000000000001E-4</v>
      </c>
      <c r="AD122" s="18">
        <v>1E-4</v>
      </c>
      <c r="AE122" s="18">
        <v>1.4999999999999999E-2</v>
      </c>
      <c r="AF122">
        <v>1304</v>
      </c>
      <c r="AG122" s="18">
        <v>2.0000000000000001E-4</v>
      </c>
      <c r="AH122" s="18">
        <v>2.0000000000000001E-4</v>
      </c>
      <c r="AI122" s="18">
        <v>2.9999999999999997E-4</v>
      </c>
      <c r="AJ122" s="48">
        <v>92555.839999999997</v>
      </c>
      <c r="AK122" s="41">
        <v>2</v>
      </c>
      <c r="AL122" s="41">
        <v>36.299999999999997</v>
      </c>
      <c r="AP122" s="18">
        <v>5.9999999999999995E-4</v>
      </c>
      <c r="AQ122" s="18">
        <v>1E-4</v>
      </c>
      <c r="AR122" s="18">
        <v>-50</v>
      </c>
      <c r="AS122" s="41">
        <v>109.9</v>
      </c>
      <c r="AT122" s="5">
        <v>4281.3999999999996</v>
      </c>
      <c r="AV122" s="1" t="s">
        <v>632</v>
      </c>
      <c r="AW122" s="48">
        <v>106000</v>
      </c>
      <c r="AX122" s="14">
        <v>0</v>
      </c>
      <c r="AY122" s="14">
        <v>76.53</v>
      </c>
      <c r="AZ122" s="14">
        <v>74.510000000000005</v>
      </c>
      <c r="BA122" s="14">
        <v>78.569999999999993</v>
      </c>
      <c r="BB122">
        <v>92549.24</v>
      </c>
      <c r="BC122" t="s">
        <v>570</v>
      </c>
      <c r="BD122" s="7">
        <v>1.2189999999999999E-2</v>
      </c>
      <c r="BE122" s="7">
        <v>1.0000000000000001E-5</v>
      </c>
      <c r="BF122" s="7">
        <v>2.2773500000000002</v>
      </c>
      <c r="BG122" s="7">
        <v>-22.821899999999999</v>
      </c>
      <c r="BH122" s="7">
        <v>6.6780000000000006E-2</v>
      </c>
      <c r="BI122">
        <v>5.0000000000000001E-4</v>
      </c>
      <c r="BJ122">
        <v>5.0000000000000001E-3</v>
      </c>
      <c r="BK122" s="1">
        <v>45980.165601851855</v>
      </c>
      <c r="BL122" s="1">
        <v>45979.957268518519</v>
      </c>
      <c r="BM122" s="1">
        <v>45982.333333333336</v>
      </c>
      <c r="BN122" s="1">
        <v>45982.125</v>
      </c>
      <c r="BO122" s="19">
        <v>5.9349223370915409E-3</v>
      </c>
      <c r="BP122" s="1">
        <v>45982.125</v>
      </c>
      <c r="BQ122" s="97">
        <v>3</v>
      </c>
      <c r="BR122" s="19">
        <v>8.3333333333333332E-3</v>
      </c>
      <c r="BV122" s="96"/>
    </row>
    <row r="123" spans="1:74" x14ac:dyDescent="0.3">
      <c r="A123" t="s">
        <v>603</v>
      </c>
      <c r="B123" t="s">
        <v>631</v>
      </c>
      <c r="C123" t="s">
        <v>30</v>
      </c>
      <c r="D123">
        <v>2.9999999999999997E-4</v>
      </c>
      <c r="E123">
        <v>2.9999999999999997E-4</v>
      </c>
      <c r="F123" t="s">
        <v>605</v>
      </c>
      <c r="G123" s="4">
        <v>1763712000000</v>
      </c>
      <c r="H123" s="4">
        <v>1761811212000</v>
      </c>
      <c r="I123" t="b">
        <v>1</v>
      </c>
      <c r="J123">
        <v>1</v>
      </c>
      <c r="K123">
        <v>1E-4</v>
      </c>
      <c r="L123">
        <v>541953</v>
      </c>
      <c r="M123">
        <v>0.1</v>
      </c>
      <c r="Q123">
        <v>2.9999999999999997E-4</v>
      </c>
      <c r="R123">
        <v>25</v>
      </c>
      <c r="S123">
        <v>1E-4</v>
      </c>
      <c r="T123" t="s">
        <v>606</v>
      </c>
      <c r="U123" t="s">
        <v>607</v>
      </c>
      <c r="V123" t="s">
        <v>606</v>
      </c>
      <c r="W123" t="s">
        <v>608</v>
      </c>
      <c r="X123" t="s">
        <v>606</v>
      </c>
      <c r="Y123" s="4">
        <v>1763521461179</v>
      </c>
      <c r="Z123" t="s">
        <v>569</v>
      </c>
      <c r="AA123" s="48">
        <v>92555.839999999997</v>
      </c>
      <c r="AB123" s="18">
        <v>0.13950000000000001</v>
      </c>
      <c r="AC123" s="40">
        <v>0.17293075999999999</v>
      </c>
      <c r="AD123" s="18">
        <v>0.10150000000000001</v>
      </c>
      <c r="AE123" s="18">
        <v>0.19600000000000001</v>
      </c>
      <c r="AF123">
        <v>670.1</v>
      </c>
      <c r="AG123" s="18">
        <v>0.14560000000000001</v>
      </c>
      <c r="AH123" s="18">
        <v>0.14449999999999999</v>
      </c>
      <c r="AI123" s="18">
        <v>0.14699999999999999</v>
      </c>
      <c r="AJ123" s="48">
        <v>92555.839999999997</v>
      </c>
      <c r="AK123" s="41">
        <v>0.4</v>
      </c>
      <c r="AL123" s="41">
        <v>0.4</v>
      </c>
      <c r="AP123" s="18">
        <v>0.188</v>
      </c>
      <c r="AQ123" s="18">
        <v>0.13950000000000001</v>
      </c>
      <c r="AR123" s="18">
        <v>-25.797899999999998</v>
      </c>
      <c r="AS123" s="41">
        <v>0.4</v>
      </c>
      <c r="AT123" s="5">
        <v>5872.45</v>
      </c>
      <c r="AV123" s="1" t="s">
        <v>634</v>
      </c>
      <c r="AW123" s="48">
        <v>106000</v>
      </c>
      <c r="AX123" s="14">
        <v>0</v>
      </c>
      <c r="AY123" s="14">
        <v>76.53</v>
      </c>
      <c r="AZ123" s="14">
        <v>0</v>
      </c>
      <c r="BA123" s="14">
        <v>103.97</v>
      </c>
      <c r="BB123">
        <v>92549.24</v>
      </c>
      <c r="BC123" t="s">
        <v>570</v>
      </c>
      <c r="BD123" s="7">
        <v>-0.98780999999999997</v>
      </c>
      <c r="BE123" s="7">
        <v>1.0000000000000001E-5</v>
      </c>
      <c r="BF123" s="7">
        <v>2.2773500000000002</v>
      </c>
      <c r="BG123" s="7">
        <v>-39.512270000000001</v>
      </c>
      <c r="BH123" s="7">
        <v>-6.3384</v>
      </c>
      <c r="BI123">
        <v>5.0000000000000001E-4</v>
      </c>
      <c r="BJ123">
        <v>5.0000000000000001E-3</v>
      </c>
      <c r="BK123" s="1">
        <v>45980.165601851855</v>
      </c>
      <c r="BL123" s="1">
        <v>45979.957268518519</v>
      </c>
      <c r="BM123" s="1">
        <v>45982.333333333336</v>
      </c>
      <c r="BN123" s="1">
        <v>45982.125</v>
      </c>
      <c r="BO123" s="19">
        <v>5.9349223370915409E-3</v>
      </c>
      <c r="BP123" s="1">
        <v>45982.125</v>
      </c>
      <c r="BQ123" s="97">
        <v>3</v>
      </c>
      <c r="BR123" s="19">
        <v>8.3333333333333332E-3</v>
      </c>
      <c r="BV123" s="96"/>
    </row>
    <row r="124" spans="1:74" x14ac:dyDescent="0.3">
      <c r="A124" t="s">
        <v>603</v>
      </c>
      <c r="B124" t="s">
        <v>631</v>
      </c>
      <c r="C124" t="s">
        <v>31</v>
      </c>
      <c r="D124">
        <v>2.9999999999999997E-4</v>
      </c>
      <c r="E124">
        <v>2.9999999999999997E-4</v>
      </c>
      <c r="F124" t="s">
        <v>605</v>
      </c>
      <c r="G124" s="4">
        <v>1763712000000</v>
      </c>
      <c r="H124" s="4">
        <v>1761826380000</v>
      </c>
      <c r="I124" t="b">
        <v>1</v>
      </c>
      <c r="J124">
        <v>1</v>
      </c>
      <c r="K124">
        <v>1E-4</v>
      </c>
      <c r="L124">
        <v>542636</v>
      </c>
      <c r="M124">
        <v>0.1</v>
      </c>
      <c r="Q124">
        <v>2.9999999999999997E-4</v>
      </c>
      <c r="R124">
        <v>25</v>
      </c>
      <c r="S124">
        <v>1E-4</v>
      </c>
      <c r="T124" t="s">
        <v>606</v>
      </c>
      <c r="U124" t="s">
        <v>607</v>
      </c>
      <c r="V124" t="s">
        <v>606</v>
      </c>
      <c r="W124" t="s">
        <v>608</v>
      </c>
      <c r="X124" t="s">
        <v>606</v>
      </c>
      <c r="Y124" s="4">
        <v>1763521461179</v>
      </c>
      <c r="Z124" t="s">
        <v>569</v>
      </c>
      <c r="AA124" s="48">
        <v>92555.839999999997</v>
      </c>
      <c r="AB124" s="18">
        <v>2.0000000000000001E-4</v>
      </c>
      <c r="AC124" s="40">
        <v>4.9666000000000001E-4</v>
      </c>
      <c r="AD124" s="18">
        <v>1E-4</v>
      </c>
      <c r="AE124" s="18">
        <v>1.4999999999999999E-2</v>
      </c>
      <c r="AF124">
        <v>1719</v>
      </c>
      <c r="AG124" s="18">
        <v>2.0000000000000001E-4</v>
      </c>
      <c r="AH124" s="18">
        <v>2.0000000000000001E-4</v>
      </c>
      <c r="AI124" s="18">
        <v>2.9999999999999997E-4</v>
      </c>
      <c r="AJ124" s="48">
        <v>92555.839999999997</v>
      </c>
      <c r="AK124" s="41">
        <v>1.1000000000000001</v>
      </c>
      <c r="AL124" s="41">
        <v>42.9</v>
      </c>
      <c r="AP124" s="18">
        <v>5.0000000000000001E-4</v>
      </c>
      <c r="AQ124" s="18">
        <v>2.0000000000000001E-4</v>
      </c>
      <c r="AR124" s="18">
        <v>-50</v>
      </c>
      <c r="AS124" s="41">
        <v>1561.3</v>
      </c>
      <c r="AT124" s="5">
        <v>29888.91</v>
      </c>
      <c r="AV124" s="1" t="s">
        <v>632</v>
      </c>
      <c r="AW124" s="48">
        <v>107000</v>
      </c>
      <c r="AX124" s="14">
        <v>0</v>
      </c>
      <c r="AY124" s="14">
        <v>80.989999999999995</v>
      </c>
      <c r="AZ124" s="14">
        <v>78.95</v>
      </c>
      <c r="BA124" s="14">
        <v>83.19</v>
      </c>
      <c r="BB124">
        <v>92550.43</v>
      </c>
      <c r="BC124" t="s">
        <v>570</v>
      </c>
      <c r="BD124" s="7">
        <v>1.1520000000000001E-2</v>
      </c>
      <c r="BE124" s="7">
        <v>1.0000000000000001E-5</v>
      </c>
      <c r="BF124" s="7">
        <v>2.1684800000000002</v>
      </c>
      <c r="BG124" s="7">
        <v>-22.64612</v>
      </c>
      <c r="BH124" s="7">
        <v>6.3039999999999999E-2</v>
      </c>
      <c r="BI124">
        <v>5.0000000000000001E-4</v>
      </c>
      <c r="BJ124">
        <v>5.0000000000000001E-3</v>
      </c>
      <c r="BK124" s="1">
        <v>45980.165601851855</v>
      </c>
      <c r="BL124" s="1">
        <v>45979.957268518519</v>
      </c>
      <c r="BM124" s="1">
        <v>45982.333333333336</v>
      </c>
      <c r="BN124" s="1">
        <v>45982.125</v>
      </c>
      <c r="BO124" s="19">
        <v>5.9349223370915409E-3</v>
      </c>
      <c r="BP124" s="1">
        <v>45982.125</v>
      </c>
      <c r="BQ124" s="97">
        <v>3</v>
      </c>
      <c r="BR124" s="19">
        <v>8.3333333333333332E-3</v>
      </c>
      <c r="BV124" s="96"/>
    </row>
    <row r="125" spans="1:74" x14ac:dyDescent="0.3">
      <c r="A125" t="s">
        <v>603</v>
      </c>
      <c r="B125" t="s">
        <v>631</v>
      </c>
      <c r="C125" t="s">
        <v>32</v>
      </c>
      <c r="D125">
        <v>2.9999999999999997E-4</v>
      </c>
      <c r="E125">
        <v>2.9999999999999997E-4</v>
      </c>
      <c r="F125" t="s">
        <v>605</v>
      </c>
      <c r="G125" s="4">
        <v>1763712000000</v>
      </c>
      <c r="H125" s="4">
        <v>1761826380000</v>
      </c>
      <c r="I125" t="b">
        <v>1</v>
      </c>
      <c r="J125">
        <v>1</v>
      </c>
      <c r="K125">
        <v>1E-4</v>
      </c>
      <c r="L125">
        <v>542637</v>
      </c>
      <c r="M125">
        <v>0.1</v>
      </c>
      <c r="Q125">
        <v>2.9999999999999997E-4</v>
      </c>
      <c r="R125">
        <v>25</v>
      </c>
      <c r="S125">
        <v>1E-4</v>
      </c>
      <c r="T125" t="s">
        <v>606</v>
      </c>
      <c r="U125" t="s">
        <v>607</v>
      </c>
      <c r="V125" t="s">
        <v>606</v>
      </c>
      <c r="W125" t="s">
        <v>608</v>
      </c>
      <c r="X125" t="s">
        <v>606</v>
      </c>
      <c r="Y125" s="4">
        <v>1763521461179</v>
      </c>
      <c r="Z125" t="s">
        <v>569</v>
      </c>
      <c r="AA125" s="48">
        <v>92555.839999999997</v>
      </c>
      <c r="AB125" s="18">
        <v>0.182</v>
      </c>
      <c r="AC125" s="40">
        <v>0.18393175</v>
      </c>
      <c r="AD125" s="18">
        <v>0.112</v>
      </c>
      <c r="AE125" s="18">
        <v>0.20749999999999999</v>
      </c>
      <c r="AF125">
        <v>607.70000000000005</v>
      </c>
      <c r="AG125" s="18">
        <v>0.15640000000000001</v>
      </c>
      <c r="AH125" s="18">
        <v>0.155</v>
      </c>
      <c r="AI125" s="18">
        <v>0.158</v>
      </c>
      <c r="AJ125" s="48">
        <v>92555.839999999997</v>
      </c>
      <c r="AK125" s="41">
        <v>0.4</v>
      </c>
      <c r="AL125" s="41">
        <v>0.4</v>
      </c>
      <c r="AP125" s="18">
        <v>0.182</v>
      </c>
      <c r="AQ125" s="18">
        <v>0.182</v>
      </c>
      <c r="AR125" s="18">
        <v>0</v>
      </c>
      <c r="AS125" s="41">
        <v>0.2</v>
      </c>
      <c r="AT125" s="5">
        <v>3296.26</v>
      </c>
      <c r="AV125" s="1" t="s">
        <v>634</v>
      </c>
      <c r="AW125" s="48">
        <v>107000</v>
      </c>
      <c r="AX125" s="14">
        <v>0</v>
      </c>
      <c r="AY125" s="14">
        <v>80.989999999999995</v>
      </c>
      <c r="AZ125" s="14">
        <v>0</v>
      </c>
      <c r="BA125" s="14">
        <v>112.04</v>
      </c>
      <c r="BB125">
        <v>92549.24</v>
      </c>
      <c r="BC125" t="s">
        <v>570</v>
      </c>
      <c r="BD125" s="7">
        <v>-0.98848999999999998</v>
      </c>
      <c r="BE125" s="7">
        <v>1.0000000000000001E-5</v>
      </c>
      <c r="BF125" s="7">
        <v>2.1674500000000001</v>
      </c>
      <c r="BG125" s="7">
        <v>-39.795859999999998</v>
      </c>
      <c r="BH125" s="7">
        <v>-6.40259</v>
      </c>
      <c r="BI125">
        <v>5.0000000000000001E-4</v>
      </c>
      <c r="BJ125">
        <v>5.0000000000000001E-3</v>
      </c>
      <c r="BK125" s="1">
        <v>45980.165601851855</v>
      </c>
      <c r="BL125" s="1">
        <v>45979.957268518519</v>
      </c>
      <c r="BM125" s="1">
        <v>45982.333333333336</v>
      </c>
      <c r="BN125" s="1">
        <v>45982.125</v>
      </c>
      <c r="BO125" s="19">
        <v>5.9349223370915409E-3</v>
      </c>
      <c r="BP125" s="1">
        <v>45982.125</v>
      </c>
      <c r="BQ125" s="97">
        <v>3</v>
      </c>
      <c r="BR125" s="19">
        <v>8.3333333333333332E-3</v>
      </c>
      <c r="BV125" s="96"/>
    </row>
    <row r="126" spans="1:74" x14ac:dyDescent="0.3">
      <c r="A126" t="s">
        <v>603</v>
      </c>
      <c r="B126" t="s">
        <v>631</v>
      </c>
      <c r="C126" t="s">
        <v>33</v>
      </c>
      <c r="D126">
        <v>2.9999999999999997E-4</v>
      </c>
      <c r="E126">
        <v>2.9999999999999997E-4</v>
      </c>
      <c r="F126" t="s">
        <v>605</v>
      </c>
      <c r="G126" s="4">
        <v>1763712000000</v>
      </c>
      <c r="H126" s="4">
        <v>1761811212000</v>
      </c>
      <c r="I126" t="b">
        <v>1</v>
      </c>
      <c r="J126">
        <v>1</v>
      </c>
      <c r="K126">
        <v>1E-4</v>
      </c>
      <c r="L126">
        <v>541954</v>
      </c>
      <c r="M126">
        <v>0.1</v>
      </c>
      <c r="Q126">
        <v>2.9999999999999997E-4</v>
      </c>
      <c r="R126">
        <v>25</v>
      </c>
      <c r="S126">
        <v>1E-4</v>
      </c>
      <c r="T126" t="s">
        <v>606</v>
      </c>
      <c r="U126" t="s">
        <v>607</v>
      </c>
      <c r="V126" t="s">
        <v>606</v>
      </c>
      <c r="W126" t="s">
        <v>608</v>
      </c>
      <c r="X126" t="s">
        <v>606</v>
      </c>
      <c r="Y126" s="4">
        <v>1763521461179</v>
      </c>
      <c r="Z126" t="s">
        <v>569</v>
      </c>
      <c r="AA126" s="48">
        <v>92555.839999999997</v>
      </c>
      <c r="AB126" s="18">
        <v>2.9999999999999997E-4</v>
      </c>
      <c r="AC126" s="40">
        <v>4.4432E-4</v>
      </c>
      <c r="AD126" s="18">
        <v>1E-4</v>
      </c>
      <c r="AE126" s="18">
        <v>1.4999999999999999E-2</v>
      </c>
      <c r="AF126">
        <v>1788.3</v>
      </c>
      <c r="AG126" s="18">
        <v>2.0000000000000001E-4</v>
      </c>
      <c r="AH126" s="18">
        <v>2.0000000000000001E-4</v>
      </c>
      <c r="AI126" s="18">
        <v>2.9999999999999997E-4</v>
      </c>
      <c r="AJ126" s="48">
        <v>92555.839999999997</v>
      </c>
      <c r="AK126" s="41">
        <v>0.5</v>
      </c>
      <c r="AL126" s="41">
        <v>11.6</v>
      </c>
      <c r="AP126" s="18">
        <v>5.0000000000000001E-4</v>
      </c>
      <c r="AQ126" s="18">
        <v>2.9999999999999997E-4</v>
      </c>
      <c r="AR126" s="18">
        <v>-25</v>
      </c>
      <c r="AS126" s="41">
        <v>28.5</v>
      </c>
      <c r="AT126" s="5">
        <v>980.66</v>
      </c>
      <c r="AV126" s="1" t="s">
        <v>632</v>
      </c>
      <c r="AW126" s="48">
        <v>108000</v>
      </c>
      <c r="AX126" s="14">
        <v>0</v>
      </c>
      <c r="AY126" s="14">
        <v>85.39</v>
      </c>
      <c r="AZ126" s="14">
        <v>83.32</v>
      </c>
      <c r="BA126" s="14">
        <v>87.74</v>
      </c>
      <c r="BB126">
        <v>92550.43</v>
      </c>
      <c r="BC126" t="s">
        <v>570</v>
      </c>
      <c r="BD126" s="7">
        <v>1.094E-2</v>
      </c>
      <c r="BE126" s="7">
        <v>0</v>
      </c>
      <c r="BF126" s="7">
        <v>2.0734599999999999</v>
      </c>
      <c r="BG126" s="7">
        <v>-22.527609999999999</v>
      </c>
      <c r="BH126" s="7">
        <v>5.9819999999999998E-2</v>
      </c>
      <c r="BI126">
        <v>5.0000000000000001E-4</v>
      </c>
      <c r="BJ126">
        <v>5.0000000000000001E-3</v>
      </c>
      <c r="BK126" s="1">
        <v>45980.165601851855</v>
      </c>
      <c r="BL126" s="1">
        <v>45979.957268518519</v>
      </c>
      <c r="BM126" s="1">
        <v>45982.333333333336</v>
      </c>
      <c r="BN126" s="1">
        <v>45982.125</v>
      </c>
      <c r="BO126" s="19">
        <v>5.9349223370915409E-3</v>
      </c>
      <c r="BP126" s="1">
        <v>45982.125</v>
      </c>
      <c r="BQ126" s="97">
        <v>3</v>
      </c>
      <c r="BR126" s="19">
        <v>8.3333333333333332E-3</v>
      </c>
      <c r="BV126" s="96"/>
    </row>
    <row r="127" spans="1:74" x14ac:dyDescent="0.3">
      <c r="A127" t="s">
        <v>603</v>
      </c>
      <c r="B127" t="s">
        <v>631</v>
      </c>
      <c r="C127" t="s">
        <v>34</v>
      </c>
      <c r="D127">
        <v>2.9999999999999997E-4</v>
      </c>
      <c r="E127">
        <v>2.9999999999999997E-4</v>
      </c>
      <c r="F127" t="s">
        <v>605</v>
      </c>
      <c r="G127" s="4">
        <v>1763712000000</v>
      </c>
      <c r="H127" s="4">
        <v>1761811212000</v>
      </c>
      <c r="I127" t="b">
        <v>1</v>
      </c>
      <c r="J127">
        <v>1</v>
      </c>
      <c r="K127">
        <v>1E-4</v>
      </c>
      <c r="L127">
        <v>541955</v>
      </c>
      <c r="M127">
        <v>0.1</v>
      </c>
      <c r="Q127">
        <v>2.9999999999999997E-4</v>
      </c>
      <c r="R127">
        <v>25</v>
      </c>
      <c r="S127">
        <v>1E-4</v>
      </c>
      <c r="T127" t="s">
        <v>606</v>
      </c>
      <c r="U127" t="s">
        <v>607</v>
      </c>
      <c r="V127" t="s">
        <v>606</v>
      </c>
      <c r="W127" t="s">
        <v>608</v>
      </c>
      <c r="X127" t="s">
        <v>606</v>
      </c>
      <c r="Y127" s="4">
        <v>1763521462184</v>
      </c>
      <c r="Z127" t="s">
        <v>569</v>
      </c>
      <c r="AA127" s="48">
        <v>92556.53</v>
      </c>
      <c r="AB127" s="18">
        <v>0.1605</v>
      </c>
      <c r="AC127" s="40">
        <v>0.19493954999999999</v>
      </c>
      <c r="AD127" s="18">
        <v>0.1225</v>
      </c>
      <c r="AE127" s="18">
        <v>0.219</v>
      </c>
      <c r="AF127">
        <v>55.2</v>
      </c>
      <c r="AG127" s="18">
        <v>0.16719999999999999</v>
      </c>
      <c r="AH127" s="18">
        <v>0.16600000000000001</v>
      </c>
      <c r="AI127" s="18">
        <v>0.16850000000000001</v>
      </c>
      <c r="AJ127" s="48">
        <v>92556.53</v>
      </c>
      <c r="AK127" s="41">
        <v>0.4</v>
      </c>
      <c r="AL127" s="41">
        <v>0.4</v>
      </c>
      <c r="AP127" s="18">
        <v>0.1605</v>
      </c>
      <c r="AQ127" s="18">
        <v>0.1605</v>
      </c>
      <c r="AR127" s="18">
        <v>0</v>
      </c>
      <c r="AS127" s="41">
        <v>0.1</v>
      </c>
      <c r="AT127" s="5">
        <v>1501.27</v>
      </c>
      <c r="AV127" s="1" t="s">
        <v>634</v>
      </c>
      <c r="AW127" s="48">
        <v>108000</v>
      </c>
      <c r="AX127" s="14">
        <v>0</v>
      </c>
      <c r="AY127" s="14">
        <v>85.39</v>
      </c>
      <c r="AZ127" s="14">
        <v>0</v>
      </c>
      <c r="BA127" s="14">
        <v>113.65</v>
      </c>
      <c r="BB127">
        <v>92549.06</v>
      </c>
      <c r="BC127" t="s">
        <v>570</v>
      </c>
      <c r="BD127" s="7">
        <v>-0.98907</v>
      </c>
      <c r="BE127" s="7">
        <v>0</v>
      </c>
      <c r="BF127" s="7">
        <v>2.0724100000000001</v>
      </c>
      <c r="BG127" s="7">
        <v>-40.11927</v>
      </c>
      <c r="BH127" s="7">
        <v>-6.4662499999999996</v>
      </c>
      <c r="BI127">
        <v>5.0000000000000001E-4</v>
      </c>
      <c r="BJ127">
        <v>5.0000000000000001E-3</v>
      </c>
      <c r="BK127" s="1">
        <v>45980.165601851855</v>
      </c>
      <c r="BL127" s="1">
        <v>45979.957268518519</v>
      </c>
      <c r="BM127" s="1">
        <v>45982.333333333336</v>
      </c>
      <c r="BN127" s="1">
        <v>45982.125</v>
      </c>
      <c r="BO127" s="19">
        <v>5.9349223370915409E-3</v>
      </c>
      <c r="BP127" s="1">
        <v>45982.125</v>
      </c>
      <c r="BQ127" s="97">
        <v>3</v>
      </c>
      <c r="BR127" s="19">
        <v>8.3333333333333332E-3</v>
      </c>
      <c r="BV127" s="96"/>
    </row>
    <row r="128" spans="1:74" x14ac:dyDescent="0.3">
      <c r="A128" t="s">
        <v>603</v>
      </c>
      <c r="B128" t="s">
        <v>631</v>
      </c>
      <c r="C128" t="s">
        <v>35</v>
      </c>
      <c r="D128">
        <v>2.9999999999999997E-4</v>
      </c>
      <c r="E128">
        <v>2.9999999999999997E-4</v>
      </c>
      <c r="F128" t="s">
        <v>605</v>
      </c>
      <c r="G128" s="4">
        <v>1763712000000</v>
      </c>
      <c r="H128" s="4">
        <v>1761811212000</v>
      </c>
      <c r="I128" t="b">
        <v>1</v>
      </c>
      <c r="J128">
        <v>1</v>
      </c>
      <c r="K128">
        <v>1E-4</v>
      </c>
      <c r="L128">
        <v>541956</v>
      </c>
      <c r="M128">
        <v>0.1</v>
      </c>
      <c r="Q128">
        <v>2.9999999999999997E-4</v>
      </c>
      <c r="R128">
        <v>25</v>
      </c>
      <c r="S128">
        <v>1E-4</v>
      </c>
      <c r="T128" t="s">
        <v>606</v>
      </c>
      <c r="U128" t="s">
        <v>607</v>
      </c>
      <c r="V128" t="s">
        <v>606</v>
      </c>
      <c r="W128" t="s">
        <v>608</v>
      </c>
      <c r="X128" t="s">
        <v>606</v>
      </c>
      <c r="Y128" s="4">
        <v>1763521462184</v>
      </c>
      <c r="Z128" t="s">
        <v>569</v>
      </c>
      <c r="AA128" s="48">
        <v>92556.53</v>
      </c>
      <c r="AB128" s="18">
        <v>2.0000000000000001E-4</v>
      </c>
      <c r="AC128" s="40">
        <v>3.9576999999999999E-4</v>
      </c>
      <c r="AD128" s="18">
        <v>1E-4</v>
      </c>
      <c r="AE128" s="18">
        <v>1.4999999999999999E-2</v>
      </c>
      <c r="AF128">
        <v>972.4</v>
      </c>
      <c r="AG128" s="18">
        <v>2.0000000000000001E-4</v>
      </c>
      <c r="AH128" s="18">
        <v>1E-4</v>
      </c>
      <c r="AI128" s="18">
        <v>2.9999999999999997E-4</v>
      </c>
      <c r="AJ128" s="48">
        <v>92556.53</v>
      </c>
      <c r="AK128" s="41">
        <v>7.9</v>
      </c>
      <c r="AL128" s="41">
        <v>16.899999999999999</v>
      </c>
      <c r="AP128" s="18">
        <v>3.7000000000000002E-3</v>
      </c>
      <c r="AQ128" s="18">
        <v>2.0000000000000001E-4</v>
      </c>
      <c r="AR128" s="18">
        <v>-50</v>
      </c>
      <c r="AS128" s="41">
        <v>64.099999999999994</v>
      </c>
      <c r="AT128" s="5">
        <v>1796.28</v>
      </c>
      <c r="AV128" s="1" t="s">
        <v>632</v>
      </c>
      <c r="AW128" s="48">
        <v>109000</v>
      </c>
      <c r="AX128" s="14">
        <v>0</v>
      </c>
      <c r="AY128" s="14">
        <v>86.45</v>
      </c>
      <c r="AZ128" s="14">
        <v>80.95</v>
      </c>
      <c r="BA128" s="14">
        <v>92.22</v>
      </c>
      <c r="BB128">
        <v>92549.75</v>
      </c>
      <c r="BC128" t="s">
        <v>570</v>
      </c>
      <c r="BD128" s="7">
        <v>8.1700000000000002E-3</v>
      </c>
      <c r="BE128" s="7">
        <v>0</v>
      </c>
      <c r="BF128" s="7">
        <v>1.6071599999999999</v>
      </c>
      <c r="BG128" s="7">
        <v>-16.521599999999999</v>
      </c>
      <c r="BH128" s="7">
        <v>4.4720000000000003E-2</v>
      </c>
      <c r="BI128">
        <v>5.0000000000000001E-4</v>
      </c>
      <c r="BJ128">
        <v>5.0000000000000001E-3</v>
      </c>
      <c r="BK128" s="1">
        <v>45980.165601851855</v>
      </c>
      <c r="BL128" s="1">
        <v>45979.957268518519</v>
      </c>
      <c r="BM128" s="1">
        <v>45982.333333333336</v>
      </c>
      <c r="BN128" s="1">
        <v>45982.125</v>
      </c>
      <c r="BO128" s="19">
        <v>5.9349223370915409E-3</v>
      </c>
      <c r="BP128" s="1">
        <v>45982.125</v>
      </c>
      <c r="BQ128" s="97">
        <v>3</v>
      </c>
      <c r="BR128" s="19">
        <v>8.3333333333333332E-3</v>
      </c>
      <c r="BV128" s="96"/>
    </row>
    <row r="129" spans="1:74" x14ac:dyDescent="0.3">
      <c r="A129" t="s">
        <v>603</v>
      </c>
      <c r="B129" t="s">
        <v>631</v>
      </c>
      <c r="C129" t="s">
        <v>36</v>
      </c>
      <c r="D129">
        <v>2.9999999999999997E-4</v>
      </c>
      <c r="E129">
        <v>2.9999999999999997E-4</v>
      </c>
      <c r="F129" t="s">
        <v>605</v>
      </c>
      <c r="G129" s="4">
        <v>1763712000000</v>
      </c>
      <c r="H129" s="4">
        <v>1761811212000</v>
      </c>
      <c r="I129" t="b">
        <v>1</v>
      </c>
      <c r="J129">
        <v>1</v>
      </c>
      <c r="K129">
        <v>1E-4</v>
      </c>
      <c r="L129">
        <v>541957</v>
      </c>
      <c r="M129">
        <v>0.1</v>
      </c>
      <c r="Q129">
        <v>2.9999999999999997E-4</v>
      </c>
      <c r="R129">
        <v>25</v>
      </c>
      <c r="S129">
        <v>1E-4</v>
      </c>
      <c r="T129" t="s">
        <v>606</v>
      </c>
      <c r="U129" t="s">
        <v>607</v>
      </c>
      <c r="V129" t="s">
        <v>606</v>
      </c>
      <c r="W129" t="s">
        <v>608</v>
      </c>
      <c r="X129" t="s">
        <v>606</v>
      </c>
      <c r="Y129" s="4">
        <v>1763521462184</v>
      </c>
      <c r="Z129" t="s">
        <v>569</v>
      </c>
      <c r="AA129" s="48">
        <v>92556.53</v>
      </c>
      <c r="AB129" s="18">
        <v>0.21049999999999999</v>
      </c>
      <c r="AC129" s="40">
        <v>0.20595115</v>
      </c>
      <c r="AD129" s="18">
        <v>0.13250000000000001</v>
      </c>
      <c r="AE129" s="18">
        <v>0.22950000000000001</v>
      </c>
      <c r="AF129">
        <v>20.100000000000001</v>
      </c>
      <c r="AG129" s="18">
        <v>0.1779</v>
      </c>
      <c r="AH129" s="18">
        <v>0.17649999999999999</v>
      </c>
      <c r="AI129" s="18">
        <v>0.17949999999999999</v>
      </c>
      <c r="AJ129" s="48">
        <v>92556.53</v>
      </c>
      <c r="AK129" s="41">
        <v>0.4</v>
      </c>
      <c r="AL129" s="41">
        <v>28.5</v>
      </c>
      <c r="AP129" s="18">
        <v>0.21049999999999999</v>
      </c>
      <c r="AQ129" s="18">
        <v>0.21049999999999999</v>
      </c>
      <c r="AR129" s="18">
        <v>0</v>
      </c>
      <c r="AS129" s="41">
        <v>0.1</v>
      </c>
      <c r="AT129" s="5">
        <v>1895.44</v>
      </c>
      <c r="AV129" s="1" t="s">
        <v>634</v>
      </c>
      <c r="AW129" s="48">
        <v>109000</v>
      </c>
      <c r="AX129" s="14">
        <v>0</v>
      </c>
      <c r="AY129" s="14">
        <v>86.45</v>
      </c>
      <c r="AZ129" s="14">
        <v>0</v>
      </c>
      <c r="BA129" s="14">
        <v>121.82</v>
      </c>
      <c r="BB129">
        <v>92549.75</v>
      </c>
      <c r="BC129" t="s">
        <v>570</v>
      </c>
      <c r="BD129" s="7">
        <v>-0.99182999999999999</v>
      </c>
      <c r="BE129" s="7">
        <v>0</v>
      </c>
      <c r="BF129" s="7">
        <v>1.6071599999999999</v>
      </c>
      <c r="BG129" s="7">
        <v>-31.495909999999999</v>
      </c>
      <c r="BH129" s="7">
        <v>-6.5417399999999999</v>
      </c>
      <c r="BI129">
        <v>5.0000000000000001E-4</v>
      </c>
      <c r="BJ129">
        <v>5.0000000000000001E-3</v>
      </c>
      <c r="BK129" s="1">
        <v>45980.165601851855</v>
      </c>
      <c r="BL129" s="1">
        <v>45979.957268518519</v>
      </c>
      <c r="BM129" s="1">
        <v>45982.333333333336</v>
      </c>
      <c r="BN129" s="1">
        <v>45982.125</v>
      </c>
      <c r="BO129" s="19">
        <v>5.9349223370915409E-3</v>
      </c>
      <c r="BP129" s="1">
        <v>45982.125</v>
      </c>
      <c r="BQ129" s="97">
        <v>3</v>
      </c>
      <c r="BR129" s="19">
        <v>8.3333333333333332E-3</v>
      </c>
      <c r="BV129" s="96"/>
    </row>
    <row r="130" spans="1:74" x14ac:dyDescent="0.3">
      <c r="A130" t="s">
        <v>603</v>
      </c>
      <c r="B130" t="s">
        <v>631</v>
      </c>
      <c r="C130" t="s">
        <v>37</v>
      </c>
      <c r="D130">
        <v>2.9999999999999997E-4</v>
      </c>
      <c r="E130">
        <v>2.9999999999999997E-4</v>
      </c>
      <c r="F130" t="s">
        <v>605</v>
      </c>
      <c r="G130" s="4">
        <v>1763712000000</v>
      </c>
      <c r="H130" s="4">
        <v>1761811212000</v>
      </c>
      <c r="I130" t="b">
        <v>1</v>
      </c>
      <c r="J130">
        <v>1</v>
      </c>
      <c r="K130">
        <v>1E-4</v>
      </c>
      <c r="L130">
        <v>541958</v>
      </c>
      <c r="M130">
        <v>0.1</v>
      </c>
      <c r="Q130">
        <v>2.9999999999999997E-4</v>
      </c>
      <c r="R130">
        <v>25</v>
      </c>
      <c r="S130">
        <v>1E-4</v>
      </c>
      <c r="T130" t="s">
        <v>606</v>
      </c>
      <c r="U130" t="s">
        <v>607</v>
      </c>
      <c r="V130" t="s">
        <v>606</v>
      </c>
      <c r="W130" t="s">
        <v>608</v>
      </c>
      <c r="X130" t="s">
        <v>606</v>
      </c>
      <c r="Y130" s="4">
        <v>1763521462184</v>
      </c>
      <c r="Z130" t="s">
        <v>569</v>
      </c>
      <c r="AA130" s="48">
        <v>92556.53</v>
      </c>
      <c r="AB130" s="18">
        <v>2.0000000000000001E-4</v>
      </c>
      <c r="AC130" s="40">
        <v>2.9234999999999998E-4</v>
      </c>
      <c r="AD130" s="18">
        <v>1E-4</v>
      </c>
      <c r="AE130" s="18">
        <v>1.4999999999999999E-2</v>
      </c>
      <c r="AF130">
        <v>1822.1</v>
      </c>
      <c r="AG130" s="18">
        <v>1E-4</v>
      </c>
      <c r="AH130" s="18">
        <v>1E-4</v>
      </c>
      <c r="AI130" s="18">
        <v>2.0000000000000001E-4</v>
      </c>
      <c r="AJ130" s="48">
        <v>92556.53</v>
      </c>
      <c r="AK130" s="41">
        <v>2</v>
      </c>
      <c r="AL130" s="41">
        <v>6.8</v>
      </c>
      <c r="AP130" s="18">
        <v>5.0000000000000001E-4</v>
      </c>
      <c r="AQ130" s="18">
        <v>2.0000000000000001E-4</v>
      </c>
      <c r="AR130" s="18">
        <v>-50</v>
      </c>
      <c r="AS130" s="41">
        <v>54.5</v>
      </c>
      <c r="AT130" s="5">
        <v>1341.09</v>
      </c>
      <c r="AV130" s="1" t="s">
        <v>632</v>
      </c>
      <c r="AW130" s="48">
        <v>110000</v>
      </c>
      <c r="AX130" s="14">
        <v>0</v>
      </c>
      <c r="AY130" s="14">
        <v>88.26</v>
      </c>
      <c r="AZ130" s="14">
        <v>84.94</v>
      </c>
      <c r="BA130" s="14">
        <v>91.87</v>
      </c>
      <c r="BB130">
        <v>92549.06</v>
      </c>
      <c r="BC130" t="s">
        <v>570</v>
      </c>
      <c r="BD130" s="7">
        <v>6.4999999999999997E-3</v>
      </c>
      <c r="BE130" s="7">
        <v>0</v>
      </c>
      <c r="BF130" s="7">
        <v>1.3138000000000001</v>
      </c>
      <c r="BG130" s="7">
        <v>-13.119669999999999</v>
      </c>
      <c r="BH130" s="7">
        <v>3.5580000000000001E-2</v>
      </c>
      <c r="BI130">
        <v>5.0000000000000001E-4</v>
      </c>
      <c r="BJ130">
        <v>5.0000000000000001E-3</v>
      </c>
      <c r="BK130" s="1">
        <v>45980.165601851855</v>
      </c>
      <c r="BL130" s="1">
        <v>45979.957268518519</v>
      </c>
      <c r="BM130" s="1">
        <v>45982.333333333336</v>
      </c>
      <c r="BN130" s="1">
        <v>45982.125</v>
      </c>
      <c r="BO130" s="19">
        <v>5.9349223370915409E-3</v>
      </c>
      <c r="BP130" s="1">
        <v>45982.125</v>
      </c>
      <c r="BQ130" s="97">
        <v>3</v>
      </c>
      <c r="BR130" s="19">
        <v>8.3333333333333332E-3</v>
      </c>
      <c r="BV130" s="96"/>
    </row>
    <row r="131" spans="1:74" x14ac:dyDescent="0.3">
      <c r="A131" t="s">
        <v>603</v>
      </c>
      <c r="B131" t="s">
        <v>631</v>
      </c>
      <c r="C131" t="s">
        <v>38</v>
      </c>
      <c r="D131">
        <v>2.9999999999999997E-4</v>
      </c>
      <c r="E131">
        <v>2.9999999999999997E-4</v>
      </c>
      <c r="F131" t="s">
        <v>605</v>
      </c>
      <c r="G131" s="4">
        <v>1763712000000</v>
      </c>
      <c r="H131" s="4">
        <v>1761811212000</v>
      </c>
      <c r="I131" t="b">
        <v>1</v>
      </c>
      <c r="J131">
        <v>1</v>
      </c>
      <c r="K131">
        <v>1E-4</v>
      </c>
      <c r="L131">
        <v>541959</v>
      </c>
      <c r="M131">
        <v>0.1</v>
      </c>
      <c r="Q131">
        <v>2.9999999999999997E-4</v>
      </c>
      <c r="R131">
        <v>25</v>
      </c>
      <c r="S131">
        <v>1E-4</v>
      </c>
      <c r="T131" t="s">
        <v>606</v>
      </c>
      <c r="U131" t="s">
        <v>607</v>
      </c>
      <c r="V131" t="s">
        <v>606</v>
      </c>
      <c r="W131" t="s">
        <v>608</v>
      </c>
      <c r="X131" t="s">
        <v>606</v>
      </c>
      <c r="Y131" s="4">
        <v>1763521462184</v>
      </c>
      <c r="Z131" t="s">
        <v>569</v>
      </c>
      <c r="AA131" s="48">
        <v>92556.53</v>
      </c>
      <c r="AB131" s="18">
        <v>0.20519999999999999</v>
      </c>
      <c r="AC131" s="40">
        <v>0.21690787</v>
      </c>
      <c r="AD131" s="18">
        <v>0.14299999999999999</v>
      </c>
      <c r="AE131" s="18">
        <v>0.24049999999999999</v>
      </c>
      <c r="AF131">
        <v>48.8</v>
      </c>
      <c r="AG131" s="18">
        <v>0.18870000000000001</v>
      </c>
      <c r="AH131" s="18">
        <v>0.1875</v>
      </c>
      <c r="AI131" s="18">
        <v>0.19</v>
      </c>
      <c r="AJ131" s="48">
        <v>92556.53</v>
      </c>
      <c r="AK131" s="41">
        <v>0.4</v>
      </c>
      <c r="AL131" s="41">
        <v>0.4</v>
      </c>
      <c r="AP131" s="18">
        <v>0.21199999999999999</v>
      </c>
      <c r="AQ131" s="18">
        <v>0.20519999999999999</v>
      </c>
      <c r="AR131" s="18">
        <v>-3.2075</v>
      </c>
      <c r="AS131" s="41">
        <v>1.1000000000000001</v>
      </c>
      <c r="AT131" s="5">
        <v>21112.11</v>
      </c>
      <c r="AV131" s="1" t="s">
        <v>634</v>
      </c>
      <c r="AW131" s="48">
        <v>110000</v>
      </c>
      <c r="AX131" s="14">
        <v>0</v>
      </c>
      <c r="AY131" s="14">
        <v>88.26</v>
      </c>
      <c r="AZ131" s="14">
        <v>0</v>
      </c>
      <c r="BA131" s="14">
        <v>122.81</v>
      </c>
      <c r="BB131">
        <v>92549.75</v>
      </c>
      <c r="BC131" t="s">
        <v>570</v>
      </c>
      <c r="BD131" s="7">
        <v>-0.99348999999999998</v>
      </c>
      <c r="BE131" s="7">
        <v>0</v>
      </c>
      <c r="BF131" s="7">
        <v>1.3141700000000001</v>
      </c>
      <c r="BG131" s="7">
        <v>-26.293980000000001</v>
      </c>
      <c r="BH131" s="7">
        <v>-6.6112900000000003</v>
      </c>
      <c r="BI131">
        <v>5.0000000000000001E-4</v>
      </c>
      <c r="BJ131">
        <v>5.0000000000000001E-3</v>
      </c>
      <c r="BK131" s="1">
        <v>45980.165601851855</v>
      </c>
      <c r="BL131" s="1">
        <v>45979.957268518519</v>
      </c>
      <c r="BM131" s="1">
        <v>45982.333333333336</v>
      </c>
      <c r="BN131" s="1">
        <v>45982.125</v>
      </c>
      <c r="BO131" s="19">
        <v>5.9349223370915409E-3</v>
      </c>
      <c r="BP131" s="1">
        <v>45982.125</v>
      </c>
      <c r="BQ131" s="97">
        <v>3</v>
      </c>
      <c r="BR131" s="19">
        <v>8.3333333333333332E-3</v>
      </c>
      <c r="BV131" s="96"/>
    </row>
    <row r="132" spans="1:74" x14ac:dyDescent="0.3">
      <c r="A132" t="s">
        <v>603</v>
      </c>
      <c r="B132" t="s">
        <v>631</v>
      </c>
      <c r="C132" t="s">
        <v>39</v>
      </c>
      <c r="D132">
        <v>2.9999999999999997E-4</v>
      </c>
      <c r="E132">
        <v>2.9999999999999997E-4</v>
      </c>
      <c r="F132" t="s">
        <v>605</v>
      </c>
      <c r="G132" s="4">
        <v>1763712000000</v>
      </c>
      <c r="H132" s="4">
        <v>1761811212000</v>
      </c>
      <c r="I132" t="b">
        <v>1</v>
      </c>
      <c r="J132">
        <v>1</v>
      </c>
      <c r="K132">
        <v>1E-4</v>
      </c>
      <c r="L132">
        <v>541960</v>
      </c>
      <c r="M132">
        <v>0.1</v>
      </c>
      <c r="Q132">
        <v>2.9999999999999997E-4</v>
      </c>
      <c r="R132">
        <v>25</v>
      </c>
      <c r="S132">
        <v>1E-4</v>
      </c>
      <c r="T132" t="s">
        <v>606</v>
      </c>
      <c r="U132" t="s">
        <v>607</v>
      </c>
      <c r="V132" t="s">
        <v>606</v>
      </c>
      <c r="W132" t="s">
        <v>608</v>
      </c>
      <c r="X132" t="s">
        <v>606</v>
      </c>
      <c r="Y132" s="4">
        <v>1763521462184</v>
      </c>
      <c r="Z132" t="s">
        <v>569</v>
      </c>
      <c r="AA132" s="48">
        <v>92556.53</v>
      </c>
      <c r="AB132" s="18">
        <v>1E-4</v>
      </c>
      <c r="AC132" s="40">
        <v>2.5168E-4</v>
      </c>
      <c r="AD132" s="18">
        <v>1E-4</v>
      </c>
      <c r="AE132" s="18">
        <v>1.4999999999999999E-2</v>
      </c>
      <c r="AF132">
        <v>1609.6</v>
      </c>
      <c r="AG132" s="18">
        <v>1E-4</v>
      </c>
      <c r="AH132" s="18">
        <v>0</v>
      </c>
      <c r="AI132" s="18">
        <v>2.0000000000000001E-4</v>
      </c>
      <c r="AJ132" s="48">
        <v>92556.53</v>
      </c>
      <c r="AK132" s="41">
        <v>3.1</v>
      </c>
      <c r="AL132" s="41">
        <v>0</v>
      </c>
      <c r="AP132" s="18">
        <v>2.9999999999999997E-4</v>
      </c>
      <c r="AQ132" s="18">
        <v>1E-4</v>
      </c>
      <c r="AR132" s="18">
        <v>-66.666700000000006</v>
      </c>
      <c r="AS132" s="41">
        <v>6.8</v>
      </c>
      <c r="AT132" s="5">
        <v>134.28</v>
      </c>
      <c r="AV132" s="1" t="s">
        <v>632</v>
      </c>
      <c r="AW132" s="48">
        <v>111000</v>
      </c>
      <c r="AX132" s="14">
        <v>0</v>
      </c>
      <c r="AY132" s="14">
        <v>91.75</v>
      </c>
      <c r="AZ132" s="14">
        <v>0</v>
      </c>
      <c r="BA132" s="14">
        <v>96.05</v>
      </c>
      <c r="BB132">
        <v>92549.06</v>
      </c>
      <c r="BC132" t="s">
        <v>570</v>
      </c>
      <c r="BD132" s="7">
        <v>5.9800000000000001E-3</v>
      </c>
      <c r="BE132" s="7">
        <v>0</v>
      </c>
      <c r="BF132" s="7">
        <v>1.2202500000000001</v>
      </c>
      <c r="BG132" s="7">
        <v>-12.437889999999999</v>
      </c>
      <c r="BH132" s="7">
        <v>3.2710000000000003E-2</v>
      </c>
      <c r="BI132">
        <v>5.0000000000000001E-4</v>
      </c>
      <c r="BJ132">
        <v>5.0000000000000001E-3</v>
      </c>
      <c r="BK132" s="1">
        <v>45980.165601851855</v>
      </c>
      <c r="BL132" s="1">
        <v>45979.957268518519</v>
      </c>
      <c r="BM132" s="1">
        <v>45982.333333333336</v>
      </c>
      <c r="BN132" s="1">
        <v>45982.125</v>
      </c>
      <c r="BO132" s="19">
        <v>5.9349223370915409E-3</v>
      </c>
      <c r="BP132" s="1">
        <v>45982.125</v>
      </c>
      <c r="BQ132" s="97">
        <v>3</v>
      </c>
      <c r="BR132" s="19">
        <v>8.3333333333333332E-3</v>
      </c>
      <c r="BV132" s="96"/>
    </row>
    <row r="133" spans="1:74" x14ac:dyDescent="0.3">
      <c r="A133" t="s">
        <v>603</v>
      </c>
      <c r="B133" t="s">
        <v>631</v>
      </c>
      <c r="C133" t="s">
        <v>40</v>
      </c>
      <c r="D133">
        <v>2.9999999999999997E-4</v>
      </c>
      <c r="E133">
        <v>2.9999999999999997E-4</v>
      </c>
      <c r="F133" t="s">
        <v>605</v>
      </c>
      <c r="G133" s="4">
        <v>1763712000000</v>
      </c>
      <c r="H133" s="4">
        <v>1761811212000</v>
      </c>
      <c r="I133" t="b">
        <v>1</v>
      </c>
      <c r="J133">
        <v>1</v>
      </c>
      <c r="K133">
        <v>1E-4</v>
      </c>
      <c r="L133">
        <v>541961</v>
      </c>
      <c r="M133">
        <v>0.1</v>
      </c>
      <c r="Q133">
        <v>2.9999999999999997E-4</v>
      </c>
      <c r="R133">
        <v>25</v>
      </c>
      <c r="S133">
        <v>1E-4</v>
      </c>
      <c r="T133" t="s">
        <v>606</v>
      </c>
      <c r="U133" t="s">
        <v>607</v>
      </c>
      <c r="V133" t="s">
        <v>606</v>
      </c>
      <c r="W133" t="s">
        <v>608</v>
      </c>
      <c r="X133" t="s">
        <v>606</v>
      </c>
      <c r="Y133" s="4">
        <v>1763521463195</v>
      </c>
      <c r="Z133" t="s">
        <v>569</v>
      </c>
      <c r="AA133" s="48">
        <v>92556.86</v>
      </c>
      <c r="AB133" s="18">
        <v>0.23250000000000001</v>
      </c>
      <c r="AC133" s="40">
        <v>0.22792734000000001</v>
      </c>
      <c r="AD133" s="18">
        <v>0.1535</v>
      </c>
      <c r="AE133" s="18">
        <v>0.252</v>
      </c>
      <c r="AF133">
        <v>43</v>
      </c>
      <c r="AG133" s="18">
        <v>0.19950000000000001</v>
      </c>
      <c r="AH133" s="18">
        <v>0.19800000000000001</v>
      </c>
      <c r="AI133" s="18">
        <v>0.20100000000000001</v>
      </c>
      <c r="AJ133" s="48">
        <v>92556.86</v>
      </c>
      <c r="AK133" s="41">
        <v>0.4</v>
      </c>
      <c r="AL133" s="41">
        <v>28.5</v>
      </c>
      <c r="AP133" s="18">
        <v>0.23250000000000001</v>
      </c>
      <c r="AQ133" s="18">
        <v>0.23250000000000001</v>
      </c>
      <c r="AR133" s="18">
        <v>0</v>
      </c>
      <c r="AS133" s="41">
        <v>0.1</v>
      </c>
      <c r="AT133" s="5">
        <v>2093.7199999999998</v>
      </c>
      <c r="AV133" s="1" t="s">
        <v>634</v>
      </c>
      <c r="AW133" s="48">
        <v>111000</v>
      </c>
      <c r="AX133" s="14">
        <v>0</v>
      </c>
      <c r="AY133" s="14">
        <v>91.75</v>
      </c>
      <c r="AZ133" s="14">
        <v>0</v>
      </c>
      <c r="BA133" s="14">
        <v>130.88999999999999</v>
      </c>
      <c r="BB133">
        <v>92549.62</v>
      </c>
      <c r="BC133" t="s">
        <v>570</v>
      </c>
      <c r="BD133" s="7">
        <v>-0.99402000000000001</v>
      </c>
      <c r="BE133" s="7">
        <v>0</v>
      </c>
      <c r="BF133" s="7">
        <v>1.22052</v>
      </c>
      <c r="BG133" s="7">
        <v>-25.387840000000001</v>
      </c>
      <c r="BH133" s="7">
        <v>-6.6745900000000002</v>
      </c>
      <c r="BI133">
        <v>5.0000000000000001E-4</v>
      </c>
      <c r="BJ133">
        <v>5.0000000000000001E-3</v>
      </c>
      <c r="BK133" s="1">
        <v>45980.165601851855</v>
      </c>
      <c r="BL133" s="1">
        <v>45979.957268518519</v>
      </c>
      <c r="BM133" s="1">
        <v>45982.333333333336</v>
      </c>
      <c r="BN133" s="1">
        <v>45982.125</v>
      </c>
      <c r="BO133" s="19">
        <v>5.9349223370915409E-3</v>
      </c>
      <c r="BP133" s="1">
        <v>45982.125</v>
      </c>
      <c r="BQ133" s="97">
        <v>3</v>
      </c>
      <c r="BR133" s="19">
        <v>8.3333333333333332E-3</v>
      </c>
      <c r="BV133" s="96"/>
    </row>
    <row r="134" spans="1:74" x14ac:dyDescent="0.3">
      <c r="A134" t="s">
        <v>603</v>
      </c>
      <c r="B134" t="s">
        <v>631</v>
      </c>
      <c r="C134" t="s">
        <v>41</v>
      </c>
      <c r="D134">
        <v>2.9999999999999997E-4</v>
      </c>
      <c r="E134">
        <v>2.9999999999999997E-4</v>
      </c>
      <c r="F134" t="s">
        <v>605</v>
      </c>
      <c r="G134" s="4">
        <v>1763712000000</v>
      </c>
      <c r="H134" s="4">
        <v>1761811212000</v>
      </c>
      <c r="I134" t="b">
        <v>1</v>
      </c>
      <c r="J134">
        <v>1</v>
      </c>
      <c r="K134">
        <v>1E-4</v>
      </c>
      <c r="L134">
        <v>541962</v>
      </c>
      <c r="M134">
        <v>0.1</v>
      </c>
      <c r="Q134">
        <v>2.9999999999999997E-4</v>
      </c>
      <c r="R134">
        <v>25</v>
      </c>
      <c r="S134">
        <v>1E-4</v>
      </c>
      <c r="T134" t="s">
        <v>606</v>
      </c>
      <c r="U134" t="s">
        <v>607</v>
      </c>
      <c r="V134" t="s">
        <v>606</v>
      </c>
      <c r="W134" t="s">
        <v>608</v>
      </c>
      <c r="X134" t="s">
        <v>606</v>
      </c>
      <c r="Y134" s="4">
        <v>1763521463195</v>
      </c>
      <c r="Z134" t="s">
        <v>569</v>
      </c>
      <c r="AA134" s="48">
        <v>92556.86</v>
      </c>
      <c r="AB134" s="18">
        <v>1E-4</v>
      </c>
      <c r="AC134" s="40">
        <v>2.4862000000000002E-4</v>
      </c>
      <c r="AD134" s="18">
        <v>1E-4</v>
      </c>
      <c r="AE134" s="18">
        <v>1.4999999999999999E-2</v>
      </c>
      <c r="AF134">
        <v>869.6</v>
      </c>
      <c r="AG134" s="18">
        <v>1E-4</v>
      </c>
      <c r="AH134" s="18">
        <v>0</v>
      </c>
      <c r="AI134" s="18">
        <v>2.0000000000000001E-4</v>
      </c>
      <c r="AJ134" s="48">
        <v>92556.86</v>
      </c>
      <c r="AK134" s="41">
        <v>3</v>
      </c>
      <c r="AL134" s="41">
        <v>0</v>
      </c>
      <c r="AP134" s="18">
        <v>4.0000000000000002E-4</v>
      </c>
      <c r="AQ134" s="18">
        <v>1E-4</v>
      </c>
      <c r="AR134" s="18">
        <v>-66.666700000000006</v>
      </c>
      <c r="AS134" s="41">
        <v>16.100000000000001</v>
      </c>
      <c r="AT134" s="5">
        <v>370.76</v>
      </c>
      <c r="AV134" s="1" t="s">
        <v>632</v>
      </c>
      <c r="AW134" s="48">
        <v>112000</v>
      </c>
      <c r="AX134" s="14">
        <v>0</v>
      </c>
      <c r="AY134" s="14">
        <v>95.67</v>
      </c>
      <c r="AZ134" s="14">
        <v>0</v>
      </c>
      <c r="BA134" s="14">
        <v>100.16</v>
      </c>
      <c r="BB134">
        <v>92549.62</v>
      </c>
      <c r="BC134" t="s">
        <v>570</v>
      </c>
      <c r="BD134" s="7">
        <v>5.7400000000000003E-3</v>
      </c>
      <c r="BE134" s="7">
        <v>0</v>
      </c>
      <c r="BF134" s="7">
        <v>1.1756899999999999</v>
      </c>
      <c r="BG134" s="7">
        <v>-12.37491</v>
      </c>
      <c r="BH134" s="7">
        <v>3.134E-2</v>
      </c>
      <c r="BI134">
        <v>5.0000000000000001E-4</v>
      </c>
      <c r="BJ134">
        <v>5.0000000000000001E-3</v>
      </c>
      <c r="BK134" s="1">
        <v>45980.165601851855</v>
      </c>
      <c r="BL134" s="1">
        <v>45979.957268518519</v>
      </c>
      <c r="BM134" s="1">
        <v>45982.333333333336</v>
      </c>
      <c r="BN134" s="1">
        <v>45982.125</v>
      </c>
      <c r="BO134" s="19">
        <v>5.9349223370915409E-3</v>
      </c>
      <c r="BP134" s="1">
        <v>45982.125</v>
      </c>
      <c r="BQ134" s="97">
        <v>3</v>
      </c>
      <c r="BR134" s="19">
        <v>8.3333333333333332E-3</v>
      </c>
      <c r="BV134" s="96"/>
    </row>
    <row r="135" spans="1:74" x14ac:dyDescent="0.3">
      <c r="A135" t="s">
        <v>603</v>
      </c>
      <c r="B135" t="s">
        <v>631</v>
      </c>
      <c r="C135" t="s">
        <v>42</v>
      </c>
      <c r="D135">
        <v>2.9999999999999997E-4</v>
      </c>
      <c r="E135">
        <v>2.9999999999999997E-4</v>
      </c>
      <c r="F135" t="s">
        <v>605</v>
      </c>
      <c r="G135" s="4">
        <v>1763712000000</v>
      </c>
      <c r="H135" s="4">
        <v>1761811212000</v>
      </c>
      <c r="I135" t="b">
        <v>1</v>
      </c>
      <c r="J135">
        <v>1</v>
      </c>
      <c r="K135">
        <v>1E-4</v>
      </c>
      <c r="L135">
        <v>541963</v>
      </c>
      <c r="M135">
        <v>0.1</v>
      </c>
      <c r="Q135">
        <v>2.9999999999999997E-4</v>
      </c>
      <c r="R135">
        <v>25</v>
      </c>
      <c r="S135">
        <v>1E-4</v>
      </c>
      <c r="T135" t="s">
        <v>606</v>
      </c>
      <c r="U135" t="s">
        <v>607</v>
      </c>
      <c r="V135" t="s">
        <v>606</v>
      </c>
      <c r="W135" t="s">
        <v>608</v>
      </c>
      <c r="X135" t="s">
        <v>606</v>
      </c>
      <c r="Y135" s="4">
        <v>1763521463195</v>
      </c>
      <c r="Z135" t="s">
        <v>569</v>
      </c>
      <c r="AA135" s="48">
        <v>92556.86</v>
      </c>
      <c r="AB135" s="18">
        <v>0.2084</v>
      </c>
      <c r="AC135" s="40">
        <v>0.23898442</v>
      </c>
      <c r="AD135" s="18">
        <v>0.16400000000000001</v>
      </c>
      <c r="AE135" s="18">
        <v>0.26350000000000001</v>
      </c>
      <c r="AF135">
        <v>7.1</v>
      </c>
      <c r="AG135" s="18">
        <v>0.21029999999999999</v>
      </c>
      <c r="AH135" s="18">
        <v>0.20899999999999999</v>
      </c>
      <c r="AI135" s="18">
        <v>0.21149999999999999</v>
      </c>
      <c r="AJ135" s="48">
        <v>92556.86</v>
      </c>
      <c r="AK135" s="41">
        <v>0.4</v>
      </c>
      <c r="AL135" s="41">
        <v>0.4</v>
      </c>
      <c r="AP135" s="18">
        <v>0.2084</v>
      </c>
      <c r="AQ135" s="18">
        <v>0.2054</v>
      </c>
      <c r="AR135" s="18">
        <v>1.4605999999999999</v>
      </c>
      <c r="AS135" s="41">
        <v>0.2</v>
      </c>
      <c r="AT135" s="5">
        <v>3849.88</v>
      </c>
      <c r="AV135" s="1" t="s">
        <v>634</v>
      </c>
      <c r="AW135" s="48">
        <v>112000</v>
      </c>
      <c r="AX135" s="14">
        <v>0</v>
      </c>
      <c r="AY135" s="14">
        <v>95.67</v>
      </c>
      <c r="AZ135" s="14">
        <v>0</v>
      </c>
      <c r="BA135" s="14">
        <v>131.28</v>
      </c>
      <c r="BB135">
        <v>92549.95</v>
      </c>
      <c r="BC135" t="s">
        <v>570</v>
      </c>
      <c r="BD135" s="7">
        <v>-0.99426000000000003</v>
      </c>
      <c r="BE135" s="7">
        <v>0</v>
      </c>
      <c r="BF135" s="7">
        <v>1.1758299999999999</v>
      </c>
      <c r="BG135" s="7">
        <v>-25.501259999999998</v>
      </c>
      <c r="BH135" s="7">
        <v>-6.7363900000000001</v>
      </c>
      <c r="BI135">
        <v>5.0000000000000001E-4</v>
      </c>
      <c r="BJ135">
        <v>5.0000000000000001E-3</v>
      </c>
      <c r="BK135" s="1">
        <v>45980.165601851855</v>
      </c>
      <c r="BL135" s="1">
        <v>45979.957268518519</v>
      </c>
      <c r="BM135" s="1">
        <v>45982.333333333336</v>
      </c>
      <c r="BN135" s="1">
        <v>45982.125</v>
      </c>
      <c r="BO135" s="19">
        <v>5.9349223370915409E-3</v>
      </c>
      <c r="BP135" s="1">
        <v>45982.125</v>
      </c>
      <c r="BQ135" s="97">
        <v>3</v>
      </c>
      <c r="BR135" s="19">
        <v>8.3333333333333332E-3</v>
      </c>
      <c r="BV135" s="96"/>
    </row>
    <row r="136" spans="1:74" x14ac:dyDescent="0.3">
      <c r="A136" t="s">
        <v>603</v>
      </c>
      <c r="B136" t="s">
        <v>631</v>
      </c>
      <c r="C136" t="s">
        <v>43</v>
      </c>
      <c r="D136">
        <v>2.9999999999999997E-4</v>
      </c>
      <c r="E136">
        <v>2.9999999999999997E-4</v>
      </c>
      <c r="F136" t="s">
        <v>605</v>
      </c>
      <c r="G136" s="4">
        <v>1763712000000</v>
      </c>
      <c r="H136" s="4">
        <v>1761811212000</v>
      </c>
      <c r="I136" t="b">
        <v>1</v>
      </c>
      <c r="J136">
        <v>1</v>
      </c>
      <c r="K136">
        <v>1E-4</v>
      </c>
      <c r="L136">
        <v>541964</v>
      </c>
      <c r="M136">
        <v>0.1</v>
      </c>
      <c r="Q136">
        <v>2.9999999999999997E-4</v>
      </c>
      <c r="R136">
        <v>25</v>
      </c>
      <c r="S136">
        <v>1E-4</v>
      </c>
      <c r="T136" t="s">
        <v>606</v>
      </c>
      <c r="U136" t="s">
        <v>607</v>
      </c>
      <c r="V136" t="s">
        <v>606</v>
      </c>
      <c r="W136" t="s">
        <v>608</v>
      </c>
      <c r="X136" t="s">
        <v>606</v>
      </c>
      <c r="Y136" s="4">
        <v>1763521463195</v>
      </c>
      <c r="Z136" t="s">
        <v>569</v>
      </c>
      <c r="AA136" s="48">
        <v>92556.86</v>
      </c>
      <c r="AB136" s="18">
        <v>1E-4</v>
      </c>
      <c r="AC136" s="40">
        <v>1.8338E-4</v>
      </c>
      <c r="AD136" s="18">
        <v>1E-4</v>
      </c>
      <c r="AE136" s="18">
        <v>1.4999999999999999E-2</v>
      </c>
      <c r="AF136">
        <v>406.8</v>
      </c>
      <c r="AG136" s="18">
        <v>1E-4</v>
      </c>
      <c r="AH136" s="18">
        <v>0</v>
      </c>
      <c r="AI136" s="18">
        <v>2.0000000000000001E-4</v>
      </c>
      <c r="AJ136" s="48">
        <v>92556.86</v>
      </c>
      <c r="AK136" s="41">
        <v>5.2</v>
      </c>
      <c r="AL136" s="41">
        <v>0</v>
      </c>
      <c r="AP136" s="18">
        <v>2.0000000000000001E-4</v>
      </c>
      <c r="AQ136" s="18">
        <v>1E-4</v>
      </c>
      <c r="AR136" s="18">
        <v>-50</v>
      </c>
      <c r="AS136" s="41">
        <v>12.6</v>
      </c>
      <c r="AT136" s="5">
        <v>120.44</v>
      </c>
      <c r="AV136" s="1" t="s">
        <v>632</v>
      </c>
      <c r="AW136" s="48">
        <v>113000</v>
      </c>
      <c r="AX136" s="14">
        <v>0</v>
      </c>
      <c r="AY136" s="14">
        <v>99.53</v>
      </c>
      <c r="AZ136" s="14">
        <v>0</v>
      </c>
      <c r="BA136" s="14">
        <v>104.21</v>
      </c>
      <c r="BB136">
        <v>92549.62</v>
      </c>
      <c r="BC136" t="s">
        <v>570</v>
      </c>
      <c r="BD136" s="7">
        <v>5.5199999999999997E-3</v>
      </c>
      <c r="BE136" s="7">
        <v>0</v>
      </c>
      <c r="BF136" s="7">
        <v>1.1355</v>
      </c>
      <c r="BG136" s="7">
        <v>-12.32436</v>
      </c>
      <c r="BH136" s="7">
        <v>3.0110000000000001E-2</v>
      </c>
      <c r="BI136">
        <v>5.0000000000000001E-4</v>
      </c>
      <c r="BJ136">
        <v>5.0000000000000001E-3</v>
      </c>
      <c r="BK136" s="1">
        <v>45980.165601851855</v>
      </c>
      <c r="BL136" s="1">
        <v>45979.957268518519</v>
      </c>
      <c r="BM136" s="1">
        <v>45982.333333333336</v>
      </c>
      <c r="BN136" s="1">
        <v>45982.125</v>
      </c>
      <c r="BO136" s="19">
        <v>5.9349223370915409E-3</v>
      </c>
      <c r="BP136" s="1">
        <v>45982.125</v>
      </c>
      <c r="BQ136" s="97">
        <v>3</v>
      </c>
      <c r="BR136" s="19">
        <v>8.3333333333333332E-3</v>
      </c>
      <c r="BV136" s="96"/>
    </row>
    <row r="137" spans="1:74" x14ac:dyDescent="0.3">
      <c r="A137" t="s">
        <v>603</v>
      </c>
      <c r="B137" t="s">
        <v>631</v>
      </c>
      <c r="C137" t="s">
        <v>44</v>
      </c>
      <c r="D137">
        <v>2.9999999999999997E-4</v>
      </c>
      <c r="E137">
        <v>2.9999999999999997E-4</v>
      </c>
      <c r="F137" t="s">
        <v>605</v>
      </c>
      <c r="G137" s="4">
        <v>1763712000000</v>
      </c>
      <c r="H137" s="4">
        <v>1761811212000</v>
      </c>
      <c r="I137" t="b">
        <v>1</v>
      </c>
      <c r="J137">
        <v>1</v>
      </c>
      <c r="K137">
        <v>1E-4</v>
      </c>
      <c r="L137">
        <v>541965</v>
      </c>
      <c r="M137">
        <v>0.1</v>
      </c>
      <c r="Q137">
        <v>2.9999999999999997E-4</v>
      </c>
      <c r="R137">
        <v>25</v>
      </c>
      <c r="S137">
        <v>1E-4</v>
      </c>
      <c r="T137" t="s">
        <v>606</v>
      </c>
      <c r="U137" t="s">
        <v>607</v>
      </c>
      <c r="V137" t="s">
        <v>606</v>
      </c>
      <c r="W137" t="s">
        <v>608</v>
      </c>
      <c r="X137" t="s">
        <v>606</v>
      </c>
      <c r="Y137" s="4">
        <v>1763521463195</v>
      </c>
      <c r="Z137" t="s">
        <v>569</v>
      </c>
      <c r="AA137" s="48">
        <v>92556.86</v>
      </c>
      <c r="AB137" s="18">
        <v>0.21099999999999999</v>
      </c>
      <c r="AC137" s="40">
        <v>0.24997932</v>
      </c>
      <c r="AD137" s="18">
        <v>0.17399999999999999</v>
      </c>
      <c r="AE137" s="18">
        <v>0.27500000000000002</v>
      </c>
      <c r="AF137">
        <v>25.7</v>
      </c>
      <c r="AG137" s="18">
        <v>0.22109999999999999</v>
      </c>
      <c r="AH137" s="18">
        <v>0.2195</v>
      </c>
      <c r="AI137" s="18">
        <v>0.2225</v>
      </c>
      <c r="AJ137" s="48">
        <v>92556.86</v>
      </c>
      <c r="AK137" s="41">
        <v>0.4</v>
      </c>
      <c r="AL137" s="41">
        <v>28.5</v>
      </c>
      <c r="AP137" s="18">
        <v>0.26150000000000001</v>
      </c>
      <c r="AQ137" s="18">
        <v>0.21099999999999999</v>
      </c>
      <c r="AR137" s="18">
        <v>-19.311699999999998</v>
      </c>
      <c r="AS137" s="41">
        <v>0.4</v>
      </c>
      <c r="AT137" s="5">
        <v>8907.83</v>
      </c>
      <c r="AV137" s="1" t="s">
        <v>634</v>
      </c>
      <c r="AW137" s="48">
        <v>113000</v>
      </c>
      <c r="AX137" s="14">
        <v>0</v>
      </c>
      <c r="AY137" s="14">
        <v>99.53</v>
      </c>
      <c r="AZ137" s="14">
        <v>0</v>
      </c>
      <c r="BA137" s="14">
        <v>139.46</v>
      </c>
      <c r="BB137">
        <v>92549.95</v>
      </c>
      <c r="BC137" t="s">
        <v>570</v>
      </c>
      <c r="BD137" s="7">
        <v>-0.99448000000000003</v>
      </c>
      <c r="BE137" s="7">
        <v>0</v>
      </c>
      <c r="BF137" s="7">
        <v>1.13564</v>
      </c>
      <c r="BG137" s="7">
        <v>-25.62518</v>
      </c>
      <c r="BH137" s="7">
        <v>-6.7980400000000003</v>
      </c>
      <c r="BI137">
        <v>5.0000000000000001E-4</v>
      </c>
      <c r="BJ137">
        <v>5.0000000000000001E-3</v>
      </c>
      <c r="BK137" s="1">
        <v>45980.165601851855</v>
      </c>
      <c r="BL137" s="1">
        <v>45979.957268518519</v>
      </c>
      <c r="BM137" s="1">
        <v>45982.333333333336</v>
      </c>
      <c r="BN137" s="1">
        <v>45982.125</v>
      </c>
      <c r="BO137" s="19">
        <v>5.9349223370915409E-3</v>
      </c>
      <c r="BP137" s="1">
        <v>45982.125</v>
      </c>
      <c r="BQ137" s="97">
        <v>3</v>
      </c>
      <c r="BR137" s="19">
        <v>8.3333333333333332E-3</v>
      </c>
      <c r="BV137" s="96"/>
    </row>
    <row r="138" spans="1:74" x14ac:dyDescent="0.3">
      <c r="A138" t="s">
        <v>603</v>
      </c>
      <c r="B138" t="s">
        <v>631</v>
      </c>
      <c r="C138" t="s">
        <v>45</v>
      </c>
      <c r="D138">
        <v>2.9999999999999997E-4</v>
      </c>
      <c r="E138">
        <v>2.9999999999999997E-4</v>
      </c>
      <c r="F138" t="s">
        <v>605</v>
      </c>
      <c r="G138" s="4">
        <v>1763712000000</v>
      </c>
      <c r="H138" s="4">
        <v>1761811212000</v>
      </c>
      <c r="I138" t="b">
        <v>1</v>
      </c>
      <c r="J138">
        <v>1</v>
      </c>
      <c r="K138">
        <v>1E-4</v>
      </c>
      <c r="L138">
        <v>541966</v>
      </c>
      <c r="M138">
        <v>0.1</v>
      </c>
      <c r="Q138">
        <v>2.9999999999999997E-4</v>
      </c>
      <c r="R138">
        <v>25</v>
      </c>
      <c r="S138">
        <v>1E-4</v>
      </c>
      <c r="T138" t="s">
        <v>606</v>
      </c>
      <c r="U138" t="s">
        <v>607</v>
      </c>
      <c r="V138" t="s">
        <v>606</v>
      </c>
      <c r="W138" t="s">
        <v>608</v>
      </c>
      <c r="X138" t="s">
        <v>606</v>
      </c>
      <c r="Y138" s="4">
        <v>1763521463195</v>
      </c>
      <c r="Z138" t="s">
        <v>569</v>
      </c>
      <c r="AA138" s="48">
        <v>92556.86</v>
      </c>
      <c r="AB138" s="18">
        <v>1E-4</v>
      </c>
      <c r="AC138" s="40">
        <v>1.8189000000000001E-4</v>
      </c>
      <c r="AD138" s="18">
        <v>1E-4</v>
      </c>
      <c r="AE138" s="18">
        <v>1.4999999999999999E-2</v>
      </c>
      <c r="AF138">
        <v>515.1</v>
      </c>
      <c r="AG138" s="18">
        <v>1E-4</v>
      </c>
      <c r="AH138" s="18">
        <v>0</v>
      </c>
      <c r="AI138" s="18">
        <v>2.0000000000000001E-4</v>
      </c>
      <c r="AJ138" s="48">
        <v>92556.86</v>
      </c>
      <c r="AK138" s="41">
        <v>5.5</v>
      </c>
      <c r="AL138" s="41">
        <v>0</v>
      </c>
      <c r="AP138" s="18">
        <v>2.0000000000000001E-4</v>
      </c>
      <c r="AQ138" s="18">
        <v>1E-4</v>
      </c>
      <c r="AR138" s="18">
        <v>-50</v>
      </c>
      <c r="AS138" s="41">
        <v>18.8</v>
      </c>
      <c r="AT138" s="5">
        <v>259.67</v>
      </c>
      <c r="AV138" s="1" t="s">
        <v>632</v>
      </c>
      <c r="AW138" s="48">
        <v>114000</v>
      </c>
      <c r="AX138" s="14">
        <v>0</v>
      </c>
      <c r="AY138" s="14">
        <v>101.03</v>
      </c>
      <c r="AZ138" s="14">
        <v>0</v>
      </c>
      <c r="BA138" s="14">
        <v>108.21</v>
      </c>
      <c r="BB138">
        <v>92549.95</v>
      </c>
      <c r="BC138" t="s">
        <v>570</v>
      </c>
      <c r="BD138" s="7">
        <v>4.4600000000000004E-3</v>
      </c>
      <c r="BE138" s="7">
        <v>0</v>
      </c>
      <c r="BF138" s="7">
        <v>0.93952999999999998</v>
      </c>
      <c r="BG138" s="7">
        <v>-9.9121699999999997</v>
      </c>
      <c r="BH138" s="7">
        <v>2.435E-2</v>
      </c>
      <c r="BI138">
        <v>5.0000000000000001E-4</v>
      </c>
      <c r="BJ138">
        <v>5.0000000000000001E-3</v>
      </c>
      <c r="BK138" s="1">
        <v>45980.165601851855</v>
      </c>
      <c r="BL138" s="1">
        <v>45979.957268518519</v>
      </c>
      <c r="BM138" s="1">
        <v>45982.333333333336</v>
      </c>
      <c r="BN138" s="1">
        <v>45982.125</v>
      </c>
      <c r="BO138" s="19">
        <v>5.9349223370915409E-3</v>
      </c>
      <c r="BP138" s="1">
        <v>45982.125</v>
      </c>
      <c r="BQ138" s="97">
        <v>3</v>
      </c>
      <c r="BR138" s="19">
        <v>8.3333333333333332E-3</v>
      </c>
      <c r="BV138" s="96"/>
    </row>
    <row r="139" spans="1:74" x14ac:dyDescent="0.3">
      <c r="A139" t="s">
        <v>603</v>
      </c>
      <c r="B139" t="s">
        <v>631</v>
      </c>
      <c r="C139" t="s">
        <v>46</v>
      </c>
      <c r="D139">
        <v>2.9999999999999997E-4</v>
      </c>
      <c r="E139">
        <v>2.9999999999999997E-4</v>
      </c>
      <c r="F139" t="s">
        <v>605</v>
      </c>
      <c r="G139" s="4">
        <v>1763712000000</v>
      </c>
      <c r="H139" s="4">
        <v>1761811212000</v>
      </c>
      <c r="I139" t="b">
        <v>1</v>
      </c>
      <c r="J139">
        <v>1</v>
      </c>
      <c r="K139">
        <v>1E-4</v>
      </c>
      <c r="L139">
        <v>541967</v>
      </c>
      <c r="M139">
        <v>0.1</v>
      </c>
      <c r="Q139">
        <v>2.9999999999999997E-4</v>
      </c>
      <c r="R139">
        <v>25</v>
      </c>
      <c r="S139">
        <v>1E-4</v>
      </c>
      <c r="T139" t="s">
        <v>606</v>
      </c>
      <c r="U139" t="s">
        <v>607</v>
      </c>
      <c r="V139" t="s">
        <v>606</v>
      </c>
      <c r="W139" t="s">
        <v>608</v>
      </c>
      <c r="X139" t="s">
        <v>606</v>
      </c>
      <c r="Y139" s="4">
        <v>1763521463195</v>
      </c>
      <c r="Z139" t="s">
        <v>569</v>
      </c>
      <c r="AA139" s="48">
        <v>92556.86</v>
      </c>
      <c r="AB139" s="18">
        <v>0.22389999999999999</v>
      </c>
      <c r="AC139" s="40">
        <v>0.26103798</v>
      </c>
      <c r="AD139" s="18">
        <v>0.1845</v>
      </c>
      <c r="AE139" s="18">
        <v>0.28599999999999998</v>
      </c>
      <c r="AF139">
        <v>3.5</v>
      </c>
      <c r="AG139" s="18">
        <v>0.2319</v>
      </c>
      <c r="AH139" s="18">
        <v>0.23050000000000001</v>
      </c>
      <c r="AI139" s="18">
        <v>0.23350000000000001</v>
      </c>
      <c r="AJ139" s="48">
        <v>92556.86</v>
      </c>
      <c r="AK139" s="41">
        <v>0.4</v>
      </c>
      <c r="AL139" s="41">
        <v>0.4</v>
      </c>
      <c r="AP139" s="18">
        <v>0.22389999999999999</v>
      </c>
      <c r="AQ139" s="18">
        <v>0.22059999999999999</v>
      </c>
      <c r="AR139" s="18">
        <v>1.4959</v>
      </c>
      <c r="AS139" s="41">
        <v>0.3</v>
      </c>
      <c r="AT139" s="5">
        <v>6234.28</v>
      </c>
      <c r="AV139" s="1" t="s">
        <v>634</v>
      </c>
      <c r="AW139" s="48">
        <v>114000</v>
      </c>
      <c r="AX139" s="14">
        <v>0</v>
      </c>
      <c r="AY139" s="14">
        <v>101.03</v>
      </c>
      <c r="AZ139" s="14">
        <v>0</v>
      </c>
      <c r="BA139" s="14">
        <v>147.49</v>
      </c>
      <c r="BB139">
        <v>92549.95</v>
      </c>
      <c r="BC139" t="s">
        <v>570</v>
      </c>
      <c r="BD139" s="7">
        <v>-0.99553999999999998</v>
      </c>
      <c r="BE139" s="7">
        <v>0</v>
      </c>
      <c r="BF139" s="7">
        <v>0.93952999999999998</v>
      </c>
      <c r="BG139" s="7">
        <v>-21.517530000000001</v>
      </c>
      <c r="BH139" s="7">
        <v>-6.8642399999999997</v>
      </c>
      <c r="BI139">
        <v>5.0000000000000001E-4</v>
      </c>
      <c r="BJ139">
        <v>5.0000000000000001E-3</v>
      </c>
      <c r="BK139" s="1">
        <v>45980.165601851855</v>
      </c>
      <c r="BL139" s="1">
        <v>45979.957268518519</v>
      </c>
      <c r="BM139" s="1">
        <v>45982.333333333336</v>
      </c>
      <c r="BN139" s="1">
        <v>45982.125</v>
      </c>
      <c r="BO139" s="19">
        <v>5.9349223370915409E-3</v>
      </c>
      <c r="BP139" s="1">
        <v>45982.125</v>
      </c>
      <c r="BQ139" s="97">
        <v>3</v>
      </c>
      <c r="BR139" s="19">
        <v>8.3333333333333332E-3</v>
      </c>
      <c r="BV139" s="96"/>
    </row>
    <row r="140" spans="1:74" x14ac:dyDescent="0.3">
      <c r="A140" t="s">
        <v>603</v>
      </c>
      <c r="B140" t="s">
        <v>631</v>
      </c>
      <c r="C140" t="s">
        <v>47</v>
      </c>
      <c r="D140">
        <v>2.9999999999999997E-4</v>
      </c>
      <c r="E140">
        <v>2.9999999999999997E-4</v>
      </c>
      <c r="F140" t="s">
        <v>605</v>
      </c>
      <c r="G140" s="4">
        <v>1763712000000</v>
      </c>
      <c r="H140" s="4">
        <v>1761811212000</v>
      </c>
      <c r="I140" t="b">
        <v>1</v>
      </c>
      <c r="J140">
        <v>1</v>
      </c>
      <c r="K140">
        <v>1E-4</v>
      </c>
      <c r="L140">
        <v>541968</v>
      </c>
      <c r="M140">
        <v>0.1</v>
      </c>
      <c r="Q140">
        <v>2.9999999999999997E-4</v>
      </c>
      <c r="R140">
        <v>25</v>
      </c>
      <c r="S140">
        <v>1E-4</v>
      </c>
      <c r="T140" t="s">
        <v>606</v>
      </c>
      <c r="U140" t="s">
        <v>607</v>
      </c>
      <c r="V140" t="s">
        <v>606</v>
      </c>
      <c r="W140" t="s">
        <v>608</v>
      </c>
      <c r="X140" t="s">
        <v>606</v>
      </c>
      <c r="Y140" s="4">
        <v>1763521464201</v>
      </c>
      <c r="Z140" t="s">
        <v>569</v>
      </c>
      <c r="AA140" s="48">
        <v>92559.44</v>
      </c>
      <c r="AB140" s="18">
        <v>1E-4</v>
      </c>
      <c r="AC140" s="40">
        <v>1.8148E-4</v>
      </c>
      <c r="AD140" s="18">
        <v>1E-4</v>
      </c>
      <c r="AE140" s="18">
        <v>1.4999999999999999E-2</v>
      </c>
      <c r="AF140">
        <v>405.5</v>
      </c>
      <c r="AG140" s="18">
        <v>1E-4</v>
      </c>
      <c r="AH140" s="18">
        <v>0</v>
      </c>
      <c r="AI140" s="18">
        <v>2.0000000000000001E-4</v>
      </c>
      <c r="AJ140" s="48">
        <v>92559.44</v>
      </c>
      <c r="AK140" s="41">
        <v>28.6</v>
      </c>
      <c r="AL140" s="41">
        <v>0</v>
      </c>
      <c r="AP140" s="18">
        <v>2.0000000000000001E-4</v>
      </c>
      <c r="AQ140" s="18">
        <v>1E-4</v>
      </c>
      <c r="AR140" s="18">
        <v>-50</v>
      </c>
      <c r="AS140" s="41">
        <v>4.0999999999999996</v>
      </c>
      <c r="AT140" s="5">
        <v>45.96</v>
      </c>
      <c r="AV140" s="1" t="s">
        <v>632</v>
      </c>
      <c r="AW140" s="48">
        <v>115000</v>
      </c>
      <c r="AX140" s="14">
        <v>0</v>
      </c>
      <c r="AY140" s="14">
        <v>101.03</v>
      </c>
      <c r="AZ140" s="14">
        <v>0</v>
      </c>
      <c r="BA140" s="14">
        <v>112.14</v>
      </c>
      <c r="BB140">
        <v>92552.57</v>
      </c>
      <c r="BC140" t="s">
        <v>570</v>
      </c>
      <c r="BD140" s="7">
        <v>3.2100000000000002E-3</v>
      </c>
      <c r="BE140" s="7">
        <v>0</v>
      </c>
      <c r="BF140" s="7">
        <v>0.69881000000000004</v>
      </c>
      <c r="BG140" s="7">
        <v>-6.9141500000000002</v>
      </c>
      <c r="BH140" s="7">
        <v>1.7510000000000001E-2</v>
      </c>
      <c r="BI140">
        <v>5.0000000000000001E-4</v>
      </c>
      <c r="BJ140">
        <v>5.0000000000000001E-3</v>
      </c>
      <c r="BK140" s="1">
        <v>45980.165601851855</v>
      </c>
      <c r="BL140" s="1">
        <v>45979.957268518519</v>
      </c>
      <c r="BM140" s="1">
        <v>45982.333333333336</v>
      </c>
      <c r="BN140" s="1">
        <v>45982.125</v>
      </c>
      <c r="BO140" s="19">
        <v>5.9349223370915409E-3</v>
      </c>
      <c r="BP140" s="1">
        <v>45982.125</v>
      </c>
      <c r="BQ140" s="97">
        <v>3</v>
      </c>
      <c r="BR140" s="19">
        <v>8.3333333333333332E-3</v>
      </c>
      <c r="BV140" s="96"/>
    </row>
    <row r="141" spans="1:74" x14ac:dyDescent="0.3">
      <c r="A141" t="s">
        <v>603</v>
      </c>
      <c r="B141" t="s">
        <v>631</v>
      </c>
      <c r="C141" t="s">
        <v>48</v>
      </c>
      <c r="D141">
        <v>2.9999999999999997E-4</v>
      </c>
      <c r="E141">
        <v>2.9999999999999997E-4</v>
      </c>
      <c r="F141" t="s">
        <v>605</v>
      </c>
      <c r="G141" s="4">
        <v>1763712000000</v>
      </c>
      <c r="H141" s="4">
        <v>1761811212000</v>
      </c>
      <c r="I141" t="b">
        <v>1</v>
      </c>
      <c r="J141">
        <v>1</v>
      </c>
      <c r="K141">
        <v>1E-4</v>
      </c>
      <c r="L141">
        <v>541969</v>
      </c>
      <c r="M141">
        <v>0.1</v>
      </c>
      <c r="Q141">
        <v>2.9999999999999997E-4</v>
      </c>
      <c r="R141">
        <v>25</v>
      </c>
      <c r="S141">
        <v>1E-4</v>
      </c>
      <c r="T141" t="s">
        <v>606</v>
      </c>
      <c r="U141" t="s">
        <v>607</v>
      </c>
      <c r="V141" t="s">
        <v>606</v>
      </c>
      <c r="W141" t="s">
        <v>608</v>
      </c>
      <c r="X141" t="s">
        <v>606</v>
      </c>
      <c r="Y141" s="4">
        <v>1763521464201</v>
      </c>
      <c r="Z141" t="s">
        <v>569</v>
      </c>
      <c r="AA141" s="48">
        <v>92559.44</v>
      </c>
      <c r="AB141" s="18">
        <v>0.23069999999999999</v>
      </c>
      <c r="AC141" s="40">
        <v>0.27209755000000002</v>
      </c>
      <c r="AD141" s="18">
        <v>0.19500000000000001</v>
      </c>
      <c r="AE141" s="18">
        <v>0.29699999999999999</v>
      </c>
      <c r="AF141">
        <v>7.3</v>
      </c>
      <c r="AG141" s="18">
        <v>0.24260000000000001</v>
      </c>
      <c r="AH141" s="18">
        <v>0.24149999999999999</v>
      </c>
      <c r="AI141" s="18">
        <v>0.24399999999999999</v>
      </c>
      <c r="AJ141" s="48">
        <v>92559.44</v>
      </c>
      <c r="AK141" s="41">
        <v>0.4</v>
      </c>
      <c r="AL141" s="41">
        <v>0.4</v>
      </c>
      <c r="AP141" s="18">
        <v>0.23069999999999999</v>
      </c>
      <c r="AQ141" s="18">
        <v>0.23069999999999999</v>
      </c>
      <c r="AR141" s="18">
        <v>0</v>
      </c>
      <c r="AS141" s="41">
        <v>0.1</v>
      </c>
      <c r="AT141" s="5">
        <v>2156.63</v>
      </c>
      <c r="AV141" s="1" t="s">
        <v>634</v>
      </c>
      <c r="AW141" s="48">
        <v>115000</v>
      </c>
      <c r="AX141" s="14">
        <v>0</v>
      </c>
      <c r="AY141" s="14">
        <v>101.03</v>
      </c>
      <c r="AZ141" s="14">
        <v>0</v>
      </c>
      <c r="BA141" s="14">
        <v>148.01</v>
      </c>
      <c r="BB141">
        <v>92552.57</v>
      </c>
      <c r="BC141" t="s">
        <v>570</v>
      </c>
      <c r="BD141" s="7">
        <v>-0.99678999999999995</v>
      </c>
      <c r="BE141" s="7">
        <v>0</v>
      </c>
      <c r="BF141" s="7">
        <v>0.69881000000000004</v>
      </c>
      <c r="BG141" s="7">
        <v>-16.004439999999999</v>
      </c>
      <c r="BH141" s="7">
        <v>-6.9314999999999998</v>
      </c>
      <c r="BI141">
        <v>5.0000000000000001E-4</v>
      </c>
      <c r="BJ141">
        <v>5.0000000000000001E-3</v>
      </c>
      <c r="BK141" s="1">
        <v>45980.165601851855</v>
      </c>
      <c r="BL141" s="1">
        <v>45979.957268518519</v>
      </c>
      <c r="BM141" s="1">
        <v>45982.333333333336</v>
      </c>
      <c r="BN141" s="1">
        <v>45982.125</v>
      </c>
      <c r="BO141" s="19">
        <v>5.9349223370915409E-3</v>
      </c>
      <c r="BP141" s="1">
        <v>45982.125</v>
      </c>
      <c r="BQ141" s="97">
        <v>3</v>
      </c>
      <c r="BR141" s="19">
        <v>8.3333333333333332E-3</v>
      </c>
      <c r="BV141" s="96"/>
    </row>
    <row r="142" spans="1:74" x14ac:dyDescent="0.3">
      <c r="A142" t="s">
        <v>603</v>
      </c>
      <c r="B142" t="s">
        <v>631</v>
      </c>
      <c r="C142" t="s">
        <v>49</v>
      </c>
      <c r="D142">
        <v>2.9999999999999997E-4</v>
      </c>
      <c r="E142">
        <v>2.9999999999999997E-4</v>
      </c>
      <c r="F142" t="s">
        <v>605</v>
      </c>
      <c r="G142" s="4">
        <v>1763712000000</v>
      </c>
      <c r="H142" s="4">
        <v>1761811212000</v>
      </c>
      <c r="I142" t="b">
        <v>1</v>
      </c>
      <c r="J142">
        <v>1</v>
      </c>
      <c r="K142">
        <v>1E-4</v>
      </c>
      <c r="L142">
        <v>541970</v>
      </c>
      <c r="M142">
        <v>0.1</v>
      </c>
      <c r="Q142">
        <v>2.9999999999999997E-4</v>
      </c>
      <c r="R142">
        <v>25</v>
      </c>
      <c r="S142">
        <v>1E-4</v>
      </c>
      <c r="T142" t="s">
        <v>606</v>
      </c>
      <c r="U142" t="s">
        <v>607</v>
      </c>
      <c r="V142" t="s">
        <v>606</v>
      </c>
      <c r="W142" t="s">
        <v>608</v>
      </c>
      <c r="X142" t="s">
        <v>606</v>
      </c>
      <c r="Y142" s="4">
        <v>1763521464201</v>
      </c>
      <c r="Z142" t="s">
        <v>569</v>
      </c>
      <c r="AA142" s="48">
        <v>92559.44</v>
      </c>
      <c r="AB142" s="18">
        <v>1E-4</v>
      </c>
      <c r="AC142" s="40">
        <v>1.4359999999999999E-4</v>
      </c>
      <c r="AD142" s="18">
        <v>1E-4</v>
      </c>
      <c r="AE142" s="18">
        <v>1.4999999999999999E-2</v>
      </c>
      <c r="AF142">
        <v>503.7</v>
      </c>
      <c r="AG142" s="18">
        <v>1E-4</v>
      </c>
      <c r="AH142" s="18">
        <v>0</v>
      </c>
      <c r="AI142" s="18">
        <v>2.0000000000000001E-4</v>
      </c>
      <c r="AJ142" s="48">
        <v>92559.44</v>
      </c>
      <c r="AK142" s="41">
        <v>33.6</v>
      </c>
      <c r="AL142" s="41">
        <v>0</v>
      </c>
      <c r="AP142" s="18">
        <v>2.0000000000000001E-4</v>
      </c>
      <c r="AQ142" s="18">
        <v>1E-4</v>
      </c>
      <c r="AR142" s="18">
        <v>0</v>
      </c>
      <c r="AS142" s="41">
        <v>46.9</v>
      </c>
      <c r="AT142" s="5">
        <v>614.97</v>
      </c>
      <c r="AV142" s="1" t="s">
        <v>632</v>
      </c>
      <c r="AW142" s="48">
        <v>116000</v>
      </c>
      <c r="AX142" s="14">
        <v>0</v>
      </c>
      <c r="AY142" s="14">
        <v>101.35</v>
      </c>
      <c r="AZ142" s="14">
        <v>0</v>
      </c>
      <c r="BA142" s="14">
        <v>116.05</v>
      </c>
      <c r="BB142">
        <v>92549.99</v>
      </c>
      <c r="BC142" t="s">
        <v>570</v>
      </c>
      <c r="BD142" s="7">
        <v>2.3500000000000001E-3</v>
      </c>
      <c r="BE142" s="7">
        <v>0</v>
      </c>
      <c r="BF142" s="7">
        <v>0.52732999999999997</v>
      </c>
      <c r="BG142" s="7">
        <v>-4.9530599999999998</v>
      </c>
      <c r="BH142" s="7">
        <v>1.2829999999999999E-2</v>
      </c>
      <c r="BI142">
        <v>5.0000000000000001E-4</v>
      </c>
      <c r="BJ142">
        <v>5.0000000000000001E-3</v>
      </c>
      <c r="BK142" s="1">
        <v>45980.165601851855</v>
      </c>
      <c r="BL142" s="1">
        <v>45979.957268518519</v>
      </c>
      <c r="BM142" s="1">
        <v>45982.333333333336</v>
      </c>
      <c r="BN142" s="1">
        <v>45982.125</v>
      </c>
      <c r="BO142" s="19">
        <v>5.9349223370915409E-3</v>
      </c>
      <c r="BP142" s="1">
        <v>45982.125</v>
      </c>
      <c r="BQ142" s="97">
        <v>3</v>
      </c>
      <c r="BR142" s="19">
        <v>8.3333333333333332E-3</v>
      </c>
      <c r="BV142" s="96"/>
    </row>
    <row r="143" spans="1:74" x14ac:dyDescent="0.3">
      <c r="A143" t="s">
        <v>603</v>
      </c>
      <c r="B143" t="s">
        <v>631</v>
      </c>
      <c r="C143" t="s">
        <v>50</v>
      </c>
      <c r="D143">
        <v>2.9999999999999997E-4</v>
      </c>
      <c r="E143">
        <v>2.9999999999999997E-4</v>
      </c>
      <c r="F143" t="s">
        <v>605</v>
      </c>
      <c r="G143" s="4">
        <v>1763712000000</v>
      </c>
      <c r="H143" s="4">
        <v>1761811212000</v>
      </c>
      <c r="I143" t="b">
        <v>1</v>
      </c>
      <c r="J143">
        <v>1</v>
      </c>
      <c r="K143">
        <v>1E-4</v>
      </c>
      <c r="L143">
        <v>541971</v>
      </c>
      <c r="M143">
        <v>0.1</v>
      </c>
      <c r="Q143">
        <v>2.9999999999999997E-4</v>
      </c>
      <c r="R143">
        <v>25</v>
      </c>
      <c r="S143">
        <v>1E-4</v>
      </c>
      <c r="T143" t="s">
        <v>606</v>
      </c>
      <c r="U143" t="s">
        <v>607</v>
      </c>
      <c r="V143" t="s">
        <v>606</v>
      </c>
      <c r="W143" t="s">
        <v>608</v>
      </c>
      <c r="X143" t="s">
        <v>606</v>
      </c>
      <c r="Y143" s="4">
        <v>1763521464201</v>
      </c>
      <c r="Z143" t="s">
        <v>569</v>
      </c>
      <c r="AA143" s="48">
        <v>92559.44</v>
      </c>
      <c r="AB143" s="18">
        <v>0.24329999999999999</v>
      </c>
      <c r="AC143" s="40">
        <v>0.28311997</v>
      </c>
      <c r="AD143" s="18">
        <v>0.20549999999999999</v>
      </c>
      <c r="AE143" s="18">
        <v>0.3075</v>
      </c>
      <c r="AF143">
        <v>6.6</v>
      </c>
      <c r="AG143" s="18">
        <v>0.25340000000000001</v>
      </c>
      <c r="AH143" s="18">
        <v>0.252</v>
      </c>
      <c r="AI143" s="18">
        <v>0.255</v>
      </c>
      <c r="AJ143" s="48">
        <v>92559.44</v>
      </c>
      <c r="AK143" s="41">
        <v>0.4</v>
      </c>
      <c r="AL143" s="41">
        <v>0.4</v>
      </c>
      <c r="AP143" s="18">
        <v>0.24329999999999999</v>
      </c>
      <c r="AQ143" s="18">
        <v>0.24329999999999999</v>
      </c>
      <c r="AR143" s="18">
        <v>0</v>
      </c>
      <c r="AS143" s="41">
        <v>0.4</v>
      </c>
      <c r="AT143" s="5">
        <v>9084.73</v>
      </c>
      <c r="AV143" s="1" t="s">
        <v>634</v>
      </c>
      <c r="AW143" s="48">
        <v>116000</v>
      </c>
      <c r="AX143" s="14">
        <v>0</v>
      </c>
      <c r="AY143" s="14">
        <v>101.35</v>
      </c>
      <c r="AZ143" s="14">
        <v>0</v>
      </c>
      <c r="BA143" s="14">
        <v>156.09</v>
      </c>
      <c r="BB143">
        <v>92552.57</v>
      </c>
      <c r="BC143" t="s">
        <v>570</v>
      </c>
      <c r="BD143" s="7">
        <v>-0.99765000000000004</v>
      </c>
      <c r="BE143" s="7">
        <v>0</v>
      </c>
      <c r="BF143" s="7">
        <v>0.52788000000000002</v>
      </c>
      <c r="BG143" s="7">
        <v>-12.128080000000001</v>
      </c>
      <c r="BH143" s="7">
        <v>-6.9965999999999999</v>
      </c>
      <c r="BI143">
        <v>5.0000000000000001E-4</v>
      </c>
      <c r="BJ143">
        <v>5.0000000000000001E-3</v>
      </c>
      <c r="BK143" s="1">
        <v>45980.165601851855</v>
      </c>
      <c r="BL143" s="1">
        <v>45979.957268518519</v>
      </c>
      <c r="BM143" s="1">
        <v>45982.333333333336</v>
      </c>
      <c r="BN143" s="1">
        <v>45982.125</v>
      </c>
      <c r="BO143" s="19">
        <v>5.9349223370915409E-3</v>
      </c>
      <c r="BP143" s="1">
        <v>45982.125</v>
      </c>
      <c r="BQ143" s="97">
        <v>3</v>
      </c>
      <c r="BR143" s="19">
        <v>8.3333333333333332E-3</v>
      </c>
      <c r="BV143" s="96"/>
    </row>
    <row r="144" spans="1:74" x14ac:dyDescent="0.3">
      <c r="A144" t="s">
        <v>603</v>
      </c>
      <c r="B144" t="s">
        <v>631</v>
      </c>
      <c r="C144" t="s">
        <v>51</v>
      </c>
      <c r="D144">
        <v>2.9999999999999997E-4</v>
      </c>
      <c r="E144">
        <v>2.9999999999999997E-4</v>
      </c>
      <c r="F144" t="s">
        <v>605</v>
      </c>
      <c r="G144" s="4">
        <v>1763712000000</v>
      </c>
      <c r="H144" s="4">
        <v>1761811212000</v>
      </c>
      <c r="I144" t="b">
        <v>1</v>
      </c>
      <c r="J144">
        <v>1</v>
      </c>
      <c r="K144">
        <v>1E-4</v>
      </c>
      <c r="L144">
        <v>541972</v>
      </c>
      <c r="M144">
        <v>0.1</v>
      </c>
      <c r="Q144">
        <v>2.9999999999999997E-4</v>
      </c>
      <c r="R144">
        <v>25</v>
      </c>
      <c r="S144">
        <v>1E-4</v>
      </c>
      <c r="T144" t="s">
        <v>606</v>
      </c>
      <c r="U144" t="s">
        <v>607</v>
      </c>
      <c r="V144" t="s">
        <v>606</v>
      </c>
      <c r="W144" t="s">
        <v>608</v>
      </c>
      <c r="X144" t="s">
        <v>606</v>
      </c>
      <c r="Y144" s="4">
        <v>1763521464201</v>
      </c>
      <c r="Z144" t="s">
        <v>569</v>
      </c>
      <c r="AA144" s="48">
        <v>92559.44</v>
      </c>
      <c r="AB144" s="18">
        <v>1E-4</v>
      </c>
      <c r="AC144" s="40">
        <v>1.415E-4</v>
      </c>
      <c r="AD144" s="18">
        <v>1E-4</v>
      </c>
      <c r="AE144" s="18">
        <v>1.4999999999999999E-2</v>
      </c>
      <c r="AF144">
        <v>1067.8</v>
      </c>
      <c r="AG144" s="18">
        <v>0</v>
      </c>
      <c r="AH144" s="18">
        <v>0</v>
      </c>
      <c r="AI144" s="18">
        <v>2.0000000000000001E-4</v>
      </c>
      <c r="AJ144" s="48">
        <v>92559.44</v>
      </c>
      <c r="AK144" s="41">
        <v>61.6</v>
      </c>
      <c r="AL144" s="41">
        <v>0</v>
      </c>
      <c r="AP144" s="18">
        <v>2.0000000000000001E-4</v>
      </c>
      <c r="AQ144" s="18">
        <v>1E-4</v>
      </c>
      <c r="AR144" s="18">
        <v>0</v>
      </c>
      <c r="AS144" s="41">
        <v>37.200000000000003</v>
      </c>
      <c r="AT144" s="5">
        <v>338.78</v>
      </c>
      <c r="AV144" s="1" t="s">
        <v>632</v>
      </c>
      <c r="AW144" s="48">
        <v>118000</v>
      </c>
      <c r="AX144" s="14">
        <v>0</v>
      </c>
      <c r="AY144" s="14">
        <v>107.09</v>
      </c>
      <c r="AZ144" s="14">
        <v>0</v>
      </c>
      <c r="BA144" s="14">
        <v>123.67</v>
      </c>
      <c r="BB144">
        <v>92552.57</v>
      </c>
      <c r="BC144" t="s">
        <v>570</v>
      </c>
      <c r="BD144" s="7">
        <v>2.0100000000000001E-3</v>
      </c>
      <c r="BE144" s="7">
        <v>0</v>
      </c>
      <c r="BF144" s="7">
        <v>0.45845000000000002</v>
      </c>
      <c r="BG144" s="7">
        <v>-4.4193300000000004</v>
      </c>
      <c r="BH144" s="7">
        <v>1.098E-2</v>
      </c>
      <c r="BI144">
        <v>5.0000000000000001E-4</v>
      </c>
      <c r="BJ144">
        <v>5.0000000000000001E-3</v>
      </c>
      <c r="BK144" s="1">
        <v>45980.165601851855</v>
      </c>
      <c r="BL144" s="1">
        <v>45979.957268518519</v>
      </c>
      <c r="BM144" s="1">
        <v>45982.333333333336</v>
      </c>
      <c r="BN144" s="1">
        <v>45982.125</v>
      </c>
      <c r="BO144" s="19">
        <v>5.9349223370915409E-3</v>
      </c>
      <c r="BP144" s="1">
        <v>45982.125</v>
      </c>
      <c r="BQ144" s="97">
        <v>3</v>
      </c>
      <c r="BR144" s="19">
        <v>8.3333333333333332E-3</v>
      </c>
      <c r="BV144" s="96"/>
    </row>
    <row r="145" spans="1:74" x14ac:dyDescent="0.3">
      <c r="A145" t="s">
        <v>603</v>
      </c>
      <c r="B145" t="s">
        <v>631</v>
      </c>
      <c r="C145" t="s">
        <v>52</v>
      </c>
      <c r="D145">
        <v>2.9999999999999997E-4</v>
      </c>
      <c r="E145">
        <v>2.9999999999999997E-4</v>
      </c>
      <c r="F145" t="s">
        <v>605</v>
      </c>
      <c r="G145" s="4">
        <v>1763712000000</v>
      </c>
      <c r="H145" s="4">
        <v>1761811212000</v>
      </c>
      <c r="I145" t="b">
        <v>1</v>
      </c>
      <c r="J145">
        <v>1</v>
      </c>
      <c r="K145">
        <v>1E-4</v>
      </c>
      <c r="L145">
        <v>541973</v>
      </c>
      <c r="M145">
        <v>0.1</v>
      </c>
      <c r="Q145">
        <v>2.9999999999999997E-4</v>
      </c>
      <c r="R145">
        <v>25</v>
      </c>
      <c r="S145">
        <v>1E-4</v>
      </c>
      <c r="T145" t="s">
        <v>606</v>
      </c>
      <c r="U145" t="s">
        <v>607</v>
      </c>
      <c r="V145" t="s">
        <v>606</v>
      </c>
      <c r="W145" t="s">
        <v>608</v>
      </c>
      <c r="X145" t="s">
        <v>606</v>
      </c>
      <c r="Y145" s="4">
        <v>1763521464201</v>
      </c>
      <c r="Z145" t="s">
        <v>569</v>
      </c>
      <c r="AA145" s="48">
        <v>92559.44</v>
      </c>
      <c r="AB145" s="18">
        <v>0.26490000000000002</v>
      </c>
      <c r="AC145" s="40">
        <v>0.30523814999999999</v>
      </c>
      <c r="AD145" s="18">
        <v>0.22600000000000001</v>
      </c>
      <c r="AE145" s="18">
        <v>0.33050000000000002</v>
      </c>
      <c r="AF145">
        <v>1.4</v>
      </c>
      <c r="AG145" s="18">
        <v>0.27500000000000002</v>
      </c>
      <c r="AH145" s="18">
        <v>0.27350000000000002</v>
      </c>
      <c r="AI145" s="18">
        <v>0.27650000000000002</v>
      </c>
      <c r="AJ145" s="48">
        <v>92559.44</v>
      </c>
      <c r="AK145" s="41">
        <v>0.4</v>
      </c>
      <c r="AL145" s="41">
        <v>0.4</v>
      </c>
      <c r="AP145" s="18">
        <v>0.28799999999999998</v>
      </c>
      <c r="AQ145" s="18">
        <v>0.26490000000000002</v>
      </c>
      <c r="AR145" s="18">
        <v>-8.0207999999999995</v>
      </c>
      <c r="AS145" s="41">
        <v>0.4</v>
      </c>
      <c r="AT145" s="5">
        <v>10297.959999999999</v>
      </c>
      <c r="AV145" s="1" t="s">
        <v>634</v>
      </c>
      <c r="AW145" s="48">
        <v>118000</v>
      </c>
      <c r="AX145" s="14">
        <v>0</v>
      </c>
      <c r="AY145" s="14">
        <v>107.09</v>
      </c>
      <c r="AZ145" s="14">
        <v>0</v>
      </c>
      <c r="BA145" s="14">
        <v>163.07</v>
      </c>
      <c r="BB145">
        <v>92549.99</v>
      </c>
      <c r="BC145" t="s">
        <v>570</v>
      </c>
      <c r="BD145" s="7">
        <v>-0.99799000000000004</v>
      </c>
      <c r="BE145" s="7">
        <v>0</v>
      </c>
      <c r="BF145" s="7">
        <v>0.45799000000000001</v>
      </c>
      <c r="BG145" s="7">
        <v>-11.11861</v>
      </c>
      <c r="BH145" s="7">
        <v>-7.1193200000000001</v>
      </c>
      <c r="BI145">
        <v>5.0000000000000001E-4</v>
      </c>
      <c r="BJ145">
        <v>5.0000000000000001E-3</v>
      </c>
      <c r="BK145" s="1">
        <v>45980.165601851855</v>
      </c>
      <c r="BL145" s="1">
        <v>45979.957268518519</v>
      </c>
      <c r="BM145" s="1">
        <v>45982.333333333336</v>
      </c>
      <c r="BN145" s="1">
        <v>45982.125</v>
      </c>
      <c r="BO145" s="19">
        <v>5.9349223370915409E-3</v>
      </c>
      <c r="BP145" s="1">
        <v>45982.125</v>
      </c>
      <c r="BQ145" s="97">
        <v>3</v>
      </c>
      <c r="BR145" s="19">
        <v>8.3333333333333332E-3</v>
      </c>
      <c r="BV145" s="96"/>
    </row>
    <row r="146" spans="1:74" x14ac:dyDescent="0.3">
      <c r="A146" t="s">
        <v>603</v>
      </c>
      <c r="B146" t="s">
        <v>631</v>
      </c>
      <c r="C146" t="s">
        <v>53</v>
      </c>
      <c r="D146">
        <v>2.9999999999999997E-4</v>
      </c>
      <c r="E146">
        <v>2.9999999999999997E-4</v>
      </c>
      <c r="F146" t="s">
        <v>605</v>
      </c>
      <c r="G146" s="4">
        <v>1763712000000</v>
      </c>
      <c r="H146" s="4">
        <v>1761811212000</v>
      </c>
      <c r="I146" t="b">
        <v>1</v>
      </c>
      <c r="J146">
        <v>1</v>
      </c>
      <c r="K146">
        <v>1E-4</v>
      </c>
      <c r="L146">
        <v>541974</v>
      </c>
      <c r="M146">
        <v>0.1</v>
      </c>
      <c r="Q146">
        <v>2.9999999999999997E-4</v>
      </c>
      <c r="R146">
        <v>25</v>
      </c>
      <c r="S146">
        <v>1E-4</v>
      </c>
      <c r="T146" t="s">
        <v>606</v>
      </c>
      <c r="U146" t="s">
        <v>607</v>
      </c>
      <c r="V146" t="s">
        <v>606</v>
      </c>
      <c r="W146" t="s">
        <v>608</v>
      </c>
      <c r="X146" t="s">
        <v>606</v>
      </c>
      <c r="Y146" s="4">
        <v>1763521465205</v>
      </c>
      <c r="Z146" t="s">
        <v>569</v>
      </c>
      <c r="AA146" s="48">
        <v>92560.39</v>
      </c>
      <c r="AB146" s="18">
        <v>1E-4</v>
      </c>
      <c r="AC146" s="40">
        <v>1.136E-4</v>
      </c>
      <c r="AD146" s="18">
        <v>1E-4</v>
      </c>
      <c r="AE146" s="18">
        <v>1.4999999999999999E-2</v>
      </c>
      <c r="AF146">
        <v>1053.8</v>
      </c>
      <c r="AG146" s="18">
        <v>0</v>
      </c>
      <c r="AH146" s="18">
        <v>0</v>
      </c>
      <c r="AI146" s="18">
        <v>1E-4</v>
      </c>
      <c r="AJ146" s="48">
        <v>92560.39</v>
      </c>
      <c r="AK146" s="41">
        <v>0.9</v>
      </c>
      <c r="AL146" s="41">
        <v>0</v>
      </c>
      <c r="AP146" s="18">
        <v>2.0000000000000001E-4</v>
      </c>
      <c r="AQ146" s="18">
        <v>1E-4</v>
      </c>
      <c r="AR146" s="18">
        <v>0</v>
      </c>
      <c r="AS146" s="41">
        <v>9.4</v>
      </c>
      <c r="AT146" s="5">
        <v>85.38</v>
      </c>
      <c r="AV146" s="1" t="s">
        <v>632</v>
      </c>
      <c r="AW146" s="48">
        <v>120000</v>
      </c>
      <c r="AX146" s="14">
        <v>0</v>
      </c>
      <c r="AY146" s="14">
        <v>113.72</v>
      </c>
      <c r="AZ146" s="14">
        <v>0</v>
      </c>
      <c r="BA146" s="14">
        <v>121.9</v>
      </c>
      <c r="BB146">
        <v>92553.68</v>
      </c>
      <c r="BC146" t="s">
        <v>570</v>
      </c>
      <c r="BD146" s="7">
        <v>1.9E-3</v>
      </c>
      <c r="BE146" s="7">
        <v>0</v>
      </c>
      <c r="BF146" s="7">
        <v>0.43611</v>
      </c>
      <c r="BG146" s="7">
        <v>-4.4196400000000002</v>
      </c>
      <c r="BH146" s="7">
        <v>1.038E-2</v>
      </c>
      <c r="BI146">
        <v>5.0000000000000001E-4</v>
      </c>
      <c r="BJ146">
        <v>5.0000000000000001E-3</v>
      </c>
      <c r="BK146" s="1">
        <v>45980.165601851855</v>
      </c>
      <c r="BL146" s="1">
        <v>45979.957268518519</v>
      </c>
      <c r="BM146" s="1">
        <v>45982.333333333336</v>
      </c>
      <c r="BN146" s="1">
        <v>45982.125</v>
      </c>
      <c r="BO146" s="19">
        <v>5.9349223370915409E-3</v>
      </c>
      <c r="BP146" s="1">
        <v>45982.125</v>
      </c>
      <c r="BQ146" s="97">
        <v>3</v>
      </c>
      <c r="BR146" s="19">
        <v>8.3333333333333332E-3</v>
      </c>
      <c r="BV146" s="96"/>
    </row>
    <row r="147" spans="1:74" x14ac:dyDescent="0.3">
      <c r="A147" t="s">
        <v>603</v>
      </c>
      <c r="B147" t="s">
        <v>631</v>
      </c>
      <c r="C147" t="s">
        <v>54</v>
      </c>
      <c r="D147">
        <v>2.9999999999999997E-4</v>
      </c>
      <c r="E147">
        <v>2.9999999999999997E-4</v>
      </c>
      <c r="F147" t="s">
        <v>605</v>
      </c>
      <c r="G147" s="4">
        <v>1763712000000</v>
      </c>
      <c r="H147" s="4">
        <v>1761811212000</v>
      </c>
      <c r="I147" t="b">
        <v>1</v>
      </c>
      <c r="J147">
        <v>1</v>
      </c>
      <c r="K147">
        <v>1E-4</v>
      </c>
      <c r="L147">
        <v>541975</v>
      </c>
      <c r="M147">
        <v>0.1</v>
      </c>
      <c r="Q147">
        <v>2.9999999999999997E-4</v>
      </c>
      <c r="R147">
        <v>25</v>
      </c>
      <c r="S147">
        <v>1E-4</v>
      </c>
      <c r="T147" t="s">
        <v>606</v>
      </c>
      <c r="U147" t="s">
        <v>607</v>
      </c>
      <c r="V147" t="s">
        <v>606</v>
      </c>
      <c r="W147" t="s">
        <v>608</v>
      </c>
      <c r="X147" t="s">
        <v>606</v>
      </c>
      <c r="Y147" s="4">
        <v>1763521465205</v>
      </c>
      <c r="Z147" t="s">
        <v>569</v>
      </c>
      <c r="AA147" s="48">
        <v>92560.39</v>
      </c>
      <c r="AB147" s="18">
        <v>0.28999999999999998</v>
      </c>
      <c r="AC147" s="40">
        <v>0.32733053000000001</v>
      </c>
      <c r="AD147" s="18">
        <v>0.247</v>
      </c>
      <c r="AE147" s="18">
        <v>0.35299999999999998</v>
      </c>
      <c r="AF147">
        <v>0</v>
      </c>
      <c r="AG147" s="18">
        <v>0.29659999999999997</v>
      </c>
      <c r="AH147" s="18">
        <v>0.247</v>
      </c>
      <c r="AI147" s="18">
        <v>0.35349999999999998</v>
      </c>
      <c r="AJ147" s="48">
        <v>92560.39</v>
      </c>
      <c r="AK147" s="41">
        <v>6.9</v>
      </c>
      <c r="AL147" s="41">
        <v>6.9</v>
      </c>
      <c r="AP147" s="18">
        <v>0.28999999999999998</v>
      </c>
      <c r="AQ147" s="18">
        <v>0.28999999999999998</v>
      </c>
      <c r="AR147" s="18">
        <v>0</v>
      </c>
      <c r="AS147" s="41">
        <v>0.1</v>
      </c>
      <c r="AT147" s="5">
        <v>2698.9</v>
      </c>
      <c r="AV147" s="1" t="s">
        <v>634</v>
      </c>
      <c r="AW147" s="48">
        <v>120000</v>
      </c>
      <c r="AX147" s="14">
        <v>0</v>
      </c>
      <c r="AY147" s="14">
        <v>113.72</v>
      </c>
      <c r="AZ147" s="14">
        <v>0</v>
      </c>
      <c r="BA147" s="14">
        <v>466.8</v>
      </c>
      <c r="BB147">
        <v>92552.73</v>
      </c>
      <c r="BC147" t="s">
        <v>570</v>
      </c>
      <c r="BD147" s="7">
        <v>-0.99809999999999999</v>
      </c>
      <c r="BE147" s="7">
        <v>0</v>
      </c>
      <c r="BF147" s="7">
        <v>0.43596000000000001</v>
      </c>
      <c r="BG147" s="7">
        <v>-11.238950000000001</v>
      </c>
      <c r="BH147" s="7">
        <v>-7.2407700000000004</v>
      </c>
      <c r="BI147">
        <v>5.0000000000000001E-4</v>
      </c>
      <c r="BJ147">
        <v>5.0000000000000001E-3</v>
      </c>
      <c r="BK147" s="1">
        <v>45980.165601851855</v>
      </c>
      <c r="BL147" s="1">
        <v>45979.957268518519</v>
      </c>
      <c r="BM147" s="1">
        <v>45982.333333333336</v>
      </c>
      <c r="BN147" s="1">
        <v>45982.125</v>
      </c>
      <c r="BO147" s="19">
        <v>5.9349223370915409E-3</v>
      </c>
      <c r="BP147" s="1">
        <v>45982.125</v>
      </c>
      <c r="BQ147" s="97">
        <v>3</v>
      </c>
      <c r="BR147" s="19">
        <v>8.3333333333333332E-3</v>
      </c>
      <c r="BV147" s="96"/>
    </row>
    <row r="148" spans="1:74" x14ac:dyDescent="0.3">
      <c r="A148" t="s">
        <v>603</v>
      </c>
      <c r="B148" t="s">
        <v>631</v>
      </c>
      <c r="C148" t="s">
        <v>55</v>
      </c>
      <c r="D148">
        <v>2.9999999999999997E-4</v>
      </c>
      <c r="E148">
        <v>2.9999999999999997E-4</v>
      </c>
      <c r="F148" t="s">
        <v>605</v>
      </c>
      <c r="G148" s="4">
        <v>1763712000000</v>
      </c>
      <c r="H148" s="4">
        <v>1761811212000</v>
      </c>
      <c r="I148" t="b">
        <v>1</v>
      </c>
      <c r="J148">
        <v>1</v>
      </c>
      <c r="K148">
        <v>1E-4</v>
      </c>
      <c r="L148">
        <v>541976</v>
      </c>
      <c r="M148">
        <v>0.1</v>
      </c>
      <c r="Q148">
        <v>2.9999999999999997E-4</v>
      </c>
      <c r="R148">
        <v>25</v>
      </c>
      <c r="S148">
        <v>1E-4</v>
      </c>
      <c r="T148" t="s">
        <v>606</v>
      </c>
      <c r="U148" t="s">
        <v>607</v>
      </c>
      <c r="V148" t="s">
        <v>606</v>
      </c>
      <c r="W148" t="s">
        <v>608</v>
      </c>
      <c r="X148" t="s">
        <v>606</v>
      </c>
      <c r="Y148" s="4">
        <v>1763521465205</v>
      </c>
      <c r="Z148" t="s">
        <v>569</v>
      </c>
      <c r="AA148" s="48">
        <v>92560.39</v>
      </c>
      <c r="AB148" s="18">
        <v>1E-4</v>
      </c>
      <c r="AC148" s="40">
        <v>2.9819999999999999E-5</v>
      </c>
      <c r="AD148" s="18">
        <v>1E-4</v>
      </c>
      <c r="AE148" s="18">
        <v>1.4999999999999999E-2</v>
      </c>
      <c r="AF148">
        <v>335</v>
      </c>
      <c r="AG148" s="18">
        <v>0</v>
      </c>
      <c r="AH148" s="18">
        <v>0</v>
      </c>
      <c r="AI148" s="18">
        <v>1E-4</v>
      </c>
      <c r="AJ148" s="48">
        <v>92560.39</v>
      </c>
      <c r="AK148" s="41">
        <v>2.9</v>
      </c>
      <c r="AL148" s="41">
        <v>0</v>
      </c>
      <c r="AP148" s="18">
        <v>1E-4</v>
      </c>
      <c r="AQ148" s="18">
        <v>1E-4</v>
      </c>
      <c r="AR148" s="18">
        <v>0</v>
      </c>
      <c r="AS148" s="41">
        <v>27.9</v>
      </c>
      <c r="AT148" s="5">
        <v>254.72</v>
      </c>
      <c r="AV148" s="1" t="s">
        <v>632</v>
      </c>
      <c r="AW148" s="48">
        <v>125000</v>
      </c>
      <c r="AX148" s="14">
        <v>0</v>
      </c>
      <c r="AY148" s="14">
        <v>124.07</v>
      </c>
      <c r="AZ148" s="14">
        <v>0</v>
      </c>
      <c r="BA148" s="14">
        <v>138.79</v>
      </c>
      <c r="BB148">
        <v>92552.73</v>
      </c>
      <c r="BC148" t="s">
        <v>570</v>
      </c>
      <c r="BD148" s="7">
        <v>1.08E-3</v>
      </c>
      <c r="BE148" s="7">
        <v>0</v>
      </c>
      <c r="BF148" s="7">
        <v>0.25953999999999999</v>
      </c>
      <c r="BG148" s="7">
        <v>-2.6126399999999999</v>
      </c>
      <c r="BH148" s="7">
        <v>5.8700000000000002E-3</v>
      </c>
      <c r="BI148">
        <v>5.0000000000000001E-4</v>
      </c>
      <c r="BJ148">
        <v>5.0000000000000001E-3</v>
      </c>
      <c r="BK148" s="1">
        <v>45980.165601851855</v>
      </c>
      <c r="BL148" s="1">
        <v>45979.957268518519</v>
      </c>
      <c r="BM148" s="1">
        <v>45982.333333333336</v>
      </c>
      <c r="BN148" s="1">
        <v>45982.125</v>
      </c>
      <c r="BO148" s="19">
        <v>5.9349223370915409E-3</v>
      </c>
      <c r="BP148" s="1">
        <v>45982.125</v>
      </c>
      <c r="BQ148" s="97">
        <v>3</v>
      </c>
      <c r="BR148" s="19">
        <v>8.3333333333333332E-3</v>
      </c>
      <c r="BV148" s="96"/>
    </row>
    <row r="149" spans="1:74" x14ac:dyDescent="0.3">
      <c r="A149" t="s">
        <v>603</v>
      </c>
      <c r="B149" t="s">
        <v>631</v>
      </c>
      <c r="C149" t="s">
        <v>56</v>
      </c>
      <c r="D149">
        <v>2.9999999999999997E-4</v>
      </c>
      <c r="E149">
        <v>2.9999999999999997E-4</v>
      </c>
      <c r="F149" t="s">
        <v>605</v>
      </c>
      <c r="G149" s="4">
        <v>1763712000000</v>
      </c>
      <c r="H149" s="4">
        <v>1761811212000</v>
      </c>
      <c r="I149" t="b">
        <v>1</v>
      </c>
      <c r="J149">
        <v>1</v>
      </c>
      <c r="K149">
        <v>1E-4</v>
      </c>
      <c r="L149">
        <v>541977</v>
      </c>
      <c r="M149">
        <v>0.1</v>
      </c>
      <c r="Q149">
        <v>2.9999999999999997E-4</v>
      </c>
      <c r="R149">
        <v>25</v>
      </c>
      <c r="S149">
        <v>1E-4</v>
      </c>
      <c r="T149" t="s">
        <v>606</v>
      </c>
      <c r="U149" t="s">
        <v>607</v>
      </c>
      <c r="V149" t="s">
        <v>606</v>
      </c>
      <c r="W149" t="s">
        <v>608</v>
      </c>
      <c r="X149" t="s">
        <v>606</v>
      </c>
      <c r="Y149" s="4">
        <v>1763521465205</v>
      </c>
      <c r="Z149" t="s">
        <v>569</v>
      </c>
      <c r="AA149" s="48">
        <v>92560.39</v>
      </c>
      <c r="AB149" s="18">
        <v>0.26919999999999999</v>
      </c>
      <c r="AC149" s="40">
        <v>0.38254745000000001</v>
      </c>
      <c r="AD149" s="18">
        <v>0.29899999999999999</v>
      </c>
      <c r="AE149" s="18">
        <v>0.40899999999999997</v>
      </c>
      <c r="AF149">
        <v>0.3</v>
      </c>
      <c r="AG149" s="18">
        <v>0.35060000000000002</v>
      </c>
      <c r="AH149" s="18">
        <v>0.29949999999999999</v>
      </c>
      <c r="AI149" s="18">
        <v>0.40949999999999998</v>
      </c>
      <c r="AJ149" s="48">
        <v>92560.39</v>
      </c>
      <c r="AK149" s="41">
        <v>6.6</v>
      </c>
      <c r="AL149" s="41">
        <v>6.6</v>
      </c>
      <c r="AS149" s="41">
        <v>0</v>
      </c>
      <c r="AT149" s="5">
        <v>0</v>
      </c>
      <c r="AV149" s="1" t="s">
        <v>634</v>
      </c>
      <c r="AW149" s="48">
        <v>125000</v>
      </c>
      <c r="AX149" s="14">
        <v>0</v>
      </c>
      <c r="AY149" s="14">
        <v>124.07</v>
      </c>
      <c r="AZ149" s="14">
        <v>0</v>
      </c>
      <c r="BA149" s="14">
        <v>510</v>
      </c>
      <c r="BB149">
        <v>92552.73</v>
      </c>
      <c r="BC149" t="s">
        <v>570</v>
      </c>
      <c r="BD149" s="7">
        <v>-0.99892000000000003</v>
      </c>
      <c r="BE149" s="7">
        <v>0</v>
      </c>
      <c r="BF149" s="7">
        <v>0.25953999999999999</v>
      </c>
      <c r="BG149" s="7">
        <v>-7.3000999999999996</v>
      </c>
      <c r="BH149" s="7">
        <v>-7.5473999999999997</v>
      </c>
      <c r="BI149">
        <v>5.0000000000000001E-4</v>
      </c>
      <c r="BJ149">
        <v>5.0000000000000001E-3</v>
      </c>
      <c r="BK149" s="1">
        <v>45980.165601851855</v>
      </c>
      <c r="BL149" s="1">
        <v>45979.957268518519</v>
      </c>
      <c r="BM149" s="1">
        <v>45982.333333333336</v>
      </c>
      <c r="BN149" s="1">
        <v>45982.125</v>
      </c>
      <c r="BO149" s="19">
        <v>5.9349223370915409E-3</v>
      </c>
      <c r="BP149" s="1">
        <v>45982.125</v>
      </c>
      <c r="BQ149" s="97">
        <v>3</v>
      </c>
      <c r="BR149" s="19">
        <v>8.3333333333333332E-3</v>
      </c>
      <c r="BV149" s="96"/>
    </row>
    <row r="150" spans="1:74" x14ac:dyDescent="0.3">
      <c r="A150" t="s">
        <v>603</v>
      </c>
      <c r="B150" t="s">
        <v>631</v>
      </c>
      <c r="C150" t="s">
        <v>57</v>
      </c>
      <c r="D150">
        <v>2.9999999999999997E-4</v>
      </c>
      <c r="E150">
        <v>2.9999999999999997E-4</v>
      </c>
      <c r="F150" t="s">
        <v>605</v>
      </c>
      <c r="G150" s="4">
        <v>1763712000000</v>
      </c>
      <c r="H150" s="4">
        <v>1762229390000</v>
      </c>
      <c r="I150" t="b">
        <v>1</v>
      </c>
      <c r="J150">
        <v>1</v>
      </c>
      <c r="K150">
        <v>1E-4</v>
      </c>
      <c r="L150">
        <v>544576</v>
      </c>
      <c r="M150">
        <v>0.1</v>
      </c>
      <c r="Q150">
        <v>2.9999999999999997E-4</v>
      </c>
      <c r="R150">
        <v>25</v>
      </c>
      <c r="S150">
        <v>1E-4</v>
      </c>
      <c r="T150" t="s">
        <v>606</v>
      </c>
      <c r="U150" t="s">
        <v>607</v>
      </c>
      <c r="V150" t="s">
        <v>606</v>
      </c>
      <c r="W150" t="s">
        <v>608</v>
      </c>
      <c r="X150" t="s">
        <v>606</v>
      </c>
      <c r="Y150" s="4">
        <v>1763521465205</v>
      </c>
      <c r="Z150" t="s">
        <v>569</v>
      </c>
      <c r="AA150" s="48">
        <v>92560.39</v>
      </c>
      <c r="AB150" s="18">
        <v>1E-4</v>
      </c>
      <c r="AC150" s="40">
        <v>1.2809999999999999E-5</v>
      </c>
      <c r="AD150" s="18">
        <v>1E-4</v>
      </c>
      <c r="AE150" s="18">
        <v>1.4999999999999999E-2</v>
      </c>
      <c r="AF150">
        <v>235.9</v>
      </c>
      <c r="AG150" s="18">
        <v>0</v>
      </c>
      <c r="AH150" s="18">
        <v>0</v>
      </c>
      <c r="AI150" s="18">
        <v>1E-4</v>
      </c>
      <c r="AJ150" s="48">
        <v>92560.39</v>
      </c>
      <c r="AK150" s="41">
        <v>5.9</v>
      </c>
      <c r="AL150" s="41">
        <v>0</v>
      </c>
      <c r="AS150" s="41">
        <v>0</v>
      </c>
      <c r="AT150" s="5">
        <v>0</v>
      </c>
      <c r="AV150" s="1" t="s">
        <v>632</v>
      </c>
      <c r="AW150" s="48">
        <v>128000</v>
      </c>
      <c r="AX150" s="14">
        <v>0</v>
      </c>
      <c r="AY150" s="14">
        <v>128.49</v>
      </c>
      <c r="AZ150" s="14">
        <v>0</v>
      </c>
      <c r="BA150" s="14">
        <v>148.47999999999999</v>
      </c>
      <c r="BB150">
        <v>92553.68</v>
      </c>
      <c r="BC150" t="s">
        <v>570</v>
      </c>
      <c r="BD150" s="7">
        <v>6.9999999999999999E-4</v>
      </c>
      <c r="BE150" s="7">
        <v>0</v>
      </c>
      <c r="BF150" s="7">
        <v>0.17352000000000001</v>
      </c>
      <c r="BG150" s="7">
        <v>-1.6916800000000001</v>
      </c>
      <c r="BH150" s="7">
        <v>3.79E-3</v>
      </c>
      <c r="BI150">
        <v>5.0000000000000001E-4</v>
      </c>
      <c r="BJ150">
        <v>5.0000000000000001E-3</v>
      </c>
      <c r="BK150" s="1">
        <v>45980.165601851855</v>
      </c>
      <c r="BL150" s="1">
        <v>45979.957268518519</v>
      </c>
      <c r="BM150" s="1">
        <v>45982.333333333336</v>
      </c>
      <c r="BN150" s="1">
        <v>45982.125</v>
      </c>
      <c r="BO150" s="19">
        <v>5.9349223370915409E-3</v>
      </c>
      <c r="BP150" s="1">
        <v>45982.125</v>
      </c>
      <c r="BQ150" s="97">
        <v>3</v>
      </c>
      <c r="BR150" s="19">
        <v>8.3333333333333332E-3</v>
      </c>
      <c r="BV150" s="96"/>
    </row>
    <row r="151" spans="1:74" x14ac:dyDescent="0.3">
      <c r="A151" t="s">
        <v>603</v>
      </c>
      <c r="B151" t="s">
        <v>631</v>
      </c>
      <c r="C151" t="s">
        <v>58</v>
      </c>
      <c r="D151">
        <v>2.9999999999999997E-4</v>
      </c>
      <c r="E151">
        <v>2.9999999999999997E-4</v>
      </c>
      <c r="F151" t="s">
        <v>605</v>
      </c>
      <c r="G151" s="4">
        <v>1763712000000</v>
      </c>
      <c r="H151" s="4">
        <v>1762229390000</v>
      </c>
      <c r="I151" t="b">
        <v>1</v>
      </c>
      <c r="J151">
        <v>1</v>
      </c>
      <c r="K151">
        <v>1E-4</v>
      </c>
      <c r="L151">
        <v>544577</v>
      </c>
      <c r="M151">
        <v>0.1</v>
      </c>
      <c r="Q151">
        <v>2.9999999999999997E-4</v>
      </c>
      <c r="R151">
        <v>25</v>
      </c>
      <c r="S151">
        <v>1E-4</v>
      </c>
      <c r="T151" t="s">
        <v>606</v>
      </c>
      <c r="U151" t="s">
        <v>607</v>
      </c>
      <c r="V151" t="s">
        <v>606</v>
      </c>
      <c r="W151" t="s">
        <v>608</v>
      </c>
      <c r="X151" t="s">
        <v>606</v>
      </c>
      <c r="Y151" s="4">
        <v>1763521465205</v>
      </c>
      <c r="Z151" t="s">
        <v>569</v>
      </c>
      <c r="AA151" s="48">
        <v>92560.39</v>
      </c>
      <c r="AC151" s="40">
        <v>0.41571087000000001</v>
      </c>
      <c r="AD151" s="18">
        <v>0.33</v>
      </c>
      <c r="AE151" s="18">
        <v>0.4425</v>
      </c>
      <c r="AF151">
        <v>0</v>
      </c>
      <c r="AG151" s="18">
        <v>0.38300000000000001</v>
      </c>
      <c r="AH151" s="18">
        <v>0.33050000000000002</v>
      </c>
      <c r="AI151" s="18">
        <v>0.443</v>
      </c>
      <c r="AJ151" s="48">
        <v>92560.39</v>
      </c>
      <c r="AK151" s="41">
        <v>6.5</v>
      </c>
      <c r="AL151" s="41">
        <v>6.5</v>
      </c>
      <c r="AS151" s="41">
        <v>0</v>
      </c>
      <c r="AT151" s="5">
        <v>0</v>
      </c>
      <c r="AV151" s="1" t="s">
        <v>634</v>
      </c>
      <c r="AW151" s="48">
        <v>128000</v>
      </c>
      <c r="AX151" s="14">
        <v>0</v>
      </c>
      <c r="AY151" s="14">
        <v>128.49</v>
      </c>
      <c r="AZ151" s="14">
        <v>0</v>
      </c>
      <c r="BA151" s="14">
        <v>534.41</v>
      </c>
      <c r="BB151">
        <v>92552.73</v>
      </c>
      <c r="BC151" t="s">
        <v>570</v>
      </c>
      <c r="BD151" s="7">
        <v>-0.99929999999999997</v>
      </c>
      <c r="BE151" s="7">
        <v>0</v>
      </c>
      <c r="BF151" s="7">
        <v>0.17346</v>
      </c>
      <c r="BG151" s="7">
        <v>-5.0526400000000002</v>
      </c>
      <c r="BH151" s="7">
        <v>-7.7307600000000001</v>
      </c>
      <c r="BI151">
        <v>5.0000000000000001E-4</v>
      </c>
      <c r="BJ151">
        <v>5.0000000000000001E-3</v>
      </c>
      <c r="BK151" s="1">
        <v>45980.165601851855</v>
      </c>
      <c r="BL151" s="1">
        <v>45979.957268518519</v>
      </c>
      <c r="BM151" s="1">
        <v>45982.333333333336</v>
      </c>
      <c r="BN151" s="1">
        <v>45982.125</v>
      </c>
      <c r="BO151" s="19">
        <v>5.9349223370915409E-3</v>
      </c>
      <c r="BP151" s="1">
        <v>45982.125</v>
      </c>
      <c r="BQ151" s="97">
        <v>3</v>
      </c>
      <c r="BR151" s="19">
        <v>8.3333333333333332E-3</v>
      </c>
      <c r="BV151" s="96"/>
    </row>
    <row r="152" spans="1:74" x14ac:dyDescent="0.3">
      <c r="A152" t="s">
        <v>603</v>
      </c>
      <c r="B152" t="s">
        <v>604</v>
      </c>
      <c r="C152" t="s">
        <v>570</v>
      </c>
      <c r="D152">
        <v>-1E-4</v>
      </c>
      <c r="E152">
        <v>5.0000000000000001E-4</v>
      </c>
      <c r="F152" t="s">
        <v>605</v>
      </c>
      <c r="G152" s="4">
        <v>1763712000000</v>
      </c>
      <c r="H152" s="4">
        <v>1762502415000</v>
      </c>
      <c r="I152" t="b">
        <v>1</v>
      </c>
      <c r="J152">
        <v>10</v>
      </c>
      <c r="K152">
        <v>2.5</v>
      </c>
      <c r="L152">
        <v>547081</v>
      </c>
      <c r="M152">
        <v>10</v>
      </c>
      <c r="N152" t="s">
        <v>605</v>
      </c>
      <c r="O152">
        <v>25</v>
      </c>
      <c r="P152">
        <v>7.4999999999999997E-3</v>
      </c>
      <c r="Q152">
        <v>2.5000000000000001E-4</v>
      </c>
      <c r="R152">
        <v>200000</v>
      </c>
      <c r="S152">
        <v>0.01</v>
      </c>
      <c r="T152" t="s">
        <v>606</v>
      </c>
      <c r="U152" t="s">
        <v>607</v>
      </c>
      <c r="V152" t="s">
        <v>606</v>
      </c>
      <c r="W152" t="s">
        <v>608</v>
      </c>
      <c r="X152" t="s">
        <v>608</v>
      </c>
      <c r="Y152" s="4">
        <v>1763521440244</v>
      </c>
      <c r="Z152" t="s">
        <v>569</v>
      </c>
      <c r="AA152" s="48">
        <v>92558.3</v>
      </c>
      <c r="AB152" s="18">
        <v>92475</v>
      </c>
      <c r="AC152" s="40">
        <v>90419.39</v>
      </c>
      <c r="AD152" s="18">
        <v>91162.5</v>
      </c>
      <c r="AE152" s="18">
        <v>93942.5</v>
      </c>
      <c r="AF152">
        <v>36133580</v>
      </c>
      <c r="AG152" s="18">
        <v>92551.78</v>
      </c>
      <c r="AH152" s="18">
        <v>92550</v>
      </c>
      <c r="AI152" s="18">
        <v>92555</v>
      </c>
      <c r="AJ152" s="48">
        <v>92558.3</v>
      </c>
      <c r="AK152" s="41">
        <v>4900</v>
      </c>
      <c r="AL152" s="41">
        <v>5000</v>
      </c>
      <c r="AP152" s="18">
        <v>93760</v>
      </c>
      <c r="AQ152" s="18">
        <v>89220</v>
      </c>
      <c r="AR152" s="18">
        <v>2.3435000000000001</v>
      </c>
      <c r="AS152" s="41">
        <v>238.23437243999999</v>
      </c>
      <c r="AT152" s="5">
        <v>21696580</v>
      </c>
      <c r="AU152">
        <v>21696580</v>
      </c>
      <c r="AV152" s="1"/>
      <c r="AW152" s="48"/>
      <c r="BK152" s="1">
        <v>45980.165601851855</v>
      </c>
      <c r="BL152" s="1">
        <v>45979.957268518519</v>
      </c>
      <c r="BM152" s="1">
        <v>45982.333333333336</v>
      </c>
      <c r="BN152" s="1">
        <v>45982.125</v>
      </c>
      <c r="BO152" s="19">
        <v>5.9349223370915409E-3</v>
      </c>
      <c r="BP152" s="1">
        <v>45982.125</v>
      </c>
      <c r="BQ152" s="97">
        <v>3</v>
      </c>
      <c r="BR152" s="19">
        <v>8.3333333333333332E-3</v>
      </c>
      <c r="BV152" s="96"/>
    </row>
    <row r="153" spans="1:74" x14ac:dyDescent="0.3">
      <c r="A153" t="s">
        <v>603</v>
      </c>
      <c r="B153" t="s">
        <v>631</v>
      </c>
      <c r="C153" t="s">
        <v>794</v>
      </c>
      <c r="D153">
        <v>2.9999999999999997E-4</v>
      </c>
      <c r="E153">
        <v>2.9999999999999997E-4</v>
      </c>
      <c r="F153" t="s">
        <v>605</v>
      </c>
      <c r="G153" s="4">
        <v>1763798400000</v>
      </c>
      <c r="H153" s="4">
        <v>1763452812000</v>
      </c>
      <c r="I153" t="b">
        <v>1</v>
      </c>
      <c r="J153">
        <v>1</v>
      </c>
      <c r="K153">
        <v>1E-4</v>
      </c>
      <c r="L153">
        <v>552031</v>
      </c>
      <c r="M153">
        <v>0.1</v>
      </c>
      <c r="Q153">
        <v>2.9999999999999997E-4</v>
      </c>
      <c r="R153">
        <v>25</v>
      </c>
      <c r="S153">
        <v>1E-4</v>
      </c>
      <c r="T153" t="s">
        <v>606</v>
      </c>
      <c r="U153" t="s">
        <v>633</v>
      </c>
      <c r="V153" t="s">
        <v>606</v>
      </c>
      <c r="W153" t="s">
        <v>608</v>
      </c>
      <c r="X153" t="s">
        <v>606</v>
      </c>
      <c r="Y153" s="4">
        <v>1763521466207</v>
      </c>
      <c r="Z153" t="s">
        <v>569</v>
      </c>
      <c r="AA153" s="48">
        <v>92560.39</v>
      </c>
      <c r="AD153" s="18">
        <v>5.5500000000000001E-2</v>
      </c>
      <c r="AE153" s="18">
        <v>0.13400000000000001</v>
      </c>
      <c r="AF153">
        <v>0</v>
      </c>
      <c r="AG153" s="18">
        <v>9.4600000000000004E-2</v>
      </c>
      <c r="AH153" s="18">
        <v>0.09</v>
      </c>
      <c r="AI153" s="18">
        <v>9.7500000000000003E-2</v>
      </c>
      <c r="AJ153" s="48">
        <v>92560.39</v>
      </c>
      <c r="AK153" s="41">
        <v>2.6</v>
      </c>
      <c r="AL153" s="41">
        <v>4</v>
      </c>
      <c r="AS153" s="41">
        <v>0</v>
      </c>
      <c r="AT153" s="5">
        <v>0</v>
      </c>
      <c r="AV153" s="1" t="s">
        <v>632</v>
      </c>
      <c r="AW153" s="48">
        <v>84000</v>
      </c>
      <c r="AX153" s="14">
        <v>0</v>
      </c>
      <c r="AY153" s="14">
        <v>71.319999999999993</v>
      </c>
      <c r="AZ153" s="14">
        <v>0</v>
      </c>
      <c r="BA153" s="14">
        <v>89.87</v>
      </c>
      <c r="BB153">
        <v>92567.2886</v>
      </c>
      <c r="BC153" t="s">
        <v>792</v>
      </c>
      <c r="BD153" s="7">
        <v>0.93142999999999998</v>
      </c>
      <c r="BE153" s="7">
        <v>2.0000000000000002E-5</v>
      </c>
      <c r="BF153" s="7">
        <v>11.46383</v>
      </c>
      <c r="BG153" s="7">
        <v>-127.52569</v>
      </c>
      <c r="BH153" s="7">
        <v>6.8028599999999999</v>
      </c>
      <c r="BI153">
        <v>5.0000000000000001E-4</v>
      </c>
      <c r="BJ153">
        <v>5.0000000000000001E-3</v>
      </c>
      <c r="BK153" s="1">
        <v>45980.165601851855</v>
      </c>
      <c r="BL153" s="1">
        <v>45979.957268518519</v>
      </c>
      <c r="BM153" s="1">
        <v>45983.333333333336</v>
      </c>
      <c r="BN153" s="1">
        <v>45983.125</v>
      </c>
      <c r="BO153" s="19">
        <v>8.6727731242236417E-3</v>
      </c>
      <c r="BP153" s="1">
        <v>45983.125</v>
      </c>
      <c r="BQ153" s="97">
        <v>4</v>
      </c>
      <c r="BR153" s="19">
        <v>1.1111111111111112E-2</v>
      </c>
      <c r="BV153" s="96"/>
    </row>
    <row r="154" spans="1:74" x14ac:dyDescent="0.3">
      <c r="A154" t="s">
        <v>603</v>
      </c>
      <c r="B154" t="s">
        <v>631</v>
      </c>
      <c r="C154" t="s">
        <v>795</v>
      </c>
      <c r="D154">
        <v>2.9999999999999997E-4</v>
      </c>
      <c r="E154">
        <v>2.9999999999999997E-4</v>
      </c>
      <c r="F154" t="s">
        <v>605</v>
      </c>
      <c r="G154" s="4">
        <v>1763798400000</v>
      </c>
      <c r="H154" s="4">
        <v>1763452812000</v>
      </c>
      <c r="I154" t="b">
        <v>1</v>
      </c>
      <c r="J154">
        <v>1</v>
      </c>
      <c r="K154">
        <v>1E-4</v>
      </c>
      <c r="L154">
        <v>552032</v>
      </c>
      <c r="M154">
        <v>0.1</v>
      </c>
      <c r="Q154">
        <v>2.9999999999999997E-4</v>
      </c>
      <c r="R154">
        <v>25</v>
      </c>
      <c r="S154">
        <v>1E-4</v>
      </c>
      <c r="T154" t="s">
        <v>606</v>
      </c>
      <c r="U154" t="s">
        <v>633</v>
      </c>
      <c r="V154" t="s">
        <v>606</v>
      </c>
      <c r="W154" t="s">
        <v>608</v>
      </c>
      <c r="X154" t="s">
        <v>606</v>
      </c>
      <c r="Y154" s="4">
        <v>1763521466207</v>
      </c>
      <c r="Z154" t="s">
        <v>569</v>
      </c>
      <c r="AA154" s="48">
        <v>92560.39</v>
      </c>
      <c r="AB154" s="18">
        <v>2.3999999999999998E-3</v>
      </c>
      <c r="AD154" s="18">
        <v>1E-4</v>
      </c>
      <c r="AE154" s="18">
        <v>2.35E-2</v>
      </c>
      <c r="AF154">
        <v>15.1</v>
      </c>
      <c r="AG154" s="18">
        <v>2.0999999999999999E-3</v>
      </c>
      <c r="AH154" s="18">
        <v>1.9E-3</v>
      </c>
      <c r="AI154" s="18">
        <v>2.3E-3</v>
      </c>
      <c r="AJ154" s="48">
        <v>92560.39</v>
      </c>
      <c r="AK154" s="41">
        <v>9.8000000000000007</v>
      </c>
      <c r="AL154" s="41">
        <v>35.299999999999997</v>
      </c>
      <c r="AP154" s="18">
        <v>4.3E-3</v>
      </c>
      <c r="AQ154" s="18">
        <v>1.8E-3</v>
      </c>
      <c r="AR154" s="18">
        <v>-44.186</v>
      </c>
      <c r="AS154" s="41">
        <v>16.899999999999999</v>
      </c>
      <c r="AT154" s="5">
        <v>3635.53</v>
      </c>
      <c r="AV154" s="1" t="s">
        <v>634</v>
      </c>
      <c r="AW154" s="48">
        <v>84000</v>
      </c>
      <c r="AX154" s="14">
        <v>0</v>
      </c>
      <c r="AY154" s="14">
        <v>71.319999999999993</v>
      </c>
      <c r="AZ154" s="14">
        <v>69.88</v>
      </c>
      <c r="BA154" s="14">
        <v>73.099999999999994</v>
      </c>
      <c r="BB154">
        <v>92567.2886</v>
      </c>
      <c r="BC154" t="s">
        <v>792</v>
      </c>
      <c r="BD154" s="7">
        <v>-6.8570000000000006E-2</v>
      </c>
      <c r="BE154" s="7">
        <v>2.0000000000000002E-5</v>
      </c>
      <c r="BF154" s="7">
        <v>11.46383</v>
      </c>
      <c r="BG154" s="7">
        <v>-127.52569</v>
      </c>
      <c r="BH154" s="7">
        <v>-0.57430000000000003</v>
      </c>
      <c r="BI154">
        <v>5.0000000000000001E-4</v>
      </c>
      <c r="BJ154">
        <v>5.0000000000000001E-3</v>
      </c>
      <c r="BK154" s="1">
        <v>45980.165601851855</v>
      </c>
      <c r="BL154" s="1">
        <v>45979.957268518519</v>
      </c>
      <c r="BM154" s="1">
        <v>45983.333333333336</v>
      </c>
      <c r="BN154" s="1">
        <v>45983.125</v>
      </c>
      <c r="BO154" s="19">
        <v>8.6727731242236417E-3</v>
      </c>
      <c r="BP154" s="1">
        <v>45983.125</v>
      </c>
      <c r="BQ154" s="97">
        <v>4</v>
      </c>
      <c r="BR154" s="19">
        <v>1.1111111111111112E-2</v>
      </c>
      <c r="BV154" s="96"/>
    </row>
    <row r="155" spans="1:74" x14ac:dyDescent="0.3">
      <c r="A155" t="s">
        <v>603</v>
      </c>
      <c r="B155" t="s">
        <v>631</v>
      </c>
      <c r="C155" t="s">
        <v>796</v>
      </c>
      <c r="D155">
        <v>2.9999999999999997E-4</v>
      </c>
      <c r="E155">
        <v>2.9999999999999997E-4</v>
      </c>
      <c r="F155" t="s">
        <v>605</v>
      </c>
      <c r="G155" s="4">
        <v>1763798400000</v>
      </c>
      <c r="H155" s="4">
        <v>1763452812000</v>
      </c>
      <c r="I155" t="b">
        <v>1</v>
      </c>
      <c r="J155">
        <v>1</v>
      </c>
      <c r="K155">
        <v>1E-4</v>
      </c>
      <c r="L155">
        <v>552033</v>
      </c>
      <c r="M155">
        <v>0.1</v>
      </c>
      <c r="Q155">
        <v>2.9999999999999997E-4</v>
      </c>
      <c r="R155">
        <v>25</v>
      </c>
      <c r="S155">
        <v>1E-4</v>
      </c>
      <c r="T155" t="s">
        <v>606</v>
      </c>
      <c r="U155" t="s">
        <v>633</v>
      </c>
      <c r="V155" t="s">
        <v>606</v>
      </c>
      <c r="W155" t="s">
        <v>608</v>
      </c>
      <c r="X155" t="s">
        <v>606</v>
      </c>
      <c r="Y155" s="4">
        <v>1763521466207</v>
      </c>
      <c r="Z155" t="s">
        <v>569</v>
      </c>
      <c r="AA155" s="48">
        <v>92560.39</v>
      </c>
      <c r="AD155" s="18">
        <v>3.5000000000000003E-2</v>
      </c>
      <c r="AE155" s="18">
        <v>0.1145</v>
      </c>
      <c r="AF155">
        <v>0</v>
      </c>
      <c r="AG155" s="18">
        <v>7.4399999999999994E-2</v>
      </c>
      <c r="AH155" s="18">
        <v>7.2999999999999995E-2</v>
      </c>
      <c r="AI155" s="18">
        <v>7.4999999999999997E-2</v>
      </c>
      <c r="AJ155" s="48">
        <v>92560.39</v>
      </c>
      <c r="AK155" s="41">
        <v>2.4</v>
      </c>
      <c r="AL155" s="41">
        <v>4.2</v>
      </c>
      <c r="AS155" s="41">
        <v>0</v>
      </c>
      <c r="AT155" s="5">
        <v>0</v>
      </c>
      <c r="AV155" s="1" t="s">
        <v>632</v>
      </c>
      <c r="AW155" s="48">
        <v>86000</v>
      </c>
      <c r="AX155" s="14">
        <v>0</v>
      </c>
      <c r="AY155" s="14">
        <v>66.09</v>
      </c>
      <c r="AZ155" s="14">
        <v>57.51</v>
      </c>
      <c r="BA155" s="14">
        <v>69.48</v>
      </c>
      <c r="BB155">
        <v>92567.2886</v>
      </c>
      <c r="BC155" t="s">
        <v>792</v>
      </c>
      <c r="BD155" s="7">
        <v>0.88861000000000001</v>
      </c>
      <c r="BE155" s="7">
        <v>3.0000000000000001E-5</v>
      </c>
      <c r="BF155" s="7">
        <v>16.459779999999999</v>
      </c>
      <c r="BG155" s="7">
        <v>-169.67356000000001</v>
      </c>
      <c r="BH155" s="7">
        <v>6.6193400000000002</v>
      </c>
      <c r="BI155">
        <v>5.0000000000000001E-4</v>
      </c>
      <c r="BJ155">
        <v>5.0000000000000001E-3</v>
      </c>
      <c r="BK155" s="1">
        <v>45980.165601851855</v>
      </c>
      <c r="BL155" s="1">
        <v>45979.957268518519</v>
      </c>
      <c r="BM155" s="1">
        <v>45983.333333333336</v>
      </c>
      <c r="BN155" s="1">
        <v>45983.125</v>
      </c>
      <c r="BO155" s="19">
        <v>8.6727731242236417E-3</v>
      </c>
      <c r="BP155" s="1">
        <v>45983.125</v>
      </c>
      <c r="BQ155" s="97">
        <v>4</v>
      </c>
      <c r="BR155" s="19">
        <v>1.1111111111111112E-2</v>
      </c>
      <c r="BV155" s="96"/>
    </row>
    <row r="156" spans="1:74" x14ac:dyDescent="0.3">
      <c r="A156" t="s">
        <v>603</v>
      </c>
      <c r="B156" t="s">
        <v>631</v>
      </c>
      <c r="C156" t="s">
        <v>797</v>
      </c>
      <c r="D156">
        <v>2.9999999999999997E-4</v>
      </c>
      <c r="E156">
        <v>2.9999999999999997E-4</v>
      </c>
      <c r="F156" t="s">
        <v>605</v>
      </c>
      <c r="G156" s="4">
        <v>1763798400000</v>
      </c>
      <c r="H156" s="4">
        <v>1763452812000</v>
      </c>
      <c r="I156" t="b">
        <v>1</v>
      </c>
      <c r="J156">
        <v>1</v>
      </c>
      <c r="K156">
        <v>1E-4</v>
      </c>
      <c r="L156">
        <v>552034</v>
      </c>
      <c r="M156">
        <v>0.1</v>
      </c>
      <c r="Q156">
        <v>2.9999999999999997E-4</v>
      </c>
      <c r="R156">
        <v>25</v>
      </c>
      <c r="S156">
        <v>1E-4</v>
      </c>
      <c r="T156" t="s">
        <v>606</v>
      </c>
      <c r="U156" t="s">
        <v>633</v>
      </c>
      <c r="V156" t="s">
        <v>606</v>
      </c>
      <c r="W156" t="s">
        <v>608</v>
      </c>
      <c r="X156" t="s">
        <v>606</v>
      </c>
      <c r="Y156" s="4">
        <v>1763521466212</v>
      </c>
      <c r="Z156" t="s">
        <v>569</v>
      </c>
      <c r="AA156" s="48">
        <v>92560.39</v>
      </c>
      <c r="AB156" s="18">
        <v>4.0000000000000001E-3</v>
      </c>
      <c r="AD156" s="18">
        <v>1E-4</v>
      </c>
      <c r="AE156" s="18">
        <v>2.9000000000000001E-2</v>
      </c>
      <c r="AF156">
        <v>13.3</v>
      </c>
      <c r="AG156" s="18">
        <v>3.3999999999999998E-3</v>
      </c>
      <c r="AH156" s="18">
        <v>3.3E-3</v>
      </c>
      <c r="AI156" s="18">
        <v>3.7000000000000002E-3</v>
      </c>
      <c r="AJ156" s="48">
        <v>92560.39</v>
      </c>
      <c r="AK156" s="41">
        <v>14.6</v>
      </c>
      <c r="AL156" s="41">
        <v>0.3</v>
      </c>
      <c r="AP156" s="18">
        <v>6.4999999999999997E-3</v>
      </c>
      <c r="AQ156" s="18">
        <v>3.2000000000000002E-3</v>
      </c>
      <c r="AR156" s="18">
        <v>-38.461500000000001</v>
      </c>
      <c r="AS156" s="41">
        <v>14.2</v>
      </c>
      <c r="AT156" s="5">
        <v>5094.82</v>
      </c>
      <c r="AV156" s="1" t="s">
        <v>634</v>
      </c>
      <c r="AW156" s="48">
        <v>86000</v>
      </c>
      <c r="AX156" s="14">
        <v>0</v>
      </c>
      <c r="AY156" s="14">
        <v>66.09</v>
      </c>
      <c r="AZ156" s="14">
        <v>65.349999999999994</v>
      </c>
      <c r="BA156" s="14">
        <v>67.58</v>
      </c>
      <c r="BB156">
        <v>92567.2886</v>
      </c>
      <c r="BC156" t="s">
        <v>792</v>
      </c>
      <c r="BD156" s="7">
        <v>-0.11139</v>
      </c>
      <c r="BE156" s="7">
        <v>3.0000000000000001E-5</v>
      </c>
      <c r="BF156" s="7">
        <v>16.459779999999999</v>
      </c>
      <c r="BG156" s="7">
        <v>-169.67356000000001</v>
      </c>
      <c r="BH156" s="7">
        <v>-0.93347999999999998</v>
      </c>
      <c r="BI156">
        <v>5.0000000000000001E-4</v>
      </c>
      <c r="BJ156">
        <v>5.0000000000000001E-3</v>
      </c>
      <c r="BK156" s="1">
        <v>45980.165601851855</v>
      </c>
      <c r="BL156" s="1">
        <v>45979.957268518519</v>
      </c>
      <c r="BM156" s="1">
        <v>45983.333333333336</v>
      </c>
      <c r="BN156" s="1">
        <v>45983.125</v>
      </c>
      <c r="BO156" s="19">
        <v>8.6727731242236417E-3</v>
      </c>
      <c r="BP156" s="1">
        <v>45983.125</v>
      </c>
      <c r="BQ156" s="97">
        <v>4</v>
      </c>
      <c r="BR156" s="19">
        <v>1.1111111111111112E-2</v>
      </c>
      <c r="BV156" s="96"/>
    </row>
    <row r="157" spans="1:74" x14ac:dyDescent="0.3">
      <c r="A157" t="s">
        <v>603</v>
      </c>
      <c r="B157" t="s">
        <v>631</v>
      </c>
      <c r="C157" t="s">
        <v>798</v>
      </c>
      <c r="D157">
        <v>2.9999999999999997E-4</v>
      </c>
      <c r="E157">
        <v>2.9999999999999997E-4</v>
      </c>
      <c r="F157" t="s">
        <v>605</v>
      </c>
      <c r="G157" s="4">
        <v>1763798400000</v>
      </c>
      <c r="H157" s="4">
        <v>1763452812000</v>
      </c>
      <c r="I157" t="b">
        <v>1</v>
      </c>
      <c r="J157">
        <v>1</v>
      </c>
      <c r="K157">
        <v>1E-4</v>
      </c>
      <c r="L157">
        <v>552035</v>
      </c>
      <c r="M157">
        <v>0.1</v>
      </c>
      <c r="Q157">
        <v>2.9999999999999997E-4</v>
      </c>
      <c r="R157">
        <v>25</v>
      </c>
      <c r="S157">
        <v>1E-4</v>
      </c>
      <c r="T157" t="s">
        <v>606</v>
      </c>
      <c r="U157" t="s">
        <v>633</v>
      </c>
      <c r="V157" t="s">
        <v>606</v>
      </c>
      <c r="W157" t="s">
        <v>608</v>
      </c>
      <c r="X157" t="s">
        <v>606</v>
      </c>
      <c r="Y157" s="4">
        <v>1763521466207</v>
      </c>
      <c r="Z157" t="s">
        <v>569</v>
      </c>
      <c r="AA157" s="48">
        <v>92560.39</v>
      </c>
      <c r="AD157" s="18">
        <v>2.5499999999999998E-2</v>
      </c>
      <c r="AE157" s="18">
        <v>0.105</v>
      </c>
      <c r="AF157">
        <v>0</v>
      </c>
      <c r="AG157" s="18">
        <v>6.4600000000000005E-2</v>
      </c>
      <c r="AH157" s="18">
        <v>6.3E-2</v>
      </c>
      <c r="AI157" s="18">
        <v>6.5500000000000003E-2</v>
      </c>
      <c r="AJ157" s="48">
        <v>92560.39</v>
      </c>
      <c r="AK157" s="41">
        <v>2.5</v>
      </c>
      <c r="AL157" s="41">
        <v>4.2</v>
      </c>
      <c r="AS157" s="41">
        <v>0</v>
      </c>
      <c r="AT157" s="5">
        <v>0</v>
      </c>
      <c r="AV157" s="1" t="s">
        <v>632</v>
      </c>
      <c r="AW157" s="48">
        <v>87000</v>
      </c>
      <c r="AX157" s="14">
        <v>0</v>
      </c>
      <c r="AY157" s="14">
        <v>63.57</v>
      </c>
      <c r="AZ157" s="14">
        <v>55.42</v>
      </c>
      <c r="BA157" s="14">
        <v>67.760000000000005</v>
      </c>
      <c r="BB157">
        <v>92567.2886</v>
      </c>
      <c r="BC157" t="s">
        <v>792</v>
      </c>
      <c r="BD157" s="7">
        <v>0.85790999999999995</v>
      </c>
      <c r="BE157" s="7">
        <v>4.0000000000000003E-5</v>
      </c>
      <c r="BF157" s="7">
        <v>19.5031</v>
      </c>
      <c r="BG157" s="7">
        <v>-193.3828</v>
      </c>
      <c r="BH157" s="7">
        <v>6.4493900000000002</v>
      </c>
      <c r="BI157">
        <v>5.0000000000000001E-4</v>
      </c>
      <c r="BJ157">
        <v>5.0000000000000001E-3</v>
      </c>
      <c r="BK157" s="1">
        <v>45980.165601851855</v>
      </c>
      <c r="BL157" s="1">
        <v>45979.957268518519</v>
      </c>
      <c r="BM157" s="1">
        <v>45983.333333333336</v>
      </c>
      <c r="BN157" s="1">
        <v>45983.125</v>
      </c>
      <c r="BO157" s="19">
        <v>8.6727731242236417E-3</v>
      </c>
      <c r="BP157" s="1">
        <v>45983.125</v>
      </c>
      <c r="BQ157" s="97">
        <v>4</v>
      </c>
      <c r="BR157" s="19">
        <v>1.1111111111111112E-2</v>
      </c>
      <c r="BV157" s="96"/>
    </row>
    <row r="158" spans="1:74" x14ac:dyDescent="0.3">
      <c r="A158" t="s">
        <v>603</v>
      </c>
      <c r="B158" t="s">
        <v>631</v>
      </c>
      <c r="C158" t="s">
        <v>799</v>
      </c>
      <c r="D158">
        <v>2.9999999999999997E-4</v>
      </c>
      <c r="E158">
        <v>2.9999999999999997E-4</v>
      </c>
      <c r="F158" t="s">
        <v>605</v>
      </c>
      <c r="G158" s="4">
        <v>1763798400000</v>
      </c>
      <c r="H158" s="4">
        <v>1763452812000</v>
      </c>
      <c r="I158" t="b">
        <v>1</v>
      </c>
      <c r="J158">
        <v>1</v>
      </c>
      <c r="K158">
        <v>1E-4</v>
      </c>
      <c r="L158">
        <v>552036</v>
      </c>
      <c r="M158">
        <v>0.1</v>
      </c>
      <c r="Q158">
        <v>2.9999999999999997E-4</v>
      </c>
      <c r="R158">
        <v>25</v>
      </c>
      <c r="S158">
        <v>1E-4</v>
      </c>
      <c r="T158" t="s">
        <v>606</v>
      </c>
      <c r="U158" t="s">
        <v>633</v>
      </c>
      <c r="V158" t="s">
        <v>606</v>
      </c>
      <c r="W158" t="s">
        <v>608</v>
      </c>
      <c r="X158" t="s">
        <v>606</v>
      </c>
      <c r="Y158" s="4">
        <v>1763521467137</v>
      </c>
      <c r="Z158" t="s">
        <v>569</v>
      </c>
      <c r="AA158" s="48">
        <v>92560.39</v>
      </c>
      <c r="AB158" s="18">
        <v>8.0000000000000002E-3</v>
      </c>
      <c r="AD158" s="18">
        <v>1E-4</v>
      </c>
      <c r="AE158" s="18">
        <v>3.2000000000000001E-2</v>
      </c>
      <c r="AF158">
        <v>9.4</v>
      </c>
      <c r="AG158" s="18">
        <v>4.4000000000000003E-3</v>
      </c>
      <c r="AH158" s="18">
        <v>4.3E-3</v>
      </c>
      <c r="AI158" s="18">
        <v>4.5999999999999999E-3</v>
      </c>
      <c r="AJ158" s="48">
        <v>92560.39</v>
      </c>
      <c r="AK158" s="41">
        <v>2</v>
      </c>
      <c r="AL158" s="41">
        <v>0.3</v>
      </c>
      <c r="AP158" s="18">
        <v>8.5000000000000006E-3</v>
      </c>
      <c r="AQ158" s="18">
        <v>8.0000000000000002E-3</v>
      </c>
      <c r="AR158" s="18">
        <v>-5.8823999999999996</v>
      </c>
      <c r="AS158" s="41">
        <v>9.4</v>
      </c>
      <c r="AT158" s="5">
        <v>6918.03</v>
      </c>
      <c r="AV158" s="1" t="s">
        <v>634</v>
      </c>
      <c r="AW158" s="48">
        <v>87000</v>
      </c>
      <c r="AX158" s="14">
        <v>0</v>
      </c>
      <c r="AY158" s="14">
        <v>63.57</v>
      </c>
      <c r="AZ158" s="14">
        <v>62.88</v>
      </c>
      <c r="BA158" s="14">
        <v>64.77</v>
      </c>
      <c r="BB158">
        <v>92567.2886</v>
      </c>
      <c r="BC158" t="s">
        <v>792</v>
      </c>
      <c r="BD158" s="7">
        <v>-0.14208999999999999</v>
      </c>
      <c r="BE158" s="7">
        <v>4.0000000000000003E-5</v>
      </c>
      <c r="BF158" s="7">
        <v>19.5031</v>
      </c>
      <c r="BG158" s="7">
        <v>-193.3828</v>
      </c>
      <c r="BH158" s="7">
        <v>-1.1912499999999999</v>
      </c>
      <c r="BI158">
        <v>5.0000000000000001E-4</v>
      </c>
      <c r="BJ158">
        <v>5.0000000000000001E-3</v>
      </c>
      <c r="BK158" s="1">
        <v>45980.165601851855</v>
      </c>
      <c r="BL158" s="1">
        <v>45979.957268518519</v>
      </c>
      <c r="BM158" s="1">
        <v>45983.333333333336</v>
      </c>
      <c r="BN158" s="1">
        <v>45983.125</v>
      </c>
      <c r="BO158" s="19">
        <v>8.6727731242236417E-3</v>
      </c>
      <c r="BP158" s="1">
        <v>45983.125</v>
      </c>
      <c r="BQ158" s="97">
        <v>4</v>
      </c>
      <c r="BR158" s="19">
        <v>1.1111111111111112E-2</v>
      </c>
      <c r="BV158" s="96"/>
    </row>
    <row r="159" spans="1:74" x14ac:dyDescent="0.3">
      <c r="A159" t="s">
        <v>603</v>
      </c>
      <c r="B159" t="s">
        <v>631</v>
      </c>
      <c r="C159" t="s">
        <v>800</v>
      </c>
      <c r="D159">
        <v>2.9999999999999997E-4</v>
      </c>
      <c r="E159">
        <v>2.9999999999999997E-4</v>
      </c>
      <c r="F159" t="s">
        <v>605</v>
      </c>
      <c r="G159" s="4">
        <v>1763798400000</v>
      </c>
      <c r="H159" s="4">
        <v>1763452812000</v>
      </c>
      <c r="I159" t="b">
        <v>1</v>
      </c>
      <c r="J159">
        <v>1</v>
      </c>
      <c r="K159">
        <v>1E-4</v>
      </c>
      <c r="L159">
        <v>552037</v>
      </c>
      <c r="M159">
        <v>0.1</v>
      </c>
      <c r="Q159">
        <v>2.9999999999999997E-4</v>
      </c>
      <c r="R159">
        <v>25</v>
      </c>
      <c r="S159">
        <v>1E-4</v>
      </c>
      <c r="T159" t="s">
        <v>606</v>
      </c>
      <c r="U159" t="s">
        <v>633</v>
      </c>
      <c r="V159" t="s">
        <v>606</v>
      </c>
      <c r="W159" t="s">
        <v>608</v>
      </c>
      <c r="X159" t="s">
        <v>606</v>
      </c>
      <c r="Y159" s="4">
        <v>1763521467208</v>
      </c>
      <c r="Z159" t="s">
        <v>569</v>
      </c>
      <c r="AA159" s="48">
        <v>92561.19</v>
      </c>
      <c r="AD159" s="18">
        <v>1.7500000000000002E-2</v>
      </c>
      <c r="AE159" s="18">
        <v>9.6000000000000002E-2</v>
      </c>
      <c r="AF159">
        <v>0</v>
      </c>
      <c r="AG159" s="18">
        <v>5.5199999999999999E-2</v>
      </c>
      <c r="AH159" s="18">
        <v>5.3499999999999999E-2</v>
      </c>
      <c r="AI159" s="18">
        <v>5.6000000000000001E-2</v>
      </c>
      <c r="AJ159" s="48">
        <v>92561.19</v>
      </c>
      <c r="AK159" s="41">
        <v>4</v>
      </c>
      <c r="AL159" s="41">
        <v>4.2</v>
      </c>
      <c r="AS159" s="41">
        <v>0</v>
      </c>
      <c r="AT159" s="5">
        <v>0</v>
      </c>
      <c r="AV159" s="1" t="s">
        <v>632</v>
      </c>
      <c r="AW159" s="48">
        <v>88000</v>
      </c>
      <c r="AX159" s="14">
        <v>0</v>
      </c>
      <c r="AY159" s="14">
        <v>61.42</v>
      </c>
      <c r="AZ159" s="14">
        <v>54.18</v>
      </c>
      <c r="BA159" s="14">
        <v>64.58</v>
      </c>
      <c r="BB159">
        <v>92568.21</v>
      </c>
      <c r="BC159" t="s">
        <v>792</v>
      </c>
      <c r="BD159" s="7">
        <v>0.81808000000000003</v>
      </c>
      <c r="BE159" s="7">
        <v>5.0000000000000002E-5</v>
      </c>
      <c r="BF159" s="7">
        <v>22.91461</v>
      </c>
      <c r="BG159" s="7">
        <v>-219.51258999999999</v>
      </c>
      <c r="BH159" s="7">
        <v>6.2019799999999998</v>
      </c>
      <c r="BI159">
        <v>5.0000000000000001E-4</v>
      </c>
      <c r="BJ159">
        <v>5.0000000000000001E-3</v>
      </c>
      <c r="BK159" s="1">
        <v>45980.165601851855</v>
      </c>
      <c r="BL159" s="1">
        <v>45979.957268518519</v>
      </c>
      <c r="BM159" s="1">
        <v>45983.333333333336</v>
      </c>
      <c r="BN159" s="1">
        <v>45983.125</v>
      </c>
      <c r="BO159" s="19">
        <v>8.6727731242236417E-3</v>
      </c>
      <c r="BP159" s="1">
        <v>45983.125</v>
      </c>
      <c r="BQ159" s="97">
        <v>4</v>
      </c>
      <c r="BR159" s="19">
        <v>1.1111111111111112E-2</v>
      </c>
      <c r="BV159" s="96"/>
    </row>
    <row r="160" spans="1:74" x14ac:dyDescent="0.3">
      <c r="A160" t="s">
        <v>603</v>
      </c>
      <c r="B160" t="s">
        <v>631</v>
      </c>
      <c r="C160" t="s">
        <v>801</v>
      </c>
      <c r="D160">
        <v>2.9999999999999997E-4</v>
      </c>
      <c r="E160">
        <v>2.9999999999999997E-4</v>
      </c>
      <c r="F160" t="s">
        <v>605</v>
      </c>
      <c r="G160" s="4">
        <v>1763798400000</v>
      </c>
      <c r="H160" s="4">
        <v>1763452812000</v>
      </c>
      <c r="I160" t="b">
        <v>1</v>
      </c>
      <c r="J160">
        <v>1</v>
      </c>
      <c r="K160">
        <v>1E-4</v>
      </c>
      <c r="L160">
        <v>552038</v>
      </c>
      <c r="M160">
        <v>0.1</v>
      </c>
      <c r="Q160">
        <v>2.9999999999999997E-4</v>
      </c>
      <c r="R160">
        <v>25</v>
      </c>
      <c r="S160">
        <v>1E-4</v>
      </c>
      <c r="T160" t="s">
        <v>606</v>
      </c>
      <c r="U160" t="s">
        <v>633</v>
      </c>
      <c r="V160" t="s">
        <v>606</v>
      </c>
      <c r="W160" t="s">
        <v>608</v>
      </c>
      <c r="X160" t="s">
        <v>606</v>
      </c>
      <c r="Y160" s="4">
        <v>1763521467547</v>
      </c>
      <c r="Z160" t="s">
        <v>569</v>
      </c>
      <c r="AA160" s="48">
        <v>92561.19</v>
      </c>
      <c r="AB160" s="18">
        <v>5.4999999999999997E-3</v>
      </c>
      <c r="AD160" s="18">
        <v>1E-4</v>
      </c>
      <c r="AE160" s="18">
        <v>3.5999999999999997E-2</v>
      </c>
      <c r="AF160">
        <v>5.0999999999999996</v>
      </c>
      <c r="AG160" s="18">
        <v>5.8999999999999999E-3</v>
      </c>
      <c r="AH160" s="18">
        <v>5.4999999999999997E-3</v>
      </c>
      <c r="AI160" s="18">
        <v>6.0000000000000001E-3</v>
      </c>
      <c r="AJ160" s="48">
        <v>92561.19</v>
      </c>
      <c r="AK160" s="41">
        <v>3.3</v>
      </c>
      <c r="AL160" s="41">
        <v>68.2</v>
      </c>
      <c r="AP160" s="18">
        <v>1.0500000000000001E-2</v>
      </c>
      <c r="AQ160" s="18">
        <v>4.7999999999999996E-3</v>
      </c>
      <c r="AR160" s="18">
        <v>-45</v>
      </c>
      <c r="AS160" s="41">
        <v>6.1</v>
      </c>
      <c r="AT160" s="5">
        <v>4043.17</v>
      </c>
      <c r="AV160" s="1" t="s">
        <v>634</v>
      </c>
      <c r="AW160" s="48">
        <v>88000</v>
      </c>
      <c r="AX160" s="14">
        <v>0</v>
      </c>
      <c r="AY160" s="14">
        <v>61.42</v>
      </c>
      <c r="AZ160" s="14">
        <v>59.98</v>
      </c>
      <c r="BA160" s="14">
        <v>62.01</v>
      </c>
      <c r="BB160">
        <v>92568.21</v>
      </c>
      <c r="BC160" t="s">
        <v>792</v>
      </c>
      <c r="BD160" s="7">
        <v>-0.18192</v>
      </c>
      <c r="BE160" s="7">
        <v>5.0000000000000002E-5</v>
      </c>
      <c r="BF160" s="7">
        <v>22.91461</v>
      </c>
      <c r="BG160" s="7">
        <v>-219.51258999999999</v>
      </c>
      <c r="BH160" s="7">
        <v>-1.5264800000000001</v>
      </c>
      <c r="BI160">
        <v>5.0000000000000001E-4</v>
      </c>
      <c r="BJ160">
        <v>5.0000000000000001E-3</v>
      </c>
      <c r="BK160" s="1">
        <v>45980.165601851855</v>
      </c>
      <c r="BL160" s="1">
        <v>45979.957268518519</v>
      </c>
      <c r="BM160" s="1">
        <v>45983.333333333336</v>
      </c>
      <c r="BN160" s="1">
        <v>45983.125</v>
      </c>
      <c r="BO160" s="19">
        <v>8.6727731242236417E-3</v>
      </c>
      <c r="BP160" s="1">
        <v>45983.125</v>
      </c>
      <c r="BQ160" s="97">
        <v>4</v>
      </c>
      <c r="BR160" s="19">
        <v>1.1111111111111112E-2</v>
      </c>
      <c r="BV160" s="96"/>
    </row>
    <row r="161" spans="1:74" x14ac:dyDescent="0.3">
      <c r="A161" t="s">
        <v>603</v>
      </c>
      <c r="B161" t="s">
        <v>631</v>
      </c>
      <c r="C161" t="s">
        <v>802</v>
      </c>
      <c r="D161">
        <v>2.9999999999999997E-4</v>
      </c>
      <c r="E161">
        <v>2.9999999999999997E-4</v>
      </c>
      <c r="F161" t="s">
        <v>605</v>
      </c>
      <c r="G161" s="4">
        <v>1763798400000</v>
      </c>
      <c r="H161" s="4">
        <v>1763452812000</v>
      </c>
      <c r="I161" t="b">
        <v>1</v>
      </c>
      <c r="J161">
        <v>1</v>
      </c>
      <c r="K161">
        <v>1E-4</v>
      </c>
      <c r="L161">
        <v>552039</v>
      </c>
      <c r="M161">
        <v>0.1</v>
      </c>
      <c r="Q161">
        <v>2.9999999999999997E-4</v>
      </c>
      <c r="R161">
        <v>25</v>
      </c>
      <c r="S161">
        <v>1E-4</v>
      </c>
      <c r="T161" t="s">
        <v>606</v>
      </c>
      <c r="U161" t="s">
        <v>633</v>
      </c>
      <c r="V161" t="s">
        <v>606</v>
      </c>
      <c r="W161" t="s">
        <v>608</v>
      </c>
      <c r="X161" t="s">
        <v>606</v>
      </c>
      <c r="Y161" s="4">
        <v>1763521467208</v>
      </c>
      <c r="Z161" t="s">
        <v>569</v>
      </c>
      <c r="AA161" s="48">
        <v>92561.19</v>
      </c>
      <c r="AB161" s="18">
        <v>5.1499999999999997E-2</v>
      </c>
      <c r="AD161" s="18">
        <v>1.0999999999999999E-2</v>
      </c>
      <c r="AE161" s="18">
        <v>8.6999999999999994E-2</v>
      </c>
      <c r="AF161">
        <v>0.1</v>
      </c>
      <c r="AG161" s="18">
        <v>4.6199999999999998E-2</v>
      </c>
      <c r="AH161" s="18">
        <v>4.4499999999999998E-2</v>
      </c>
      <c r="AI161" s="18">
        <v>4.7E-2</v>
      </c>
      <c r="AJ161" s="48">
        <v>92561.19</v>
      </c>
      <c r="AK161" s="41">
        <v>2.6</v>
      </c>
      <c r="AL161" s="41">
        <v>2.8</v>
      </c>
      <c r="AP161" s="18">
        <v>5.1499999999999997E-2</v>
      </c>
      <c r="AQ161" s="18">
        <v>5.1499999999999997E-2</v>
      </c>
      <c r="AR161" s="18">
        <v>0</v>
      </c>
      <c r="AS161" s="41">
        <v>0.1</v>
      </c>
      <c r="AT161" s="5">
        <v>480.06</v>
      </c>
      <c r="AV161" s="1" t="s">
        <v>632</v>
      </c>
      <c r="AW161" s="48">
        <v>89000</v>
      </c>
      <c r="AX161" s="14">
        <v>0</v>
      </c>
      <c r="AY161" s="14">
        <v>59.07</v>
      </c>
      <c r="AZ161" s="14">
        <v>53.04</v>
      </c>
      <c r="BA161" s="14">
        <v>61.95</v>
      </c>
      <c r="BB161">
        <v>92568.21</v>
      </c>
      <c r="BC161" t="s">
        <v>792</v>
      </c>
      <c r="BD161" s="7">
        <v>0.76968999999999999</v>
      </c>
      <c r="BE161" s="7">
        <v>6.0000000000000002E-5</v>
      </c>
      <c r="BF161" s="7">
        <v>26.361260000000001</v>
      </c>
      <c r="BG161" s="7">
        <v>-242.87182999999999</v>
      </c>
      <c r="BH161" s="7">
        <v>5.8819800000000004</v>
      </c>
      <c r="BI161">
        <v>5.0000000000000001E-4</v>
      </c>
      <c r="BJ161">
        <v>5.0000000000000001E-3</v>
      </c>
      <c r="BK161" s="1">
        <v>45980.165601851855</v>
      </c>
      <c r="BL161" s="1">
        <v>45979.957268518519</v>
      </c>
      <c r="BM161" s="1">
        <v>45983.333333333336</v>
      </c>
      <c r="BN161" s="1">
        <v>45983.125</v>
      </c>
      <c r="BO161" s="19">
        <v>8.6727731242236417E-3</v>
      </c>
      <c r="BP161" s="1">
        <v>45983.125</v>
      </c>
      <c r="BQ161" s="97">
        <v>4</v>
      </c>
      <c r="BR161" s="19">
        <v>1.1111111111111112E-2</v>
      </c>
      <c r="BV161" s="96"/>
    </row>
    <row r="162" spans="1:74" x14ac:dyDescent="0.3">
      <c r="A162" t="s">
        <v>603</v>
      </c>
      <c r="B162" t="s">
        <v>631</v>
      </c>
      <c r="C162" t="s">
        <v>803</v>
      </c>
      <c r="D162">
        <v>2.9999999999999997E-4</v>
      </c>
      <c r="E162">
        <v>2.9999999999999997E-4</v>
      </c>
      <c r="F162" t="s">
        <v>605</v>
      </c>
      <c r="G162" s="4">
        <v>1763798400000</v>
      </c>
      <c r="H162" s="4">
        <v>1763452812000</v>
      </c>
      <c r="I162" t="b">
        <v>1</v>
      </c>
      <c r="J162">
        <v>1</v>
      </c>
      <c r="K162">
        <v>1E-4</v>
      </c>
      <c r="L162">
        <v>552040</v>
      </c>
      <c r="M162">
        <v>0.1</v>
      </c>
      <c r="Q162">
        <v>2.9999999999999997E-4</v>
      </c>
      <c r="R162">
        <v>25</v>
      </c>
      <c r="S162">
        <v>1E-4</v>
      </c>
      <c r="T162" t="s">
        <v>606</v>
      </c>
      <c r="U162" t="s">
        <v>633</v>
      </c>
      <c r="V162" t="s">
        <v>606</v>
      </c>
      <c r="W162" t="s">
        <v>608</v>
      </c>
      <c r="X162" t="s">
        <v>606</v>
      </c>
      <c r="Y162" s="4">
        <v>1763521467588</v>
      </c>
      <c r="Z162" t="s">
        <v>569</v>
      </c>
      <c r="AA162" s="48">
        <v>92561.19</v>
      </c>
      <c r="AB162" s="18">
        <v>8.5000000000000006E-3</v>
      </c>
      <c r="AD162" s="18">
        <v>1E-4</v>
      </c>
      <c r="AE162" s="18">
        <v>0.04</v>
      </c>
      <c r="AF162">
        <v>14.2</v>
      </c>
      <c r="AG162" s="18">
        <v>7.6E-3</v>
      </c>
      <c r="AH162" s="18">
        <v>7.0000000000000001E-3</v>
      </c>
      <c r="AI162" s="18">
        <v>8.0000000000000002E-3</v>
      </c>
      <c r="AJ162" s="48">
        <v>92561.19</v>
      </c>
      <c r="AK162" s="41">
        <v>31.9</v>
      </c>
      <c r="AL162" s="41">
        <v>136</v>
      </c>
      <c r="AP162" s="18">
        <v>1.4E-2</v>
      </c>
      <c r="AQ162" s="18">
        <v>6.0000000000000001E-3</v>
      </c>
      <c r="AR162" s="18">
        <v>-39.285699999999999</v>
      </c>
      <c r="AS162" s="41">
        <v>15.1</v>
      </c>
      <c r="AT162" s="5">
        <v>9727.01</v>
      </c>
      <c r="AV162" s="1" t="s">
        <v>634</v>
      </c>
      <c r="AW162" s="48">
        <v>89000</v>
      </c>
      <c r="AX162" s="14">
        <v>0</v>
      </c>
      <c r="AY162" s="14">
        <v>59.07</v>
      </c>
      <c r="AZ162" s="14">
        <v>56.86</v>
      </c>
      <c r="BA162" s="14">
        <v>60.39</v>
      </c>
      <c r="BB162">
        <v>92568.21</v>
      </c>
      <c r="BC162" t="s">
        <v>792</v>
      </c>
      <c r="BD162" s="7">
        <v>-0.23030999999999999</v>
      </c>
      <c r="BE162" s="7">
        <v>6.0000000000000002E-5</v>
      </c>
      <c r="BF162" s="7">
        <v>26.361260000000001</v>
      </c>
      <c r="BG162" s="7">
        <v>-242.87182999999999</v>
      </c>
      <c r="BH162" s="7">
        <v>-1.93431</v>
      </c>
      <c r="BI162">
        <v>5.0000000000000001E-4</v>
      </c>
      <c r="BJ162">
        <v>5.0000000000000001E-3</v>
      </c>
      <c r="BK162" s="1">
        <v>45980.165601851855</v>
      </c>
      <c r="BL162" s="1">
        <v>45979.957268518519</v>
      </c>
      <c r="BM162" s="1">
        <v>45983.333333333336</v>
      </c>
      <c r="BN162" s="1">
        <v>45983.125</v>
      </c>
      <c r="BO162" s="19">
        <v>8.6727731242236417E-3</v>
      </c>
      <c r="BP162" s="1">
        <v>45983.125</v>
      </c>
      <c r="BQ162" s="97">
        <v>4</v>
      </c>
      <c r="BR162" s="19">
        <v>1.1111111111111112E-2</v>
      </c>
      <c r="BV162" s="96"/>
    </row>
    <row r="163" spans="1:74" x14ac:dyDescent="0.3">
      <c r="A163" t="s">
        <v>603</v>
      </c>
      <c r="B163" t="s">
        <v>631</v>
      </c>
      <c r="C163" t="s">
        <v>804</v>
      </c>
      <c r="D163">
        <v>2.9999999999999997E-4</v>
      </c>
      <c r="E163">
        <v>2.9999999999999997E-4</v>
      </c>
      <c r="F163" t="s">
        <v>605</v>
      </c>
      <c r="G163" s="4">
        <v>1763798400000</v>
      </c>
      <c r="H163" s="4">
        <v>1763452812000</v>
      </c>
      <c r="I163" t="b">
        <v>1</v>
      </c>
      <c r="J163">
        <v>1</v>
      </c>
      <c r="K163">
        <v>1E-4</v>
      </c>
      <c r="L163">
        <v>552041</v>
      </c>
      <c r="M163">
        <v>0.1</v>
      </c>
      <c r="Q163">
        <v>2.9999999999999997E-4</v>
      </c>
      <c r="R163">
        <v>25</v>
      </c>
      <c r="S163">
        <v>1E-4</v>
      </c>
      <c r="T163" t="s">
        <v>606</v>
      </c>
      <c r="U163" t="s">
        <v>633</v>
      </c>
      <c r="V163" t="s">
        <v>606</v>
      </c>
      <c r="W163" t="s">
        <v>608</v>
      </c>
      <c r="X163" t="s">
        <v>606</v>
      </c>
      <c r="Y163" s="4">
        <v>1763521467208</v>
      </c>
      <c r="Z163" t="s">
        <v>569</v>
      </c>
      <c r="AA163" s="48">
        <v>92561.19</v>
      </c>
      <c r="AB163" s="18">
        <v>3.3500000000000002E-2</v>
      </c>
      <c r="AD163" s="18">
        <v>6.0000000000000001E-3</v>
      </c>
      <c r="AE163" s="18">
        <v>7.8E-2</v>
      </c>
      <c r="AF163">
        <v>18</v>
      </c>
      <c r="AG163" s="18">
        <v>3.7699999999999997E-2</v>
      </c>
      <c r="AH163" s="18">
        <v>3.6999999999999998E-2</v>
      </c>
      <c r="AI163" s="18">
        <v>3.85E-2</v>
      </c>
      <c r="AJ163" s="48">
        <v>92561.19</v>
      </c>
      <c r="AK163" s="41">
        <v>2.6</v>
      </c>
      <c r="AL163" s="41">
        <v>4</v>
      </c>
      <c r="AP163" s="18">
        <v>3.6999999999999998E-2</v>
      </c>
      <c r="AQ163" s="18">
        <v>3.1E-2</v>
      </c>
      <c r="AR163" s="18">
        <v>6.3491999999999997</v>
      </c>
      <c r="AS163" s="41">
        <v>18</v>
      </c>
      <c r="AT163" s="5">
        <v>55927.4</v>
      </c>
      <c r="AV163" s="1" t="s">
        <v>632</v>
      </c>
      <c r="AW163" s="48">
        <v>90000</v>
      </c>
      <c r="AX163" s="14">
        <v>0</v>
      </c>
      <c r="AY163" s="14">
        <v>56.9</v>
      </c>
      <c r="AZ163" s="14">
        <v>54.7</v>
      </c>
      <c r="BA163" s="14">
        <v>59.38</v>
      </c>
      <c r="BB163">
        <v>92568.21</v>
      </c>
      <c r="BC163" t="s">
        <v>792</v>
      </c>
      <c r="BD163" s="7">
        <v>0.71031999999999995</v>
      </c>
      <c r="BE163" s="7">
        <v>6.9999999999999994E-5</v>
      </c>
      <c r="BF163" s="7">
        <v>29.679169999999999</v>
      </c>
      <c r="BG163" s="7">
        <v>-263.39996000000002</v>
      </c>
      <c r="BH163" s="7">
        <v>5.4682000000000004</v>
      </c>
      <c r="BI163">
        <v>5.0000000000000001E-4</v>
      </c>
      <c r="BJ163">
        <v>5.0000000000000001E-3</v>
      </c>
      <c r="BK163" s="1">
        <v>45980.165601851855</v>
      </c>
      <c r="BL163" s="1">
        <v>45979.957268518519</v>
      </c>
      <c r="BM163" s="1">
        <v>45983.333333333336</v>
      </c>
      <c r="BN163" s="1">
        <v>45983.125</v>
      </c>
      <c r="BO163" s="19">
        <v>8.6727731242236417E-3</v>
      </c>
      <c r="BP163" s="1">
        <v>45983.125</v>
      </c>
      <c r="BQ163" s="97">
        <v>4</v>
      </c>
      <c r="BR163" s="19">
        <v>1.1111111111111112E-2</v>
      </c>
      <c r="BV163" s="96"/>
    </row>
    <row r="164" spans="1:74" x14ac:dyDescent="0.3">
      <c r="A164" t="s">
        <v>603</v>
      </c>
      <c r="B164" t="s">
        <v>631</v>
      </c>
      <c r="C164" t="s">
        <v>805</v>
      </c>
      <c r="D164">
        <v>2.9999999999999997E-4</v>
      </c>
      <c r="E164">
        <v>2.9999999999999997E-4</v>
      </c>
      <c r="F164" t="s">
        <v>605</v>
      </c>
      <c r="G164" s="4">
        <v>1763798400000</v>
      </c>
      <c r="H164" s="4">
        <v>1763452812000</v>
      </c>
      <c r="I164" t="b">
        <v>1</v>
      </c>
      <c r="J164">
        <v>1</v>
      </c>
      <c r="K164">
        <v>1E-4</v>
      </c>
      <c r="L164">
        <v>552042</v>
      </c>
      <c r="M164">
        <v>0.1</v>
      </c>
      <c r="Q164">
        <v>2.9999999999999997E-4</v>
      </c>
      <c r="R164">
        <v>25</v>
      </c>
      <c r="S164">
        <v>1E-4</v>
      </c>
      <c r="T164" t="s">
        <v>606</v>
      </c>
      <c r="U164" t="s">
        <v>633</v>
      </c>
      <c r="V164" t="s">
        <v>606</v>
      </c>
      <c r="W164" t="s">
        <v>608</v>
      </c>
      <c r="X164" t="s">
        <v>606</v>
      </c>
      <c r="Y164" s="4">
        <v>1763521468098</v>
      </c>
      <c r="Z164" t="s">
        <v>569</v>
      </c>
      <c r="AA164" s="48">
        <v>92561.19</v>
      </c>
      <c r="AB164" s="18">
        <v>1.2500000000000001E-2</v>
      </c>
      <c r="AD164" s="18">
        <v>1E-4</v>
      </c>
      <c r="AE164" s="18">
        <v>4.4499999999999998E-2</v>
      </c>
      <c r="AF164">
        <v>62.7</v>
      </c>
      <c r="AG164" s="18">
        <v>0.01</v>
      </c>
      <c r="AH164" s="18">
        <v>9.4999999999999998E-3</v>
      </c>
      <c r="AI164" s="18">
        <v>1.0500000000000001E-2</v>
      </c>
      <c r="AJ164" s="48">
        <v>92561.19</v>
      </c>
      <c r="AK164" s="41">
        <v>59.4</v>
      </c>
      <c r="AL164" s="41">
        <v>108.7</v>
      </c>
      <c r="AP164" s="18">
        <v>2.0500000000000001E-2</v>
      </c>
      <c r="AQ164" s="18">
        <v>8.5000000000000006E-3</v>
      </c>
      <c r="AR164" s="18">
        <v>-39.0244</v>
      </c>
      <c r="AS164" s="41">
        <v>68.3</v>
      </c>
      <c r="AT164" s="5">
        <v>66765.039999999994</v>
      </c>
      <c r="AV164" s="1" t="s">
        <v>634</v>
      </c>
      <c r="AW164" s="48">
        <v>90000</v>
      </c>
      <c r="AX164" s="14">
        <v>0</v>
      </c>
      <c r="AY164" s="14">
        <v>56.9</v>
      </c>
      <c r="AZ164" s="14">
        <v>55.46</v>
      </c>
      <c r="BA164" s="14">
        <v>58.58</v>
      </c>
      <c r="BB164">
        <v>92567.2886</v>
      </c>
      <c r="BC164" t="s">
        <v>792</v>
      </c>
      <c r="BD164" s="7">
        <v>-0.28974</v>
      </c>
      <c r="BE164" s="7">
        <v>6.9999999999999994E-5</v>
      </c>
      <c r="BF164" s="7">
        <v>29.681950000000001</v>
      </c>
      <c r="BG164" s="7">
        <v>-263.42459000000002</v>
      </c>
      <c r="BH164" s="7">
        <v>-2.4364300000000001</v>
      </c>
      <c r="BI164">
        <v>5.0000000000000001E-4</v>
      </c>
      <c r="BJ164">
        <v>5.0000000000000001E-3</v>
      </c>
      <c r="BK164" s="1">
        <v>45980.165601851855</v>
      </c>
      <c r="BL164" s="1">
        <v>45979.957268518519</v>
      </c>
      <c r="BM164" s="1">
        <v>45983.333333333336</v>
      </c>
      <c r="BN164" s="1">
        <v>45983.125</v>
      </c>
      <c r="BO164" s="19">
        <v>8.6727731242236417E-3</v>
      </c>
      <c r="BP164" s="1">
        <v>45983.125</v>
      </c>
      <c r="BQ164" s="97">
        <v>4</v>
      </c>
      <c r="BR164" s="19">
        <v>1.1111111111111112E-2</v>
      </c>
      <c r="BV164" s="96"/>
    </row>
    <row r="165" spans="1:74" x14ac:dyDescent="0.3">
      <c r="A165" t="s">
        <v>603</v>
      </c>
      <c r="B165" t="s">
        <v>631</v>
      </c>
      <c r="C165" t="s">
        <v>806</v>
      </c>
      <c r="D165">
        <v>2.9999999999999997E-4</v>
      </c>
      <c r="E165">
        <v>2.9999999999999997E-4</v>
      </c>
      <c r="F165" t="s">
        <v>605</v>
      </c>
      <c r="G165" s="4">
        <v>1763798400000</v>
      </c>
      <c r="H165" s="4">
        <v>1763452812000</v>
      </c>
      <c r="I165" t="b">
        <v>1</v>
      </c>
      <c r="J165">
        <v>1</v>
      </c>
      <c r="K165">
        <v>1E-4</v>
      </c>
      <c r="L165">
        <v>552043</v>
      </c>
      <c r="M165">
        <v>0.1</v>
      </c>
      <c r="Q165">
        <v>2.9999999999999997E-4</v>
      </c>
      <c r="R165">
        <v>25</v>
      </c>
      <c r="S165">
        <v>1E-4</v>
      </c>
      <c r="T165" t="s">
        <v>606</v>
      </c>
      <c r="U165" t="s">
        <v>633</v>
      </c>
      <c r="V165" t="s">
        <v>606</v>
      </c>
      <c r="W165" t="s">
        <v>608</v>
      </c>
      <c r="X165" t="s">
        <v>606</v>
      </c>
      <c r="Y165" s="4">
        <v>1763521468209</v>
      </c>
      <c r="Z165" t="s">
        <v>569</v>
      </c>
      <c r="AA165" s="48">
        <v>92565.15</v>
      </c>
      <c r="AB165" s="18">
        <v>2.7E-2</v>
      </c>
      <c r="AD165" s="18">
        <v>2.8E-3</v>
      </c>
      <c r="AE165" s="18">
        <v>6.9500000000000006E-2</v>
      </c>
      <c r="AF165">
        <v>4.9000000000000004</v>
      </c>
      <c r="AG165" s="18">
        <v>3.0099999999999998E-2</v>
      </c>
      <c r="AH165" s="18">
        <v>2.9499999999999998E-2</v>
      </c>
      <c r="AI165" s="18">
        <v>3.1E-2</v>
      </c>
      <c r="AJ165" s="48">
        <v>92565.15</v>
      </c>
      <c r="AK165" s="41">
        <v>24.8</v>
      </c>
      <c r="AL165" s="41">
        <v>18.2</v>
      </c>
      <c r="AP165" s="18">
        <v>2.7E-2</v>
      </c>
      <c r="AQ165" s="18">
        <v>2.3E-2</v>
      </c>
      <c r="AR165" s="18">
        <v>17.391300000000001</v>
      </c>
      <c r="AS165" s="41">
        <v>5.5</v>
      </c>
      <c r="AT165" s="5">
        <v>13207.51</v>
      </c>
      <c r="AV165" s="1" t="s">
        <v>632</v>
      </c>
      <c r="AW165" s="48">
        <v>91000</v>
      </c>
      <c r="AX165" s="14">
        <v>0</v>
      </c>
      <c r="AY165" s="14">
        <v>55.23</v>
      </c>
      <c r="AZ165" s="14">
        <v>53.58</v>
      </c>
      <c r="BA165" s="14">
        <v>57.86</v>
      </c>
      <c r="BB165">
        <v>92572.618600000002</v>
      </c>
      <c r="BC165" t="s">
        <v>792</v>
      </c>
      <c r="BD165" s="7">
        <v>0.63941000000000003</v>
      </c>
      <c r="BE165" s="7">
        <v>8.0000000000000007E-5</v>
      </c>
      <c r="BF165" s="7">
        <v>32.474299999999999</v>
      </c>
      <c r="BG165" s="7">
        <v>-279.78172999999998</v>
      </c>
      <c r="BH165" s="7">
        <v>4.9539200000000001</v>
      </c>
      <c r="BI165">
        <v>5.0000000000000001E-4</v>
      </c>
      <c r="BJ165">
        <v>5.0000000000000001E-3</v>
      </c>
      <c r="BK165" s="1">
        <v>45980.165601851855</v>
      </c>
      <c r="BL165" s="1">
        <v>45979.957268518519</v>
      </c>
      <c r="BM165" s="1">
        <v>45983.333333333336</v>
      </c>
      <c r="BN165" s="1">
        <v>45983.125</v>
      </c>
      <c r="BO165" s="19">
        <v>8.6727731242236417E-3</v>
      </c>
      <c r="BP165" s="1">
        <v>45983.125</v>
      </c>
      <c r="BQ165" s="97">
        <v>4</v>
      </c>
      <c r="BR165" s="19">
        <v>1.1111111111111112E-2</v>
      </c>
      <c r="BV165" s="96"/>
    </row>
    <row r="166" spans="1:74" x14ac:dyDescent="0.3">
      <c r="A166" t="s">
        <v>603</v>
      </c>
      <c r="B166" t="s">
        <v>631</v>
      </c>
      <c r="C166" t="s">
        <v>807</v>
      </c>
      <c r="D166">
        <v>2.9999999999999997E-4</v>
      </c>
      <c r="E166">
        <v>2.9999999999999997E-4</v>
      </c>
      <c r="F166" t="s">
        <v>605</v>
      </c>
      <c r="G166" s="4">
        <v>1763798400000</v>
      </c>
      <c r="H166" s="4">
        <v>1763452812000</v>
      </c>
      <c r="I166" t="b">
        <v>1</v>
      </c>
      <c r="J166">
        <v>1</v>
      </c>
      <c r="K166">
        <v>1E-4</v>
      </c>
      <c r="L166">
        <v>552044</v>
      </c>
      <c r="M166">
        <v>0.1</v>
      </c>
      <c r="Q166">
        <v>2.9999999999999997E-4</v>
      </c>
      <c r="R166">
        <v>25</v>
      </c>
      <c r="S166">
        <v>1E-4</v>
      </c>
      <c r="T166" t="s">
        <v>606</v>
      </c>
      <c r="U166" t="s">
        <v>633</v>
      </c>
      <c r="V166" t="s">
        <v>606</v>
      </c>
      <c r="W166" t="s">
        <v>608</v>
      </c>
      <c r="X166" t="s">
        <v>606</v>
      </c>
      <c r="Y166" s="4">
        <v>1763521468340</v>
      </c>
      <c r="Z166" t="s">
        <v>569</v>
      </c>
      <c r="AA166" s="48">
        <v>92565.15</v>
      </c>
      <c r="AB166" s="18">
        <v>1.2999999999999999E-2</v>
      </c>
      <c r="AD166" s="18">
        <v>1E-4</v>
      </c>
      <c r="AE166" s="18">
        <v>0.05</v>
      </c>
      <c r="AF166">
        <v>16.600000000000001</v>
      </c>
      <c r="AG166" s="18">
        <v>1.3100000000000001E-2</v>
      </c>
      <c r="AH166" s="18">
        <v>1.2500000000000001E-2</v>
      </c>
      <c r="AI166" s="18">
        <v>1.35E-2</v>
      </c>
      <c r="AJ166" s="48">
        <v>92565.15</v>
      </c>
      <c r="AK166" s="41">
        <v>25.7</v>
      </c>
      <c r="AL166" s="41">
        <v>70.400000000000006</v>
      </c>
      <c r="AP166" s="18">
        <v>2.5499999999999998E-2</v>
      </c>
      <c r="AQ166" s="18">
        <v>1.0500000000000001E-2</v>
      </c>
      <c r="AR166" s="18">
        <v>-49.019599999999997</v>
      </c>
      <c r="AS166" s="41">
        <v>21</v>
      </c>
      <c r="AT166" s="5">
        <v>31329.29</v>
      </c>
      <c r="AV166" s="1" t="s">
        <v>634</v>
      </c>
      <c r="AW166" s="48">
        <v>91000</v>
      </c>
      <c r="AX166" s="14">
        <v>0</v>
      </c>
      <c r="AY166" s="14">
        <v>55.23</v>
      </c>
      <c r="AZ166" s="14">
        <v>53.5</v>
      </c>
      <c r="BA166" s="14">
        <v>56.35</v>
      </c>
      <c r="BB166">
        <v>92568.21</v>
      </c>
      <c r="BC166" t="s">
        <v>792</v>
      </c>
      <c r="BD166" s="7">
        <v>-0.36092999999999997</v>
      </c>
      <c r="BE166" s="7">
        <v>8.0000000000000007E-5</v>
      </c>
      <c r="BF166" s="7">
        <v>32.483409999999999</v>
      </c>
      <c r="BG166" s="7">
        <v>-279.86016000000001</v>
      </c>
      <c r="BH166" s="7">
        <v>-3.04081</v>
      </c>
      <c r="BI166">
        <v>5.0000000000000001E-4</v>
      </c>
      <c r="BJ166">
        <v>5.0000000000000001E-3</v>
      </c>
      <c r="BK166" s="1">
        <v>45980.165601851855</v>
      </c>
      <c r="BL166" s="1">
        <v>45979.957268518519</v>
      </c>
      <c r="BM166" s="1">
        <v>45983.333333333336</v>
      </c>
      <c r="BN166" s="1">
        <v>45983.125</v>
      </c>
      <c r="BO166" s="19">
        <v>8.6727731242236417E-3</v>
      </c>
      <c r="BP166" s="1">
        <v>45983.125</v>
      </c>
      <c r="BQ166" s="97">
        <v>4</v>
      </c>
      <c r="BR166" s="19">
        <v>1.1111111111111112E-2</v>
      </c>
      <c r="BV166" s="96"/>
    </row>
    <row r="167" spans="1:74" x14ac:dyDescent="0.3">
      <c r="A167" t="s">
        <v>603</v>
      </c>
      <c r="B167" t="s">
        <v>631</v>
      </c>
      <c r="C167" t="s">
        <v>808</v>
      </c>
      <c r="D167">
        <v>2.9999999999999997E-4</v>
      </c>
      <c r="E167">
        <v>2.9999999999999997E-4</v>
      </c>
      <c r="F167" t="s">
        <v>605</v>
      </c>
      <c r="G167" s="4">
        <v>1763798400000</v>
      </c>
      <c r="H167" s="4">
        <v>1763452812000</v>
      </c>
      <c r="I167" t="b">
        <v>1</v>
      </c>
      <c r="J167">
        <v>1</v>
      </c>
      <c r="K167">
        <v>1E-4</v>
      </c>
      <c r="L167">
        <v>552045</v>
      </c>
      <c r="M167">
        <v>0.1</v>
      </c>
      <c r="Q167">
        <v>2.9999999999999997E-4</v>
      </c>
      <c r="R167">
        <v>25</v>
      </c>
      <c r="S167">
        <v>1E-4</v>
      </c>
      <c r="T167" t="s">
        <v>606</v>
      </c>
      <c r="U167" t="s">
        <v>633</v>
      </c>
      <c r="V167" t="s">
        <v>606</v>
      </c>
      <c r="W167" t="s">
        <v>608</v>
      </c>
      <c r="X167" t="s">
        <v>606</v>
      </c>
      <c r="Y167" s="4">
        <v>1763521468431</v>
      </c>
      <c r="Z167" t="s">
        <v>569</v>
      </c>
      <c r="AA167" s="48">
        <v>92565.15</v>
      </c>
      <c r="AB167" s="18">
        <v>2.3E-2</v>
      </c>
      <c r="AD167" s="18">
        <v>1.1000000000000001E-3</v>
      </c>
      <c r="AE167" s="18">
        <v>6.0999999999999999E-2</v>
      </c>
      <c r="AF167">
        <v>2.1</v>
      </c>
      <c r="AG167" s="18">
        <v>2.3199999999999998E-2</v>
      </c>
      <c r="AH167" s="18">
        <v>2.2499999999999999E-2</v>
      </c>
      <c r="AI167" s="18">
        <v>2.35E-2</v>
      </c>
      <c r="AJ167" s="48">
        <v>92565.15</v>
      </c>
      <c r="AK167" s="41">
        <v>3.3</v>
      </c>
      <c r="AL167" s="41">
        <v>50.4</v>
      </c>
      <c r="AP167" s="18">
        <v>2.7E-2</v>
      </c>
      <c r="AQ167" s="18">
        <v>1.8499999999999999E-2</v>
      </c>
      <c r="AR167" s="18">
        <v>24.324300000000001</v>
      </c>
      <c r="AS167" s="41">
        <v>2.6</v>
      </c>
      <c r="AT167" s="5">
        <v>5107.38</v>
      </c>
      <c r="AV167" s="1" t="s">
        <v>632</v>
      </c>
      <c r="AW167" s="48">
        <v>92000</v>
      </c>
      <c r="AX167" s="14">
        <v>0</v>
      </c>
      <c r="AY167" s="14">
        <v>53.43</v>
      </c>
      <c r="AZ167" s="14">
        <v>51.65</v>
      </c>
      <c r="BA167" s="14">
        <v>54.36</v>
      </c>
      <c r="BB167">
        <v>92572.618600000002</v>
      </c>
      <c r="BC167" t="s">
        <v>792</v>
      </c>
      <c r="BD167" s="7">
        <v>0.55920999999999998</v>
      </c>
      <c r="BE167" s="7">
        <v>9.0000000000000006E-5</v>
      </c>
      <c r="BF167" s="7">
        <v>34.22786</v>
      </c>
      <c r="BG167" s="7">
        <v>-285.25044000000003</v>
      </c>
      <c r="BH167" s="7">
        <v>4.3581000000000003</v>
      </c>
      <c r="BI167">
        <v>5.0000000000000001E-4</v>
      </c>
      <c r="BJ167">
        <v>5.0000000000000001E-3</v>
      </c>
      <c r="BK167" s="1">
        <v>45980.165601851855</v>
      </c>
      <c r="BL167" s="1">
        <v>45979.957268518519</v>
      </c>
      <c r="BM167" s="1">
        <v>45983.333333333336</v>
      </c>
      <c r="BN167" s="1">
        <v>45983.125</v>
      </c>
      <c r="BO167" s="19">
        <v>8.6727731242236417E-3</v>
      </c>
      <c r="BP167" s="1">
        <v>45983.125</v>
      </c>
      <c r="BQ167" s="97">
        <v>4</v>
      </c>
      <c r="BR167" s="19">
        <v>1.1111111111111112E-2</v>
      </c>
      <c r="BV167" s="96"/>
    </row>
    <row r="168" spans="1:74" x14ac:dyDescent="0.3">
      <c r="A168" t="s">
        <v>603</v>
      </c>
      <c r="B168" t="s">
        <v>631</v>
      </c>
      <c r="C168" t="s">
        <v>809</v>
      </c>
      <c r="D168">
        <v>2.9999999999999997E-4</v>
      </c>
      <c r="E168">
        <v>2.9999999999999997E-4</v>
      </c>
      <c r="F168" t="s">
        <v>605</v>
      </c>
      <c r="G168" s="4">
        <v>1763798400000</v>
      </c>
      <c r="H168" s="4">
        <v>1763452812000</v>
      </c>
      <c r="I168" t="b">
        <v>1</v>
      </c>
      <c r="J168">
        <v>1</v>
      </c>
      <c r="K168">
        <v>1E-4</v>
      </c>
      <c r="L168">
        <v>552046</v>
      </c>
      <c r="M168">
        <v>0.1</v>
      </c>
      <c r="Q168">
        <v>2.9999999999999997E-4</v>
      </c>
      <c r="R168">
        <v>25</v>
      </c>
      <c r="S168">
        <v>1E-4</v>
      </c>
      <c r="T168" t="s">
        <v>606</v>
      </c>
      <c r="U168" t="s">
        <v>633</v>
      </c>
      <c r="V168" t="s">
        <v>606</v>
      </c>
      <c r="W168" t="s">
        <v>608</v>
      </c>
      <c r="X168" t="s">
        <v>606</v>
      </c>
      <c r="Y168" s="4">
        <v>1763521468441</v>
      </c>
      <c r="Z168" t="s">
        <v>569</v>
      </c>
      <c r="AA168" s="48">
        <v>92565.15</v>
      </c>
      <c r="AB168" s="18">
        <v>1.8499999999999999E-2</v>
      </c>
      <c r="AD168" s="18">
        <v>4.0000000000000002E-4</v>
      </c>
      <c r="AE168" s="18">
        <v>5.6500000000000002E-2</v>
      </c>
      <c r="AF168">
        <v>26.5</v>
      </c>
      <c r="AG168" s="18">
        <v>1.7000000000000001E-2</v>
      </c>
      <c r="AH168" s="18">
        <v>1.6500000000000001E-2</v>
      </c>
      <c r="AI168" s="18">
        <v>1.7500000000000002E-2</v>
      </c>
      <c r="AJ168" s="48">
        <v>92565.15</v>
      </c>
      <c r="AK168" s="41">
        <v>39.1</v>
      </c>
      <c r="AL168" s="41">
        <v>51.5</v>
      </c>
      <c r="AP168" s="18">
        <v>2.6499999999999999E-2</v>
      </c>
      <c r="AQ168" s="18">
        <v>1.4E-2</v>
      </c>
      <c r="AR168" s="18">
        <v>-30.188700000000001</v>
      </c>
      <c r="AS168" s="41">
        <v>27.9</v>
      </c>
      <c r="AT168" s="5">
        <v>47751.65</v>
      </c>
      <c r="AV168" s="1" t="s">
        <v>634</v>
      </c>
      <c r="AW168" s="48">
        <v>92000</v>
      </c>
      <c r="AX168" s="14">
        <v>0</v>
      </c>
      <c r="AY168" s="14">
        <v>53.43</v>
      </c>
      <c r="AZ168" s="14">
        <v>52.15</v>
      </c>
      <c r="BA168" s="14">
        <v>54.86</v>
      </c>
      <c r="BB168">
        <v>92572.618600000002</v>
      </c>
      <c r="BC168" t="s">
        <v>792</v>
      </c>
      <c r="BD168" s="7">
        <v>-0.44079000000000002</v>
      </c>
      <c r="BE168" s="7">
        <v>9.0000000000000006E-5</v>
      </c>
      <c r="BF168" s="7">
        <v>34.22786</v>
      </c>
      <c r="BG168" s="7">
        <v>-285.25044000000003</v>
      </c>
      <c r="BH168" s="7">
        <v>-3.7216499999999999</v>
      </c>
      <c r="BI168">
        <v>5.0000000000000001E-4</v>
      </c>
      <c r="BJ168">
        <v>5.0000000000000001E-3</v>
      </c>
      <c r="BK168" s="1">
        <v>45980.165601851855</v>
      </c>
      <c r="BL168" s="1">
        <v>45979.957268518519</v>
      </c>
      <c r="BM168" s="1">
        <v>45983.333333333336</v>
      </c>
      <c r="BN168" s="1">
        <v>45983.125</v>
      </c>
      <c r="BO168" s="19">
        <v>8.6727731242236417E-3</v>
      </c>
      <c r="BP168" s="1">
        <v>45983.125</v>
      </c>
      <c r="BQ168" s="97">
        <v>4</v>
      </c>
      <c r="BR168" s="19">
        <v>1.1111111111111112E-2</v>
      </c>
      <c r="BV168" s="96"/>
    </row>
    <row r="169" spans="1:74" x14ac:dyDescent="0.3">
      <c r="A169" t="s">
        <v>603</v>
      </c>
      <c r="B169" t="s">
        <v>631</v>
      </c>
      <c r="C169" t="s">
        <v>810</v>
      </c>
      <c r="D169">
        <v>2.9999999999999997E-4</v>
      </c>
      <c r="E169">
        <v>2.9999999999999997E-4</v>
      </c>
      <c r="F169" t="s">
        <v>605</v>
      </c>
      <c r="G169" s="4">
        <v>1763798400000</v>
      </c>
      <c r="H169" s="4">
        <v>1763452812000</v>
      </c>
      <c r="I169" t="b">
        <v>1</v>
      </c>
      <c r="J169">
        <v>1</v>
      </c>
      <c r="K169">
        <v>1E-4</v>
      </c>
      <c r="L169">
        <v>552047</v>
      </c>
      <c r="M169">
        <v>0.1</v>
      </c>
      <c r="Q169">
        <v>2.9999999999999997E-4</v>
      </c>
      <c r="R169">
        <v>25</v>
      </c>
      <c r="S169">
        <v>1E-4</v>
      </c>
      <c r="T169" t="s">
        <v>606</v>
      </c>
      <c r="U169" t="s">
        <v>633</v>
      </c>
      <c r="V169" t="s">
        <v>606</v>
      </c>
      <c r="W169" t="s">
        <v>608</v>
      </c>
      <c r="X169" t="s">
        <v>606</v>
      </c>
      <c r="Y169" s="4">
        <v>1763521469195</v>
      </c>
      <c r="Z169" t="s">
        <v>569</v>
      </c>
      <c r="AA169" s="48">
        <v>92571.82</v>
      </c>
      <c r="AB169" s="18">
        <v>1.8E-3</v>
      </c>
      <c r="AD169" s="18">
        <v>4.0000000000000002E-4</v>
      </c>
      <c r="AE169" s="18">
        <v>5.3499999999999999E-2</v>
      </c>
      <c r="AF169">
        <v>34.4</v>
      </c>
      <c r="AG169" s="18">
        <v>1.7299999999999999E-2</v>
      </c>
      <c r="AH169" s="18">
        <v>1.7000000000000001E-2</v>
      </c>
      <c r="AI169" s="18">
        <v>1.7500000000000002E-2</v>
      </c>
      <c r="AJ169" s="48">
        <v>92571.82</v>
      </c>
      <c r="AK169" s="41">
        <v>1.6</v>
      </c>
      <c r="AL169" s="41">
        <v>0.8</v>
      </c>
      <c r="AP169" s="18">
        <v>2.5000000000000001E-2</v>
      </c>
      <c r="AQ169" s="18">
        <v>1.8E-3</v>
      </c>
      <c r="AR169" s="18">
        <v>-88.387100000000004</v>
      </c>
      <c r="AS169" s="41">
        <v>41.8</v>
      </c>
      <c r="AT169" s="5">
        <v>29586.16</v>
      </c>
      <c r="AV169" s="1" t="s">
        <v>632</v>
      </c>
      <c r="AW169" s="48">
        <v>93000</v>
      </c>
      <c r="AX169" s="14">
        <v>0</v>
      </c>
      <c r="AY169" s="14">
        <v>51.96</v>
      </c>
      <c r="AZ169" s="14">
        <v>51.35</v>
      </c>
      <c r="BA169" s="14">
        <v>52.69</v>
      </c>
      <c r="BB169">
        <v>92568.21</v>
      </c>
      <c r="BC169" t="s">
        <v>792</v>
      </c>
      <c r="BD169" s="7">
        <v>0.47160999999999997</v>
      </c>
      <c r="BE169" s="7">
        <v>9.0000000000000006E-5</v>
      </c>
      <c r="BF169" s="7">
        <v>34.520400000000002</v>
      </c>
      <c r="BG169" s="7">
        <v>-279.78890000000001</v>
      </c>
      <c r="BH169" s="7">
        <v>3.694</v>
      </c>
      <c r="BI169">
        <v>5.0000000000000001E-4</v>
      </c>
      <c r="BJ169">
        <v>5.0000000000000001E-3</v>
      </c>
      <c r="BK169" s="1">
        <v>45980.165601851855</v>
      </c>
      <c r="BL169" s="1">
        <v>45979.957268518519</v>
      </c>
      <c r="BM169" s="1">
        <v>45983.333333333336</v>
      </c>
      <c r="BN169" s="1">
        <v>45983.125</v>
      </c>
      <c r="BO169" s="19">
        <v>8.6727731242236417E-3</v>
      </c>
      <c r="BP169" s="1">
        <v>45983.125</v>
      </c>
      <c r="BQ169" s="97">
        <v>4</v>
      </c>
      <c r="BR169" s="19">
        <v>1.1111111111111112E-2</v>
      </c>
      <c r="BV169" s="96"/>
    </row>
    <row r="170" spans="1:74" x14ac:dyDescent="0.3">
      <c r="A170" t="s">
        <v>603</v>
      </c>
      <c r="B170" t="s">
        <v>631</v>
      </c>
      <c r="C170" t="s">
        <v>811</v>
      </c>
      <c r="D170">
        <v>2.9999999999999997E-4</v>
      </c>
      <c r="E170">
        <v>2.9999999999999997E-4</v>
      </c>
      <c r="F170" t="s">
        <v>605</v>
      </c>
      <c r="G170" s="4">
        <v>1763798400000</v>
      </c>
      <c r="H170" s="4">
        <v>1763452812000</v>
      </c>
      <c r="I170" t="b">
        <v>1</v>
      </c>
      <c r="J170">
        <v>1</v>
      </c>
      <c r="K170">
        <v>1E-4</v>
      </c>
      <c r="L170">
        <v>552048</v>
      </c>
      <c r="M170">
        <v>0.1</v>
      </c>
      <c r="Q170">
        <v>2.9999999999999997E-4</v>
      </c>
      <c r="R170">
        <v>25</v>
      </c>
      <c r="S170">
        <v>1E-4</v>
      </c>
      <c r="T170" t="s">
        <v>606</v>
      </c>
      <c r="U170" t="s">
        <v>633</v>
      </c>
      <c r="V170" t="s">
        <v>606</v>
      </c>
      <c r="W170" t="s">
        <v>608</v>
      </c>
      <c r="X170" t="s">
        <v>606</v>
      </c>
      <c r="Y170" s="4">
        <v>1763521469195</v>
      </c>
      <c r="Z170" t="s">
        <v>569</v>
      </c>
      <c r="AA170" s="48">
        <v>92571.82</v>
      </c>
      <c r="AB170" s="18">
        <v>2.5000000000000001E-2</v>
      </c>
      <c r="AD170" s="18">
        <v>8.9999999999999998E-4</v>
      </c>
      <c r="AE170" s="18">
        <v>6.3E-2</v>
      </c>
      <c r="AF170">
        <v>16.899999999999999</v>
      </c>
      <c r="AG170" s="18">
        <v>2.18E-2</v>
      </c>
      <c r="AH170" s="18">
        <v>2.1499999999999998E-2</v>
      </c>
      <c r="AI170" s="18">
        <v>2.1999999999999999E-2</v>
      </c>
      <c r="AJ170" s="48">
        <v>92571.82</v>
      </c>
      <c r="AK170" s="41">
        <v>0.7</v>
      </c>
      <c r="AL170" s="41">
        <v>1.7</v>
      </c>
      <c r="AP170" s="18">
        <v>3.1E-2</v>
      </c>
      <c r="AQ170" s="18">
        <v>1.8499999999999999E-2</v>
      </c>
      <c r="AR170" s="18">
        <v>-13.793100000000001</v>
      </c>
      <c r="AS170" s="41">
        <v>19.5</v>
      </c>
      <c r="AT170" s="5">
        <v>39963.879999999997</v>
      </c>
      <c r="AV170" s="1" t="s">
        <v>634</v>
      </c>
      <c r="AW170" s="48">
        <v>93000</v>
      </c>
      <c r="AX170" s="14">
        <v>0</v>
      </c>
      <c r="AY170" s="14">
        <v>51.96</v>
      </c>
      <c r="AZ170" s="14">
        <v>50.98</v>
      </c>
      <c r="BA170" s="14">
        <v>52.32</v>
      </c>
      <c r="BB170">
        <v>92572.618600000002</v>
      </c>
      <c r="BC170" t="s">
        <v>792</v>
      </c>
      <c r="BD170" s="7">
        <v>-0.52800000000000002</v>
      </c>
      <c r="BE170" s="7">
        <v>9.0000000000000006E-5</v>
      </c>
      <c r="BF170" s="7">
        <v>34.524430000000002</v>
      </c>
      <c r="BG170" s="7">
        <v>-279.82157999999998</v>
      </c>
      <c r="BH170" s="7">
        <v>-4.4704199999999998</v>
      </c>
      <c r="BI170">
        <v>5.0000000000000001E-4</v>
      </c>
      <c r="BJ170">
        <v>5.0000000000000001E-3</v>
      </c>
      <c r="BK170" s="1">
        <v>45980.165601851855</v>
      </c>
      <c r="BL170" s="1">
        <v>45979.957268518519</v>
      </c>
      <c r="BM170" s="1">
        <v>45983.333333333336</v>
      </c>
      <c r="BN170" s="1">
        <v>45983.125</v>
      </c>
      <c r="BO170" s="19">
        <v>8.6727731242236417E-3</v>
      </c>
      <c r="BP170" s="1">
        <v>45983.125</v>
      </c>
      <c r="BQ170" s="97">
        <v>4</v>
      </c>
      <c r="BR170" s="19">
        <v>1.1111111111111112E-2</v>
      </c>
      <c r="BV170" s="96"/>
    </row>
    <row r="171" spans="1:74" x14ac:dyDescent="0.3">
      <c r="A171" t="s">
        <v>603</v>
      </c>
      <c r="B171" t="s">
        <v>631</v>
      </c>
      <c r="C171" t="s">
        <v>812</v>
      </c>
      <c r="D171">
        <v>2.9999999999999997E-4</v>
      </c>
      <c r="E171">
        <v>2.9999999999999997E-4</v>
      </c>
      <c r="F171" t="s">
        <v>605</v>
      </c>
      <c r="G171" s="4">
        <v>1763798400000</v>
      </c>
      <c r="H171" s="4">
        <v>1763452812000</v>
      </c>
      <c r="I171" t="b">
        <v>1</v>
      </c>
      <c r="J171">
        <v>1</v>
      </c>
      <c r="K171">
        <v>1E-4</v>
      </c>
      <c r="L171">
        <v>552049</v>
      </c>
      <c r="M171">
        <v>0.1</v>
      </c>
      <c r="Q171">
        <v>2.9999999999999997E-4</v>
      </c>
      <c r="R171">
        <v>25</v>
      </c>
      <c r="S171">
        <v>1E-4</v>
      </c>
      <c r="T171" t="s">
        <v>606</v>
      </c>
      <c r="U171" t="s">
        <v>633</v>
      </c>
      <c r="V171" t="s">
        <v>606</v>
      </c>
      <c r="W171" t="s">
        <v>608</v>
      </c>
      <c r="X171" t="s">
        <v>606</v>
      </c>
      <c r="Y171" s="4">
        <v>1763521469989</v>
      </c>
      <c r="Z171" t="s">
        <v>569</v>
      </c>
      <c r="AA171" s="48">
        <v>92571.82</v>
      </c>
      <c r="AB171" s="18">
        <v>1.2500000000000001E-2</v>
      </c>
      <c r="AD171" s="18">
        <v>1E-4</v>
      </c>
      <c r="AE171" s="18">
        <v>4.5999999999999999E-2</v>
      </c>
      <c r="AF171">
        <v>28.2</v>
      </c>
      <c r="AG171" s="18">
        <v>1.23E-2</v>
      </c>
      <c r="AH171" s="18">
        <v>1.2E-2</v>
      </c>
      <c r="AI171" s="18">
        <v>1.2999999999999999E-2</v>
      </c>
      <c r="AJ171" s="48">
        <v>92571.82</v>
      </c>
      <c r="AK171" s="41">
        <v>69.5</v>
      </c>
      <c r="AL171" s="41">
        <v>7.5</v>
      </c>
      <c r="AP171" s="18">
        <v>1.7999999999999999E-2</v>
      </c>
      <c r="AQ171" s="18">
        <v>1.0500000000000001E-2</v>
      </c>
      <c r="AR171" s="18">
        <v>8.6957000000000004</v>
      </c>
      <c r="AS171" s="41">
        <v>31.3</v>
      </c>
      <c r="AT171" s="5">
        <v>40821.550000000003</v>
      </c>
      <c r="AV171" s="1" t="s">
        <v>632</v>
      </c>
      <c r="AW171" s="48">
        <v>94000</v>
      </c>
      <c r="AX171" s="14">
        <v>0</v>
      </c>
      <c r="AY171" s="14">
        <v>50.5</v>
      </c>
      <c r="AZ171" s="14">
        <v>49.71</v>
      </c>
      <c r="BA171" s="14">
        <v>52.5</v>
      </c>
      <c r="BB171">
        <v>92568.21</v>
      </c>
      <c r="BC171" t="s">
        <v>792</v>
      </c>
      <c r="BD171" s="7">
        <v>0.38183</v>
      </c>
      <c r="BE171" s="7">
        <v>9.0000000000000006E-5</v>
      </c>
      <c r="BF171" s="7">
        <v>33.07835</v>
      </c>
      <c r="BG171" s="7">
        <v>-260.53705000000002</v>
      </c>
      <c r="BH171" s="7">
        <v>3.00427</v>
      </c>
      <c r="BI171">
        <v>5.0000000000000001E-4</v>
      </c>
      <c r="BJ171">
        <v>5.0000000000000001E-3</v>
      </c>
      <c r="BK171" s="1">
        <v>45980.165601851855</v>
      </c>
      <c r="BL171" s="1">
        <v>45979.957268518519</v>
      </c>
      <c r="BM171" s="1">
        <v>45983.333333333336</v>
      </c>
      <c r="BN171" s="1">
        <v>45983.125</v>
      </c>
      <c r="BO171" s="19">
        <v>8.6727731242236417E-3</v>
      </c>
      <c r="BP171" s="1">
        <v>45983.125</v>
      </c>
      <c r="BQ171" s="97">
        <v>4</v>
      </c>
      <c r="BR171" s="19">
        <v>1.1111111111111112E-2</v>
      </c>
      <c r="BV171" s="96"/>
    </row>
    <row r="172" spans="1:74" x14ac:dyDescent="0.3">
      <c r="A172" t="s">
        <v>603</v>
      </c>
      <c r="B172" t="s">
        <v>631</v>
      </c>
      <c r="C172" t="s">
        <v>813</v>
      </c>
      <c r="D172">
        <v>2.9999999999999997E-4</v>
      </c>
      <c r="E172">
        <v>2.9999999999999997E-4</v>
      </c>
      <c r="F172" t="s">
        <v>605</v>
      </c>
      <c r="G172" s="4">
        <v>1763798400000</v>
      </c>
      <c r="H172" s="4">
        <v>1763452812000</v>
      </c>
      <c r="I172" t="b">
        <v>1</v>
      </c>
      <c r="J172">
        <v>1</v>
      </c>
      <c r="K172">
        <v>1E-4</v>
      </c>
      <c r="L172">
        <v>552050</v>
      </c>
      <c r="M172">
        <v>0.1</v>
      </c>
      <c r="Q172">
        <v>2.9999999999999997E-4</v>
      </c>
      <c r="R172">
        <v>25</v>
      </c>
      <c r="S172">
        <v>1E-4</v>
      </c>
      <c r="T172" t="s">
        <v>606</v>
      </c>
      <c r="U172" t="s">
        <v>633</v>
      </c>
      <c r="V172" t="s">
        <v>606</v>
      </c>
      <c r="W172" t="s">
        <v>608</v>
      </c>
      <c r="X172" t="s">
        <v>606</v>
      </c>
      <c r="Y172" s="4">
        <v>1763521470211</v>
      </c>
      <c r="Z172" t="s">
        <v>569</v>
      </c>
      <c r="AA172" s="48">
        <v>92571.91</v>
      </c>
      <c r="AB172" s="18">
        <v>3.1E-2</v>
      </c>
      <c r="AD172" s="18">
        <v>2.0999999999999999E-3</v>
      </c>
      <c r="AE172" s="18">
        <v>7.0499999999999993E-2</v>
      </c>
      <c r="AF172">
        <v>0.7</v>
      </c>
      <c r="AG172" s="18">
        <v>2.7699999999999999E-2</v>
      </c>
      <c r="AH172" s="18">
        <v>2.7E-2</v>
      </c>
      <c r="AI172" s="18">
        <v>2.8500000000000001E-2</v>
      </c>
      <c r="AJ172" s="48">
        <v>92571.91</v>
      </c>
      <c r="AK172" s="41">
        <v>18.600000000000001</v>
      </c>
      <c r="AL172" s="41">
        <v>25.1</v>
      </c>
      <c r="AP172" s="18">
        <v>3.1E-2</v>
      </c>
      <c r="AQ172" s="18">
        <v>2.35E-2</v>
      </c>
      <c r="AR172" s="18">
        <v>6.8966000000000003</v>
      </c>
      <c r="AS172" s="41">
        <v>0.7</v>
      </c>
      <c r="AT172" s="5">
        <v>1785.8</v>
      </c>
      <c r="AV172" s="1" t="s">
        <v>634</v>
      </c>
      <c r="AW172" s="48">
        <v>94000</v>
      </c>
      <c r="AX172" s="14">
        <v>0</v>
      </c>
      <c r="AY172" s="14">
        <v>50.51</v>
      </c>
      <c r="AZ172" s="14">
        <v>48.62</v>
      </c>
      <c r="BA172" s="14">
        <v>52.81</v>
      </c>
      <c r="BB172">
        <v>92579.552899999995</v>
      </c>
      <c r="BC172" t="s">
        <v>792</v>
      </c>
      <c r="BD172" s="7">
        <v>-0.61716000000000004</v>
      </c>
      <c r="BE172" s="7">
        <v>9.0000000000000006E-5</v>
      </c>
      <c r="BF172" s="7">
        <v>33.108699999999999</v>
      </c>
      <c r="BG172" s="7">
        <v>-260.82555000000002</v>
      </c>
      <c r="BH172" s="7">
        <v>-5.2429300000000003</v>
      </c>
      <c r="BI172">
        <v>5.0000000000000001E-4</v>
      </c>
      <c r="BJ172">
        <v>5.0000000000000001E-3</v>
      </c>
      <c r="BK172" s="1">
        <v>45980.165601851855</v>
      </c>
      <c r="BL172" s="1">
        <v>45979.957268518519</v>
      </c>
      <c r="BM172" s="1">
        <v>45983.333333333336</v>
      </c>
      <c r="BN172" s="1">
        <v>45983.125</v>
      </c>
      <c r="BO172" s="19">
        <v>8.6727731242236417E-3</v>
      </c>
      <c r="BP172" s="1">
        <v>45983.125</v>
      </c>
      <c r="BQ172" s="97">
        <v>4</v>
      </c>
      <c r="BR172" s="19">
        <v>1.1111111111111112E-2</v>
      </c>
      <c r="BV172" s="96"/>
    </row>
    <row r="173" spans="1:74" x14ac:dyDescent="0.3">
      <c r="A173" t="s">
        <v>603</v>
      </c>
      <c r="B173" t="s">
        <v>631</v>
      </c>
      <c r="C173" t="s">
        <v>814</v>
      </c>
      <c r="D173">
        <v>2.9999999999999997E-4</v>
      </c>
      <c r="E173">
        <v>2.9999999999999997E-4</v>
      </c>
      <c r="F173" t="s">
        <v>605</v>
      </c>
      <c r="G173" s="4">
        <v>1763798400000</v>
      </c>
      <c r="H173" s="4">
        <v>1763460240000</v>
      </c>
      <c r="I173" t="b">
        <v>1</v>
      </c>
      <c r="J173">
        <v>1</v>
      </c>
      <c r="K173">
        <v>1E-4</v>
      </c>
      <c r="L173">
        <v>552284</v>
      </c>
      <c r="M173">
        <v>0.1</v>
      </c>
      <c r="Q173">
        <v>2.9999999999999997E-4</v>
      </c>
      <c r="R173">
        <v>25</v>
      </c>
      <c r="S173">
        <v>1E-4</v>
      </c>
      <c r="T173" t="s">
        <v>606</v>
      </c>
      <c r="U173" t="s">
        <v>633</v>
      </c>
      <c r="V173" t="s">
        <v>606</v>
      </c>
      <c r="W173" t="s">
        <v>608</v>
      </c>
      <c r="X173" t="s">
        <v>606</v>
      </c>
      <c r="Y173" s="4">
        <v>1763521470211</v>
      </c>
      <c r="Z173" t="s">
        <v>569</v>
      </c>
      <c r="AA173" s="48">
        <v>92571.91</v>
      </c>
      <c r="AB173" s="18">
        <v>8.9999999999999993E-3</v>
      </c>
      <c r="AD173" s="18">
        <v>1E-4</v>
      </c>
      <c r="AE173" s="18">
        <v>0.04</v>
      </c>
      <c r="AF173">
        <v>15.7</v>
      </c>
      <c r="AG173" s="18">
        <v>8.8000000000000005E-3</v>
      </c>
      <c r="AH173" s="18">
        <v>8.0000000000000002E-3</v>
      </c>
      <c r="AI173" s="18">
        <v>8.9999999999999993E-3</v>
      </c>
      <c r="AJ173" s="48">
        <v>92571.91</v>
      </c>
      <c r="AK173" s="41">
        <v>83.4</v>
      </c>
      <c r="AL173" s="41">
        <v>91.5</v>
      </c>
      <c r="AP173" s="18">
        <v>1.34E-2</v>
      </c>
      <c r="AQ173" s="18">
        <v>7.4999999999999997E-3</v>
      </c>
      <c r="AR173" s="18">
        <v>12.5</v>
      </c>
      <c r="AS173" s="41">
        <v>18.7</v>
      </c>
      <c r="AT173" s="5">
        <v>16737</v>
      </c>
      <c r="AV173" s="1" t="s">
        <v>632</v>
      </c>
      <c r="AW173" s="48">
        <v>95000</v>
      </c>
      <c r="AX173" s="14">
        <v>0</v>
      </c>
      <c r="AY173" s="14">
        <v>50.49</v>
      </c>
      <c r="AZ173" s="14">
        <v>47.94</v>
      </c>
      <c r="BA173" s="14">
        <v>51.03</v>
      </c>
      <c r="BB173">
        <v>92579.552899999995</v>
      </c>
      <c r="BC173" t="s">
        <v>792</v>
      </c>
      <c r="BD173" s="7">
        <v>0.30091000000000001</v>
      </c>
      <c r="BE173" s="7">
        <v>8.0000000000000007E-5</v>
      </c>
      <c r="BF173" s="7">
        <v>30.207170000000001</v>
      </c>
      <c r="BG173" s="7">
        <v>-237.89556999999999</v>
      </c>
      <c r="BH173" s="7">
        <v>2.3748499999999999</v>
      </c>
      <c r="BI173">
        <v>5.0000000000000001E-4</v>
      </c>
      <c r="BJ173">
        <v>5.0000000000000001E-3</v>
      </c>
      <c r="BK173" s="1">
        <v>45980.165601851855</v>
      </c>
      <c r="BL173" s="1">
        <v>45979.957268518519</v>
      </c>
      <c r="BM173" s="1">
        <v>45983.333333333336</v>
      </c>
      <c r="BN173" s="1">
        <v>45983.125</v>
      </c>
      <c r="BO173" s="19">
        <v>8.6727731242236417E-3</v>
      </c>
      <c r="BP173" s="1">
        <v>45983.125</v>
      </c>
      <c r="BQ173" s="97">
        <v>4</v>
      </c>
      <c r="BR173" s="19">
        <v>1.1111111111111112E-2</v>
      </c>
      <c r="BV173" s="96"/>
    </row>
    <row r="174" spans="1:74" x14ac:dyDescent="0.3">
      <c r="A174" t="s">
        <v>603</v>
      </c>
      <c r="B174" t="s">
        <v>631</v>
      </c>
      <c r="C174" t="s">
        <v>815</v>
      </c>
      <c r="D174">
        <v>2.9999999999999997E-4</v>
      </c>
      <c r="E174">
        <v>2.9999999999999997E-4</v>
      </c>
      <c r="F174" t="s">
        <v>605</v>
      </c>
      <c r="G174" s="4">
        <v>1763798400000</v>
      </c>
      <c r="H174" s="4">
        <v>1763460240000</v>
      </c>
      <c r="I174" t="b">
        <v>1</v>
      </c>
      <c r="J174">
        <v>1</v>
      </c>
      <c r="K174">
        <v>1E-4</v>
      </c>
      <c r="L174">
        <v>552285</v>
      </c>
      <c r="M174">
        <v>0.1</v>
      </c>
      <c r="Q174">
        <v>2.9999999999999997E-4</v>
      </c>
      <c r="R174">
        <v>25</v>
      </c>
      <c r="S174">
        <v>1E-4</v>
      </c>
      <c r="T174" t="s">
        <v>606</v>
      </c>
      <c r="U174" t="s">
        <v>633</v>
      </c>
      <c r="V174" t="s">
        <v>606</v>
      </c>
      <c r="W174" t="s">
        <v>608</v>
      </c>
      <c r="X174" t="s">
        <v>606</v>
      </c>
      <c r="Y174" s="4">
        <v>1763521470211</v>
      </c>
      <c r="Z174" t="s">
        <v>569</v>
      </c>
      <c r="AA174" s="48">
        <v>92571.91</v>
      </c>
      <c r="AD174" s="18">
        <v>4.4000000000000003E-3</v>
      </c>
      <c r="AE174" s="18">
        <v>7.9500000000000001E-2</v>
      </c>
      <c r="AF174">
        <v>0</v>
      </c>
      <c r="AG174" s="18">
        <v>3.5000000000000003E-2</v>
      </c>
      <c r="AH174" s="18">
        <v>3.4000000000000002E-2</v>
      </c>
      <c r="AI174" s="18">
        <v>3.5999999999999997E-2</v>
      </c>
      <c r="AJ174" s="48">
        <v>92571.91</v>
      </c>
      <c r="AK174" s="41">
        <v>12</v>
      </c>
      <c r="AL174" s="41">
        <v>2.5</v>
      </c>
      <c r="AS174" s="41">
        <v>0</v>
      </c>
      <c r="AT174" s="5">
        <v>0</v>
      </c>
      <c r="AV174" s="1" t="s">
        <v>634</v>
      </c>
      <c r="AW174" s="48">
        <v>95000</v>
      </c>
      <c r="AX174" s="14">
        <v>0</v>
      </c>
      <c r="AY174" s="14">
        <v>50.49</v>
      </c>
      <c r="AZ174" s="14">
        <v>47.49</v>
      </c>
      <c r="BA174" s="14">
        <v>53.62</v>
      </c>
      <c r="BB174">
        <v>92579.552899999995</v>
      </c>
      <c r="BC174" t="s">
        <v>792</v>
      </c>
      <c r="BD174" s="7">
        <v>-0.69908999999999999</v>
      </c>
      <c r="BE174" s="7">
        <v>8.0000000000000007E-5</v>
      </c>
      <c r="BF174" s="7">
        <v>30.207170000000001</v>
      </c>
      <c r="BG174" s="7">
        <v>-237.89556999999999</v>
      </c>
      <c r="BH174" s="7">
        <v>-5.9683799999999998</v>
      </c>
      <c r="BI174">
        <v>5.0000000000000001E-4</v>
      </c>
      <c r="BJ174">
        <v>5.0000000000000001E-3</v>
      </c>
      <c r="BK174" s="1">
        <v>45980.165601851855</v>
      </c>
      <c r="BL174" s="1">
        <v>45979.957268518519</v>
      </c>
      <c r="BM174" s="1">
        <v>45983.333333333336</v>
      </c>
      <c r="BN174" s="1">
        <v>45983.125</v>
      </c>
      <c r="BO174" s="19">
        <v>8.6727731242236417E-3</v>
      </c>
      <c r="BP174" s="1">
        <v>45983.125</v>
      </c>
      <c r="BQ174" s="97">
        <v>4</v>
      </c>
      <c r="BR174" s="19">
        <v>1.1111111111111112E-2</v>
      </c>
      <c r="BV174" s="96"/>
    </row>
    <row r="175" spans="1:74" x14ac:dyDescent="0.3">
      <c r="A175" t="s">
        <v>603</v>
      </c>
      <c r="B175" t="s">
        <v>631</v>
      </c>
      <c r="C175" t="s">
        <v>816</v>
      </c>
      <c r="D175">
        <v>2.9999999999999997E-4</v>
      </c>
      <c r="E175">
        <v>2.9999999999999997E-4</v>
      </c>
      <c r="F175" t="s">
        <v>605</v>
      </c>
      <c r="G175" s="4">
        <v>1763798400000</v>
      </c>
      <c r="H175" s="4">
        <v>1763452812000</v>
      </c>
      <c r="I175" t="b">
        <v>1</v>
      </c>
      <c r="J175">
        <v>1</v>
      </c>
      <c r="K175">
        <v>1E-4</v>
      </c>
      <c r="L175">
        <v>552051</v>
      </c>
      <c r="M175">
        <v>0.1</v>
      </c>
      <c r="Q175">
        <v>2.9999999999999997E-4</v>
      </c>
      <c r="R175">
        <v>25</v>
      </c>
      <c r="S175">
        <v>1E-4</v>
      </c>
      <c r="T175" t="s">
        <v>606</v>
      </c>
      <c r="U175" t="s">
        <v>633</v>
      </c>
      <c r="V175" t="s">
        <v>606</v>
      </c>
      <c r="W175" t="s">
        <v>608</v>
      </c>
      <c r="X175" t="s">
        <v>606</v>
      </c>
      <c r="Y175" s="4">
        <v>1763521470386</v>
      </c>
      <c r="Z175" t="s">
        <v>569</v>
      </c>
      <c r="AA175" s="48">
        <v>92571.91</v>
      </c>
      <c r="AB175" s="18">
        <v>6.0000000000000001E-3</v>
      </c>
      <c r="AD175" s="18">
        <v>1E-4</v>
      </c>
      <c r="AE175" s="18">
        <v>3.4500000000000003E-2</v>
      </c>
      <c r="AF175">
        <v>21.3</v>
      </c>
      <c r="AG175" s="18">
        <v>6.1000000000000004E-3</v>
      </c>
      <c r="AH175" s="18">
        <v>5.4999999999999997E-3</v>
      </c>
      <c r="AI175" s="18">
        <v>6.0000000000000001E-3</v>
      </c>
      <c r="AJ175" s="48">
        <v>92571.91</v>
      </c>
      <c r="AK175" s="41">
        <v>9.1999999999999993</v>
      </c>
      <c r="AL175" s="41">
        <v>17.2</v>
      </c>
      <c r="AP175" s="18">
        <v>0.01</v>
      </c>
      <c r="AQ175" s="18">
        <v>5.0000000000000001E-3</v>
      </c>
      <c r="AR175" s="18">
        <v>20</v>
      </c>
      <c r="AS175" s="41">
        <v>23.3</v>
      </c>
      <c r="AT175" s="5">
        <v>14514.88</v>
      </c>
      <c r="AV175" s="1" t="s">
        <v>632</v>
      </c>
      <c r="AW175" s="48">
        <v>96000</v>
      </c>
      <c r="AX175" s="14">
        <v>0</v>
      </c>
      <c r="AY175" s="14">
        <v>50.31</v>
      </c>
      <c r="AZ175" s="14">
        <v>48.21</v>
      </c>
      <c r="BA175" s="14">
        <v>50</v>
      </c>
      <c r="BB175">
        <v>92579.552899999995</v>
      </c>
      <c r="BC175" t="s">
        <v>792</v>
      </c>
      <c r="BD175" s="7">
        <v>0.22785</v>
      </c>
      <c r="BE175" s="7">
        <v>6.9999999999999994E-5</v>
      </c>
      <c r="BF175" s="7">
        <v>26.20618</v>
      </c>
      <c r="BG175" s="7">
        <v>-205.64330000000001</v>
      </c>
      <c r="BH175" s="7">
        <v>1.8030900000000001</v>
      </c>
      <c r="BI175">
        <v>5.0000000000000001E-4</v>
      </c>
      <c r="BJ175">
        <v>5.0000000000000001E-3</v>
      </c>
      <c r="BK175" s="1">
        <v>45980.165601851855</v>
      </c>
      <c r="BL175" s="1">
        <v>45979.957268518519</v>
      </c>
      <c r="BM175" s="1">
        <v>45983.333333333336</v>
      </c>
      <c r="BN175" s="1">
        <v>45983.125</v>
      </c>
      <c r="BO175" s="19">
        <v>8.6727731242236417E-3</v>
      </c>
      <c r="BP175" s="1">
        <v>45983.125</v>
      </c>
      <c r="BQ175" s="97">
        <v>4</v>
      </c>
      <c r="BR175" s="19">
        <v>1.1111111111111112E-2</v>
      </c>
      <c r="BV175" s="96"/>
    </row>
    <row r="176" spans="1:74" x14ac:dyDescent="0.3">
      <c r="A176" t="s">
        <v>603</v>
      </c>
      <c r="B176" t="s">
        <v>631</v>
      </c>
      <c r="C176" t="s">
        <v>817</v>
      </c>
      <c r="D176">
        <v>2.9999999999999997E-4</v>
      </c>
      <c r="E176">
        <v>2.9999999999999997E-4</v>
      </c>
      <c r="F176" t="s">
        <v>605</v>
      </c>
      <c r="G176" s="4">
        <v>1763798400000</v>
      </c>
      <c r="H176" s="4">
        <v>1763452812000</v>
      </c>
      <c r="I176" t="b">
        <v>1</v>
      </c>
      <c r="J176">
        <v>1</v>
      </c>
      <c r="K176">
        <v>1E-4</v>
      </c>
      <c r="L176">
        <v>552052</v>
      </c>
      <c r="M176">
        <v>0.1</v>
      </c>
      <c r="Q176">
        <v>2.9999999999999997E-4</v>
      </c>
      <c r="R176">
        <v>25</v>
      </c>
      <c r="S176">
        <v>1E-4</v>
      </c>
      <c r="T176" t="s">
        <v>606</v>
      </c>
      <c r="U176" t="s">
        <v>633</v>
      </c>
      <c r="V176" t="s">
        <v>606</v>
      </c>
      <c r="W176" t="s">
        <v>608</v>
      </c>
      <c r="X176" t="s">
        <v>606</v>
      </c>
      <c r="Y176" s="4">
        <v>1763521470211</v>
      </c>
      <c r="Z176" t="s">
        <v>569</v>
      </c>
      <c r="AA176" s="48">
        <v>92571.91</v>
      </c>
      <c r="AD176" s="18">
        <v>8.5000000000000006E-3</v>
      </c>
      <c r="AE176" s="18">
        <v>8.8499999999999995E-2</v>
      </c>
      <c r="AF176">
        <v>0</v>
      </c>
      <c r="AG176" s="18">
        <v>4.2999999999999997E-2</v>
      </c>
      <c r="AH176" s="18">
        <v>4.2000000000000003E-2</v>
      </c>
      <c r="AI176" s="18">
        <v>4.3999999999999997E-2</v>
      </c>
      <c r="AJ176" s="48">
        <v>92571.91</v>
      </c>
      <c r="AK176" s="41">
        <v>4.2</v>
      </c>
      <c r="AL176" s="41">
        <v>2.4</v>
      </c>
      <c r="AS176" s="41">
        <v>0</v>
      </c>
      <c r="AT176" s="5">
        <v>0</v>
      </c>
      <c r="AV176" s="1" t="s">
        <v>634</v>
      </c>
      <c r="AW176" s="48">
        <v>96000</v>
      </c>
      <c r="AX176" s="14">
        <v>0</v>
      </c>
      <c r="AY176" s="14">
        <v>50.31</v>
      </c>
      <c r="AZ176" s="14">
        <v>46.57</v>
      </c>
      <c r="BA176" s="14">
        <v>53.66</v>
      </c>
      <c r="BB176">
        <v>92579.552899999995</v>
      </c>
      <c r="BC176" t="s">
        <v>792</v>
      </c>
      <c r="BD176" s="7">
        <v>-0.77215</v>
      </c>
      <c r="BE176" s="7">
        <v>6.9999999999999994E-5</v>
      </c>
      <c r="BF176" s="7">
        <v>26.20618</v>
      </c>
      <c r="BG176" s="7">
        <v>-205.64330000000001</v>
      </c>
      <c r="BH176" s="7">
        <v>-6.6279599999999999</v>
      </c>
      <c r="BI176">
        <v>5.0000000000000001E-4</v>
      </c>
      <c r="BJ176">
        <v>5.0000000000000001E-3</v>
      </c>
      <c r="BK176" s="1">
        <v>45980.165601851855</v>
      </c>
      <c r="BL176" s="1">
        <v>45979.957268518519</v>
      </c>
      <c r="BM176" s="1">
        <v>45983.333333333336</v>
      </c>
      <c r="BN176" s="1">
        <v>45983.125</v>
      </c>
      <c r="BO176" s="19">
        <v>8.6727731242236417E-3</v>
      </c>
      <c r="BP176" s="1">
        <v>45983.125</v>
      </c>
      <c r="BQ176" s="97">
        <v>4</v>
      </c>
      <c r="BR176" s="19">
        <v>1.1111111111111112E-2</v>
      </c>
      <c r="BV176" s="96"/>
    </row>
    <row r="177" spans="1:74" x14ac:dyDescent="0.3">
      <c r="A177" t="s">
        <v>603</v>
      </c>
      <c r="B177" t="s">
        <v>631</v>
      </c>
      <c r="C177" t="s">
        <v>818</v>
      </c>
      <c r="D177">
        <v>2.9999999999999997E-4</v>
      </c>
      <c r="E177">
        <v>2.9999999999999997E-4</v>
      </c>
      <c r="F177" t="s">
        <v>605</v>
      </c>
      <c r="G177" s="4">
        <v>1763798400000</v>
      </c>
      <c r="H177" s="4">
        <v>1763482860000</v>
      </c>
      <c r="I177" t="b">
        <v>1</v>
      </c>
      <c r="J177">
        <v>1</v>
      </c>
      <c r="K177">
        <v>1E-4</v>
      </c>
      <c r="L177">
        <v>552358</v>
      </c>
      <c r="M177">
        <v>0.1</v>
      </c>
      <c r="Q177">
        <v>2.9999999999999997E-4</v>
      </c>
      <c r="R177">
        <v>25</v>
      </c>
      <c r="S177">
        <v>1E-4</v>
      </c>
      <c r="T177" t="s">
        <v>606</v>
      </c>
      <c r="U177" t="s">
        <v>633</v>
      </c>
      <c r="V177" t="s">
        <v>606</v>
      </c>
      <c r="W177" t="s">
        <v>608</v>
      </c>
      <c r="X177" t="s">
        <v>606</v>
      </c>
      <c r="Y177" s="4">
        <v>1763521470395</v>
      </c>
      <c r="Z177" t="s">
        <v>569</v>
      </c>
      <c r="AA177" s="48">
        <v>92571.91</v>
      </c>
      <c r="AB177" s="18">
        <v>3.7000000000000002E-3</v>
      </c>
      <c r="AD177" s="18">
        <v>1E-4</v>
      </c>
      <c r="AE177" s="18">
        <v>2.9499999999999998E-2</v>
      </c>
      <c r="AF177">
        <v>5.2</v>
      </c>
      <c r="AG177" s="18">
        <v>4.1000000000000003E-3</v>
      </c>
      <c r="AH177" s="18">
        <v>3.7000000000000002E-3</v>
      </c>
      <c r="AI177" s="18">
        <v>4.0000000000000001E-3</v>
      </c>
      <c r="AJ177" s="48">
        <v>92571.91</v>
      </c>
      <c r="AK177" s="41">
        <v>0.2</v>
      </c>
      <c r="AL177" s="41">
        <v>8</v>
      </c>
      <c r="AP177" s="18">
        <v>6.4999999999999997E-3</v>
      </c>
      <c r="AQ177" s="18">
        <v>3.7000000000000002E-3</v>
      </c>
      <c r="AR177" s="18">
        <v>-43.076900000000002</v>
      </c>
      <c r="AS177" s="41">
        <v>5.2</v>
      </c>
      <c r="AT177" s="5">
        <v>2520.5700000000002</v>
      </c>
      <c r="AV177" s="1" t="s">
        <v>632</v>
      </c>
      <c r="AW177" s="48">
        <v>97000</v>
      </c>
      <c r="AX177" s="14">
        <v>0</v>
      </c>
      <c r="AY177" s="14">
        <v>50.16</v>
      </c>
      <c r="AZ177" s="14">
        <v>48.56</v>
      </c>
      <c r="BA177" s="14">
        <v>49.87</v>
      </c>
      <c r="BB177">
        <v>92579.552899999995</v>
      </c>
      <c r="BC177" t="s">
        <v>792</v>
      </c>
      <c r="BD177" s="7">
        <v>0.16633000000000001</v>
      </c>
      <c r="BE177" s="7">
        <v>6.0000000000000002E-5</v>
      </c>
      <c r="BF177" s="7">
        <v>21.64855</v>
      </c>
      <c r="BG177" s="7">
        <v>-169.37020000000001</v>
      </c>
      <c r="BH177" s="7">
        <v>1.31928</v>
      </c>
      <c r="BI177">
        <v>5.0000000000000001E-4</v>
      </c>
      <c r="BJ177">
        <v>5.0000000000000001E-3</v>
      </c>
      <c r="BK177" s="1">
        <v>45980.165601851855</v>
      </c>
      <c r="BL177" s="1">
        <v>45979.957268518519</v>
      </c>
      <c r="BM177" s="1">
        <v>45983.333333333336</v>
      </c>
      <c r="BN177" s="1">
        <v>45983.125</v>
      </c>
      <c r="BO177" s="19">
        <v>8.6727731242236417E-3</v>
      </c>
      <c r="BP177" s="1">
        <v>45983.125</v>
      </c>
      <c r="BQ177" s="97">
        <v>4</v>
      </c>
      <c r="BR177" s="19">
        <v>1.1111111111111112E-2</v>
      </c>
      <c r="BV177" s="96"/>
    </row>
    <row r="178" spans="1:74" x14ac:dyDescent="0.3">
      <c r="A178" t="s">
        <v>603</v>
      </c>
      <c r="B178" t="s">
        <v>631</v>
      </c>
      <c r="C178" t="s">
        <v>819</v>
      </c>
      <c r="D178">
        <v>2.9999999999999997E-4</v>
      </c>
      <c r="E178">
        <v>2.9999999999999997E-4</v>
      </c>
      <c r="F178" t="s">
        <v>605</v>
      </c>
      <c r="G178" s="4">
        <v>1763798400000</v>
      </c>
      <c r="H178" s="4">
        <v>1763482860000</v>
      </c>
      <c r="I178" t="b">
        <v>1</v>
      </c>
      <c r="J178">
        <v>1</v>
      </c>
      <c r="K178">
        <v>1E-4</v>
      </c>
      <c r="L178">
        <v>552359</v>
      </c>
      <c r="M178">
        <v>0.1</v>
      </c>
      <c r="Q178">
        <v>2.9999999999999997E-4</v>
      </c>
      <c r="R178">
        <v>25</v>
      </c>
      <c r="S178">
        <v>1E-4</v>
      </c>
      <c r="T178" t="s">
        <v>606</v>
      </c>
      <c r="U178" t="s">
        <v>633</v>
      </c>
      <c r="V178" t="s">
        <v>606</v>
      </c>
      <c r="W178" t="s">
        <v>608</v>
      </c>
      <c r="X178" t="s">
        <v>606</v>
      </c>
      <c r="Y178" s="4">
        <v>1763521471212</v>
      </c>
      <c r="Z178" t="s">
        <v>569</v>
      </c>
      <c r="AA178" s="48">
        <v>92569.51</v>
      </c>
      <c r="AD178" s="18">
        <v>1.4E-2</v>
      </c>
      <c r="AE178" s="18">
        <v>9.8000000000000004E-2</v>
      </c>
      <c r="AF178">
        <v>0</v>
      </c>
      <c r="AG178" s="18">
        <v>5.1799999999999999E-2</v>
      </c>
      <c r="AH178" s="18">
        <v>0.05</v>
      </c>
      <c r="AI178" s="18">
        <v>5.2999999999999999E-2</v>
      </c>
      <c r="AJ178" s="48">
        <v>92569.51</v>
      </c>
      <c r="AK178" s="41">
        <v>0.2</v>
      </c>
      <c r="AL178" s="41">
        <v>0.2</v>
      </c>
      <c r="AS178" s="41">
        <v>0</v>
      </c>
      <c r="AT178" s="5">
        <v>0</v>
      </c>
      <c r="AV178" s="1" t="s">
        <v>634</v>
      </c>
      <c r="AW178" s="48">
        <v>97000</v>
      </c>
      <c r="AX178" s="14">
        <v>0</v>
      </c>
      <c r="AY178" s="14">
        <v>50.16</v>
      </c>
      <c r="AZ178" s="14">
        <v>41.45</v>
      </c>
      <c r="BA178" s="14">
        <v>54.92</v>
      </c>
      <c r="BB178">
        <v>92576.987099999998</v>
      </c>
      <c r="BC178" t="s">
        <v>792</v>
      </c>
      <c r="BD178" s="7">
        <v>-0.83384000000000003</v>
      </c>
      <c r="BE178" s="7">
        <v>6.0000000000000002E-5</v>
      </c>
      <c r="BF178" s="7">
        <v>21.631920000000001</v>
      </c>
      <c r="BG178" s="7">
        <v>-169.28451000000001</v>
      </c>
      <c r="BH178" s="7">
        <v>-7.1993600000000004</v>
      </c>
      <c r="BI178">
        <v>5.0000000000000001E-4</v>
      </c>
      <c r="BJ178">
        <v>5.0000000000000001E-3</v>
      </c>
      <c r="BK178" s="1">
        <v>45980.165601851855</v>
      </c>
      <c r="BL178" s="1">
        <v>45979.957268518519</v>
      </c>
      <c r="BM178" s="1">
        <v>45983.333333333336</v>
      </c>
      <c r="BN178" s="1">
        <v>45983.125</v>
      </c>
      <c r="BO178" s="19">
        <v>8.6727731242236417E-3</v>
      </c>
      <c r="BP178" s="1">
        <v>45983.125</v>
      </c>
      <c r="BQ178" s="97">
        <v>4</v>
      </c>
      <c r="BR178" s="19">
        <v>1.1111111111111112E-2</v>
      </c>
      <c r="BV178" s="96"/>
    </row>
    <row r="179" spans="1:74" x14ac:dyDescent="0.3">
      <c r="A179" t="s">
        <v>603</v>
      </c>
      <c r="B179" t="s">
        <v>631</v>
      </c>
      <c r="C179" t="s">
        <v>820</v>
      </c>
      <c r="D179">
        <v>2.9999999999999997E-4</v>
      </c>
      <c r="E179">
        <v>2.9999999999999997E-4</v>
      </c>
      <c r="F179" t="s">
        <v>605</v>
      </c>
      <c r="G179" s="4">
        <v>1763798400000</v>
      </c>
      <c r="H179" s="4">
        <v>1763453880000</v>
      </c>
      <c r="I179" t="b">
        <v>1</v>
      </c>
      <c r="J179">
        <v>1</v>
      </c>
      <c r="K179">
        <v>1E-4</v>
      </c>
      <c r="L179">
        <v>552265</v>
      </c>
      <c r="M179">
        <v>0.1</v>
      </c>
      <c r="Q179">
        <v>2.9999999999999997E-4</v>
      </c>
      <c r="R179">
        <v>25</v>
      </c>
      <c r="S179">
        <v>1E-4</v>
      </c>
      <c r="T179" t="s">
        <v>606</v>
      </c>
      <c r="U179" t="s">
        <v>633</v>
      </c>
      <c r="V179" t="s">
        <v>606</v>
      </c>
      <c r="W179" t="s">
        <v>608</v>
      </c>
      <c r="X179" t="s">
        <v>606</v>
      </c>
      <c r="Y179" s="4">
        <v>1763521471212</v>
      </c>
      <c r="Z179" t="s">
        <v>569</v>
      </c>
      <c r="AA179" s="48">
        <v>92569.51</v>
      </c>
      <c r="AB179" s="18">
        <v>2.3999999999999998E-3</v>
      </c>
      <c r="AD179" s="18">
        <v>1E-4</v>
      </c>
      <c r="AE179" s="18">
        <v>2.5499999999999998E-2</v>
      </c>
      <c r="AF179">
        <v>41.6</v>
      </c>
      <c r="AG179" s="18">
        <v>2.7000000000000001E-3</v>
      </c>
      <c r="AH179" s="18">
        <v>2.3999999999999998E-3</v>
      </c>
      <c r="AI179" s="18">
        <v>2.7000000000000001E-3</v>
      </c>
      <c r="AJ179" s="48">
        <v>92569.51</v>
      </c>
      <c r="AK179" s="41">
        <v>22</v>
      </c>
      <c r="AL179" s="41">
        <v>10.3</v>
      </c>
      <c r="AP179" s="18">
        <v>5.0000000000000001E-3</v>
      </c>
      <c r="AQ179" s="18">
        <v>2.2000000000000001E-3</v>
      </c>
      <c r="AR179" s="18">
        <v>-20</v>
      </c>
      <c r="AS179" s="41">
        <v>43.9</v>
      </c>
      <c r="AT179" s="5">
        <v>16256.56</v>
      </c>
      <c r="AV179" s="1" t="s">
        <v>632</v>
      </c>
      <c r="AW179" s="48">
        <v>98000</v>
      </c>
      <c r="AX179" s="14">
        <v>0</v>
      </c>
      <c r="AY179" s="14">
        <v>50.42</v>
      </c>
      <c r="AZ179" s="14">
        <v>48.77</v>
      </c>
      <c r="BA179" s="14">
        <v>50.42</v>
      </c>
      <c r="BB179">
        <v>92576.987099999998</v>
      </c>
      <c r="BC179" t="s">
        <v>792</v>
      </c>
      <c r="BD179" s="7">
        <v>0.11874999999999999</v>
      </c>
      <c r="BE179" s="7">
        <v>5.0000000000000002E-5</v>
      </c>
      <c r="BF179" s="7">
        <v>17.225580000000001</v>
      </c>
      <c r="BG179" s="7">
        <v>-135.50394</v>
      </c>
      <c r="BH179" s="7">
        <v>0.94335000000000002</v>
      </c>
      <c r="BI179">
        <v>5.0000000000000001E-4</v>
      </c>
      <c r="BJ179">
        <v>5.0000000000000001E-3</v>
      </c>
      <c r="BK179" s="1">
        <v>45980.165601851855</v>
      </c>
      <c r="BL179" s="1">
        <v>45979.957268518519</v>
      </c>
      <c r="BM179" s="1">
        <v>45983.333333333336</v>
      </c>
      <c r="BN179" s="1">
        <v>45983.125</v>
      </c>
      <c r="BO179" s="19">
        <v>8.6727731242236417E-3</v>
      </c>
      <c r="BP179" s="1">
        <v>45983.125</v>
      </c>
      <c r="BQ179" s="97">
        <v>4</v>
      </c>
      <c r="BR179" s="19">
        <v>1.1111111111111112E-2</v>
      </c>
      <c r="BV179" s="96"/>
    </row>
    <row r="180" spans="1:74" x14ac:dyDescent="0.3">
      <c r="A180" t="s">
        <v>603</v>
      </c>
      <c r="B180" t="s">
        <v>631</v>
      </c>
      <c r="C180" t="s">
        <v>821</v>
      </c>
      <c r="D180">
        <v>2.9999999999999997E-4</v>
      </c>
      <c r="E180">
        <v>2.9999999999999997E-4</v>
      </c>
      <c r="F180" t="s">
        <v>605</v>
      </c>
      <c r="G180" s="4">
        <v>1763798400000</v>
      </c>
      <c r="H180" s="4">
        <v>1763453880000</v>
      </c>
      <c r="I180" t="b">
        <v>1</v>
      </c>
      <c r="J180">
        <v>1</v>
      </c>
      <c r="K180">
        <v>1E-4</v>
      </c>
      <c r="L180">
        <v>552266</v>
      </c>
      <c r="M180">
        <v>0.1</v>
      </c>
      <c r="Q180">
        <v>2.9999999999999997E-4</v>
      </c>
      <c r="R180">
        <v>25</v>
      </c>
      <c r="S180">
        <v>1E-4</v>
      </c>
      <c r="T180" t="s">
        <v>606</v>
      </c>
      <c r="U180" t="s">
        <v>633</v>
      </c>
      <c r="V180" t="s">
        <v>606</v>
      </c>
      <c r="W180" t="s">
        <v>608</v>
      </c>
      <c r="X180" t="s">
        <v>606</v>
      </c>
      <c r="Y180" s="4">
        <v>1763521471212</v>
      </c>
      <c r="Z180" t="s">
        <v>569</v>
      </c>
      <c r="AA180" s="48">
        <v>92569.51</v>
      </c>
      <c r="AB180" s="18">
        <v>5.2499999999999998E-2</v>
      </c>
      <c r="AD180" s="18">
        <v>2.1499999999999998E-2</v>
      </c>
      <c r="AE180" s="18">
        <v>0.108</v>
      </c>
      <c r="AF180">
        <v>0.1</v>
      </c>
      <c r="AG180" s="18">
        <v>6.13E-2</v>
      </c>
      <c r="AH180" s="18">
        <v>2.1499999999999998E-2</v>
      </c>
      <c r="AI180" s="18">
        <v>0.108</v>
      </c>
      <c r="AJ180" s="48">
        <v>92569.51</v>
      </c>
      <c r="AK180" s="41">
        <v>9.1</v>
      </c>
      <c r="AL180" s="41">
        <v>9.1</v>
      </c>
      <c r="AP180" s="18">
        <v>5.2499999999999998E-2</v>
      </c>
      <c r="AQ180" s="18">
        <v>5.2499999999999998E-2</v>
      </c>
      <c r="AR180" s="18">
        <v>0</v>
      </c>
      <c r="AS180" s="41">
        <v>0.1</v>
      </c>
      <c r="AT180" s="5">
        <v>490.72</v>
      </c>
      <c r="AV180" s="1" t="s">
        <v>634</v>
      </c>
      <c r="AW180" s="48">
        <v>98000</v>
      </c>
      <c r="AX180" s="14">
        <v>0</v>
      </c>
      <c r="AY180" s="14">
        <v>50.42</v>
      </c>
      <c r="AZ180" s="14">
        <v>0</v>
      </c>
      <c r="BA180" s="14">
        <v>195.52</v>
      </c>
      <c r="BB180">
        <v>92576.987099999998</v>
      </c>
      <c r="BC180" t="s">
        <v>792</v>
      </c>
      <c r="BD180" s="7">
        <v>-0.88124999999999998</v>
      </c>
      <c r="BE180" s="7">
        <v>5.0000000000000002E-5</v>
      </c>
      <c r="BF180" s="7">
        <v>17.225580000000001</v>
      </c>
      <c r="BG180" s="7">
        <v>-135.50394</v>
      </c>
      <c r="BH180" s="7">
        <v>-7.6614899999999997</v>
      </c>
      <c r="BI180">
        <v>5.0000000000000001E-4</v>
      </c>
      <c r="BJ180">
        <v>5.0000000000000001E-3</v>
      </c>
      <c r="BK180" s="1">
        <v>45980.165601851855</v>
      </c>
      <c r="BL180" s="1">
        <v>45979.957268518519</v>
      </c>
      <c r="BM180" s="1">
        <v>45983.333333333336</v>
      </c>
      <c r="BN180" s="1">
        <v>45983.125</v>
      </c>
      <c r="BO180" s="19">
        <v>8.6727731242236417E-3</v>
      </c>
      <c r="BP180" s="1">
        <v>45983.125</v>
      </c>
      <c r="BQ180" s="97">
        <v>4</v>
      </c>
      <c r="BR180" s="19">
        <v>1.1111111111111112E-2</v>
      </c>
      <c r="BV180" s="96"/>
    </row>
    <row r="181" spans="1:74" x14ac:dyDescent="0.3">
      <c r="A181" t="s">
        <v>603</v>
      </c>
      <c r="B181" t="s">
        <v>631</v>
      </c>
      <c r="C181" t="s">
        <v>791</v>
      </c>
      <c r="D181">
        <v>2.9999999999999997E-4</v>
      </c>
      <c r="E181">
        <v>2.9999999999999997E-4</v>
      </c>
      <c r="F181" t="s">
        <v>605</v>
      </c>
      <c r="G181" s="4">
        <v>1763798400000</v>
      </c>
      <c r="H181" s="4">
        <v>1763481180000</v>
      </c>
      <c r="I181" t="b">
        <v>1</v>
      </c>
      <c r="J181">
        <v>1</v>
      </c>
      <c r="K181">
        <v>1E-4</v>
      </c>
      <c r="L181">
        <v>552339</v>
      </c>
      <c r="M181">
        <v>0.1</v>
      </c>
      <c r="Q181">
        <v>2.9999999999999997E-4</v>
      </c>
      <c r="R181">
        <v>25</v>
      </c>
      <c r="S181">
        <v>1E-4</v>
      </c>
      <c r="T181" t="s">
        <v>606</v>
      </c>
      <c r="U181" t="s">
        <v>633</v>
      </c>
      <c r="V181" t="s">
        <v>606</v>
      </c>
      <c r="W181" t="s">
        <v>608</v>
      </c>
      <c r="X181" t="s">
        <v>606</v>
      </c>
      <c r="Y181" s="4">
        <v>1763521471212</v>
      </c>
      <c r="Z181" t="s">
        <v>569</v>
      </c>
      <c r="AA181" s="48">
        <v>92569.51</v>
      </c>
      <c r="AB181" s="18">
        <v>1.1999999999999999E-3</v>
      </c>
      <c r="AD181" s="18">
        <v>1E-4</v>
      </c>
      <c r="AE181" s="18">
        <v>1.9E-2</v>
      </c>
      <c r="AF181">
        <v>45.4</v>
      </c>
      <c r="AG181" s="18">
        <v>1.1999999999999999E-3</v>
      </c>
      <c r="AH181" s="18">
        <v>1.1000000000000001E-3</v>
      </c>
      <c r="AI181" s="18">
        <v>1.2999999999999999E-3</v>
      </c>
      <c r="AJ181" s="48">
        <v>92569.51</v>
      </c>
      <c r="AK181" s="41">
        <v>23.2</v>
      </c>
      <c r="AL181" s="41">
        <v>35</v>
      </c>
      <c r="AP181" s="18">
        <v>2.3E-3</v>
      </c>
      <c r="AQ181" s="18">
        <v>1.1999999999999999E-3</v>
      </c>
      <c r="AR181" s="18">
        <v>-47.826099999999997</v>
      </c>
      <c r="AS181" s="41">
        <v>46.4</v>
      </c>
      <c r="AT181" s="5">
        <v>6751.63</v>
      </c>
      <c r="AV181" s="1" t="s">
        <v>632</v>
      </c>
      <c r="AW181" s="48">
        <v>100000</v>
      </c>
      <c r="AX181" s="14">
        <v>0</v>
      </c>
      <c r="AY181" s="14">
        <v>51.91</v>
      </c>
      <c r="AZ181" s="14">
        <v>50.84</v>
      </c>
      <c r="BA181" s="14">
        <v>52.67</v>
      </c>
      <c r="BB181">
        <v>92576.987099999998</v>
      </c>
      <c r="BC181" t="s">
        <v>792</v>
      </c>
      <c r="BD181" s="7">
        <v>5.9229999999999998E-2</v>
      </c>
      <c r="BE181" s="7">
        <v>3.0000000000000001E-5</v>
      </c>
      <c r="BF181" s="7">
        <v>10.229699999999999</v>
      </c>
      <c r="BG181" s="7">
        <v>-82.850669999999994</v>
      </c>
      <c r="BH181" s="7">
        <v>0.47159000000000001</v>
      </c>
      <c r="BI181">
        <v>5.0000000000000001E-4</v>
      </c>
      <c r="BJ181">
        <v>5.0000000000000001E-3</v>
      </c>
      <c r="BK181" s="1">
        <v>45980.165601851855</v>
      </c>
      <c r="BL181" s="1">
        <v>45979.957268518519</v>
      </c>
      <c r="BM181" s="1">
        <v>45983.333333333336</v>
      </c>
      <c r="BN181" s="1">
        <v>45983.125</v>
      </c>
      <c r="BO181" s="19">
        <v>8.6727731242236417E-3</v>
      </c>
      <c r="BP181" s="1">
        <v>45983.125</v>
      </c>
      <c r="BQ181" s="97">
        <v>4</v>
      </c>
      <c r="BR181" s="19">
        <v>1.1111111111111112E-2</v>
      </c>
      <c r="BV181" s="96"/>
    </row>
    <row r="182" spans="1:74" x14ac:dyDescent="0.3">
      <c r="A182" t="s">
        <v>603</v>
      </c>
      <c r="B182" t="s">
        <v>631</v>
      </c>
      <c r="C182" t="s">
        <v>793</v>
      </c>
      <c r="D182">
        <v>2.9999999999999997E-4</v>
      </c>
      <c r="E182">
        <v>2.9999999999999997E-4</v>
      </c>
      <c r="F182" t="s">
        <v>605</v>
      </c>
      <c r="G182" s="4">
        <v>1763798400000</v>
      </c>
      <c r="H182" s="4">
        <v>1763481180000</v>
      </c>
      <c r="I182" t="b">
        <v>1</v>
      </c>
      <c r="J182">
        <v>1</v>
      </c>
      <c r="K182">
        <v>1E-4</v>
      </c>
      <c r="L182">
        <v>552340</v>
      </c>
      <c r="M182">
        <v>0.1</v>
      </c>
      <c r="Q182">
        <v>2.9999999999999997E-4</v>
      </c>
      <c r="R182">
        <v>25</v>
      </c>
      <c r="S182">
        <v>1E-4</v>
      </c>
      <c r="T182" t="s">
        <v>606</v>
      </c>
      <c r="U182" t="s">
        <v>633</v>
      </c>
      <c r="V182" t="s">
        <v>606</v>
      </c>
      <c r="W182" t="s">
        <v>608</v>
      </c>
      <c r="X182" t="s">
        <v>606</v>
      </c>
      <c r="Y182" s="4">
        <v>1763521471212</v>
      </c>
      <c r="Z182" t="s">
        <v>569</v>
      </c>
      <c r="AA182" s="48">
        <v>92569.51</v>
      </c>
      <c r="AD182" s="18">
        <v>3.95E-2</v>
      </c>
      <c r="AE182" s="18">
        <v>0.1285</v>
      </c>
      <c r="AF182">
        <v>0</v>
      </c>
      <c r="AG182" s="18">
        <v>8.14E-2</v>
      </c>
      <c r="AH182" s="18">
        <v>0.04</v>
      </c>
      <c r="AI182" s="18">
        <v>0.129</v>
      </c>
      <c r="AJ182" s="48">
        <v>92569.51</v>
      </c>
      <c r="AK182" s="41">
        <v>8.5</v>
      </c>
      <c r="AL182" s="41">
        <v>8.5</v>
      </c>
      <c r="AS182" s="41">
        <v>0</v>
      </c>
      <c r="AT182" s="5">
        <v>0</v>
      </c>
      <c r="AV182" s="1" t="s">
        <v>634</v>
      </c>
      <c r="AW182" s="48">
        <v>100000</v>
      </c>
      <c r="AX182" s="14">
        <v>0</v>
      </c>
      <c r="AY182" s="14">
        <v>51.91</v>
      </c>
      <c r="AZ182" s="14">
        <v>0</v>
      </c>
      <c r="BA182" s="14">
        <v>213.43</v>
      </c>
      <c r="BB182">
        <v>92576.987099999998</v>
      </c>
      <c r="BC182" t="s">
        <v>792</v>
      </c>
      <c r="BD182" s="7">
        <v>-0.94077</v>
      </c>
      <c r="BE182" s="7">
        <v>3.0000000000000001E-5</v>
      </c>
      <c r="BF182" s="7">
        <v>10.229699999999999</v>
      </c>
      <c r="BG182" s="7">
        <v>-82.850669999999994</v>
      </c>
      <c r="BH182" s="7">
        <v>-8.3088599999999992</v>
      </c>
      <c r="BI182">
        <v>5.0000000000000001E-4</v>
      </c>
      <c r="BJ182">
        <v>5.0000000000000001E-3</v>
      </c>
      <c r="BK182" s="1">
        <v>45980.165601851855</v>
      </c>
      <c r="BL182" s="1">
        <v>45979.957268518519</v>
      </c>
      <c r="BM182" s="1">
        <v>45983.333333333336</v>
      </c>
      <c r="BN182" s="1">
        <v>45983.125</v>
      </c>
      <c r="BO182" s="19">
        <v>8.6727731242236417E-3</v>
      </c>
      <c r="BP182" s="1">
        <v>45983.125</v>
      </c>
      <c r="BQ182" s="97">
        <v>4</v>
      </c>
      <c r="BR182" s="19">
        <v>1.1111111111111112E-2</v>
      </c>
      <c r="BV182" s="96"/>
    </row>
    <row r="183" spans="1:74" x14ac:dyDescent="0.3">
      <c r="A183" t="s">
        <v>603</v>
      </c>
      <c r="B183" t="s">
        <v>631</v>
      </c>
      <c r="C183" t="s">
        <v>59</v>
      </c>
      <c r="D183">
        <v>2.9999999999999997E-4</v>
      </c>
      <c r="E183">
        <v>2.9999999999999997E-4</v>
      </c>
      <c r="F183" t="s">
        <v>605</v>
      </c>
      <c r="G183" s="4">
        <v>1764316800000</v>
      </c>
      <c r="H183" s="4">
        <v>1756396175000</v>
      </c>
      <c r="I183" t="b">
        <v>1</v>
      </c>
      <c r="J183">
        <v>1</v>
      </c>
      <c r="K183">
        <v>1E-4</v>
      </c>
      <c r="L183">
        <v>507794</v>
      </c>
      <c r="M183">
        <v>0.1</v>
      </c>
      <c r="Q183">
        <v>2.9999999999999997E-4</v>
      </c>
      <c r="R183">
        <v>25</v>
      </c>
      <c r="S183">
        <v>1E-4</v>
      </c>
      <c r="T183" t="s">
        <v>606</v>
      </c>
      <c r="U183" t="s">
        <v>610</v>
      </c>
      <c r="V183" t="s">
        <v>606</v>
      </c>
      <c r="W183" t="s">
        <v>608</v>
      </c>
      <c r="X183" t="s">
        <v>606</v>
      </c>
      <c r="Y183" s="4">
        <v>1763521472254</v>
      </c>
      <c r="Z183" t="s">
        <v>569</v>
      </c>
      <c r="AA183" s="48">
        <v>92565.38</v>
      </c>
      <c r="AB183" s="18">
        <v>0.47689999999999999</v>
      </c>
      <c r="AC183" s="40">
        <v>0.44744858999999998</v>
      </c>
      <c r="AD183" s="18">
        <v>0.438</v>
      </c>
      <c r="AE183" s="18">
        <v>0.48399999999999999</v>
      </c>
      <c r="AF183">
        <v>10.199999999999999</v>
      </c>
      <c r="AG183" s="18">
        <v>0.46050000000000002</v>
      </c>
      <c r="AH183" s="18">
        <v>0.45650000000000002</v>
      </c>
      <c r="AI183" s="18">
        <v>0.46350000000000002</v>
      </c>
      <c r="AJ183" s="48">
        <v>92565.38</v>
      </c>
      <c r="AK183" s="41">
        <v>4</v>
      </c>
      <c r="AL183" s="41">
        <v>4</v>
      </c>
      <c r="AS183" s="41">
        <v>0</v>
      </c>
      <c r="AT183" s="5">
        <v>0</v>
      </c>
      <c r="AV183" s="1" t="s">
        <v>632</v>
      </c>
      <c r="AW183" s="48">
        <v>50000</v>
      </c>
      <c r="AX183" s="14">
        <v>0</v>
      </c>
      <c r="AY183" s="14">
        <v>140.78</v>
      </c>
      <c r="AZ183" s="14">
        <v>0</v>
      </c>
      <c r="BA183" s="14">
        <v>211.13</v>
      </c>
      <c r="BB183">
        <v>92653.47</v>
      </c>
      <c r="BC183" t="s">
        <v>571</v>
      </c>
      <c r="BD183" s="7">
        <v>0.99795</v>
      </c>
      <c r="BE183" s="7">
        <v>0</v>
      </c>
      <c r="BF183" s="7">
        <v>0.95269000000000004</v>
      </c>
      <c r="BG183" s="7">
        <v>-7.28545</v>
      </c>
      <c r="BH183" s="7">
        <v>12.55824</v>
      </c>
      <c r="BI183">
        <v>5.0000000000000001E-4</v>
      </c>
      <c r="BJ183">
        <v>5.0000000000000001E-3</v>
      </c>
      <c r="BK183" s="1">
        <v>45980.165601851855</v>
      </c>
      <c r="BL183" s="1">
        <v>45979.957268518519</v>
      </c>
      <c r="BM183" s="1">
        <v>45989.333333333336</v>
      </c>
      <c r="BN183" s="1">
        <v>45989.125</v>
      </c>
      <c r="BO183" s="19">
        <v>2.5099877847016248E-2</v>
      </c>
      <c r="BP183" s="1">
        <v>45989.125</v>
      </c>
      <c r="BQ183" s="97">
        <v>10</v>
      </c>
      <c r="BR183" s="19">
        <v>2.7777777777777776E-2</v>
      </c>
      <c r="BV183" s="96"/>
    </row>
    <row r="184" spans="1:74" x14ac:dyDescent="0.3">
      <c r="A184" t="s">
        <v>603</v>
      </c>
      <c r="B184" t="s">
        <v>631</v>
      </c>
      <c r="C184" t="s">
        <v>60</v>
      </c>
      <c r="D184">
        <v>2.9999999999999997E-4</v>
      </c>
      <c r="E184">
        <v>2.9999999999999997E-4</v>
      </c>
      <c r="F184" t="s">
        <v>605</v>
      </c>
      <c r="G184" s="4">
        <v>1764316800000</v>
      </c>
      <c r="H184" s="4">
        <v>1756396175000</v>
      </c>
      <c r="I184" t="b">
        <v>1</v>
      </c>
      <c r="J184">
        <v>1</v>
      </c>
      <c r="K184">
        <v>1E-4</v>
      </c>
      <c r="L184">
        <v>507795</v>
      </c>
      <c r="M184">
        <v>0.1</v>
      </c>
      <c r="Q184">
        <v>2.9999999999999997E-4</v>
      </c>
      <c r="R184">
        <v>25</v>
      </c>
      <c r="S184">
        <v>1E-4</v>
      </c>
      <c r="T184" t="s">
        <v>606</v>
      </c>
      <c r="U184" t="s">
        <v>610</v>
      </c>
      <c r="V184" t="s">
        <v>606</v>
      </c>
      <c r="W184" t="s">
        <v>608</v>
      </c>
      <c r="X184" t="s">
        <v>606</v>
      </c>
      <c r="Y184" s="4">
        <v>1763521472254</v>
      </c>
      <c r="Z184" t="s">
        <v>569</v>
      </c>
      <c r="AA184" s="48">
        <v>92565.38</v>
      </c>
      <c r="AB184" s="18">
        <v>1E-4</v>
      </c>
      <c r="AC184" s="40">
        <v>1.4327E-4</v>
      </c>
      <c r="AD184" s="18">
        <v>1E-4</v>
      </c>
      <c r="AE184" s="18">
        <v>1.4999999999999999E-2</v>
      </c>
      <c r="AF184">
        <v>787.2</v>
      </c>
      <c r="AG184" s="18">
        <v>1E-4</v>
      </c>
      <c r="AH184" s="18">
        <v>1E-4</v>
      </c>
      <c r="AI184" s="18">
        <v>2.0000000000000001E-4</v>
      </c>
      <c r="AJ184" s="48">
        <v>92565.38</v>
      </c>
      <c r="AK184" s="41">
        <v>33.799999999999997</v>
      </c>
      <c r="AL184" s="41">
        <v>9.4</v>
      </c>
      <c r="AP184" s="18">
        <v>2.0000000000000001E-4</v>
      </c>
      <c r="AQ184" s="18">
        <v>1E-4</v>
      </c>
      <c r="AR184" s="18">
        <v>-50</v>
      </c>
      <c r="AS184" s="41">
        <v>34.6</v>
      </c>
      <c r="AT184" s="5">
        <v>608.97</v>
      </c>
      <c r="AV184" s="1" t="s">
        <v>634</v>
      </c>
      <c r="AW184" s="48">
        <v>50000</v>
      </c>
      <c r="AX184" s="14">
        <v>0</v>
      </c>
      <c r="AY184" s="14">
        <v>140.78</v>
      </c>
      <c r="AZ184" s="14">
        <v>136.08000000000001</v>
      </c>
      <c r="BA184" s="14">
        <v>145.69</v>
      </c>
      <c r="BB184">
        <v>92653.47</v>
      </c>
      <c r="BC184" t="s">
        <v>571</v>
      </c>
      <c r="BD184" s="7">
        <v>-2.0500000000000002E-3</v>
      </c>
      <c r="BE184" s="7">
        <v>0</v>
      </c>
      <c r="BF184" s="7">
        <v>0.95269000000000004</v>
      </c>
      <c r="BG184" s="7">
        <v>-7.28545</v>
      </c>
      <c r="BH184" s="7">
        <v>-5.1159999999999997E-2</v>
      </c>
      <c r="BI184">
        <v>5.0000000000000001E-4</v>
      </c>
      <c r="BJ184">
        <v>5.0000000000000001E-3</v>
      </c>
      <c r="BK184" s="1">
        <v>45980.165601851855</v>
      </c>
      <c r="BL184" s="1">
        <v>45979.957268518519</v>
      </c>
      <c r="BM184" s="1">
        <v>45989.333333333336</v>
      </c>
      <c r="BN184" s="1">
        <v>45989.125</v>
      </c>
      <c r="BO184" s="19">
        <v>2.5099877847016248E-2</v>
      </c>
      <c r="BP184" s="1">
        <v>45989.125</v>
      </c>
      <c r="BQ184" s="97">
        <v>10</v>
      </c>
      <c r="BR184" s="19">
        <v>2.7777777777777776E-2</v>
      </c>
      <c r="BV184" s="96"/>
    </row>
    <row r="185" spans="1:74" x14ac:dyDescent="0.3">
      <c r="A185" t="s">
        <v>603</v>
      </c>
      <c r="B185" t="s">
        <v>631</v>
      </c>
      <c r="C185" t="s">
        <v>61</v>
      </c>
      <c r="D185">
        <v>2.9999999999999997E-4</v>
      </c>
      <c r="E185">
        <v>2.9999999999999997E-4</v>
      </c>
      <c r="F185" t="s">
        <v>605</v>
      </c>
      <c r="G185" s="4">
        <v>1764316800000</v>
      </c>
      <c r="H185" s="4">
        <v>1756396175000</v>
      </c>
      <c r="I185" t="b">
        <v>1</v>
      </c>
      <c r="J185">
        <v>1</v>
      </c>
      <c r="K185">
        <v>1E-4</v>
      </c>
      <c r="L185">
        <v>507796</v>
      </c>
      <c r="M185">
        <v>0.1</v>
      </c>
      <c r="Q185">
        <v>2.9999999999999997E-4</v>
      </c>
      <c r="R185">
        <v>25</v>
      </c>
      <c r="S185">
        <v>1E-4</v>
      </c>
      <c r="T185" t="s">
        <v>606</v>
      </c>
      <c r="U185" t="s">
        <v>610</v>
      </c>
      <c r="V185" t="s">
        <v>606</v>
      </c>
      <c r="W185" t="s">
        <v>608</v>
      </c>
      <c r="X185" t="s">
        <v>606</v>
      </c>
      <c r="Y185" s="4">
        <v>1763521472254</v>
      </c>
      <c r="Z185" t="s">
        <v>569</v>
      </c>
      <c r="AA185" s="48">
        <v>92565.38</v>
      </c>
      <c r="AB185" s="18">
        <v>0.43559999999999999</v>
      </c>
      <c r="AC185" s="40">
        <v>0.33710761</v>
      </c>
      <c r="AD185" s="18">
        <v>0.32550000000000001</v>
      </c>
      <c r="AE185" s="18">
        <v>0.3805</v>
      </c>
      <c r="AF185">
        <v>7.1</v>
      </c>
      <c r="AG185" s="18">
        <v>0.35270000000000001</v>
      </c>
      <c r="AH185" s="18">
        <v>0.34649999999999997</v>
      </c>
      <c r="AI185" s="18">
        <v>0.35899999999999999</v>
      </c>
      <c r="AJ185" s="48">
        <v>92565.38</v>
      </c>
      <c r="AK185" s="41">
        <v>4</v>
      </c>
      <c r="AL185" s="41">
        <v>4</v>
      </c>
      <c r="AS185" s="41">
        <v>0</v>
      </c>
      <c r="AT185" s="5">
        <v>0</v>
      </c>
      <c r="AV185" s="1" t="s">
        <v>632</v>
      </c>
      <c r="AW185" s="48">
        <v>60000</v>
      </c>
      <c r="AX185" s="14">
        <v>0</v>
      </c>
      <c r="AY185" s="14">
        <v>107.82</v>
      </c>
      <c r="AZ185" s="14">
        <v>0</v>
      </c>
      <c r="BA185" s="14">
        <v>181.15</v>
      </c>
      <c r="BB185">
        <v>92653.47</v>
      </c>
      <c r="BC185" t="s">
        <v>571</v>
      </c>
      <c r="BD185" s="7">
        <v>0.99565000000000003</v>
      </c>
      <c r="BE185" s="7">
        <v>0</v>
      </c>
      <c r="BF185" s="7">
        <v>1.8797699999999999</v>
      </c>
      <c r="BG185" s="7">
        <v>-11.008800000000001</v>
      </c>
      <c r="BH185" s="7">
        <v>15.023870000000001</v>
      </c>
      <c r="BI185">
        <v>5.0000000000000001E-4</v>
      </c>
      <c r="BJ185">
        <v>5.0000000000000001E-3</v>
      </c>
      <c r="BK185" s="1">
        <v>45980.165601851855</v>
      </c>
      <c r="BL185" s="1">
        <v>45979.957268518519</v>
      </c>
      <c r="BM185" s="1">
        <v>45989.333333333336</v>
      </c>
      <c r="BN185" s="1">
        <v>45989.125</v>
      </c>
      <c r="BO185" s="19">
        <v>2.5099877847016248E-2</v>
      </c>
      <c r="BP185" s="1">
        <v>45989.125</v>
      </c>
      <c r="BQ185" s="97">
        <v>10</v>
      </c>
      <c r="BR185" s="19">
        <v>2.7777777777777776E-2</v>
      </c>
      <c r="BV185" s="96"/>
    </row>
    <row r="186" spans="1:74" x14ac:dyDescent="0.3">
      <c r="A186" t="s">
        <v>603</v>
      </c>
      <c r="B186" t="s">
        <v>631</v>
      </c>
      <c r="C186" t="s">
        <v>62</v>
      </c>
      <c r="D186">
        <v>2.9999999999999997E-4</v>
      </c>
      <c r="E186">
        <v>2.9999999999999997E-4</v>
      </c>
      <c r="F186" t="s">
        <v>605</v>
      </c>
      <c r="G186" s="4">
        <v>1764316800000</v>
      </c>
      <c r="H186" s="4">
        <v>1756396175000</v>
      </c>
      <c r="I186" t="b">
        <v>1</v>
      </c>
      <c r="J186">
        <v>1</v>
      </c>
      <c r="K186">
        <v>1E-4</v>
      </c>
      <c r="L186">
        <v>507797</v>
      </c>
      <c r="M186">
        <v>0.1</v>
      </c>
      <c r="Q186">
        <v>2.9999999999999997E-4</v>
      </c>
      <c r="R186">
        <v>25</v>
      </c>
      <c r="S186">
        <v>1E-4</v>
      </c>
      <c r="T186" t="s">
        <v>606</v>
      </c>
      <c r="U186" t="s">
        <v>610</v>
      </c>
      <c r="V186" t="s">
        <v>606</v>
      </c>
      <c r="W186" t="s">
        <v>608</v>
      </c>
      <c r="X186" t="s">
        <v>606</v>
      </c>
      <c r="Y186" s="4">
        <v>1763521472254</v>
      </c>
      <c r="Z186" t="s">
        <v>569</v>
      </c>
      <c r="AA186" s="48">
        <v>92565.38</v>
      </c>
      <c r="AB186" s="18">
        <v>2.9999999999999997E-4</v>
      </c>
      <c r="AC186" s="40">
        <v>3.4122999999999998E-4</v>
      </c>
      <c r="AD186" s="18">
        <v>1E-4</v>
      </c>
      <c r="AE186" s="18">
        <v>1.4999999999999999E-2</v>
      </c>
      <c r="AF186">
        <v>1129.3</v>
      </c>
      <c r="AG186" s="18">
        <v>2.0000000000000001E-4</v>
      </c>
      <c r="AH186" s="18">
        <v>2.0000000000000001E-4</v>
      </c>
      <c r="AI186" s="18">
        <v>2.9999999999999997E-4</v>
      </c>
      <c r="AJ186" s="48">
        <v>92565.38</v>
      </c>
      <c r="AK186" s="41">
        <v>25</v>
      </c>
      <c r="AL186" s="41">
        <v>3</v>
      </c>
      <c r="AP186" s="18">
        <v>5.0000000000000001E-4</v>
      </c>
      <c r="AQ186" s="18">
        <v>2.0000000000000001E-4</v>
      </c>
      <c r="AR186" s="18">
        <v>-25</v>
      </c>
      <c r="AS186" s="41">
        <v>168.8</v>
      </c>
      <c r="AT186" s="5">
        <v>6040.32</v>
      </c>
      <c r="AV186" s="1" t="s">
        <v>634</v>
      </c>
      <c r="AW186" s="48">
        <v>60000</v>
      </c>
      <c r="AX186" s="14">
        <v>0</v>
      </c>
      <c r="AY186" s="14">
        <v>107.82</v>
      </c>
      <c r="AZ186" s="14">
        <v>105.45</v>
      </c>
      <c r="BA186" s="14">
        <v>110.35</v>
      </c>
      <c r="BB186">
        <v>92653.47</v>
      </c>
      <c r="BC186" t="s">
        <v>571</v>
      </c>
      <c r="BD186" s="7">
        <v>-4.3499999999999997E-3</v>
      </c>
      <c r="BE186" s="7">
        <v>0</v>
      </c>
      <c r="BF186" s="7">
        <v>1.8797699999999999</v>
      </c>
      <c r="BG186" s="7">
        <v>-11.008800000000001</v>
      </c>
      <c r="BH186" s="7">
        <v>-0.10741000000000001</v>
      </c>
      <c r="BI186">
        <v>5.0000000000000001E-4</v>
      </c>
      <c r="BJ186">
        <v>5.0000000000000001E-3</v>
      </c>
      <c r="BK186" s="1">
        <v>45980.165601851855</v>
      </c>
      <c r="BL186" s="1">
        <v>45979.957268518519</v>
      </c>
      <c r="BM186" s="1">
        <v>45989.333333333336</v>
      </c>
      <c r="BN186" s="1">
        <v>45989.125</v>
      </c>
      <c r="BO186" s="19">
        <v>2.5099877847016248E-2</v>
      </c>
      <c r="BP186" s="1">
        <v>45989.125</v>
      </c>
      <c r="BQ186" s="97">
        <v>10</v>
      </c>
      <c r="BR186" s="19">
        <v>2.7777777777777776E-2</v>
      </c>
      <c r="BV186" s="96"/>
    </row>
    <row r="187" spans="1:74" x14ac:dyDescent="0.3">
      <c r="A187" t="s">
        <v>603</v>
      </c>
      <c r="B187" t="s">
        <v>631</v>
      </c>
      <c r="C187" t="s">
        <v>63</v>
      </c>
      <c r="D187">
        <v>2.9999999999999997E-4</v>
      </c>
      <c r="E187">
        <v>2.9999999999999997E-4</v>
      </c>
      <c r="F187" t="s">
        <v>605</v>
      </c>
      <c r="G187" s="4">
        <v>1764316800000</v>
      </c>
      <c r="H187" s="4">
        <v>1756396175000</v>
      </c>
      <c r="I187" t="b">
        <v>1</v>
      </c>
      <c r="J187">
        <v>1</v>
      </c>
      <c r="K187">
        <v>1E-4</v>
      </c>
      <c r="L187">
        <v>507798</v>
      </c>
      <c r="M187">
        <v>0.1</v>
      </c>
      <c r="Q187">
        <v>2.9999999999999997E-4</v>
      </c>
      <c r="R187">
        <v>25</v>
      </c>
      <c r="S187">
        <v>1E-4</v>
      </c>
      <c r="T187" t="s">
        <v>606</v>
      </c>
      <c r="U187" t="s">
        <v>610</v>
      </c>
      <c r="V187" t="s">
        <v>606</v>
      </c>
      <c r="W187" t="s">
        <v>608</v>
      </c>
      <c r="X187" t="s">
        <v>606</v>
      </c>
      <c r="Y187" s="4">
        <v>1763521472254</v>
      </c>
      <c r="Z187" t="s">
        <v>569</v>
      </c>
      <c r="AA187" s="48">
        <v>92565.38</v>
      </c>
      <c r="AB187" s="18">
        <v>0.23849999999999999</v>
      </c>
      <c r="AC187" s="40">
        <v>0.22746879</v>
      </c>
      <c r="AD187" s="18">
        <v>0.2135</v>
      </c>
      <c r="AE187" s="18">
        <v>0.27800000000000002</v>
      </c>
      <c r="AF187">
        <v>42.3</v>
      </c>
      <c r="AG187" s="18">
        <v>0.2452</v>
      </c>
      <c r="AH187" s="18">
        <v>0.2445</v>
      </c>
      <c r="AI187" s="18">
        <v>0.246</v>
      </c>
      <c r="AJ187" s="48">
        <v>92565.38</v>
      </c>
      <c r="AK187" s="41">
        <v>1.1000000000000001</v>
      </c>
      <c r="AL187" s="41">
        <v>4</v>
      </c>
      <c r="AP187" s="18">
        <v>0.23849999999999999</v>
      </c>
      <c r="AQ187" s="18">
        <v>0.22650000000000001</v>
      </c>
      <c r="AR187" s="18">
        <v>5.298</v>
      </c>
      <c r="AS187" s="41">
        <v>4.8</v>
      </c>
      <c r="AT187" s="5">
        <v>103240.76</v>
      </c>
      <c r="AV187" s="1" t="s">
        <v>632</v>
      </c>
      <c r="AW187" s="48">
        <v>70000</v>
      </c>
      <c r="AX187" s="14">
        <v>0</v>
      </c>
      <c r="AY187" s="14">
        <v>83.77</v>
      </c>
      <c r="AZ187" s="14">
        <v>52.72</v>
      </c>
      <c r="BA187" s="14">
        <v>93.93</v>
      </c>
      <c r="BB187">
        <v>92652.93</v>
      </c>
      <c r="BC187" t="s">
        <v>571</v>
      </c>
      <c r="BD187" s="7">
        <v>0.98514999999999997</v>
      </c>
      <c r="BE187" s="7">
        <v>0</v>
      </c>
      <c r="BF187" s="7">
        <v>5.52468</v>
      </c>
      <c r="BG187" s="7">
        <v>-25.139230000000001</v>
      </c>
      <c r="BH187" s="7">
        <v>17.28905</v>
      </c>
      <c r="BI187">
        <v>5.0000000000000001E-4</v>
      </c>
      <c r="BJ187">
        <v>5.0000000000000001E-3</v>
      </c>
      <c r="BK187" s="1">
        <v>45980.165601851855</v>
      </c>
      <c r="BL187" s="1">
        <v>45979.957268518519</v>
      </c>
      <c r="BM187" s="1">
        <v>45989.333333333336</v>
      </c>
      <c r="BN187" s="1">
        <v>45989.125</v>
      </c>
      <c r="BO187" s="19">
        <v>2.5099877847016248E-2</v>
      </c>
      <c r="BP187" s="1">
        <v>45989.125</v>
      </c>
      <c r="BQ187" s="97">
        <v>10</v>
      </c>
      <c r="BR187" s="19">
        <v>2.7777777777777776E-2</v>
      </c>
      <c r="BV187" s="96"/>
    </row>
    <row r="188" spans="1:74" x14ac:dyDescent="0.3">
      <c r="A188" t="s">
        <v>603</v>
      </c>
      <c r="B188" t="s">
        <v>631</v>
      </c>
      <c r="C188" t="s">
        <v>64</v>
      </c>
      <c r="D188">
        <v>2.9999999999999997E-4</v>
      </c>
      <c r="E188">
        <v>2.9999999999999997E-4</v>
      </c>
      <c r="F188" t="s">
        <v>605</v>
      </c>
      <c r="G188" s="4">
        <v>1764316800000</v>
      </c>
      <c r="H188" s="4">
        <v>1756396175000</v>
      </c>
      <c r="I188" t="b">
        <v>1</v>
      </c>
      <c r="J188">
        <v>1</v>
      </c>
      <c r="K188">
        <v>1E-4</v>
      </c>
      <c r="L188">
        <v>507799</v>
      </c>
      <c r="M188">
        <v>0.1</v>
      </c>
      <c r="Q188">
        <v>2.9999999999999997E-4</v>
      </c>
      <c r="R188">
        <v>25</v>
      </c>
      <c r="S188">
        <v>1E-4</v>
      </c>
      <c r="T188" t="s">
        <v>606</v>
      </c>
      <c r="U188" t="s">
        <v>610</v>
      </c>
      <c r="V188" t="s">
        <v>606</v>
      </c>
      <c r="W188" t="s">
        <v>608</v>
      </c>
      <c r="X188" t="s">
        <v>606</v>
      </c>
      <c r="Y188" s="4">
        <v>1763521472254</v>
      </c>
      <c r="Z188" t="s">
        <v>569</v>
      </c>
      <c r="AA188" s="48">
        <v>92565.38</v>
      </c>
      <c r="AB188" s="18">
        <v>8.0000000000000004E-4</v>
      </c>
      <c r="AC188" s="40">
        <v>1.24135E-3</v>
      </c>
      <c r="AD188" s="18">
        <v>1E-4</v>
      </c>
      <c r="AE188" s="18">
        <v>1.55E-2</v>
      </c>
      <c r="AF188">
        <v>589.9</v>
      </c>
      <c r="AG188" s="18">
        <v>6.9999999999999999E-4</v>
      </c>
      <c r="AH188" s="18">
        <v>5.9999999999999995E-4</v>
      </c>
      <c r="AI188" s="18">
        <v>8.0000000000000004E-4</v>
      </c>
      <c r="AJ188" s="48">
        <v>92565.38</v>
      </c>
      <c r="AK188" s="41">
        <v>0.1</v>
      </c>
      <c r="AL188" s="41">
        <v>33.200000000000003</v>
      </c>
      <c r="AP188" s="18">
        <v>1.6000000000000001E-3</v>
      </c>
      <c r="AQ188" s="18">
        <v>5.9999999999999995E-4</v>
      </c>
      <c r="AR188" s="18">
        <v>-33.333300000000001</v>
      </c>
      <c r="AS188" s="41">
        <v>110.1</v>
      </c>
      <c r="AT188" s="5">
        <v>14136.64</v>
      </c>
      <c r="AV188" s="1" t="s">
        <v>634</v>
      </c>
      <c r="AW188" s="48">
        <v>70000</v>
      </c>
      <c r="AX188" s="14">
        <v>0</v>
      </c>
      <c r="AY188" s="14">
        <v>83.77</v>
      </c>
      <c r="AZ188" s="14">
        <v>81.430000000000007</v>
      </c>
      <c r="BA188" s="14">
        <v>84.89</v>
      </c>
      <c r="BB188">
        <v>92652.93</v>
      </c>
      <c r="BC188" t="s">
        <v>571</v>
      </c>
      <c r="BD188" s="7">
        <v>-1.485E-2</v>
      </c>
      <c r="BE188" s="7">
        <v>0</v>
      </c>
      <c r="BF188" s="7">
        <v>5.52468</v>
      </c>
      <c r="BG188" s="7">
        <v>-25.139230000000001</v>
      </c>
      <c r="BH188" s="7">
        <v>-0.36410999999999999</v>
      </c>
      <c r="BI188">
        <v>5.0000000000000001E-4</v>
      </c>
      <c r="BJ188">
        <v>5.0000000000000001E-3</v>
      </c>
      <c r="BK188" s="1">
        <v>45980.165601851855</v>
      </c>
      <c r="BL188" s="1">
        <v>45979.957268518519</v>
      </c>
      <c r="BM188" s="1">
        <v>45989.333333333336</v>
      </c>
      <c r="BN188" s="1">
        <v>45989.125</v>
      </c>
      <c r="BO188" s="19">
        <v>2.5099877847016248E-2</v>
      </c>
      <c r="BP188" s="1">
        <v>45989.125</v>
      </c>
      <c r="BQ188" s="97">
        <v>10</v>
      </c>
      <c r="BR188" s="19">
        <v>2.7777777777777776E-2</v>
      </c>
      <c r="BV188" s="96"/>
    </row>
    <row r="189" spans="1:74" x14ac:dyDescent="0.3">
      <c r="A189" t="s">
        <v>603</v>
      </c>
      <c r="B189" t="s">
        <v>631</v>
      </c>
      <c r="C189" t="s">
        <v>65</v>
      </c>
      <c r="D189">
        <v>2.9999999999999997E-4</v>
      </c>
      <c r="E189">
        <v>2.9999999999999997E-4</v>
      </c>
      <c r="F189" t="s">
        <v>605</v>
      </c>
      <c r="G189" s="4">
        <v>1764316800000</v>
      </c>
      <c r="H189" s="4">
        <v>1756396175000</v>
      </c>
      <c r="I189" t="b">
        <v>1</v>
      </c>
      <c r="J189">
        <v>1</v>
      </c>
      <c r="K189">
        <v>1E-4</v>
      </c>
      <c r="L189">
        <v>507800</v>
      </c>
      <c r="M189">
        <v>0.1</v>
      </c>
      <c r="Q189">
        <v>2.9999999999999997E-4</v>
      </c>
      <c r="R189">
        <v>25</v>
      </c>
      <c r="S189">
        <v>1E-4</v>
      </c>
      <c r="T189" t="s">
        <v>606</v>
      </c>
      <c r="U189" t="s">
        <v>610</v>
      </c>
      <c r="V189" t="s">
        <v>606</v>
      </c>
      <c r="W189" t="s">
        <v>608</v>
      </c>
      <c r="X189" t="s">
        <v>606</v>
      </c>
      <c r="Y189" s="4">
        <v>1763521473262</v>
      </c>
      <c r="Z189" t="s">
        <v>569</v>
      </c>
      <c r="AA189" s="48">
        <v>92564.99</v>
      </c>
      <c r="AB189" s="18">
        <v>0.14899999999999999</v>
      </c>
      <c r="AC189" s="40">
        <v>0.1214223</v>
      </c>
      <c r="AD189" s="18">
        <v>0.10199999999999999</v>
      </c>
      <c r="AE189" s="18">
        <v>0.17799999999999999</v>
      </c>
      <c r="AF189">
        <v>69.3</v>
      </c>
      <c r="AG189" s="18">
        <v>0.1396</v>
      </c>
      <c r="AH189" s="18">
        <v>0.13850000000000001</v>
      </c>
      <c r="AI189" s="18">
        <v>0.14050000000000001</v>
      </c>
      <c r="AJ189" s="48">
        <v>92564.99</v>
      </c>
      <c r="AK189" s="41">
        <v>1.8</v>
      </c>
      <c r="AL189" s="41">
        <v>4</v>
      </c>
      <c r="AP189" s="18">
        <v>0.14899999999999999</v>
      </c>
      <c r="AQ189" s="18">
        <v>0.1225</v>
      </c>
      <c r="AR189" s="18">
        <v>21.6327</v>
      </c>
      <c r="AS189" s="41">
        <v>2.8</v>
      </c>
      <c r="AT189" s="5">
        <v>38094.370000000003</v>
      </c>
      <c r="AV189" s="1" t="s">
        <v>632</v>
      </c>
      <c r="AW189" s="48">
        <v>80000</v>
      </c>
      <c r="AX189" s="14">
        <v>0</v>
      </c>
      <c r="AY189" s="14">
        <v>63.72</v>
      </c>
      <c r="AZ189" s="14">
        <v>57.52</v>
      </c>
      <c r="BA189" s="14">
        <v>67.67</v>
      </c>
      <c r="BB189">
        <v>92653.04</v>
      </c>
      <c r="BC189" t="s">
        <v>571</v>
      </c>
      <c r="BD189" s="7">
        <v>0.93342000000000003</v>
      </c>
      <c r="BE189" s="7">
        <v>1.0000000000000001E-5</v>
      </c>
      <c r="BF189" s="7">
        <v>19.00732</v>
      </c>
      <c r="BG189" s="7">
        <v>-65.785759999999996</v>
      </c>
      <c r="BH189" s="7">
        <v>18.547419999999999</v>
      </c>
      <c r="BI189">
        <v>5.0000000000000001E-4</v>
      </c>
      <c r="BJ189">
        <v>5.0000000000000001E-3</v>
      </c>
      <c r="BK189" s="1">
        <v>45980.165601851855</v>
      </c>
      <c r="BL189" s="1">
        <v>45979.957268518519</v>
      </c>
      <c r="BM189" s="1">
        <v>45989.333333333336</v>
      </c>
      <c r="BN189" s="1">
        <v>45989.125</v>
      </c>
      <c r="BO189" s="19">
        <v>2.5099877847016248E-2</v>
      </c>
      <c r="BP189" s="1">
        <v>45989.125</v>
      </c>
      <c r="BQ189" s="97">
        <v>10</v>
      </c>
      <c r="BR189" s="19">
        <v>2.7777777777777776E-2</v>
      </c>
      <c r="BV189" s="96"/>
    </row>
    <row r="190" spans="1:74" x14ac:dyDescent="0.3">
      <c r="A190" t="s">
        <v>603</v>
      </c>
      <c r="B190" t="s">
        <v>631</v>
      </c>
      <c r="C190" t="s">
        <v>66</v>
      </c>
      <c r="D190">
        <v>2.9999999999999997E-4</v>
      </c>
      <c r="E190">
        <v>2.9999999999999997E-4</v>
      </c>
      <c r="F190" t="s">
        <v>605</v>
      </c>
      <c r="G190" s="4">
        <v>1764316800000</v>
      </c>
      <c r="H190" s="4">
        <v>1756396175000</v>
      </c>
      <c r="I190" t="b">
        <v>1</v>
      </c>
      <c r="J190">
        <v>1</v>
      </c>
      <c r="K190">
        <v>1E-4</v>
      </c>
      <c r="L190">
        <v>507801</v>
      </c>
      <c r="M190">
        <v>0.1</v>
      </c>
      <c r="Q190">
        <v>2.9999999999999997E-4</v>
      </c>
      <c r="R190">
        <v>25</v>
      </c>
      <c r="S190">
        <v>1E-4</v>
      </c>
      <c r="T190" t="s">
        <v>606</v>
      </c>
      <c r="U190" t="s">
        <v>610</v>
      </c>
      <c r="V190" t="s">
        <v>606</v>
      </c>
      <c r="W190" t="s">
        <v>608</v>
      </c>
      <c r="X190" t="s">
        <v>606</v>
      </c>
      <c r="Y190" s="4">
        <v>1763521473262</v>
      </c>
      <c r="Z190" t="s">
        <v>569</v>
      </c>
      <c r="AA190" s="48">
        <v>92564.99</v>
      </c>
      <c r="AB190" s="18">
        <v>3.0999999999999999E-3</v>
      </c>
      <c r="AC190" s="40">
        <v>5.7337999999999998E-3</v>
      </c>
      <c r="AD190" s="18">
        <v>1E-4</v>
      </c>
      <c r="AE190" s="18">
        <v>2.2499999999999999E-2</v>
      </c>
      <c r="AF190">
        <v>7390.8</v>
      </c>
      <c r="AG190" s="18">
        <v>3.0999999999999999E-3</v>
      </c>
      <c r="AH190" s="18">
        <v>3.0999999999999999E-3</v>
      </c>
      <c r="AI190" s="18">
        <v>3.2000000000000002E-3</v>
      </c>
      <c r="AJ190" s="48">
        <v>92564.99</v>
      </c>
      <c r="AK190" s="41">
        <v>2</v>
      </c>
      <c r="AL190" s="41">
        <v>0.1</v>
      </c>
      <c r="AP190" s="18">
        <v>7.4999999999999997E-3</v>
      </c>
      <c r="AQ190" s="18">
        <v>1.1999999999999999E-3</v>
      </c>
      <c r="AR190" s="18">
        <v>-48.333300000000001</v>
      </c>
      <c r="AS190" s="41">
        <v>1878.1</v>
      </c>
      <c r="AT190" s="5">
        <v>786288.26</v>
      </c>
      <c r="AV190" s="1" t="s">
        <v>634</v>
      </c>
      <c r="AW190" s="48">
        <v>80000</v>
      </c>
      <c r="AX190" s="14">
        <v>0</v>
      </c>
      <c r="AY190" s="14">
        <v>63.72</v>
      </c>
      <c r="AZ190" s="14">
        <v>63.84</v>
      </c>
      <c r="BA190" s="14">
        <v>64.319999999999993</v>
      </c>
      <c r="BB190">
        <v>92653.43</v>
      </c>
      <c r="BC190" t="s">
        <v>571</v>
      </c>
      <c r="BD190" s="7">
        <v>-6.658E-2</v>
      </c>
      <c r="BE190" s="7">
        <v>1.0000000000000001E-5</v>
      </c>
      <c r="BF190" s="7">
        <v>19.006209999999999</v>
      </c>
      <c r="BG190" s="7">
        <v>-65.781930000000003</v>
      </c>
      <c r="BH190" s="7">
        <v>-1.6274900000000001</v>
      </c>
      <c r="BI190">
        <v>5.0000000000000001E-4</v>
      </c>
      <c r="BJ190">
        <v>5.0000000000000001E-3</v>
      </c>
      <c r="BK190" s="1">
        <v>45980.165601851855</v>
      </c>
      <c r="BL190" s="1">
        <v>45979.957268518519</v>
      </c>
      <c r="BM190" s="1">
        <v>45989.333333333336</v>
      </c>
      <c r="BN190" s="1">
        <v>45989.125</v>
      </c>
      <c r="BO190" s="19">
        <v>2.5099877847016248E-2</v>
      </c>
      <c r="BP190" s="1">
        <v>45989.125</v>
      </c>
      <c r="BQ190" s="97">
        <v>10</v>
      </c>
      <c r="BR190" s="19">
        <v>2.7777777777777776E-2</v>
      </c>
      <c r="BV190" s="96"/>
    </row>
    <row r="191" spans="1:74" x14ac:dyDescent="0.3">
      <c r="A191" t="s">
        <v>603</v>
      </c>
      <c r="B191" t="s">
        <v>631</v>
      </c>
      <c r="C191" t="s">
        <v>67</v>
      </c>
      <c r="D191">
        <v>2.9999999999999997E-4</v>
      </c>
      <c r="E191">
        <v>2.9999999999999997E-4</v>
      </c>
      <c r="F191" t="s">
        <v>605</v>
      </c>
      <c r="G191" s="4">
        <v>1764316800000</v>
      </c>
      <c r="H191" s="4">
        <v>1761798233000</v>
      </c>
      <c r="I191" t="b">
        <v>1</v>
      </c>
      <c r="J191">
        <v>1</v>
      </c>
      <c r="K191">
        <v>1E-4</v>
      </c>
      <c r="L191">
        <v>541826</v>
      </c>
      <c r="M191">
        <v>0.1</v>
      </c>
      <c r="Q191">
        <v>2.9999999999999997E-4</v>
      </c>
      <c r="R191">
        <v>25</v>
      </c>
      <c r="S191">
        <v>1E-4</v>
      </c>
      <c r="T191" t="s">
        <v>606</v>
      </c>
      <c r="U191" t="s">
        <v>610</v>
      </c>
      <c r="V191" t="s">
        <v>606</v>
      </c>
      <c r="W191" t="s">
        <v>608</v>
      </c>
      <c r="X191" t="s">
        <v>606</v>
      </c>
      <c r="Y191" s="4">
        <v>1763521473262</v>
      </c>
      <c r="Z191" t="s">
        <v>569</v>
      </c>
      <c r="AA191" s="48">
        <v>92564.99</v>
      </c>
      <c r="AB191" s="18">
        <v>9.2999999999999999E-2</v>
      </c>
      <c r="AC191" s="40">
        <v>7.4425039999999998E-2</v>
      </c>
      <c r="AD191" s="18">
        <v>5.1499999999999997E-2</v>
      </c>
      <c r="AE191" s="18">
        <v>0.13100000000000001</v>
      </c>
      <c r="AF191">
        <v>127.9</v>
      </c>
      <c r="AG191" s="18">
        <v>9.0399999999999994E-2</v>
      </c>
      <c r="AH191" s="18">
        <v>8.8499999999999995E-2</v>
      </c>
      <c r="AI191" s="18">
        <v>9.0999999999999998E-2</v>
      </c>
      <c r="AJ191" s="48">
        <v>92564.99</v>
      </c>
      <c r="AK191" s="41">
        <v>4</v>
      </c>
      <c r="AL191" s="41">
        <v>34.299999999999997</v>
      </c>
      <c r="AP191" s="18">
        <v>9.8000000000000004E-2</v>
      </c>
      <c r="AQ191" s="18">
        <v>6.9000000000000006E-2</v>
      </c>
      <c r="AR191" s="18">
        <v>34.782600000000002</v>
      </c>
      <c r="AS191" s="41">
        <v>2.9</v>
      </c>
      <c r="AT191" s="5">
        <v>19831.68</v>
      </c>
      <c r="AV191" s="1" t="s">
        <v>632</v>
      </c>
      <c r="AW191" s="48">
        <v>85000</v>
      </c>
      <c r="AX191" s="14">
        <v>0</v>
      </c>
      <c r="AY191" s="14">
        <v>56.64</v>
      </c>
      <c r="AZ191" s="14">
        <v>51.56</v>
      </c>
      <c r="BA191" s="14">
        <v>58.29</v>
      </c>
      <c r="BB191">
        <v>92653.43</v>
      </c>
      <c r="BC191" t="s">
        <v>571</v>
      </c>
      <c r="BD191" s="7">
        <v>0.84216999999999997</v>
      </c>
      <c r="BE191" s="7">
        <v>3.0000000000000001E-5</v>
      </c>
      <c r="BF191" s="7">
        <v>35.481900000000003</v>
      </c>
      <c r="BG191" s="7">
        <v>-109.17449000000001</v>
      </c>
      <c r="BH191" s="7">
        <v>17.566700000000001</v>
      </c>
      <c r="BI191">
        <v>5.0000000000000001E-4</v>
      </c>
      <c r="BJ191">
        <v>5.0000000000000001E-3</v>
      </c>
      <c r="BK191" s="1">
        <v>45980.165601851855</v>
      </c>
      <c r="BL191" s="1">
        <v>45979.957268518519</v>
      </c>
      <c r="BM191" s="1">
        <v>45989.333333333336</v>
      </c>
      <c r="BN191" s="1">
        <v>45989.125</v>
      </c>
      <c r="BO191" s="19">
        <v>2.5099877847016248E-2</v>
      </c>
      <c r="BP191" s="1">
        <v>45989.125</v>
      </c>
      <c r="BQ191" s="97">
        <v>10</v>
      </c>
      <c r="BR191" s="19">
        <v>2.7777777777777776E-2</v>
      </c>
      <c r="BV191" s="96"/>
    </row>
    <row r="192" spans="1:74" x14ac:dyDescent="0.3">
      <c r="A192" t="s">
        <v>603</v>
      </c>
      <c r="B192" t="s">
        <v>631</v>
      </c>
      <c r="C192" t="s">
        <v>68</v>
      </c>
      <c r="D192">
        <v>2.9999999999999997E-4</v>
      </c>
      <c r="E192">
        <v>2.9999999999999997E-4</v>
      </c>
      <c r="F192" t="s">
        <v>605</v>
      </c>
      <c r="G192" s="4">
        <v>1764316800000</v>
      </c>
      <c r="H192" s="4">
        <v>1761798233000</v>
      </c>
      <c r="I192" t="b">
        <v>1</v>
      </c>
      <c r="J192">
        <v>1</v>
      </c>
      <c r="K192">
        <v>1E-4</v>
      </c>
      <c r="L192">
        <v>541827</v>
      </c>
      <c r="M192">
        <v>0.1</v>
      </c>
      <c r="Q192">
        <v>2.9999999999999997E-4</v>
      </c>
      <c r="R192">
        <v>25</v>
      </c>
      <c r="S192">
        <v>1E-4</v>
      </c>
      <c r="T192" t="s">
        <v>606</v>
      </c>
      <c r="U192" t="s">
        <v>610</v>
      </c>
      <c r="V192" t="s">
        <v>606</v>
      </c>
      <c r="W192" t="s">
        <v>608</v>
      </c>
      <c r="X192" t="s">
        <v>606</v>
      </c>
      <c r="Y192" s="4">
        <v>1763521473262</v>
      </c>
      <c r="Z192" t="s">
        <v>569</v>
      </c>
      <c r="AA192" s="48">
        <v>92564.99</v>
      </c>
      <c r="AB192" s="18">
        <v>8.0000000000000002E-3</v>
      </c>
      <c r="AC192" s="40">
        <v>1.4005999999999999E-2</v>
      </c>
      <c r="AD192" s="18">
        <v>1E-4</v>
      </c>
      <c r="AE192" s="18">
        <v>3.5499999999999997E-2</v>
      </c>
      <c r="AF192">
        <v>4092.2</v>
      </c>
      <c r="AG192" s="18">
        <v>7.7999999999999996E-3</v>
      </c>
      <c r="AH192" s="18">
        <v>7.4999999999999997E-3</v>
      </c>
      <c r="AI192" s="18">
        <v>8.0000000000000002E-3</v>
      </c>
      <c r="AJ192" s="48">
        <v>92564.99</v>
      </c>
      <c r="AK192" s="41">
        <v>8.4</v>
      </c>
      <c r="AL192" s="41">
        <v>87.8</v>
      </c>
      <c r="AP192" s="18">
        <v>1.7999999999999999E-2</v>
      </c>
      <c r="AQ192" s="18">
        <v>6.4999999999999997E-3</v>
      </c>
      <c r="AR192" s="18">
        <v>-44.827599999999997</v>
      </c>
      <c r="AS192" s="41">
        <v>674.9</v>
      </c>
      <c r="AT192" s="5">
        <v>849588.37</v>
      </c>
      <c r="AV192" s="1" t="s">
        <v>634</v>
      </c>
      <c r="AW192" s="48">
        <v>85000</v>
      </c>
      <c r="AX192" s="14">
        <v>0</v>
      </c>
      <c r="AY192" s="14">
        <v>56.64</v>
      </c>
      <c r="AZ192" s="14">
        <v>55.96</v>
      </c>
      <c r="BA192" s="14">
        <v>57.27</v>
      </c>
      <c r="BB192">
        <v>92653.04</v>
      </c>
      <c r="BC192" t="s">
        <v>571</v>
      </c>
      <c r="BD192" s="7">
        <v>-0.15784000000000001</v>
      </c>
      <c r="BE192" s="7">
        <v>3.0000000000000001E-5</v>
      </c>
      <c r="BF192" s="7">
        <v>35.483409999999999</v>
      </c>
      <c r="BG192" s="7">
        <v>-109.17916</v>
      </c>
      <c r="BH192" s="7">
        <v>-3.8695400000000002</v>
      </c>
      <c r="BI192">
        <v>5.0000000000000001E-4</v>
      </c>
      <c r="BJ192">
        <v>5.0000000000000001E-3</v>
      </c>
      <c r="BK192" s="1">
        <v>45980.165601851855</v>
      </c>
      <c r="BL192" s="1">
        <v>45979.957268518519</v>
      </c>
      <c r="BM192" s="1">
        <v>45989.333333333336</v>
      </c>
      <c r="BN192" s="1">
        <v>45989.125</v>
      </c>
      <c r="BO192" s="19">
        <v>2.5099877847016248E-2</v>
      </c>
      <c r="BP192" s="1">
        <v>45989.125</v>
      </c>
      <c r="BQ192" s="97">
        <v>10</v>
      </c>
      <c r="BR192" s="19">
        <v>2.7777777777777776E-2</v>
      </c>
      <c r="BV192" s="96"/>
    </row>
    <row r="193" spans="1:74" x14ac:dyDescent="0.3">
      <c r="A193" t="s">
        <v>603</v>
      </c>
      <c r="B193" t="s">
        <v>631</v>
      </c>
      <c r="C193" t="s">
        <v>834</v>
      </c>
      <c r="D193">
        <v>2.9999999999999997E-4</v>
      </c>
      <c r="E193">
        <v>2.9999999999999997E-4</v>
      </c>
      <c r="F193" t="s">
        <v>605</v>
      </c>
      <c r="G193" s="4">
        <v>1764316800000</v>
      </c>
      <c r="H193" s="4">
        <v>1763439254000</v>
      </c>
      <c r="I193" t="b">
        <v>1</v>
      </c>
      <c r="J193">
        <v>1</v>
      </c>
      <c r="K193">
        <v>1E-4</v>
      </c>
      <c r="L193">
        <v>551970</v>
      </c>
      <c r="M193">
        <v>0.1</v>
      </c>
      <c r="Q193">
        <v>2.9999999999999997E-4</v>
      </c>
      <c r="R193">
        <v>25</v>
      </c>
      <c r="S193">
        <v>1E-4</v>
      </c>
      <c r="T193" t="s">
        <v>606</v>
      </c>
      <c r="U193" t="s">
        <v>610</v>
      </c>
      <c r="V193" t="s">
        <v>606</v>
      </c>
      <c r="W193" t="s">
        <v>608</v>
      </c>
      <c r="X193" t="s">
        <v>606</v>
      </c>
      <c r="Y193" s="4">
        <v>1763521473262</v>
      </c>
      <c r="Z193" t="s">
        <v>569</v>
      </c>
      <c r="AA193" s="48">
        <v>92564.99</v>
      </c>
      <c r="AB193" s="18">
        <v>6.6500000000000004E-2</v>
      </c>
      <c r="AC193" s="40">
        <v>5.0315350000000002E-2</v>
      </c>
      <c r="AD193" s="18">
        <v>2.75E-2</v>
      </c>
      <c r="AE193" s="18">
        <v>0.105</v>
      </c>
      <c r="AF193">
        <v>2.5</v>
      </c>
      <c r="AG193" s="18">
        <v>6.3799999999999996E-2</v>
      </c>
      <c r="AH193" s="18">
        <v>6.25E-2</v>
      </c>
      <c r="AI193" s="18">
        <v>6.4500000000000002E-2</v>
      </c>
      <c r="AJ193" s="48">
        <v>92564.99</v>
      </c>
      <c r="AK193" s="41">
        <v>2.6</v>
      </c>
      <c r="AL193" s="41">
        <v>10</v>
      </c>
      <c r="AP193" s="18">
        <v>6.6500000000000004E-2</v>
      </c>
      <c r="AQ193" s="18">
        <v>6.6500000000000004E-2</v>
      </c>
      <c r="AR193" s="18">
        <v>0</v>
      </c>
      <c r="AS193" s="41">
        <v>2.5</v>
      </c>
      <c r="AT193" s="5">
        <v>15454.2</v>
      </c>
      <c r="AV193" s="1" t="s">
        <v>632</v>
      </c>
      <c r="AW193" s="48">
        <v>88000</v>
      </c>
      <c r="AX193" s="14">
        <v>0</v>
      </c>
      <c r="AY193" s="14">
        <v>53.12</v>
      </c>
      <c r="AZ193" s="14">
        <v>50.48</v>
      </c>
      <c r="BA193" s="14">
        <v>54.41</v>
      </c>
      <c r="BB193">
        <v>92653.04</v>
      </c>
      <c r="BC193" t="s">
        <v>571</v>
      </c>
      <c r="BD193" s="7">
        <v>0.74312</v>
      </c>
      <c r="BE193" s="7">
        <v>4.0000000000000003E-5</v>
      </c>
      <c r="BF193" s="7">
        <v>47.428130000000003</v>
      </c>
      <c r="BG193" s="7">
        <v>-136.84279000000001</v>
      </c>
      <c r="BH193" s="7">
        <v>15.87223</v>
      </c>
      <c r="BI193">
        <v>5.0000000000000001E-4</v>
      </c>
      <c r="BJ193">
        <v>5.0000000000000001E-3</v>
      </c>
      <c r="BK193" s="1">
        <v>45980.165601851855</v>
      </c>
      <c r="BL193" s="1">
        <v>45979.957268518519</v>
      </c>
      <c r="BM193" s="1">
        <v>45989.333333333336</v>
      </c>
      <c r="BN193" s="1">
        <v>45989.125</v>
      </c>
      <c r="BO193" s="19">
        <v>2.5099877847016248E-2</v>
      </c>
      <c r="BP193" s="1">
        <v>45989.125</v>
      </c>
      <c r="BQ193" s="97">
        <v>10</v>
      </c>
      <c r="BR193" s="19">
        <v>2.7777777777777776E-2</v>
      </c>
      <c r="BV193" s="96"/>
    </row>
    <row r="194" spans="1:74" x14ac:dyDescent="0.3">
      <c r="A194" t="s">
        <v>603</v>
      </c>
      <c r="B194" t="s">
        <v>631</v>
      </c>
      <c r="C194" t="s">
        <v>835</v>
      </c>
      <c r="D194">
        <v>2.9999999999999997E-4</v>
      </c>
      <c r="E194">
        <v>2.9999999999999997E-4</v>
      </c>
      <c r="F194" t="s">
        <v>605</v>
      </c>
      <c r="G194" s="4">
        <v>1764316800000</v>
      </c>
      <c r="H194" s="4">
        <v>1763439254000</v>
      </c>
      <c r="I194" t="b">
        <v>1</v>
      </c>
      <c r="J194">
        <v>1</v>
      </c>
      <c r="K194">
        <v>1E-4</v>
      </c>
      <c r="L194">
        <v>551971</v>
      </c>
      <c r="M194">
        <v>0.1</v>
      </c>
      <c r="Q194">
        <v>2.9999999999999997E-4</v>
      </c>
      <c r="R194">
        <v>25</v>
      </c>
      <c r="S194">
        <v>1E-4</v>
      </c>
      <c r="T194" t="s">
        <v>606</v>
      </c>
      <c r="U194" t="s">
        <v>610</v>
      </c>
      <c r="V194" t="s">
        <v>606</v>
      </c>
      <c r="W194" t="s">
        <v>608</v>
      </c>
      <c r="X194" t="s">
        <v>606</v>
      </c>
      <c r="Y194" s="4">
        <v>1763521474214</v>
      </c>
      <c r="Z194" t="s">
        <v>569</v>
      </c>
      <c r="AA194" s="48">
        <v>92564.99</v>
      </c>
      <c r="AB194" s="18">
        <v>1.35E-2</v>
      </c>
      <c r="AC194" s="40">
        <v>2.305799E-2</v>
      </c>
      <c r="AD194" s="18">
        <v>1E-4</v>
      </c>
      <c r="AE194" s="18">
        <v>4.7E-2</v>
      </c>
      <c r="AF194">
        <v>675.9</v>
      </c>
      <c r="AG194" s="18">
        <v>1.3599999999999999E-2</v>
      </c>
      <c r="AH194" s="18">
        <v>1.2999999999999999E-2</v>
      </c>
      <c r="AI194" s="18">
        <v>1.4E-2</v>
      </c>
      <c r="AJ194" s="48">
        <v>92564.99</v>
      </c>
      <c r="AK194" s="41">
        <v>54.7</v>
      </c>
      <c r="AL194" s="41">
        <v>114.6</v>
      </c>
      <c r="AP194" s="18">
        <v>2.8500000000000001E-2</v>
      </c>
      <c r="AQ194" s="18">
        <v>1.15E-2</v>
      </c>
      <c r="AR194" s="18">
        <v>-50</v>
      </c>
      <c r="AS194" s="41">
        <v>700.7</v>
      </c>
      <c r="AT194" s="5">
        <v>1386832.67</v>
      </c>
      <c r="AV194" s="1" t="s">
        <v>634</v>
      </c>
      <c r="AW194" s="48">
        <v>88000</v>
      </c>
      <c r="AX194" s="14">
        <v>0</v>
      </c>
      <c r="AY194" s="14">
        <v>53.12</v>
      </c>
      <c r="AZ194" s="14">
        <v>51.91</v>
      </c>
      <c r="BA194" s="14">
        <v>53.86</v>
      </c>
      <c r="BB194">
        <v>92652.96</v>
      </c>
      <c r="BC194" t="s">
        <v>571</v>
      </c>
      <c r="BD194" s="7">
        <v>-0.25690000000000002</v>
      </c>
      <c r="BE194" s="7">
        <v>4.0000000000000003E-5</v>
      </c>
      <c r="BF194" s="7">
        <v>47.430100000000003</v>
      </c>
      <c r="BG194" s="7">
        <v>-136.86170999999999</v>
      </c>
      <c r="BH194" s="7">
        <v>-6.3208700000000002</v>
      </c>
      <c r="BI194">
        <v>5.0000000000000001E-4</v>
      </c>
      <c r="BJ194">
        <v>5.0000000000000001E-3</v>
      </c>
      <c r="BK194" s="1">
        <v>45980.165601851855</v>
      </c>
      <c r="BL194" s="1">
        <v>45979.957268518519</v>
      </c>
      <c r="BM194" s="1">
        <v>45989.333333333336</v>
      </c>
      <c r="BN194" s="1">
        <v>45989.125</v>
      </c>
      <c r="BO194" s="19">
        <v>2.5099877847016248E-2</v>
      </c>
      <c r="BP194" s="1">
        <v>45989.125</v>
      </c>
      <c r="BQ194" s="97">
        <v>10</v>
      </c>
      <c r="BR194" s="19">
        <v>2.7777777777777776E-2</v>
      </c>
      <c r="BV194" s="96"/>
    </row>
    <row r="195" spans="1:74" x14ac:dyDescent="0.3">
      <c r="A195" t="s">
        <v>603</v>
      </c>
      <c r="B195" t="s">
        <v>631</v>
      </c>
      <c r="C195" t="s">
        <v>836</v>
      </c>
      <c r="D195">
        <v>2.9999999999999997E-4</v>
      </c>
      <c r="E195">
        <v>2.9999999999999997E-4</v>
      </c>
      <c r="F195" t="s">
        <v>605</v>
      </c>
      <c r="G195" s="4">
        <v>1764316800000</v>
      </c>
      <c r="H195" s="4">
        <v>1763446500000</v>
      </c>
      <c r="I195" t="b">
        <v>1</v>
      </c>
      <c r="J195">
        <v>1</v>
      </c>
      <c r="K195">
        <v>1E-4</v>
      </c>
      <c r="L195">
        <v>551990</v>
      </c>
      <c r="M195">
        <v>0.1</v>
      </c>
      <c r="Q195">
        <v>2.9999999999999997E-4</v>
      </c>
      <c r="R195">
        <v>25</v>
      </c>
      <c r="S195">
        <v>1E-4</v>
      </c>
      <c r="T195" t="s">
        <v>606</v>
      </c>
      <c r="U195" t="s">
        <v>610</v>
      </c>
      <c r="V195" t="s">
        <v>606</v>
      </c>
      <c r="W195" t="s">
        <v>608</v>
      </c>
      <c r="X195" t="s">
        <v>606</v>
      </c>
      <c r="Y195" s="4">
        <v>1763521473924</v>
      </c>
      <c r="Z195" t="s">
        <v>569</v>
      </c>
      <c r="AA195" s="48">
        <v>92564.99</v>
      </c>
      <c r="AB195" s="18">
        <v>3.7999999999999999E-2</v>
      </c>
      <c r="AC195" s="40">
        <v>4.3436580000000002E-2</v>
      </c>
      <c r="AD195" s="18">
        <v>2.1000000000000001E-2</v>
      </c>
      <c r="AE195" s="18">
        <v>9.6500000000000002E-2</v>
      </c>
      <c r="AF195">
        <v>0.1</v>
      </c>
      <c r="AG195" s="18">
        <v>5.5800000000000002E-2</v>
      </c>
      <c r="AH195" s="18">
        <v>5.5E-2</v>
      </c>
      <c r="AI195" s="18">
        <v>5.6500000000000002E-2</v>
      </c>
      <c r="AJ195" s="48">
        <v>92564.99</v>
      </c>
      <c r="AK195" s="41">
        <v>8.5</v>
      </c>
      <c r="AL195" s="41">
        <v>4</v>
      </c>
      <c r="AP195" s="18">
        <v>3.7999999999999999E-2</v>
      </c>
      <c r="AQ195" s="18">
        <v>3.7999999999999999E-2</v>
      </c>
      <c r="AR195" s="18">
        <v>0</v>
      </c>
      <c r="AS195" s="41">
        <v>0.1</v>
      </c>
      <c r="AT195" s="5">
        <v>339.79</v>
      </c>
      <c r="AV195" s="1" t="s">
        <v>632</v>
      </c>
      <c r="AW195" s="48">
        <v>89000</v>
      </c>
      <c r="AX195" s="14">
        <v>0</v>
      </c>
      <c r="AY195" s="14">
        <v>52.01</v>
      </c>
      <c r="AZ195" s="14">
        <v>50.63</v>
      </c>
      <c r="BA195" s="14">
        <v>53.35</v>
      </c>
      <c r="BB195">
        <v>92652.96</v>
      </c>
      <c r="BC195" t="s">
        <v>571</v>
      </c>
      <c r="BD195" s="7">
        <v>0.70137000000000005</v>
      </c>
      <c r="BE195" s="7">
        <v>5.0000000000000002E-5</v>
      </c>
      <c r="BF195" s="7">
        <v>51.052399999999999</v>
      </c>
      <c r="BG195" s="7">
        <v>-144.22058999999999</v>
      </c>
      <c r="BH195" s="7">
        <v>15.085369999999999</v>
      </c>
      <c r="BI195">
        <v>5.0000000000000001E-4</v>
      </c>
      <c r="BJ195">
        <v>5.0000000000000001E-3</v>
      </c>
      <c r="BK195" s="1">
        <v>45980.165601851855</v>
      </c>
      <c r="BL195" s="1">
        <v>45979.957268518519</v>
      </c>
      <c r="BM195" s="1">
        <v>45989.333333333336</v>
      </c>
      <c r="BN195" s="1">
        <v>45989.125</v>
      </c>
      <c r="BO195" s="19">
        <v>2.5099877847016248E-2</v>
      </c>
      <c r="BP195" s="1">
        <v>45989.125</v>
      </c>
      <c r="BQ195" s="97">
        <v>10</v>
      </c>
      <c r="BR195" s="19">
        <v>2.7777777777777776E-2</v>
      </c>
      <c r="BV195" s="96"/>
    </row>
    <row r="196" spans="1:74" x14ac:dyDescent="0.3">
      <c r="A196" t="s">
        <v>603</v>
      </c>
      <c r="B196" t="s">
        <v>631</v>
      </c>
      <c r="C196" t="s">
        <v>837</v>
      </c>
      <c r="D196">
        <v>2.9999999999999997E-4</v>
      </c>
      <c r="E196">
        <v>2.9999999999999997E-4</v>
      </c>
      <c r="F196" t="s">
        <v>605</v>
      </c>
      <c r="G196" s="4">
        <v>1764316800000</v>
      </c>
      <c r="H196" s="4">
        <v>1763446500000</v>
      </c>
      <c r="I196" t="b">
        <v>1</v>
      </c>
      <c r="J196">
        <v>1</v>
      </c>
      <c r="K196">
        <v>1E-4</v>
      </c>
      <c r="L196">
        <v>551991</v>
      </c>
      <c r="M196">
        <v>0.1</v>
      </c>
      <c r="Q196">
        <v>2.9999999999999997E-4</v>
      </c>
      <c r="R196">
        <v>25</v>
      </c>
      <c r="S196">
        <v>1E-4</v>
      </c>
      <c r="T196" t="s">
        <v>606</v>
      </c>
      <c r="U196" t="s">
        <v>610</v>
      </c>
      <c r="V196" t="s">
        <v>606</v>
      </c>
      <c r="W196" t="s">
        <v>608</v>
      </c>
      <c r="X196" t="s">
        <v>606</v>
      </c>
      <c r="Y196" s="4">
        <v>1763521474595</v>
      </c>
      <c r="Z196" t="s">
        <v>569</v>
      </c>
      <c r="AA196" s="48">
        <v>92564.99</v>
      </c>
      <c r="AB196" s="18">
        <v>1.7999999999999999E-2</v>
      </c>
      <c r="AC196" s="40">
        <v>2.723312E-2</v>
      </c>
      <c r="AD196" s="18">
        <v>1.4E-3</v>
      </c>
      <c r="AE196" s="18">
        <v>5.1999999999999998E-2</v>
      </c>
      <c r="AF196">
        <v>29</v>
      </c>
      <c r="AG196" s="18">
        <v>1.6299999999999999E-2</v>
      </c>
      <c r="AH196" s="18">
        <v>1.6E-2</v>
      </c>
      <c r="AI196" s="18">
        <v>1.6500000000000001E-2</v>
      </c>
      <c r="AJ196" s="48">
        <v>92564.99</v>
      </c>
      <c r="AK196" s="41">
        <v>6.1</v>
      </c>
      <c r="AL196" s="41">
        <v>23.5</v>
      </c>
      <c r="AP196" s="18">
        <v>3.4000000000000002E-2</v>
      </c>
      <c r="AQ196" s="18">
        <v>5.0000000000000001E-4</v>
      </c>
      <c r="AR196" s="18">
        <v>-44.615400000000001</v>
      </c>
      <c r="AS196" s="41">
        <v>42.5</v>
      </c>
      <c r="AT196" s="5">
        <v>75210.570000000007</v>
      </c>
      <c r="AV196" s="1" t="s">
        <v>634</v>
      </c>
      <c r="AW196" s="48">
        <v>89000</v>
      </c>
      <c r="AX196" s="14">
        <v>0</v>
      </c>
      <c r="AY196" s="14">
        <v>52.01</v>
      </c>
      <c r="AZ196" s="14">
        <v>51.41</v>
      </c>
      <c r="BA196" s="14">
        <v>52.32</v>
      </c>
      <c r="BB196">
        <v>92652.96</v>
      </c>
      <c r="BC196" t="s">
        <v>571</v>
      </c>
      <c r="BD196" s="7">
        <v>-0.29863000000000001</v>
      </c>
      <c r="BE196" s="7">
        <v>5.0000000000000002E-5</v>
      </c>
      <c r="BF196" s="7">
        <v>51.052399999999999</v>
      </c>
      <c r="BG196" s="7">
        <v>-144.22058999999999</v>
      </c>
      <c r="BH196" s="7">
        <v>-7.3593599999999997</v>
      </c>
      <c r="BI196">
        <v>5.0000000000000001E-4</v>
      </c>
      <c r="BJ196">
        <v>5.0000000000000001E-3</v>
      </c>
      <c r="BK196" s="1">
        <v>45980.165601851855</v>
      </c>
      <c r="BL196" s="1">
        <v>45979.957268518519</v>
      </c>
      <c r="BM196" s="1">
        <v>45989.333333333336</v>
      </c>
      <c r="BN196" s="1">
        <v>45989.125</v>
      </c>
      <c r="BO196" s="19">
        <v>2.5099877847016248E-2</v>
      </c>
      <c r="BP196" s="1">
        <v>45989.125</v>
      </c>
      <c r="BQ196" s="97">
        <v>10</v>
      </c>
      <c r="BR196" s="19">
        <v>2.7777777777777776E-2</v>
      </c>
      <c r="BV196" s="96"/>
    </row>
    <row r="197" spans="1:74" x14ac:dyDescent="0.3">
      <c r="A197" t="s">
        <v>603</v>
      </c>
      <c r="B197" t="s">
        <v>631</v>
      </c>
      <c r="C197" t="s">
        <v>69</v>
      </c>
      <c r="D197">
        <v>2.9999999999999997E-4</v>
      </c>
      <c r="E197">
        <v>2.9999999999999997E-4</v>
      </c>
      <c r="F197" t="s">
        <v>605</v>
      </c>
      <c r="G197" s="4">
        <v>1764316800000</v>
      </c>
      <c r="H197" s="4">
        <v>1756368014000</v>
      </c>
      <c r="I197" t="b">
        <v>1</v>
      </c>
      <c r="J197">
        <v>1</v>
      </c>
      <c r="K197">
        <v>1E-4</v>
      </c>
      <c r="L197">
        <v>506936</v>
      </c>
      <c r="M197">
        <v>0.1</v>
      </c>
      <c r="Q197">
        <v>2.9999999999999997E-4</v>
      </c>
      <c r="R197">
        <v>25</v>
      </c>
      <c r="S197">
        <v>1E-4</v>
      </c>
      <c r="T197" t="s">
        <v>606</v>
      </c>
      <c r="U197" t="s">
        <v>610</v>
      </c>
      <c r="V197" t="s">
        <v>606</v>
      </c>
      <c r="W197" t="s">
        <v>608</v>
      </c>
      <c r="X197" t="s">
        <v>606</v>
      </c>
      <c r="Y197" s="4">
        <v>1763521473262</v>
      </c>
      <c r="Z197" t="s">
        <v>569</v>
      </c>
      <c r="AA197" s="48">
        <v>92564.99</v>
      </c>
      <c r="AB197" s="18">
        <v>5.3999999999999999E-2</v>
      </c>
      <c r="AC197" s="40">
        <v>3.6880459999999997E-2</v>
      </c>
      <c r="AD197" s="18">
        <v>1.6E-2</v>
      </c>
      <c r="AE197" s="18">
        <v>8.8499999999999995E-2</v>
      </c>
      <c r="AF197">
        <v>168.4</v>
      </c>
      <c r="AG197" s="18">
        <v>4.8099999999999997E-2</v>
      </c>
      <c r="AH197" s="18">
        <v>4.7500000000000001E-2</v>
      </c>
      <c r="AI197" s="18">
        <v>4.9000000000000002E-2</v>
      </c>
      <c r="AJ197" s="48">
        <v>92564.99</v>
      </c>
      <c r="AK197" s="41">
        <v>30.1</v>
      </c>
      <c r="AL197" s="41">
        <v>17.8</v>
      </c>
      <c r="AP197" s="18">
        <v>5.7000000000000002E-2</v>
      </c>
      <c r="AQ197" s="18">
        <v>3.15E-2</v>
      </c>
      <c r="AR197" s="18">
        <v>56.521700000000003</v>
      </c>
      <c r="AS197" s="41">
        <v>52.5</v>
      </c>
      <c r="AT197" s="5">
        <v>210588.01</v>
      </c>
      <c r="AV197" s="1" t="s">
        <v>632</v>
      </c>
      <c r="AW197" s="48">
        <v>90000</v>
      </c>
      <c r="AX197" s="14">
        <v>0</v>
      </c>
      <c r="AY197" s="14">
        <v>50.92</v>
      </c>
      <c r="AZ197" s="14">
        <v>49.83</v>
      </c>
      <c r="BA197" s="14">
        <v>52.4</v>
      </c>
      <c r="BB197">
        <v>92653.04</v>
      </c>
      <c r="BC197" t="s">
        <v>571</v>
      </c>
      <c r="BD197" s="7">
        <v>0.65532000000000001</v>
      </c>
      <c r="BE197" s="7">
        <v>5.0000000000000002E-5</v>
      </c>
      <c r="BF197" s="7">
        <v>54.192430000000002</v>
      </c>
      <c r="BG197" s="7">
        <v>-149.89053000000001</v>
      </c>
      <c r="BH197" s="7">
        <v>14.18737</v>
      </c>
      <c r="BI197">
        <v>5.0000000000000001E-4</v>
      </c>
      <c r="BJ197">
        <v>5.0000000000000001E-3</v>
      </c>
      <c r="BK197" s="1">
        <v>45980.165601851855</v>
      </c>
      <c r="BL197" s="1">
        <v>45979.957268518519</v>
      </c>
      <c r="BM197" s="1">
        <v>45989.333333333336</v>
      </c>
      <c r="BN197" s="1">
        <v>45989.125</v>
      </c>
      <c r="BO197" s="19">
        <v>2.5099877847016248E-2</v>
      </c>
      <c r="BP197" s="1">
        <v>45989.125</v>
      </c>
      <c r="BQ197" s="97">
        <v>10</v>
      </c>
      <c r="BR197" s="19">
        <v>2.7777777777777776E-2</v>
      </c>
      <c r="BV197" s="96"/>
    </row>
    <row r="198" spans="1:74" x14ac:dyDescent="0.3">
      <c r="A198" t="s">
        <v>603</v>
      </c>
      <c r="B198" t="s">
        <v>631</v>
      </c>
      <c r="C198" t="s">
        <v>70</v>
      </c>
      <c r="D198">
        <v>2.9999999999999997E-4</v>
      </c>
      <c r="E198">
        <v>2.9999999999999997E-4</v>
      </c>
      <c r="F198" t="s">
        <v>605</v>
      </c>
      <c r="G198" s="4">
        <v>1764316800000</v>
      </c>
      <c r="H198" s="4">
        <v>1756368014000</v>
      </c>
      <c r="I198" t="b">
        <v>1</v>
      </c>
      <c r="J198">
        <v>1</v>
      </c>
      <c r="K198">
        <v>1E-4</v>
      </c>
      <c r="L198">
        <v>506937</v>
      </c>
      <c r="M198">
        <v>0.1</v>
      </c>
      <c r="Q198">
        <v>2.9999999999999997E-4</v>
      </c>
      <c r="R198">
        <v>25</v>
      </c>
      <c r="S198">
        <v>1E-4</v>
      </c>
      <c r="T198" t="s">
        <v>606</v>
      </c>
      <c r="U198" t="s">
        <v>610</v>
      </c>
      <c r="V198" t="s">
        <v>606</v>
      </c>
      <c r="W198" t="s">
        <v>608</v>
      </c>
      <c r="X198" t="s">
        <v>606</v>
      </c>
      <c r="Y198" s="4">
        <v>1763521474347</v>
      </c>
      <c r="Z198" t="s">
        <v>569</v>
      </c>
      <c r="AA198" s="48">
        <v>92564.99</v>
      </c>
      <c r="AB198" s="18">
        <v>2.1999999999999999E-2</v>
      </c>
      <c r="AC198" s="40">
        <v>3.1730889999999998E-2</v>
      </c>
      <c r="AD198" s="18">
        <v>2.3E-3</v>
      </c>
      <c r="AE198" s="18">
        <v>5.7000000000000002E-2</v>
      </c>
      <c r="AF198">
        <v>7738.9</v>
      </c>
      <c r="AG198" s="18">
        <v>1.95E-2</v>
      </c>
      <c r="AH198" s="18">
        <v>1.9E-2</v>
      </c>
      <c r="AI198" s="18">
        <v>0.02</v>
      </c>
      <c r="AJ198" s="48">
        <v>92564.99</v>
      </c>
      <c r="AK198" s="41">
        <v>102.6</v>
      </c>
      <c r="AL198" s="41">
        <v>66.900000000000006</v>
      </c>
      <c r="AP198" s="18">
        <v>3.95E-2</v>
      </c>
      <c r="AQ198" s="18">
        <v>1.6500000000000001E-2</v>
      </c>
      <c r="AR198" s="18">
        <v>-32.307699999999997</v>
      </c>
      <c r="AS198" s="41">
        <v>1358.4</v>
      </c>
      <c r="AT198" s="5">
        <v>3380581.41</v>
      </c>
      <c r="AV198" s="1" t="s">
        <v>634</v>
      </c>
      <c r="AW198" s="48">
        <v>90000</v>
      </c>
      <c r="AX198" s="14">
        <v>0</v>
      </c>
      <c r="AY198" s="14">
        <v>50.92</v>
      </c>
      <c r="AZ198" s="14">
        <v>50.06</v>
      </c>
      <c r="BA198" s="14">
        <v>51.77</v>
      </c>
      <c r="BB198">
        <v>92653.04</v>
      </c>
      <c r="BC198" t="s">
        <v>571</v>
      </c>
      <c r="BD198" s="7">
        <v>-0.34467999999999999</v>
      </c>
      <c r="BE198" s="7">
        <v>5.0000000000000002E-5</v>
      </c>
      <c r="BF198" s="7">
        <v>54.192430000000002</v>
      </c>
      <c r="BG198" s="7">
        <v>-149.89053000000001</v>
      </c>
      <c r="BH198" s="7">
        <v>-8.5095399999999994</v>
      </c>
      <c r="BI198">
        <v>5.0000000000000001E-4</v>
      </c>
      <c r="BJ198">
        <v>5.0000000000000001E-3</v>
      </c>
      <c r="BK198" s="1">
        <v>45980.165601851855</v>
      </c>
      <c r="BL198" s="1">
        <v>45979.957268518519</v>
      </c>
      <c r="BM198" s="1">
        <v>45989.333333333336</v>
      </c>
      <c r="BN198" s="1">
        <v>45989.125</v>
      </c>
      <c r="BO198" s="19">
        <v>2.5099877847016248E-2</v>
      </c>
      <c r="BP198" s="1">
        <v>45989.125</v>
      </c>
      <c r="BQ198" s="97">
        <v>10</v>
      </c>
      <c r="BR198" s="19">
        <v>2.7777777777777776E-2</v>
      </c>
      <c r="BV198" s="96"/>
    </row>
    <row r="199" spans="1:74" x14ac:dyDescent="0.3">
      <c r="A199" t="s">
        <v>603</v>
      </c>
      <c r="B199" t="s">
        <v>631</v>
      </c>
      <c r="C199" t="s">
        <v>838</v>
      </c>
      <c r="D199">
        <v>2.9999999999999997E-4</v>
      </c>
      <c r="E199">
        <v>2.9999999999999997E-4</v>
      </c>
      <c r="F199" t="s">
        <v>605</v>
      </c>
      <c r="G199" s="4">
        <v>1764316800000</v>
      </c>
      <c r="H199" s="4">
        <v>1763410500000</v>
      </c>
      <c r="I199" t="b">
        <v>1</v>
      </c>
      <c r="J199">
        <v>1</v>
      </c>
      <c r="K199">
        <v>1E-4</v>
      </c>
      <c r="L199">
        <v>551838</v>
      </c>
      <c r="M199">
        <v>0.1</v>
      </c>
      <c r="Q199">
        <v>2.9999999999999997E-4</v>
      </c>
      <c r="R199">
        <v>25</v>
      </c>
      <c r="S199">
        <v>1E-4</v>
      </c>
      <c r="T199" t="s">
        <v>606</v>
      </c>
      <c r="U199" t="s">
        <v>610</v>
      </c>
      <c r="V199" t="s">
        <v>606</v>
      </c>
      <c r="W199" t="s">
        <v>608</v>
      </c>
      <c r="X199" t="s">
        <v>606</v>
      </c>
      <c r="Y199" s="4">
        <v>1763521473411</v>
      </c>
      <c r="Z199" t="s">
        <v>569</v>
      </c>
      <c r="AA199" s="48">
        <v>92564.99</v>
      </c>
      <c r="AB199" s="18">
        <v>3.4000000000000002E-2</v>
      </c>
      <c r="AC199" s="40">
        <v>3.1055470000000002E-2</v>
      </c>
      <c r="AD199" s="18">
        <v>1.15E-2</v>
      </c>
      <c r="AE199" s="18">
        <v>8.1000000000000003E-2</v>
      </c>
      <c r="AF199">
        <v>65.2</v>
      </c>
      <c r="AG199" s="18">
        <v>4.1099999999999998E-2</v>
      </c>
      <c r="AH199" s="18">
        <v>4.0500000000000001E-2</v>
      </c>
      <c r="AI199" s="18">
        <v>4.2000000000000003E-2</v>
      </c>
      <c r="AJ199" s="48">
        <v>92564.99</v>
      </c>
      <c r="AK199" s="41">
        <v>33.700000000000003</v>
      </c>
      <c r="AL199" s="41">
        <v>14.9</v>
      </c>
      <c r="AP199" s="18">
        <v>3.6499999999999998E-2</v>
      </c>
      <c r="AQ199" s="18">
        <v>2.9100000000000001E-2</v>
      </c>
      <c r="AR199" s="18">
        <v>4.6154000000000002</v>
      </c>
      <c r="AS199" s="41">
        <v>64.900000000000006</v>
      </c>
      <c r="AT199" s="5">
        <v>177453.79</v>
      </c>
      <c r="AV199" s="1" t="s">
        <v>632</v>
      </c>
      <c r="AW199" s="48">
        <v>91000</v>
      </c>
      <c r="AX199" s="14">
        <v>0</v>
      </c>
      <c r="AY199" s="14">
        <v>49.93</v>
      </c>
      <c r="AZ199" s="14">
        <v>49</v>
      </c>
      <c r="BA199" s="14">
        <v>51.46</v>
      </c>
      <c r="BB199">
        <v>92652.96</v>
      </c>
      <c r="BC199" t="s">
        <v>571</v>
      </c>
      <c r="BD199" s="7">
        <v>0.60514999999999997</v>
      </c>
      <c r="BE199" s="7">
        <v>5.0000000000000002E-5</v>
      </c>
      <c r="BF199" s="7">
        <v>56.648319999999998</v>
      </c>
      <c r="BG199" s="7">
        <v>-153.62531000000001</v>
      </c>
      <c r="BH199" s="7">
        <v>13.180350000000001</v>
      </c>
      <c r="BI199">
        <v>5.0000000000000001E-4</v>
      </c>
      <c r="BJ199">
        <v>5.0000000000000001E-3</v>
      </c>
      <c r="BK199" s="1">
        <v>45980.165601851855</v>
      </c>
      <c r="BL199" s="1">
        <v>45979.957268518519</v>
      </c>
      <c r="BM199" s="1">
        <v>45989.333333333336</v>
      </c>
      <c r="BN199" s="1">
        <v>45989.125</v>
      </c>
      <c r="BO199" s="19">
        <v>2.5099877847016248E-2</v>
      </c>
      <c r="BP199" s="1">
        <v>45989.125</v>
      </c>
      <c r="BQ199" s="97">
        <v>10</v>
      </c>
      <c r="BR199" s="19">
        <v>2.7777777777777776E-2</v>
      </c>
      <c r="BV199" s="96"/>
    </row>
    <row r="200" spans="1:74" x14ac:dyDescent="0.3">
      <c r="A200" t="s">
        <v>603</v>
      </c>
      <c r="B200" t="s">
        <v>631</v>
      </c>
      <c r="C200" t="s">
        <v>839</v>
      </c>
      <c r="D200">
        <v>2.9999999999999997E-4</v>
      </c>
      <c r="E200">
        <v>2.9999999999999997E-4</v>
      </c>
      <c r="F200" t="s">
        <v>605</v>
      </c>
      <c r="G200" s="4">
        <v>1764316800000</v>
      </c>
      <c r="H200" s="4">
        <v>1763410500000</v>
      </c>
      <c r="I200" t="b">
        <v>1</v>
      </c>
      <c r="J200">
        <v>1</v>
      </c>
      <c r="K200">
        <v>1E-4</v>
      </c>
      <c r="L200">
        <v>551839</v>
      </c>
      <c r="M200">
        <v>0.1</v>
      </c>
      <c r="Q200">
        <v>2.9999999999999997E-4</v>
      </c>
      <c r="R200">
        <v>25</v>
      </c>
      <c r="S200">
        <v>1E-4</v>
      </c>
      <c r="T200" t="s">
        <v>606</v>
      </c>
      <c r="U200" t="s">
        <v>610</v>
      </c>
      <c r="V200" t="s">
        <v>606</v>
      </c>
      <c r="W200" t="s">
        <v>608</v>
      </c>
      <c r="X200" t="s">
        <v>606</v>
      </c>
      <c r="Y200" s="4">
        <v>1763521474272</v>
      </c>
      <c r="Z200" t="s">
        <v>569</v>
      </c>
      <c r="AA200" s="48">
        <v>92567.14</v>
      </c>
      <c r="AB200" s="18">
        <v>2.3E-2</v>
      </c>
      <c r="AC200" s="40">
        <v>3.6959800000000001E-2</v>
      </c>
      <c r="AD200" s="18">
        <v>3.3E-3</v>
      </c>
      <c r="AE200" s="18">
        <v>6.25E-2</v>
      </c>
      <c r="AF200">
        <v>55.1</v>
      </c>
      <c r="AG200" s="18">
        <v>2.3199999999999998E-2</v>
      </c>
      <c r="AH200" s="18">
        <v>2.2499999999999999E-2</v>
      </c>
      <c r="AI200" s="18">
        <v>2.35E-2</v>
      </c>
      <c r="AJ200" s="48">
        <v>92567.14</v>
      </c>
      <c r="AK200" s="41">
        <v>11.3</v>
      </c>
      <c r="AL200" s="41">
        <v>78.3</v>
      </c>
      <c r="AP200" s="18">
        <v>4.3499999999999997E-2</v>
      </c>
      <c r="AQ200" s="18">
        <v>0.02</v>
      </c>
      <c r="AR200" s="18">
        <v>-41.772199999999998</v>
      </c>
      <c r="AS200" s="41">
        <v>63.3</v>
      </c>
      <c r="AT200" s="5">
        <v>170237.99</v>
      </c>
      <c r="AV200" s="1" t="s">
        <v>634</v>
      </c>
      <c r="AW200" s="48">
        <v>91000</v>
      </c>
      <c r="AX200" s="14">
        <v>0</v>
      </c>
      <c r="AY200" s="14">
        <v>49.92</v>
      </c>
      <c r="AZ200" s="14">
        <v>48.76</v>
      </c>
      <c r="BA200" s="14">
        <v>50.39</v>
      </c>
      <c r="BB200">
        <v>92655.18</v>
      </c>
      <c r="BC200" t="s">
        <v>571</v>
      </c>
      <c r="BD200" s="7">
        <v>-0.39473000000000003</v>
      </c>
      <c r="BE200" s="7">
        <v>5.0000000000000002E-5</v>
      </c>
      <c r="BF200" s="7">
        <v>56.6447</v>
      </c>
      <c r="BG200" s="7">
        <v>-153.59325999999999</v>
      </c>
      <c r="BH200" s="7">
        <v>-9.7656899999999993</v>
      </c>
      <c r="BI200">
        <v>5.0000000000000001E-4</v>
      </c>
      <c r="BJ200">
        <v>5.0000000000000001E-3</v>
      </c>
      <c r="BK200" s="1">
        <v>45980.165601851855</v>
      </c>
      <c r="BL200" s="1">
        <v>45979.957268518519</v>
      </c>
      <c r="BM200" s="1">
        <v>45989.333333333336</v>
      </c>
      <c r="BN200" s="1">
        <v>45989.125</v>
      </c>
      <c r="BO200" s="19">
        <v>2.5099877847016248E-2</v>
      </c>
      <c r="BP200" s="1">
        <v>45989.125</v>
      </c>
      <c r="BQ200" s="97">
        <v>10</v>
      </c>
      <c r="BR200" s="19">
        <v>2.7777777777777776E-2</v>
      </c>
      <c r="BV200" s="96"/>
    </row>
    <row r="201" spans="1:74" x14ac:dyDescent="0.3">
      <c r="A201" t="s">
        <v>603</v>
      </c>
      <c r="B201" t="s">
        <v>631</v>
      </c>
      <c r="C201" t="s">
        <v>840</v>
      </c>
      <c r="D201">
        <v>2.9999999999999997E-4</v>
      </c>
      <c r="E201">
        <v>2.9999999999999997E-4</v>
      </c>
      <c r="F201" t="s">
        <v>605</v>
      </c>
      <c r="G201" s="4">
        <v>1764316800000</v>
      </c>
      <c r="H201" s="4">
        <v>1763104459000</v>
      </c>
      <c r="I201" t="b">
        <v>1</v>
      </c>
      <c r="J201">
        <v>1</v>
      </c>
      <c r="K201">
        <v>1E-4</v>
      </c>
      <c r="L201">
        <v>550163</v>
      </c>
      <c r="M201">
        <v>0.1</v>
      </c>
      <c r="Q201">
        <v>2.9999999999999997E-4</v>
      </c>
      <c r="R201">
        <v>25</v>
      </c>
      <c r="S201">
        <v>1E-4</v>
      </c>
      <c r="T201" t="s">
        <v>606</v>
      </c>
      <c r="U201" t="s">
        <v>610</v>
      </c>
      <c r="V201" t="s">
        <v>606</v>
      </c>
      <c r="W201" t="s">
        <v>608</v>
      </c>
      <c r="X201" t="s">
        <v>606</v>
      </c>
      <c r="Y201" s="4">
        <v>1763521474272</v>
      </c>
      <c r="Z201" t="s">
        <v>569</v>
      </c>
      <c r="AA201" s="48">
        <v>92567.14</v>
      </c>
      <c r="AB201" s="18">
        <v>3.7499999999999999E-2</v>
      </c>
      <c r="AC201" s="40">
        <v>2.5846350000000001E-2</v>
      </c>
      <c r="AD201" s="18">
        <v>8.0000000000000002E-3</v>
      </c>
      <c r="AE201" s="18">
        <v>7.3499999999999996E-2</v>
      </c>
      <c r="AF201">
        <v>523.6</v>
      </c>
      <c r="AG201" s="18">
        <v>3.4500000000000003E-2</v>
      </c>
      <c r="AH201" s="18">
        <v>3.4000000000000002E-2</v>
      </c>
      <c r="AI201" s="18">
        <v>3.5000000000000003E-2</v>
      </c>
      <c r="AJ201" s="48">
        <v>92567.14</v>
      </c>
      <c r="AK201" s="41">
        <v>31.5</v>
      </c>
      <c r="AL201" s="41">
        <v>26.6</v>
      </c>
      <c r="AP201" s="18">
        <v>4.0500000000000001E-2</v>
      </c>
      <c r="AQ201" s="18">
        <v>2.3E-2</v>
      </c>
      <c r="AR201" s="18">
        <v>53.061199999999999</v>
      </c>
      <c r="AS201" s="41">
        <v>607.6</v>
      </c>
      <c r="AT201" s="5">
        <v>1622830.62</v>
      </c>
      <c r="AV201" s="1" t="s">
        <v>632</v>
      </c>
      <c r="AW201" s="48">
        <v>92000</v>
      </c>
      <c r="AX201" s="14">
        <v>0</v>
      </c>
      <c r="AY201" s="14">
        <v>48.94</v>
      </c>
      <c r="AZ201" s="14">
        <v>48.08</v>
      </c>
      <c r="BA201" s="14">
        <v>49.67</v>
      </c>
      <c r="BB201">
        <v>92652.96</v>
      </c>
      <c r="BC201" t="s">
        <v>571</v>
      </c>
      <c r="BD201" s="7">
        <v>0.55166000000000004</v>
      </c>
      <c r="BE201" s="7">
        <v>5.0000000000000002E-5</v>
      </c>
      <c r="BF201" s="7">
        <v>58.206270000000004</v>
      </c>
      <c r="BG201" s="7">
        <v>-154.73666</v>
      </c>
      <c r="BH201" s="7">
        <v>12.08301</v>
      </c>
      <c r="BI201">
        <v>5.0000000000000001E-4</v>
      </c>
      <c r="BJ201">
        <v>5.0000000000000001E-3</v>
      </c>
      <c r="BK201" s="1">
        <v>45980.165601851855</v>
      </c>
      <c r="BL201" s="1">
        <v>45979.957268518519</v>
      </c>
      <c r="BM201" s="1">
        <v>45989.333333333336</v>
      </c>
      <c r="BN201" s="1">
        <v>45989.125</v>
      </c>
      <c r="BO201" s="19">
        <v>2.5099877847016248E-2</v>
      </c>
      <c r="BP201" s="1">
        <v>45989.125</v>
      </c>
      <c r="BQ201" s="97">
        <v>10</v>
      </c>
      <c r="BR201" s="19">
        <v>2.7777777777777776E-2</v>
      </c>
      <c r="BV201" s="96"/>
    </row>
    <row r="202" spans="1:74" x14ac:dyDescent="0.3">
      <c r="A202" t="s">
        <v>603</v>
      </c>
      <c r="B202" t="s">
        <v>631</v>
      </c>
      <c r="C202" t="s">
        <v>841</v>
      </c>
      <c r="D202">
        <v>2.9999999999999997E-4</v>
      </c>
      <c r="E202">
        <v>2.9999999999999997E-4</v>
      </c>
      <c r="F202" t="s">
        <v>605</v>
      </c>
      <c r="G202" s="4">
        <v>1764316800000</v>
      </c>
      <c r="H202" s="4">
        <v>1763104459000</v>
      </c>
      <c r="I202" t="b">
        <v>1</v>
      </c>
      <c r="J202">
        <v>1</v>
      </c>
      <c r="K202">
        <v>1E-4</v>
      </c>
      <c r="L202">
        <v>550164</v>
      </c>
      <c r="M202">
        <v>0.1</v>
      </c>
      <c r="Q202">
        <v>2.9999999999999997E-4</v>
      </c>
      <c r="R202">
        <v>25</v>
      </c>
      <c r="S202">
        <v>1E-4</v>
      </c>
      <c r="T202" t="s">
        <v>606</v>
      </c>
      <c r="U202" t="s">
        <v>610</v>
      </c>
      <c r="V202" t="s">
        <v>606</v>
      </c>
      <c r="W202" t="s">
        <v>608</v>
      </c>
      <c r="X202" t="s">
        <v>606</v>
      </c>
      <c r="Y202" s="4">
        <v>1763521474272</v>
      </c>
      <c r="Z202" t="s">
        <v>569</v>
      </c>
      <c r="AA202" s="48">
        <v>92567.14</v>
      </c>
      <c r="AB202" s="18">
        <v>2.75E-2</v>
      </c>
      <c r="AC202" s="40">
        <v>4.280457E-2</v>
      </c>
      <c r="AD202" s="18">
        <v>4.7000000000000002E-3</v>
      </c>
      <c r="AE202" s="18">
        <v>6.8500000000000005E-2</v>
      </c>
      <c r="AF202">
        <v>375</v>
      </c>
      <c r="AG202" s="18">
        <v>2.75E-2</v>
      </c>
      <c r="AH202" s="18">
        <v>2.7E-2</v>
      </c>
      <c r="AI202" s="18">
        <v>2.8000000000000001E-2</v>
      </c>
      <c r="AJ202" s="48">
        <v>92567.14</v>
      </c>
      <c r="AK202" s="41">
        <v>91.6</v>
      </c>
      <c r="AL202" s="41">
        <v>40.700000000000003</v>
      </c>
      <c r="AP202" s="18">
        <v>4.82E-2</v>
      </c>
      <c r="AQ202" s="18">
        <v>2.3E-2</v>
      </c>
      <c r="AR202" s="18">
        <v>-39.560400000000001</v>
      </c>
      <c r="AS202" s="41">
        <v>1107.3</v>
      </c>
      <c r="AT202" s="5">
        <v>4598682.21</v>
      </c>
      <c r="AV202" s="1" t="s">
        <v>634</v>
      </c>
      <c r="AW202" s="48">
        <v>92000</v>
      </c>
      <c r="AX202" s="14">
        <v>0</v>
      </c>
      <c r="AY202" s="14">
        <v>48.94</v>
      </c>
      <c r="AZ202" s="14">
        <v>48.17</v>
      </c>
      <c r="BA202" s="14">
        <v>49.77</v>
      </c>
      <c r="BB202">
        <v>92655.18</v>
      </c>
      <c r="BC202" t="s">
        <v>571</v>
      </c>
      <c r="BD202" s="7">
        <v>-0.44822000000000001</v>
      </c>
      <c r="BE202" s="7">
        <v>5.0000000000000002E-5</v>
      </c>
      <c r="BF202" s="7">
        <v>58.20534</v>
      </c>
      <c r="BG202" s="7">
        <v>-154.73416</v>
      </c>
      <c r="BH202" s="7">
        <v>-11.11543</v>
      </c>
      <c r="BI202">
        <v>5.0000000000000001E-4</v>
      </c>
      <c r="BJ202">
        <v>5.0000000000000001E-3</v>
      </c>
      <c r="BK202" s="1">
        <v>45980.165601851855</v>
      </c>
      <c r="BL202" s="1">
        <v>45979.957268518519</v>
      </c>
      <c r="BM202" s="1">
        <v>45989.333333333336</v>
      </c>
      <c r="BN202" s="1">
        <v>45989.125</v>
      </c>
      <c r="BO202" s="19">
        <v>2.5099877847016248E-2</v>
      </c>
      <c r="BP202" s="1">
        <v>45989.125</v>
      </c>
      <c r="BQ202" s="97">
        <v>10</v>
      </c>
      <c r="BR202" s="19">
        <v>2.7777777777777776E-2</v>
      </c>
      <c r="BV202" s="96"/>
    </row>
    <row r="203" spans="1:74" x14ac:dyDescent="0.3">
      <c r="A203" t="s">
        <v>603</v>
      </c>
      <c r="B203" t="s">
        <v>631</v>
      </c>
      <c r="C203" t="s">
        <v>842</v>
      </c>
      <c r="D203">
        <v>2.9999999999999997E-4</v>
      </c>
      <c r="E203">
        <v>2.9999999999999997E-4</v>
      </c>
      <c r="F203" t="s">
        <v>605</v>
      </c>
      <c r="G203" s="4">
        <v>1764316800000</v>
      </c>
      <c r="H203" s="4">
        <v>1763159940000</v>
      </c>
      <c r="I203" t="b">
        <v>1</v>
      </c>
      <c r="J203">
        <v>1</v>
      </c>
      <c r="K203">
        <v>1E-4</v>
      </c>
      <c r="L203">
        <v>550781</v>
      </c>
      <c r="M203">
        <v>0.1</v>
      </c>
      <c r="Q203">
        <v>2.9999999999999997E-4</v>
      </c>
      <c r="R203">
        <v>25</v>
      </c>
      <c r="S203">
        <v>1E-4</v>
      </c>
      <c r="T203" t="s">
        <v>606</v>
      </c>
      <c r="U203" t="s">
        <v>610</v>
      </c>
      <c r="V203" t="s">
        <v>606</v>
      </c>
      <c r="W203" t="s">
        <v>608</v>
      </c>
      <c r="X203" t="s">
        <v>606</v>
      </c>
      <c r="Y203" s="4">
        <v>1763521474272</v>
      </c>
      <c r="Z203" t="s">
        <v>569</v>
      </c>
      <c r="AA203" s="48">
        <v>92567.14</v>
      </c>
      <c r="AB203" s="18">
        <v>3.0499999999999999E-2</v>
      </c>
      <c r="AC203" s="40">
        <v>2.1525610000000001E-2</v>
      </c>
      <c r="AD203" s="18">
        <v>5.0000000000000001E-3</v>
      </c>
      <c r="AE203" s="18">
        <v>6.6000000000000003E-2</v>
      </c>
      <c r="AF203">
        <v>151.69999999999999</v>
      </c>
      <c r="AG203" s="18">
        <v>2.86E-2</v>
      </c>
      <c r="AH203" s="18">
        <v>2.8000000000000001E-2</v>
      </c>
      <c r="AI203" s="18">
        <v>2.9000000000000001E-2</v>
      </c>
      <c r="AJ203" s="48">
        <v>92567.14</v>
      </c>
      <c r="AK203" s="41">
        <v>20.6</v>
      </c>
      <c r="AL203" s="41">
        <v>57.6</v>
      </c>
      <c r="AP203" s="18">
        <v>3.4500000000000003E-2</v>
      </c>
      <c r="AQ203" s="18">
        <v>1.7999999999999999E-2</v>
      </c>
      <c r="AR203" s="18">
        <v>35.555599999999998</v>
      </c>
      <c r="AS203" s="41">
        <v>156.30000000000001</v>
      </c>
      <c r="AT203" s="5">
        <v>309473.19</v>
      </c>
      <c r="AV203" s="1" t="s">
        <v>632</v>
      </c>
      <c r="AW203" s="48">
        <v>93000</v>
      </c>
      <c r="AX203" s="14">
        <v>0</v>
      </c>
      <c r="AY203" s="14">
        <v>48.01</v>
      </c>
      <c r="AZ203" s="14">
        <v>47</v>
      </c>
      <c r="BA203" s="14">
        <v>48.58</v>
      </c>
      <c r="BB203">
        <v>92655.18</v>
      </c>
      <c r="BC203" t="s">
        <v>571</v>
      </c>
      <c r="BD203" s="7">
        <v>0.49576999999999999</v>
      </c>
      <c r="BE203" s="7">
        <v>6.0000000000000002E-5</v>
      </c>
      <c r="BF203" s="7">
        <v>58.697220000000002</v>
      </c>
      <c r="BG203" s="7">
        <v>-153.07745</v>
      </c>
      <c r="BH203" s="7">
        <v>10.91521</v>
      </c>
      <c r="BI203">
        <v>5.0000000000000001E-4</v>
      </c>
      <c r="BJ203">
        <v>5.0000000000000001E-3</v>
      </c>
      <c r="BK203" s="1">
        <v>45980.165601851855</v>
      </c>
      <c r="BL203" s="1">
        <v>45979.957268518519</v>
      </c>
      <c r="BM203" s="1">
        <v>45989.333333333336</v>
      </c>
      <c r="BN203" s="1">
        <v>45989.125</v>
      </c>
      <c r="BO203" s="19">
        <v>2.5099877847016248E-2</v>
      </c>
      <c r="BP203" s="1">
        <v>45989.125</v>
      </c>
      <c r="BQ203" s="97">
        <v>10</v>
      </c>
      <c r="BR203" s="19">
        <v>2.7777777777777776E-2</v>
      </c>
      <c r="BV203" s="96"/>
    </row>
    <row r="204" spans="1:74" x14ac:dyDescent="0.3">
      <c r="A204" t="s">
        <v>603</v>
      </c>
      <c r="B204" t="s">
        <v>631</v>
      </c>
      <c r="C204" t="s">
        <v>843</v>
      </c>
      <c r="D204">
        <v>2.9999999999999997E-4</v>
      </c>
      <c r="E204">
        <v>2.9999999999999997E-4</v>
      </c>
      <c r="F204" t="s">
        <v>605</v>
      </c>
      <c r="G204" s="4">
        <v>1764316800000</v>
      </c>
      <c r="H204" s="4">
        <v>1763159940000</v>
      </c>
      <c r="I204" t="b">
        <v>1</v>
      </c>
      <c r="J204">
        <v>1</v>
      </c>
      <c r="K204">
        <v>1E-4</v>
      </c>
      <c r="L204">
        <v>550782</v>
      </c>
      <c r="M204">
        <v>0.1</v>
      </c>
      <c r="Q204">
        <v>2.9999999999999997E-4</v>
      </c>
      <c r="R204">
        <v>25</v>
      </c>
      <c r="S204">
        <v>1E-4</v>
      </c>
      <c r="T204" t="s">
        <v>606</v>
      </c>
      <c r="U204" t="s">
        <v>610</v>
      </c>
      <c r="V204" t="s">
        <v>606</v>
      </c>
      <c r="W204" t="s">
        <v>608</v>
      </c>
      <c r="X204" t="s">
        <v>606</v>
      </c>
      <c r="Y204" s="4">
        <v>1763521475824</v>
      </c>
      <c r="Z204" t="s">
        <v>569</v>
      </c>
      <c r="AA204" s="48">
        <v>92567.14</v>
      </c>
      <c r="AB204" s="18">
        <v>3.2000000000000001E-2</v>
      </c>
      <c r="AC204" s="40">
        <v>4.953772E-2</v>
      </c>
      <c r="AD204" s="18">
        <v>7.0000000000000001E-3</v>
      </c>
      <c r="AE204" s="18">
        <v>7.4499999999999997E-2</v>
      </c>
      <c r="AF204">
        <v>230.9</v>
      </c>
      <c r="AG204" s="18">
        <v>3.2399999999999998E-2</v>
      </c>
      <c r="AH204" s="18">
        <v>3.2000000000000001E-2</v>
      </c>
      <c r="AI204" s="18">
        <v>3.3000000000000002E-2</v>
      </c>
      <c r="AJ204" s="48">
        <v>92567.14</v>
      </c>
      <c r="AK204" s="41">
        <v>36</v>
      </c>
      <c r="AL204" s="41">
        <v>19.100000000000001</v>
      </c>
      <c r="AP204" s="18">
        <v>5.7000000000000002E-2</v>
      </c>
      <c r="AQ204" s="18">
        <v>2.3599999999999999E-2</v>
      </c>
      <c r="AR204" s="18">
        <v>-36</v>
      </c>
      <c r="AS204" s="41">
        <v>71.2</v>
      </c>
      <c r="AT204" s="5">
        <v>239738.95</v>
      </c>
      <c r="AV204" s="1" t="s">
        <v>634</v>
      </c>
      <c r="AW204" s="48">
        <v>93000</v>
      </c>
      <c r="AX204" s="14">
        <v>0</v>
      </c>
      <c r="AY204" s="14">
        <v>48.01</v>
      </c>
      <c r="AZ204" s="14">
        <v>47.44</v>
      </c>
      <c r="BA204" s="14">
        <v>49.02</v>
      </c>
      <c r="BB204">
        <v>92655.18</v>
      </c>
      <c r="BC204" t="s">
        <v>571</v>
      </c>
      <c r="BD204" s="7">
        <v>-0.50422999999999996</v>
      </c>
      <c r="BE204" s="7">
        <v>6.0000000000000002E-5</v>
      </c>
      <c r="BF204" s="7">
        <v>58.697220000000002</v>
      </c>
      <c r="BG204" s="7">
        <v>-153.07745</v>
      </c>
      <c r="BH204" s="7">
        <v>-12.538270000000001</v>
      </c>
      <c r="BI204">
        <v>5.0000000000000001E-4</v>
      </c>
      <c r="BJ204">
        <v>5.0000000000000001E-3</v>
      </c>
      <c r="BK204" s="1">
        <v>45980.165601851855</v>
      </c>
      <c r="BL204" s="1">
        <v>45979.957268518519</v>
      </c>
      <c r="BM204" s="1">
        <v>45989.333333333336</v>
      </c>
      <c r="BN204" s="1">
        <v>45989.125</v>
      </c>
      <c r="BO204" s="19">
        <v>2.5099877847016248E-2</v>
      </c>
      <c r="BP204" s="1">
        <v>45989.125</v>
      </c>
      <c r="BQ204" s="97">
        <v>10</v>
      </c>
      <c r="BR204" s="19">
        <v>2.7777777777777776E-2</v>
      </c>
      <c r="BV204" s="96"/>
    </row>
    <row r="205" spans="1:74" x14ac:dyDescent="0.3">
      <c r="A205" t="s">
        <v>603</v>
      </c>
      <c r="B205" t="s">
        <v>631</v>
      </c>
      <c r="C205" t="s">
        <v>844</v>
      </c>
      <c r="D205">
        <v>2.9999999999999997E-4</v>
      </c>
      <c r="E205">
        <v>2.9999999999999997E-4</v>
      </c>
      <c r="F205" t="s">
        <v>605</v>
      </c>
      <c r="G205" s="4">
        <v>1764316800000</v>
      </c>
      <c r="H205" s="4">
        <v>1763133480000</v>
      </c>
      <c r="I205" t="b">
        <v>1</v>
      </c>
      <c r="J205">
        <v>1</v>
      </c>
      <c r="K205">
        <v>1E-4</v>
      </c>
      <c r="L205">
        <v>550707</v>
      </c>
      <c r="M205">
        <v>0.1</v>
      </c>
      <c r="Q205">
        <v>2.9999999999999997E-4</v>
      </c>
      <c r="R205">
        <v>25</v>
      </c>
      <c r="S205">
        <v>1E-4</v>
      </c>
      <c r="T205" t="s">
        <v>606</v>
      </c>
      <c r="U205" t="s">
        <v>610</v>
      </c>
      <c r="V205" t="s">
        <v>606</v>
      </c>
      <c r="W205" t="s">
        <v>608</v>
      </c>
      <c r="X205" t="s">
        <v>606</v>
      </c>
      <c r="Y205" s="4">
        <v>1763521474272</v>
      </c>
      <c r="Z205" t="s">
        <v>569</v>
      </c>
      <c r="AA205" s="48">
        <v>92567.14</v>
      </c>
      <c r="AB205" s="18">
        <v>2.7E-2</v>
      </c>
      <c r="AC205" s="40">
        <v>1.753675E-2</v>
      </c>
      <c r="AD205" s="18">
        <v>3.2000000000000002E-3</v>
      </c>
      <c r="AE205" s="18">
        <v>5.9499999999999997E-2</v>
      </c>
      <c r="AF205">
        <v>150.80000000000001</v>
      </c>
      <c r="AG205" s="18">
        <v>2.35E-2</v>
      </c>
      <c r="AH205" s="18">
        <v>2.3E-2</v>
      </c>
      <c r="AI205" s="18">
        <v>2.35E-2</v>
      </c>
      <c r="AJ205" s="48">
        <v>92567.14</v>
      </c>
      <c r="AK205" s="41">
        <v>0.3</v>
      </c>
      <c r="AL205" s="41">
        <v>28.3</v>
      </c>
      <c r="AP205" s="18">
        <v>2.8500000000000001E-2</v>
      </c>
      <c r="AQ205" s="18">
        <v>1.5800000000000002E-2</v>
      </c>
      <c r="AR205" s="18">
        <v>70.886099999999999</v>
      </c>
      <c r="AS205" s="41">
        <v>180.1</v>
      </c>
      <c r="AT205" s="5">
        <v>333692.59999999998</v>
      </c>
      <c r="AV205" s="1" t="s">
        <v>632</v>
      </c>
      <c r="AW205" s="48">
        <v>94000</v>
      </c>
      <c r="AX205" s="14">
        <v>0</v>
      </c>
      <c r="AY205" s="14">
        <v>47.36</v>
      </c>
      <c r="AZ205" s="14">
        <v>46.56</v>
      </c>
      <c r="BA205" s="14">
        <v>47.36</v>
      </c>
      <c r="BB205">
        <v>92652.96</v>
      </c>
      <c r="BC205" t="s">
        <v>571</v>
      </c>
      <c r="BD205" s="7">
        <v>0.43868000000000001</v>
      </c>
      <c r="BE205" s="7">
        <v>6.0000000000000002E-5</v>
      </c>
      <c r="BF205" s="7">
        <v>58.004390000000001</v>
      </c>
      <c r="BG205" s="7">
        <v>-149.21872999999999</v>
      </c>
      <c r="BH205" s="7">
        <v>9.7011199999999995</v>
      </c>
      <c r="BI205">
        <v>5.0000000000000001E-4</v>
      </c>
      <c r="BJ205">
        <v>5.0000000000000001E-3</v>
      </c>
      <c r="BK205" s="1">
        <v>45980.165601851855</v>
      </c>
      <c r="BL205" s="1">
        <v>45979.957268518519</v>
      </c>
      <c r="BM205" s="1">
        <v>45989.333333333336</v>
      </c>
      <c r="BN205" s="1">
        <v>45989.125</v>
      </c>
      <c r="BO205" s="19">
        <v>2.5099877847016248E-2</v>
      </c>
      <c r="BP205" s="1">
        <v>45989.125</v>
      </c>
      <c r="BQ205" s="97">
        <v>10</v>
      </c>
      <c r="BR205" s="19">
        <v>2.7777777777777776E-2</v>
      </c>
      <c r="BV205" s="96"/>
    </row>
    <row r="206" spans="1:74" x14ac:dyDescent="0.3">
      <c r="A206" t="s">
        <v>603</v>
      </c>
      <c r="B206" t="s">
        <v>631</v>
      </c>
      <c r="C206" t="s">
        <v>845</v>
      </c>
      <c r="D206">
        <v>2.9999999999999997E-4</v>
      </c>
      <c r="E206">
        <v>2.9999999999999997E-4</v>
      </c>
      <c r="F206" t="s">
        <v>605</v>
      </c>
      <c r="G206" s="4">
        <v>1764316800000</v>
      </c>
      <c r="H206" s="4">
        <v>1763133480000</v>
      </c>
      <c r="I206" t="b">
        <v>1</v>
      </c>
      <c r="J206">
        <v>1</v>
      </c>
      <c r="K206">
        <v>1E-4</v>
      </c>
      <c r="L206">
        <v>550708</v>
      </c>
      <c r="M206">
        <v>0.1</v>
      </c>
      <c r="Q206">
        <v>2.9999999999999997E-4</v>
      </c>
      <c r="R206">
        <v>25</v>
      </c>
      <c r="S206">
        <v>1E-4</v>
      </c>
      <c r="T206" t="s">
        <v>606</v>
      </c>
      <c r="U206" t="s">
        <v>610</v>
      </c>
      <c r="V206" t="s">
        <v>606</v>
      </c>
      <c r="W206" t="s">
        <v>608</v>
      </c>
      <c r="X206" t="s">
        <v>606</v>
      </c>
      <c r="Y206" s="4">
        <v>1763521475281</v>
      </c>
      <c r="Z206" t="s">
        <v>569</v>
      </c>
      <c r="AA206" s="48">
        <v>92566.2</v>
      </c>
      <c r="AB206" s="18">
        <v>3.7499999999999999E-2</v>
      </c>
      <c r="AC206" s="40">
        <v>5.6602760000000002E-2</v>
      </c>
      <c r="AD206" s="18">
        <v>9.4999999999999998E-3</v>
      </c>
      <c r="AE206" s="18">
        <v>8.2000000000000003E-2</v>
      </c>
      <c r="AF206">
        <v>346.5</v>
      </c>
      <c r="AG206" s="18">
        <v>3.7999999999999999E-2</v>
      </c>
      <c r="AH206" s="18">
        <v>3.7499999999999999E-2</v>
      </c>
      <c r="AI206" s="18">
        <v>3.85E-2</v>
      </c>
      <c r="AJ206" s="48">
        <v>92566.2</v>
      </c>
      <c r="AK206" s="41">
        <v>33.6</v>
      </c>
      <c r="AL206" s="41">
        <v>26.9</v>
      </c>
      <c r="AP206" s="18">
        <v>6.6000000000000003E-2</v>
      </c>
      <c r="AQ206" s="18">
        <v>3.2000000000000001E-2</v>
      </c>
      <c r="AR206" s="18">
        <v>-37.603999999999999</v>
      </c>
      <c r="AS206" s="41">
        <v>106.1</v>
      </c>
      <c r="AT206" s="5">
        <v>463220.25</v>
      </c>
      <c r="AV206" s="1" t="s">
        <v>634</v>
      </c>
      <c r="AW206" s="48">
        <v>94000</v>
      </c>
      <c r="AX206" s="14">
        <v>0</v>
      </c>
      <c r="AY206" s="14">
        <v>47.36</v>
      </c>
      <c r="AZ206" s="14">
        <v>46.52</v>
      </c>
      <c r="BA206" s="14">
        <v>48.12</v>
      </c>
      <c r="BB206">
        <v>92655.18</v>
      </c>
      <c r="BC206" t="s">
        <v>571</v>
      </c>
      <c r="BD206" s="7">
        <v>-0.56118999999999997</v>
      </c>
      <c r="BE206" s="7">
        <v>6.0000000000000002E-5</v>
      </c>
      <c r="BF206" s="7">
        <v>58.008569999999999</v>
      </c>
      <c r="BG206" s="7">
        <v>-149.22567000000001</v>
      </c>
      <c r="BH206" s="7">
        <v>-14.00165</v>
      </c>
      <c r="BI206">
        <v>5.0000000000000001E-4</v>
      </c>
      <c r="BJ206">
        <v>5.0000000000000001E-3</v>
      </c>
      <c r="BK206" s="1">
        <v>45980.165601851855</v>
      </c>
      <c r="BL206" s="1">
        <v>45979.957268518519</v>
      </c>
      <c r="BM206" s="1">
        <v>45989.333333333336</v>
      </c>
      <c r="BN206" s="1">
        <v>45989.125</v>
      </c>
      <c r="BO206" s="19">
        <v>2.5099877847016248E-2</v>
      </c>
      <c r="BP206" s="1">
        <v>45989.125</v>
      </c>
      <c r="BQ206" s="97">
        <v>10</v>
      </c>
      <c r="BR206" s="19">
        <v>2.7777777777777776E-2</v>
      </c>
      <c r="BV206" s="96"/>
    </row>
    <row r="207" spans="1:74" x14ac:dyDescent="0.3">
      <c r="A207" t="s">
        <v>603</v>
      </c>
      <c r="B207" t="s">
        <v>631</v>
      </c>
      <c r="C207" t="s">
        <v>71</v>
      </c>
      <c r="D207">
        <v>2.9999999999999997E-4</v>
      </c>
      <c r="E207">
        <v>2.9999999999999997E-4</v>
      </c>
      <c r="F207" t="s">
        <v>605</v>
      </c>
      <c r="G207" s="4">
        <v>1764316800000</v>
      </c>
      <c r="H207" s="4">
        <v>1756466640000</v>
      </c>
      <c r="I207" t="b">
        <v>1</v>
      </c>
      <c r="J207">
        <v>1</v>
      </c>
      <c r="K207">
        <v>1E-4</v>
      </c>
      <c r="L207">
        <v>508330</v>
      </c>
      <c r="M207">
        <v>0.1</v>
      </c>
      <c r="Q207">
        <v>2.9999999999999997E-4</v>
      </c>
      <c r="R207">
        <v>25</v>
      </c>
      <c r="S207">
        <v>1E-4</v>
      </c>
      <c r="T207" t="s">
        <v>606</v>
      </c>
      <c r="U207" t="s">
        <v>610</v>
      </c>
      <c r="V207" t="s">
        <v>606</v>
      </c>
      <c r="W207" t="s">
        <v>608</v>
      </c>
      <c r="X207" t="s">
        <v>606</v>
      </c>
      <c r="Y207" s="4">
        <v>1763521475281</v>
      </c>
      <c r="Z207" t="s">
        <v>569</v>
      </c>
      <c r="AA207" s="48">
        <v>92566.2</v>
      </c>
      <c r="AB207" s="18">
        <v>1.9E-2</v>
      </c>
      <c r="AC207" s="40">
        <v>1.42522E-2</v>
      </c>
      <c r="AD207" s="18">
        <v>2.0999999999999999E-3</v>
      </c>
      <c r="AE207" s="18">
        <v>5.3999999999999999E-2</v>
      </c>
      <c r="AF207">
        <v>966.6</v>
      </c>
      <c r="AG207" s="18">
        <v>1.9400000000000001E-2</v>
      </c>
      <c r="AH207" s="18">
        <v>1.8499999999999999E-2</v>
      </c>
      <c r="AI207" s="18">
        <v>1.9E-2</v>
      </c>
      <c r="AJ207" s="48">
        <v>92566.2</v>
      </c>
      <c r="AK207" s="41">
        <v>0.3</v>
      </c>
      <c r="AL207" s="41">
        <v>61.3</v>
      </c>
      <c r="AP207" s="18">
        <v>2.35E-2</v>
      </c>
      <c r="AQ207" s="18">
        <v>1.15E-2</v>
      </c>
      <c r="AR207" s="18">
        <v>46.153799999999997</v>
      </c>
      <c r="AS207" s="41">
        <v>824.4</v>
      </c>
      <c r="AT207" s="5">
        <v>1169091.3600000001</v>
      </c>
      <c r="AV207" s="1" t="s">
        <v>632</v>
      </c>
      <c r="AW207" s="48">
        <v>95000</v>
      </c>
      <c r="AX207" s="14">
        <v>0</v>
      </c>
      <c r="AY207" s="14">
        <v>47.35</v>
      </c>
      <c r="AZ207" s="14">
        <v>45.91</v>
      </c>
      <c r="BA207" s="14">
        <v>46.73</v>
      </c>
      <c r="BB207">
        <v>92654.19</v>
      </c>
      <c r="BC207" t="s">
        <v>571</v>
      </c>
      <c r="BD207" s="7">
        <v>0.38402999999999998</v>
      </c>
      <c r="BE207" s="7">
        <v>5.0000000000000002E-5</v>
      </c>
      <c r="BF207" s="7">
        <v>56.201889999999999</v>
      </c>
      <c r="BG207" s="7">
        <v>-144.55112</v>
      </c>
      <c r="BH207" s="7">
        <v>8.5206300000000006</v>
      </c>
      <c r="BI207">
        <v>5.0000000000000001E-4</v>
      </c>
      <c r="BJ207">
        <v>5.0000000000000001E-3</v>
      </c>
      <c r="BK207" s="1">
        <v>45980.165601851855</v>
      </c>
      <c r="BL207" s="1">
        <v>45979.957268518519</v>
      </c>
      <c r="BM207" s="1">
        <v>45989.333333333336</v>
      </c>
      <c r="BN207" s="1">
        <v>45989.125</v>
      </c>
      <c r="BO207" s="19">
        <v>2.5099877847016248E-2</v>
      </c>
      <c r="BP207" s="1">
        <v>45989.125</v>
      </c>
      <c r="BQ207" s="97">
        <v>10</v>
      </c>
      <c r="BR207" s="19">
        <v>2.7777777777777776E-2</v>
      </c>
      <c r="BV207" s="96"/>
    </row>
    <row r="208" spans="1:74" x14ac:dyDescent="0.3">
      <c r="A208" t="s">
        <v>603</v>
      </c>
      <c r="B208" t="s">
        <v>631</v>
      </c>
      <c r="C208" t="s">
        <v>72</v>
      </c>
      <c r="D208">
        <v>2.9999999999999997E-4</v>
      </c>
      <c r="E208">
        <v>2.9999999999999997E-4</v>
      </c>
      <c r="F208" t="s">
        <v>605</v>
      </c>
      <c r="G208" s="4">
        <v>1764316800000</v>
      </c>
      <c r="H208" s="4">
        <v>1756466640000</v>
      </c>
      <c r="I208" t="b">
        <v>1</v>
      </c>
      <c r="J208">
        <v>1</v>
      </c>
      <c r="K208">
        <v>1E-4</v>
      </c>
      <c r="L208">
        <v>508331</v>
      </c>
      <c r="M208">
        <v>0.1</v>
      </c>
      <c r="Q208">
        <v>2.9999999999999997E-4</v>
      </c>
      <c r="R208">
        <v>25</v>
      </c>
      <c r="S208">
        <v>1E-4</v>
      </c>
      <c r="T208" t="s">
        <v>606</v>
      </c>
      <c r="U208" t="s">
        <v>610</v>
      </c>
      <c r="V208" t="s">
        <v>606</v>
      </c>
      <c r="W208" t="s">
        <v>608</v>
      </c>
      <c r="X208" t="s">
        <v>606</v>
      </c>
      <c r="Y208" s="4">
        <v>1763521475281</v>
      </c>
      <c r="Z208" t="s">
        <v>569</v>
      </c>
      <c r="AA208" s="48">
        <v>92566.2</v>
      </c>
      <c r="AB208" s="18">
        <v>4.7500000000000001E-2</v>
      </c>
      <c r="AC208" s="40">
        <v>6.4372100000000002E-2</v>
      </c>
      <c r="AD208" s="18">
        <v>1.2999999999999999E-2</v>
      </c>
      <c r="AE208" s="18">
        <v>0.09</v>
      </c>
      <c r="AF208">
        <v>3738.9</v>
      </c>
      <c r="AG208" s="18">
        <v>4.4699999999999997E-2</v>
      </c>
      <c r="AH208" s="18">
        <v>4.3499999999999997E-2</v>
      </c>
      <c r="AI208" s="18">
        <v>4.4999999999999998E-2</v>
      </c>
      <c r="AJ208" s="48">
        <v>92566.2</v>
      </c>
      <c r="AK208" s="41">
        <v>18.600000000000001</v>
      </c>
      <c r="AL208" s="41">
        <v>25.3</v>
      </c>
      <c r="AP208" s="18">
        <v>7.3499999999999996E-2</v>
      </c>
      <c r="AQ208" s="18">
        <v>3.7999999999999999E-2</v>
      </c>
      <c r="AR208" s="18">
        <v>-31.159400000000002</v>
      </c>
      <c r="AS208" s="41">
        <v>130.6</v>
      </c>
      <c r="AT208" s="5">
        <v>709623.67</v>
      </c>
      <c r="AV208" s="1" t="s">
        <v>634</v>
      </c>
      <c r="AW208" s="48">
        <v>95000</v>
      </c>
      <c r="AX208" s="14">
        <v>0</v>
      </c>
      <c r="AY208" s="14">
        <v>47.35</v>
      </c>
      <c r="AZ208" s="14">
        <v>45.39</v>
      </c>
      <c r="BA208" s="14">
        <v>47.87</v>
      </c>
      <c r="BB208">
        <v>92655.18</v>
      </c>
      <c r="BC208" t="s">
        <v>571</v>
      </c>
      <c r="BD208" s="7">
        <v>-0.61592000000000002</v>
      </c>
      <c r="BE208" s="7">
        <v>5.0000000000000002E-5</v>
      </c>
      <c r="BF208" s="7">
        <v>56.20485</v>
      </c>
      <c r="BG208" s="7">
        <v>-144.55871999999999</v>
      </c>
      <c r="BH208" s="7">
        <v>-15.43596</v>
      </c>
      <c r="BI208">
        <v>5.0000000000000001E-4</v>
      </c>
      <c r="BJ208">
        <v>5.0000000000000001E-3</v>
      </c>
      <c r="BK208" s="1">
        <v>45980.165601851855</v>
      </c>
      <c r="BL208" s="1">
        <v>45979.957268518519</v>
      </c>
      <c r="BM208" s="1">
        <v>45989.333333333336</v>
      </c>
      <c r="BN208" s="1">
        <v>45989.125</v>
      </c>
      <c r="BO208" s="19">
        <v>2.5099877847016248E-2</v>
      </c>
      <c r="BP208" s="1">
        <v>45989.125</v>
      </c>
      <c r="BQ208" s="97">
        <v>10</v>
      </c>
      <c r="BR208" s="19">
        <v>2.7777777777777776E-2</v>
      </c>
      <c r="BV208" s="96"/>
    </row>
    <row r="209" spans="1:74" x14ac:dyDescent="0.3">
      <c r="A209" t="s">
        <v>603</v>
      </c>
      <c r="B209" t="s">
        <v>631</v>
      </c>
      <c r="C209" t="s">
        <v>73</v>
      </c>
      <c r="D209">
        <v>2.9999999999999997E-4</v>
      </c>
      <c r="E209">
        <v>2.9999999999999997E-4</v>
      </c>
      <c r="F209" t="s">
        <v>605</v>
      </c>
      <c r="G209" s="4">
        <v>1764316800000</v>
      </c>
      <c r="H209" s="4">
        <v>1762306380000</v>
      </c>
      <c r="I209" t="b">
        <v>1</v>
      </c>
      <c r="J209">
        <v>1</v>
      </c>
      <c r="K209">
        <v>1E-4</v>
      </c>
      <c r="L209">
        <v>545457</v>
      </c>
      <c r="M209">
        <v>0.1</v>
      </c>
      <c r="Q209">
        <v>2.9999999999999997E-4</v>
      </c>
      <c r="R209">
        <v>25</v>
      </c>
      <c r="S209">
        <v>1E-4</v>
      </c>
      <c r="T209" t="s">
        <v>606</v>
      </c>
      <c r="U209" t="s">
        <v>610</v>
      </c>
      <c r="V209" t="s">
        <v>606</v>
      </c>
      <c r="W209" t="s">
        <v>608</v>
      </c>
      <c r="X209" t="s">
        <v>606</v>
      </c>
      <c r="Y209" s="4">
        <v>1763521475281</v>
      </c>
      <c r="Z209" t="s">
        <v>569</v>
      </c>
      <c r="AA209" s="48">
        <v>92566.2</v>
      </c>
      <c r="AB209" s="18">
        <v>1.4999999999999999E-2</v>
      </c>
      <c r="AC209" s="40">
        <v>1.1526689999999999E-2</v>
      </c>
      <c r="AD209" s="18">
        <v>5.9999999999999995E-4</v>
      </c>
      <c r="AE209" s="18">
        <v>4.8000000000000001E-2</v>
      </c>
      <c r="AF209">
        <v>731.1</v>
      </c>
      <c r="AG209" s="18">
        <v>1.5599999999999999E-2</v>
      </c>
      <c r="AH209" s="18">
        <v>1.4500000000000001E-2</v>
      </c>
      <c r="AI209" s="18">
        <v>1.55E-2</v>
      </c>
      <c r="AJ209" s="48">
        <v>92566.2</v>
      </c>
      <c r="AK209" s="41">
        <v>54.8</v>
      </c>
      <c r="AL209" s="41">
        <v>180.9</v>
      </c>
      <c r="AP209" s="18">
        <v>0.02</v>
      </c>
      <c r="AQ209" s="18">
        <v>9.4999999999999998E-3</v>
      </c>
      <c r="AR209" s="18">
        <v>50</v>
      </c>
      <c r="AS209" s="41">
        <v>722.9</v>
      </c>
      <c r="AT209" s="5">
        <v>853808.79</v>
      </c>
      <c r="AV209" s="1" t="s">
        <v>632</v>
      </c>
      <c r="AW209" s="48">
        <v>96000</v>
      </c>
      <c r="AX209" s="14">
        <v>0</v>
      </c>
      <c r="AY209" s="14">
        <v>46.91</v>
      </c>
      <c r="AZ209" s="14">
        <v>45.06</v>
      </c>
      <c r="BA209" s="14">
        <v>46.8</v>
      </c>
      <c r="BB209">
        <v>92655.18</v>
      </c>
      <c r="BC209" t="s">
        <v>571</v>
      </c>
      <c r="BD209" s="7">
        <v>0.33040000000000003</v>
      </c>
      <c r="BE209" s="7">
        <v>5.0000000000000002E-5</v>
      </c>
      <c r="BF209" s="7">
        <v>53.312559999999998</v>
      </c>
      <c r="BG209" s="7">
        <v>-135.84432000000001</v>
      </c>
      <c r="BH209" s="7">
        <v>7.3567</v>
      </c>
      <c r="BI209">
        <v>5.0000000000000001E-4</v>
      </c>
      <c r="BJ209">
        <v>5.0000000000000001E-3</v>
      </c>
      <c r="BK209" s="1">
        <v>45980.165601851855</v>
      </c>
      <c r="BL209" s="1">
        <v>45979.957268518519</v>
      </c>
      <c r="BM209" s="1">
        <v>45989.333333333336</v>
      </c>
      <c r="BN209" s="1">
        <v>45989.125</v>
      </c>
      <c r="BO209" s="19">
        <v>2.5099877847016248E-2</v>
      </c>
      <c r="BP209" s="1">
        <v>45989.125</v>
      </c>
      <c r="BQ209" s="97">
        <v>10</v>
      </c>
      <c r="BR209" s="19">
        <v>2.7777777777777776E-2</v>
      </c>
      <c r="BV209" s="96"/>
    </row>
    <row r="210" spans="1:74" x14ac:dyDescent="0.3">
      <c r="A210" t="s">
        <v>603</v>
      </c>
      <c r="B210" t="s">
        <v>631</v>
      </c>
      <c r="C210" t="s">
        <v>74</v>
      </c>
      <c r="D210">
        <v>2.9999999999999997E-4</v>
      </c>
      <c r="E210">
        <v>2.9999999999999997E-4</v>
      </c>
      <c r="F210" t="s">
        <v>605</v>
      </c>
      <c r="G210" s="4">
        <v>1764316800000</v>
      </c>
      <c r="H210" s="4">
        <v>1762306380000</v>
      </c>
      <c r="I210" t="b">
        <v>1</v>
      </c>
      <c r="J210">
        <v>1</v>
      </c>
      <c r="K210">
        <v>1E-4</v>
      </c>
      <c r="L210">
        <v>545458</v>
      </c>
      <c r="M210">
        <v>0.1</v>
      </c>
      <c r="Q210">
        <v>2.9999999999999997E-4</v>
      </c>
      <c r="R210">
        <v>25</v>
      </c>
      <c r="S210">
        <v>1E-4</v>
      </c>
      <c r="T210" t="s">
        <v>606</v>
      </c>
      <c r="U210" t="s">
        <v>610</v>
      </c>
      <c r="V210" t="s">
        <v>606</v>
      </c>
      <c r="W210" t="s">
        <v>608</v>
      </c>
      <c r="X210" t="s">
        <v>606</v>
      </c>
      <c r="Y210" s="4">
        <v>1763521475281</v>
      </c>
      <c r="Z210" t="s">
        <v>569</v>
      </c>
      <c r="AA210" s="48">
        <v>92566.2</v>
      </c>
      <c r="AB210" s="18">
        <v>5.5E-2</v>
      </c>
      <c r="AC210" s="40">
        <v>7.2700490000000006E-2</v>
      </c>
      <c r="AD210" s="18">
        <v>1.7500000000000002E-2</v>
      </c>
      <c r="AE210" s="18">
        <v>9.8000000000000004E-2</v>
      </c>
      <c r="AF210">
        <v>2213.4</v>
      </c>
      <c r="AG210" s="18">
        <v>5.1700000000000003E-2</v>
      </c>
      <c r="AH210" s="18">
        <v>5.0500000000000003E-2</v>
      </c>
      <c r="AI210" s="18">
        <v>5.2499999999999998E-2</v>
      </c>
      <c r="AJ210" s="48">
        <v>92566.2</v>
      </c>
      <c r="AK210" s="41">
        <v>18.8</v>
      </c>
      <c r="AL210" s="41">
        <v>2.6</v>
      </c>
      <c r="AP210" s="18">
        <v>7.8E-2</v>
      </c>
      <c r="AQ210" s="18">
        <v>4.3999999999999997E-2</v>
      </c>
      <c r="AR210" s="18">
        <v>-29.032299999999999</v>
      </c>
      <c r="AS210" s="41">
        <v>32.200000000000003</v>
      </c>
      <c r="AT210" s="5">
        <v>186183.61</v>
      </c>
      <c r="AV210" s="1" t="s">
        <v>634</v>
      </c>
      <c r="AW210" s="48">
        <v>96000</v>
      </c>
      <c r="AX210" s="14">
        <v>0</v>
      </c>
      <c r="AY210" s="14">
        <v>46.91</v>
      </c>
      <c r="AZ210" s="14">
        <v>44.88</v>
      </c>
      <c r="BA210" s="14">
        <v>48.36</v>
      </c>
      <c r="BB210">
        <v>92655.18</v>
      </c>
      <c r="BC210" t="s">
        <v>571</v>
      </c>
      <c r="BD210" s="7">
        <v>-0.66959999999999997</v>
      </c>
      <c r="BE210" s="7">
        <v>5.0000000000000002E-5</v>
      </c>
      <c r="BF210" s="7">
        <v>53.312559999999998</v>
      </c>
      <c r="BG210" s="7">
        <v>-135.84432000000001</v>
      </c>
      <c r="BH210" s="7">
        <v>-16.853349999999999</v>
      </c>
      <c r="BI210">
        <v>5.0000000000000001E-4</v>
      </c>
      <c r="BJ210">
        <v>5.0000000000000001E-3</v>
      </c>
      <c r="BK210" s="1">
        <v>45980.165601851855</v>
      </c>
      <c r="BL210" s="1">
        <v>45979.957268518519</v>
      </c>
      <c r="BM210" s="1">
        <v>45989.333333333336</v>
      </c>
      <c r="BN210" s="1">
        <v>45989.125</v>
      </c>
      <c r="BO210" s="19">
        <v>2.5099877847016248E-2</v>
      </c>
      <c r="BP210" s="1">
        <v>45989.125</v>
      </c>
      <c r="BQ210" s="97">
        <v>10</v>
      </c>
      <c r="BR210" s="19">
        <v>2.7777777777777776E-2</v>
      </c>
      <c r="BV210" s="96"/>
    </row>
    <row r="211" spans="1:74" x14ac:dyDescent="0.3">
      <c r="A211" t="s">
        <v>603</v>
      </c>
      <c r="B211" t="s">
        <v>631</v>
      </c>
      <c r="C211" t="s">
        <v>846</v>
      </c>
      <c r="D211">
        <v>2.9999999999999997E-4</v>
      </c>
      <c r="E211">
        <v>2.9999999999999997E-4</v>
      </c>
      <c r="F211" t="s">
        <v>605</v>
      </c>
      <c r="G211" s="4">
        <v>1764316800000</v>
      </c>
      <c r="H211" s="4">
        <v>1763071080000</v>
      </c>
      <c r="I211" t="b">
        <v>1</v>
      </c>
      <c r="J211">
        <v>1</v>
      </c>
      <c r="K211">
        <v>1E-4</v>
      </c>
      <c r="L211">
        <v>550014</v>
      </c>
      <c r="M211">
        <v>0.1</v>
      </c>
      <c r="Q211">
        <v>2.9999999999999997E-4</v>
      </c>
      <c r="R211">
        <v>25</v>
      </c>
      <c r="S211">
        <v>1E-4</v>
      </c>
      <c r="T211" t="s">
        <v>606</v>
      </c>
      <c r="U211" t="s">
        <v>610</v>
      </c>
      <c r="V211" t="s">
        <v>606</v>
      </c>
      <c r="W211" t="s">
        <v>608</v>
      </c>
      <c r="X211" t="s">
        <v>606</v>
      </c>
      <c r="Y211" s="4">
        <v>1763521476825</v>
      </c>
      <c r="Z211" t="s">
        <v>569</v>
      </c>
      <c r="AA211" s="48">
        <v>92566.17</v>
      </c>
      <c r="AB211" s="18">
        <v>1.2500000000000001E-2</v>
      </c>
      <c r="AC211" s="40">
        <v>9.5227599999999999E-3</v>
      </c>
      <c r="AD211" s="18">
        <v>1E-4</v>
      </c>
      <c r="AE211" s="18">
        <v>4.2999999999999997E-2</v>
      </c>
      <c r="AF211">
        <v>165</v>
      </c>
      <c r="AG211" s="18">
        <v>1.2500000000000001E-2</v>
      </c>
      <c r="AH211" s="18">
        <v>1.15E-2</v>
      </c>
      <c r="AI211" s="18">
        <v>1.2500000000000001E-2</v>
      </c>
      <c r="AJ211" s="48">
        <v>92566.17</v>
      </c>
      <c r="AK211" s="41">
        <v>100.1</v>
      </c>
      <c r="AL211" s="41">
        <v>98.9</v>
      </c>
      <c r="AP211" s="18">
        <v>1.55E-2</v>
      </c>
      <c r="AQ211" s="18">
        <v>8.0000000000000002E-3</v>
      </c>
      <c r="AR211" s="18">
        <v>56.25</v>
      </c>
      <c r="AS211" s="41">
        <v>84</v>
      </c>
      <c r="AT211" s="5">
        <v>96831.1</v>
      </c>
      <c r="AV211" s="1" t="s">
        <v>632</v>
      </c>
      <c r="AW211" s="48">
        <v>97000</v>
      </c>
      <c r="AX211" s="14">
        <v>0</v>
      </c>
      <c r="AY211" s="14">
        <v>46.84</v>
      </c>
      <c r="AZ211" s="14">
        <v>44.96</v>
      </c>
      <c r="BA211" s="14">
        <v>46.84</v>
      </c>
      <c r="BB211">
        <v>92654.16</v>
      </c>
      <c r="BC211" t="s">
        <v>571</v>
      </c>
      <c r="BD211" s="7">
        <v>0.28127000000000002</v>
      </c>
      <c r="BE211" s="7">
        <v>5.0000000000000002E-5</v>
      </c>
      <c r="BF211" s="7">
        <v>49.639290000000003</v>
      </c>
      <c r="BG211" s="7">
        <v>-126.29224000000001</v>
      </c>
      <c r="BH211" s="7">
        <v>6.2803399999999998</v>
      </c>
      <c r="BI211">
        <v>5.0000000000000001E-4</v>
      </c>
      <c r="BJ211">
        <v>5.0000000000000001E-3</v>
      </c>
      <c r="BK211" s="1">
        <v>45980.165601851855</v>
      </c>
      <c r="BL211" s="1">
        <v>45979.957268518519</v>
      </c>
      <c r="BM211" s="1">
        <v>45989.333333333336</v>
      </c>
      <c r="BN211" s="1">
        <v>45989.125</v>
      </c>
      <c r="BO211" s="19">
        <v>2.5099877847016248E-2</v>
      </c>
      <c r="BP211" s="1">
        <v>45989.125</v>
      </c>
      <c r="BQ211" s="97">
        <v>10</v>
      </c>
      <c r="BR211" s="19">
        <v>2.7777777777777776E-2</v>
      </c>
      <c r="BV211" s="96"/>
    </row>
    <row r="212" spans="1:74" x14ac:dyDescent="0.3">
      <c r="A212" t="s">
        <v>603</v>
      </c>
      <c r="B212" t="s">
        <v>631</v>
      </c>
      <c r="C212" t="s">
        <v>847</v>
      </c>
      <c r="D212">
        <v>2.9999999999999997E-4</v>
      </c>
      <c r="E212">
        <v>2.9999999999999997E-4</v>
      </c>
      <c r="F212" t="s">
        <v>605</v>
      </c>
      <c r="G212" s="4">
        <v>1764316800000</v>
      </c>
      <c r="H212" s="4">
        <v>1763071080000</v>
      </c>
      <c r="I212" t="b">
        <v>1</v>
      </c>
      <c r="J212">
        <v>1</v>
      </c>
      <c r="K212">
        <v>1E-4</v>
      </c>
      <c r="L212">
        <v>550015</v>
      </c>
      <c r="M212">
        <v>0.1</v>
      </c>
      <c r="Q212">
        <v>2.9999999999999997E-4</v>
      </c>
      <c r="R212">
        <v>25</v>
      </c>
      <c r="S212">
        <v>1E-4</v>
      </c>
      <c r="T212" t="s">
        <v>606</v>
      </c>
      <c r="U212" t="s">
        <v>610</v>
      </c>
      <c r="V212" t="s">
        <v>606</v>
      </c>
      <c r="W212" t="s">
        <v>608</v>
      </c>
      <c r="X212" t="s">
        <v>606</v>
      </c>
      <c r="Y212" s="4">
        <v>1763521476283</v>
      </c>
      <c r="Z212" t="s">
        <v>569</v>
      </c>
      <c r="AA212" s="48">
        <v>92566.17</v>
      </c>
      <c r="AB212" s="18">
        <v>6.1499999999999999E-2</v>
      </c>
      <c r="AC212" s="40">
        <v>8.1750450000000002E-2</v>
      </c>
      <c r="AD212" s="18">
        <v>2.3E-2</v>
      </c>
      <c r="AE212" s="18">
        <v>0.1065</v>
      </c>
      <c r="AF212">
        <v>44.3</v>
      </c>
      <c r="AG212" s="18">
        <v>5.9400000000000001E-2</v>
      </c>
      <c r="AH212" s="18">
        <v>5.8000000000000003E-2</v>
      </c>
      <c r="AI212" s="18">
        <v>6.0999999999999999E-2</v>
      </c>
      <c r="AJ212" s="48">
        <v>92566.17</v>
      </c>
      <c r="AK212" s="41">
        <v>44</v>
      </c>
      <c r="AL212" s="41">
        <v>2.4</v>
      </c>
      <c r="AP212" s="18">
        <v>8.8499999999999995E-2</v>
      </c>
      <c r="AQ212" s="18">
        <v>5.5500000000000001E-2</v>
      </c>
      <c r="AR212" s="18">
        <v>-29.310300000000002</v>
      </c>
      <c r="AS212" s="41">
        <v>10.4</v>
      </c>
      <c r="AT212" s="5">
        <v>72319.710000000006</v>
      </c>
      <c r="AV212" s="1" t="s">
        <v>634</v>
      </c>
      <c r="AW212" s="48">
        <v>97000</v>
      </c>
      <c r="AX212" s="14">
        <v>0</v>
      </c>
      <c r="AY212" s="14">
        <v>46.84</v>
      </c>
      <c r="AZ212" s="14">
        <v>44.19</v>
      </c>
      <c r="BA212" s="14">
        <v>49.79</v>
      </c>
      <c r="BB212">
        <v>92654.16</v>
      </c>
      <c r="BC212" t="s">
        <v>571</v>
      </c>
      <c r="BD212" s="7">
        <v>-0.71872999999999998</v>
      </c>
      <c r="BE212" s="7">
        <v>5.0000000000000002E-5</v>
      </c>
      <c r="BF212" s="7">
        <v>49.639240000000001</v>
      </c>
      <c r="BG212" s="7">
        <v>-126.29174</v>
      </c>
      <c r="BH212" s="7">
        <v>-18.181899999999999</v>
      </c>
      <c r="BI212">
        <v>5.0000000000000001E-4</v>
      </c>
      <c r="BJ212">
        <v>5.0000000000000001E-3</v>
      </c>
      <c r="BK212" s="1">
        <v>45980.165601851855</v>
      </c>
      <c r="BL212" s="1">
        <v>45979.957268518519</v>
      </c>
      <c r="BM212" s="1">
        <v>45989.333333333336</v>
      </c>
      <c r="BN212" s="1">
        <v>45989.125</v>
      </c>
      <c r="BO212" s="19">
        <v>2.5099877847016248E-2</v>
      </c>
      <c r="BP212" s="1">
        <v>45989.125</v>
      </c>
      <c r="BQ212" s="97">
        <v>10</v>
      </c>
      <c r="BR212" s="19">
        <v>2.7777777777777776E-2</v>
      </c>
      <c r="BV212" s="96"/>
    </row>
    <row r="213" spans="1:74" x14ac:dyDescent="0.3">
      <c r="A213" t="s">
        <v>603</v>
      </c>
      <c r="B213" t="s">
        <v>631</v>
      </c>
      <c r="C213" t="s">
        <v>75</v>
      </c>
      <c r="D213">
        <v>2.9999999999999997E-4</v>
      </c>
      <c r="E213">
        <v>2.9999999999999997E-4</v>
      </c>
      <c r="F213" t="s">
        <v>605</v>
      </c>
      <c r="G213" s="4">
        <v>1764316800000</v>
      </c>
      <c r="H213" s="4">
        <v>1762290540000</v>
      </c>
      <c r="I213" t="b">
        <v>1</v>
      </c>
      <c r="J213">
        <v>1</v>
      </c>
      <c r="K213">
        <v>1E-4</v>
      </c>
      <c r="L213">
        <v>545293</v>
      </c>
      <c r="M213">
        <v>0.1</v>
      </c>
      <c r="Q213">
        <v>2.9999999999999997E-4</v>
      </c>
      <c r="R213">
        <v>25</v>
      </c>
      <c r="S213">
        <v>1E-4</v>
      </c>
      <c r="T213" t="s">
        <v>606</v>
      </c>
      <c r="U213" t="s">
        <v>610</v>
      </c>
      <c r="V213" t="s">
        <v>606</v>
      </c>
      <c r="W213" t="s">
        <v>608</v>
      </c>
      <c r="X213" t="s">
        <v>606</v>
      </c>
      <c r="Y213" s="4">
        <v>1763521476283</v>
      </c>
      <c r="Z213" t="s">
        <v>569</v>
      </c>
      <c r="AA213" s="48">
        <v>92566.17</v>
      </c>
      <c r="AB213" s="18">
        <v>8.9999999999999993E-3</v>
      </c>
      <c r="AC213" s="40">
        <v>7.51908E-3</v>
      </c>
      <c r="AD213" s="18">
        <v>1E-4</v>
      </c>
      <c r="AE213" s="18">
        <v>3.9E-2</v>
      </c>
      <c r="AF213">
        <v>333.7</v>
      </c>
      <c r="AG213" s="18">
        <v>0.01</v>
      </c>
      <c r="AH213" s="18">
        <v>8.9999999999999993E-3</v>
      </c>
      <c r="AI213" s="18">
        <v>0.01</v>
      </c>
      <c r="AJ213" s="48">
        <v>92566.17</v>
      </c>
      <c r="AK213" s="41">
        <v>109.5</v>
      </c>
      <c r="AL213" s="41">
        <v>183.4</v>
      </c>
      <c r="AP213" s="18">
        <v>1.2999999999999999E-2</v>
      </c>
      <c r="AQ213" s="18">
        <v>6.0000000000000001E-3</v>
      </c>
      <c r="AR213" s="18">
        <v>28.571400000000001</v>
      </c>
      <c r="AS213" s="41">
        <v>184.3</v>
      </c>
      <c r="AT213" s="5">
        <v>180583.32</v>
      </c>
      <c r="AV213" s="1" t="s">
        <v>632</v>
      </c>
      <c r="AW213" s="48">
        <v>98000</v>
      </c>
      <c r="AX213" s="14">
        <v>0</v>
      </c>
      <c r="AY213" s="14">
        <v>46.92</v>
      </c>
      <c r="AZ213" s="14">
        <v>44.86</v>
      </c>
      <c r="BA213" s="14">
        <v>46.92</v>
      </c>
      <c r="BB213">
        <v>92654.19</v>
      </c>
      <c r="BC213" t="s">
        <v>571</v>
      </c>
      <c r="BD213" s="7">
        <v>0.23715</v>
      </c>
      <c r="BE213" s="7">
        <v>4.0000000000000003E-5</v>
      </c>
      <c r="BF213" s="7">
        <v>45.443150000000003</v>
      </c>
      <c r="BG213" s="7">
        <v>-115.82702</v>
      </c>
      <c r="BH213" s="7">
        <v>5.3075900000000003</v>
      </c>
      <c r="BI213">
        <v>5.0000000000000001E-4</v>
      </c>
      <c r="BJ213">
        <v>5.0000000000000001E-3</v>
      </c>
      <c r="BK213" s="1">
        <v>45980.165601851855</v>
      </c>
      <c r="BL213" s="1">
        <v>45979.957268518519</v>
      </c>
      <c r="BM213" s="1">
        <v>45989.333333333336</v>
      </c>
      <c r="BN213" s="1">
        <v>45989.125</v>
      </c>
      <c r="BO213" s="19">
        <v>2.5099877847016248E-2</v>
      </c>
      <c r="BP213" s="1">
        <v>45989.125</v>
      </c>
      <c r="BQ213" s="97">
        <v>10</v>
      </c>
      <c r="BR213" s="19">
        <v>2.7777777777777776E-2</v>
      </c>
      <c r="BV213" s="96"/>
    </row>
    <row r="214" spans="1:74" x14ac:dyDescent="0.3">
      <c r="A214" t="s">
        <v>603</v>
      </c>
      <c r="B214" t="s">
        <v>631</v>
      </c>
      <c r="C214" t="s">
        <v>76</v>
      </c>
      <c r="D214">
        <v>2.9999999999999997E-4</v>
      </c>
      <c r="E214">
        <v>2.9999999999999997E-4</v>
      </c>
      <c r="F214" t="s">
        <v>605</v>
      </c>
      <c r="G214" s="4">
        <v>1764316800000</v>
      </c>
      <c r="H214" s="4">
        <v>1762290540000</v>
      </c>
      <c r="I214" t="b">
        <v>1</v>
      </c>
      <c r="J214">
        <v>1</v>
      </c>
      <c r="K214">
        <v>1E-4</v>
      </c>
      <c r="L214">
        <v>545294</v>
      </c>
      <c r="M214">
        <v>0.1</v>
      </c>
      <c r="Q214">
        <v>2.9999999999999997E-4</v>
      </c>
      <c r="R214">
        <v>25</v>
      </c>
      <c r="S214">
        <v>1E-4</v>
      </c>
      <c r="T214" t="s">
        <v>606</v>
      </c>
      <c r="U214" t="s">
        <v>610</v>
      </c>
      <c r="V214" t="s">
        <v>606</v>
      </c>
      <c r="W214" t="s">
        <v>608</v>
      </c>
      <c r="X214" t="s">
        <v>606</v>
      </c>
      <c r="Y214" s="4">
        <v>1763521476283</v>
      </c>
      <c r="Z214" t="s">
        <v>569</v>
      </c>
      <c r="AA214" s="48">
        <v>92566.17</v>
      </c>
      <c r="AB214" s="18">
        <v>6.9500000000000006E-2</v>
      </c>
      <c r="AC214" s="40">
        <v>9.080067E-2</v>
      </c>
      <c r="AD214" s="18">
        <v>2.9000000000000001E-2</v>
      </c>
      <c r="AE214" s="18">
        <v>0.11550000000000001</v>
      </c>
      <c r="AF214">
        <v>576.29999999999995</v>
      </c>
      <c r="AG214" s="18">
        <v>6.7699999999999996E-2</v>
      </c>
      <c r="AH214" s="18">
        <v>6.6500000000000004E-2</v>
      </c>
      <c r="AI214" s="18">
        <v>6.8500000000000005E-2</v>
      </c>
      <c r="AJ214" s="48">
        <v>92566.17</v>
      </c>
      <c r="AK214" s="41">
        <v>4</v>
      </c>
      <c r="AL214" s="41">
        <v>2.2999999999999998</v>
      </c>
      <c r="AP214" s="18">
        <v>0.1</v>
      </c>
      <c r="AQ214" s="18">
        <v>6.3E-2</v>
      </c>
      <c r="AR214" s="18">
        <v>-30.5</v>
      </c>
      <c r="AS214" s="41">
        <v>9.9</v>
      </c>
      <c r="AT214" s="5">
        <v>66793.72</v>
      </c>
      <c r="AV214" s="1" t="s">
        <v>634</v>
      </c>
      <c r="AW214" s="48">
        <v>98000</v>
      </c>
      <c r="AX214" s="14">
        <v>0</v>
      </c>
      <c r="AY214" s="14">
        <v>46.92</v>
      </c>
      <c r="AZ214" s="14">
        <v>44.45</v>
      </c>
      <c r="BA214" s="14">
        <v>48.55</v>
      </c>
      <c r="BB214">
        <v>92654.19</v>
      </c>
      <c r="BC214" t="s">
        <v>571</v>
      </c>
      <c r="BD214" s="7">
        <v>-0.76285000000000003</v>
      </c>
      <c r="BE214" s="7">
        <v>4.0000000000000003E-5</v>
      </c>
      <c r="BF214" s="7">
        <v>45.443150000000003</v>
      </c>
      <c r="BG214" s="7">
        <v>-115.82702</v>
      </c>
      <c r="BH214" s="7">
        <v>-19.406829999999999</v>
      </c>
      <c r="BI214">
        <v>5.0000000000000001E-4</v>
      </c>
      <c r="BJ214">
        <v>5.0000000000000001E-3</v>
      </c>
      <c r="BK214" s="1">
        <v>45980.165601851855</v>
      </c>
      <c r="BL214" s="1">
        <v>45979.957268518519</v>
      </c>
      <c r="BM214" s="1">
        <v>45989.333333333336</v>
      </c>
      <c r="BN214" s="1">
        <v>45989.125</v>
      </c>
      <c r="BO214" s="19">
        <v>2.5099877847016248E-2</v>
      </c>
      <c r="BP214" s="1">
        <v>45989.125</v>
      </c>
      <c r="BQ214" s="97">
        <v>10</v>
      </c>
      <c r="BR214" s="19">
        <v>2.7777777777777776E-2</v>
      </c>
      <c r="BV214" s="96"/>
    </row>
    <row r="215" spans="1:74" x14ac:dyDescent="0.3">
      <c r="A215" t="s">
        <v>603</v>
      </c>
      <c r="B215" t="s">
        <v>631</v>
      </c>
      <c r="C215" t="s">
        <v>77</v>
      </c>
      <c r="D215">
        <v>2.9999999999999997E-4</v>
      </c>
      <c r="E215">
        <v>2.9999999999999997E-4</v>
      </c>
      <c r="F215" t="s">
        <v>605</v>
      </c>
      <c r="G215" s="4">
        <v>1764316800000</v>
      </c>
      <c r="H215" s="4">
        <v>1762502415000</v>
      </c>
      <c r="I215" t="b">
        <v>1</v>
      </c>
      <c r="J215">
        <v>1</v>
      </c>
      <c r="K215">
        <v>1E-4</v>
      </c>
      <c r="L215">
        <v>547157</v>
      </c>
      <c r="M215">
        <v>0.1</v>
      </c>
      <c r="Q215">
        <v>2.9999999999999997E-4</v>
      </c>
      <c r="R215">
        <v>25</v>
      </c>
      <c r="S215">
        <v>1E-4</v>
      </c>
      <c r="T215" t="s">
        <v>606</v>
      </c>
      <c r="U215" t="s">
        <v>610</v>
      </c>
      <c r="V215" t="s">
        <v>606</v>
      </c>
      <c r="W215" t="s">
        <v>608</v>
      </c>
      <c r="X215" t="s">
        <v>606</v>
      </c>
      <c r="Y215" s="4">
        <v>1763521476283</v>
      </c>
      <c r="Z215" t="s">
        <v>569</v>
      </c>
      <c r="AA215" s="48">
        <v>92566.17</v>
      </c>
      <c r="AB215" s="18">
        <v>7.0000000000000001E-3</v>
      </c>
      <c r="AC215" s="40">
        <v>6.1087099999999998E-3</v>
      </c>
      <c r="AD215" s="18">
        <v>1E-4</v>
      </c>
      <c r="AE215" s="18">
        <v>3.5000000000000003E-2</v>
      </c>
      <c r="AF215">
        <v>305.39999999999998</v>
      </c>
      <c r="AG215" s="18">
        <v>8.0000000000000002E-3</v>
      </c>
      <c r="AH215" s="18">
        <v>7.0000000000000001E-3</v>
      </c>
      <c r="AI215" s="18">
        <v>8.0000000000000002E-3</v>
      </c>
      <c r="AJ215" s="48">
        <v>92566.17</v>
      </c>
      <c r="AK215" s="41">
        <v>156</v>
      </c>
      <c r="AL215" s="41">
        <v>202.8</v>
      </c>
      <c r="AP215" s="18">
        <v>1.0500000000000001E-2</v>
      </c>
      <c r="AQ215" s="18">
        <v>4.8999999999999998E-3</v>
      </c>
      <c r="AR215" s="18">
        <v>16.666699999999999</v>
      </c>
      <c r="AS215" s="41">
        <v>178.6</v>
      </c>
      <c r="AT215" s="5">
        <v>153905.9</v>
      </c>
      <c r="AV215" s="1" t="s">
        <v>632</v>
      </c>
      <c r="AW215" s="48">
        <v>99000</v>
      </c>
      <c r="AX215" s="14">
        <v>0</v>
      </c>
      <c r="AY215" s="14">
        <v>47.18</v>
      </c>
      <c r="AZ215" s="14">
        <v>44.87</v>
      </c>
      <c r="BA215" s="14">
        <v>47.17</v>
      </c>
      <c r="BB215">
        <v>92654.16</v>
      </c>
      <c r="BC215" t="s">
        <v>571</v>
      </c>
      <c r="BD215" s="7">
        <v>0.19855999999999999</v>
      </c>
      <c r="BE215" s="7">
        <v>4.0000000000000003E-5</v>
      </c>
      <c r="BF215" s="7">
        <v>41.014890000000001</v>
      </c>
      <c r="BG215" s="7">
        <v>-105.10677</v>
      </c>
      <c r="BH215" s="7">
        <v>4.4527299999999999</v>
      </c>
      <c r="BI215">
        <v>5.0000000000000001E-4</v>
      </c>
      <c r="BJ215">
        <v>5.0000000000000001E-3</v>
      </c>
      <c r="BK215" s="1">
        <v>45980.165601851855</v>
      </c>
      <c r="BL215" s="1">
        <v>45979.957268518519</v>
      </c>
      <c r="BM215" s="1">
        <v>45989.333333333336</v>
      </c>
      <c r="BN215" s="1">
        <v>45989.125</v>
      </c>
      <c r="BO215" s="19">
        <v>2.5099877847016248E-2</v>
      </c>
      <c r="BP215" s="1">
        <v>45989.125</v>
      </c>
      <c r="BQ215" s="97">
        <v>10</v>
      </c>
      <c r="BR215" s="19">
        <v>2.7777777777777776E-2</v>
      </c>
      <c r="BV215" s="96"/>
    </row>
    <row r="216" spans="1:74" x14ac:dyDescent="0.3">
      <c r="A216" t="s">
        <v>603</v>
      </c>
      <c r="B216" t="s">
        <v>631</v>
      </c>
      <c r="C216" t="s">
        <v>78</v>
      </c>
      <c r="D216">
        <v>2.9999999999999997E-4</v>
      </c>
      <c r="E216">
        <v>2.9999999999999997E-4</v>
      </c>
      <c r="F216" t="s">
        <v>605</v>
      </c>
      <c r="G216" s="4">
        <v>1764316800000</v>
      </c>
      <c r="H216" s="4">
        <v>1762502415000</v>
      </c>
      <c r="I216" t="b">
        <v>1</v>
      </c>
      <c r="J216">
        <v>1</v>
      </c>
      <c r="K216">
        <v>1E-4</v>
      </c>
      <c r="L216">
        <v>547158</v>
      </c>
      <c r="M216">
        <v>0.1</v>
      </c>
      <c r="Q216">
        <v>2.9999999999999997E-4</v>
      </c>
      <c r="R216">
        <v>25</v>
      </c>
      <c r="S216">
        <v>1E-4</v>
      </c>
      <c r="T216" t="s">
        <v>606</v>
      </c>
      <c r="U216" t="s">
        <v>610</v>
      </c>
      <c r="V216" t="s">
        <v>606</v>
      </c>
      <c r="W216" t="s">
        <v>608</v>
      </c>
      <c r="X216" t="s">
        <v>606</v>
      </c>
      <c r="Y216" s="4">
        <v>1763521476283</v>
      </c>
      <c r="Z216" t="s">
        <v>569</v>
      </c>
      <c r="AA216" s="48">
        <v>92566.17</v>
      </c>
      <c r="AB216" s="18">
        <v>6.9000000000000006E-2</v>
      </c>
      <c r="AC216" s="40">
        <v>0.10044419</v>
      </c>
      <c r="AD216" s="18">
        <v>3.6499999999999998E-2</v>
      </c>
      <c r="AE216" s="18">
        <v>0.125</v>
      </c>
      <c r="AF216">
        <v>300.5</v>
      </c>
      <c r="AG216" s="18">
        <v>7.6499999999999999E-2</v>
      </c>
      <c r="AH216" s="18">
        <v>7.4499999999999997E-2</v>
      </c>
      <c r="AI216" s="18">
        <v>7.85E-2</v>
      </c>
      <c r="AJ216" s="48">
        <v>92566.17</v>
      </c>
      <c r="AK216" s="41">
        <v>34.1</v>
      </c>
      <c r="AL216" s="41">
        <v>34.1</v>
      </c>
      <c r="AP216" s="18">
        <v>0.111</v>
      </c>
      <c r="AQ216" s="18">
        <v>6.9000000000000006E-2</v>
      </c>
      <c r="AR216" s="18">
        <v>-37.837800000000001</v>
      </c>
      <c r="AS216" s="41">
        <v>3.2</v>
      </c>
      <c r="AT216" s="5">
        <v>23105.22</v>
      </c>
      <c r="AV216" s="1" t="s">
        <v>634</v>
      </c>
      <c r="AW216" s="48">
        <v>99000</v>
      </c>
      <c r="AX216" s="14">
        <v>0</v>
      </c>
      <c r="AY216" s="14">
        <v>47.18</v>
      </c>
      <c r="AZ216" s="14">
        <v>42.48</v>
      </c>
      <c r="BA216" s="14">
        <v>51.57</v>
      </c>
      <c r="BB216">
        <v>92654.16</v>
      </c>
      <c r="BC216" t="s">
        <v>571</v>
      </c>
      <c r="BD216" s="7">
        <v>-0.80144000000000004</v>
      </c>
      <c r="BE216" s="7">
        <v>4.0000000000000003E-5</v>
      </c>
      <c r="BF216" s="7">
        <v>41.014890000000001</v>
      </c>
      <c r="BG216" s="7">
        <v>-105.10677</v>
      </c>
      <c r="BH216" s="7">
        <v>-20.51388</v>
      </c>
      <c r="BI216">
        <v>5.0000000000000001E-4</v>
      </c>
      <c r="BJ216">
        <v>5.0000000000000001E-3</v>
      </c>
      <c r="BK216" s="1">
        <v>45980.165601851855</v>
      </c>
      <c r="BL216" s="1">
        <v>45979.957268518519</v>
      </c>
      <c r="BM216" s="1">
        <v>45989.333333333336</v>
      </c>
      <c r="BN216" s="1">
        <v>45989.125</v>
      </c>
      <c r="BO216" s="19">
        <v>2.5099877847016248E-2</v>
      </c>
      <c r="BP216" s="1">
        <v>45989.125</v>
      </c>
      <c r="BQ216" s="97">
        <v>10</v>
      </c>
      <c r="BR216" s="19">
        <v>2.7777777777777776E-2</v>
      </c>
      <c r="BV216" s="96"/>
    </row>
    <row r="217" spans="1:74" x14ac:dyDescent="0.3">
      <c r="A217" t="s">
        <v>603</v>
      </c>
      <c r="B217" t="s">
        <v>631</v>
      </c>
      <c r="C217" t="s">
        <v>79</v>
      </c>
      <c r="D217">
        <v>2.9999999999999997E-4</v>
      </c>
      <c r="E217">
        <v>2.9999999999999997E-4</v>
      </c>
      <c r="F217" t="s">
        <v>605</v>
      </c>
      <c r="G217" s="4">
        <v>1764316800000</v>
      </c>
      <c r="H217" s="4">
        <v>1756368014000</v>
      </c>
      <c r="I217" t="b">
        <v>1</v>
      </c>
      <c r="J217">
        <v>1</v>
      </c>
      <c r="K217">
        <v>1E-4</v>
      </c>
      <c r="L217">
        <v>506938</v>
      </c>
      <c r="M217">
        <v>0.1</v>
      </c>
      <c r="Q217">
        <v>2.9999999999999997E-4</v>
      </c>
      <c r="R217">
        <v>25</v>
      </c>
      <c r="S217">
        <v>1E-4</v>
      </c>
      <c r="T217" t="s">
        <v>606</v>
      </c>
      <c r="U217" t="s">
        <v>610</v>
      </c>
      <c r="V217" t="s">
        <v>606</v>
      </c>
      <c r="W217" t="s">
        <v>608</v>
      </c>
      <c r="X217" t="s">
        <v>606</v>
      </c>
      <c r="Y217" s="4">
        <v>1763521477290</v>
      </c>
      <c r="Z217" t="s">
        <v>569</v>
      </c>
      <c r="AA217" s="48">
        <v>92569.5</v>
      </c>
      <c r="AB217" s="18">
        <v>5.4999999999999997E-3</v>
      </c>
      <c r="AC217" s="40">
        <v>4.9387700000000003E-3</v>
      </c>
      <c r="AD217" s="18">
        <v>1E-4</v>
      </c>
      <c r="AE217" s="18">
        <v>3.1E-2</v>
      </c>
      <c r="AF217">
        <v>1476.2</v>
      </c>
      <c r="AG217" s="18">
        <v>6.3E-3</v>
      </c>
      <c r="AH217" s="18">
        <v>5.4999999999999997E-3</v>
      </c>
      <c r="AI217" s="18">
        <v>6.4999999999999997E-3</v>
      </c>
      <c r="AJ217" s="48">
        <v>92569.5</v>
      </c>
      <c r="AK217" s="41">
        <v>173.6</v>
      </c>
      <c r="AL217" s="41">
        <v>188.4</v>
      </c>
      <c r="AP217" s="18">
        <v>8.5000000000000006E-3</v>
      </c>
      <c r="AQ217" s="18">
        <v>4.0000000000000001E-3</v>
      </c>
      <c r="AR217" s="18">
        <v>12.244899999999999</v>
      </c>
      <c r="AS217" s="41">
        <v>476.2</v>
      </c>
      <c r="AT217" s="5">
        <v>257902.24</v>
      </c>
      <c r="AV217" s="1" t="s">
        <v>632</v>
      </c>
      <c r="AW217" s="48">
        <v>100000</v>
      </c>
      <c r="AX217" s="14">
        <v>0</v>
      </c>
      <c r="AY217" s="14">
        <v>47.34</v>
      </c>
      <c r="AZ217" s="14">
        <v>45.18</v>
      </c>
      <c r="BA217" s="14">
        <v>47.78</v>
      </c>
      <c r="BB217">
        <v>92657.78</v>
      </c>
      <c r="BC217" t="s">
        <v>571</v>
      </c>
      <c r="BD217" s="7">
        <v>0.16436000000000001</v>
      </c>
      <c r="BE217" s="7">
        <v>4.0000000000000003E-5</v>
      </c>
      <c r="BF217" s="7">
        <v>36.433900000000001</v>
      </c>
      <c r="BG217" s="7">
        <v>-93.694149999999993</v>
      </c>
      <c r="BH217" s="7">
        <v>3.6926700000000001</v>
      </c>
      <c r="BI217">
        <v>5.0000000000000001E-4</v>
      </c>
      <c r="BJ217">
        <v>5.0000000000000001E-3</v>
      </c>
      <c r="BK217" s="1">
        <v>45980.165601851855</v>
      </c>
      <c r="BL217" s="1">
        <v>45979.957268518519</v>
      </c>
      <c r="BM217" s="1">
        <v>45989.333333333336</v>
      </c>
      <c r="BN217" s="1">
        <v>45989.125</v>
      </c>
      <c r="BO217" s="19">
        <v>2.5099877847016248E-2</v>
      </c>
      <c r="BP217" s="1">
        <v>45989.125</v>
      </c>
      <c r="BQ217" s="97">
        <v>10</v>
      </c>
      <c r="BR217" s="19">
        <v>2.7777777777777776E-2</v>
      </c>
      <c r="BV217" s="96"/>
    </row>
    <row r="218" spans="1:74" x14ac:dyDescent="0.3">
      <c r="A218" t="s">
        <v>603</v>
      </c>
      <c r="B218" t="s">
        <v>631</v>
      </c>
      <c r="C218" t="s">
        <v>80</v>
      </c>
      <c r="D218">
        <v>2.9999999999999997E-4</v>
      </c>
      <c r="E218">
        <v>2.9999999999999997E-4</v>
      </c>
      <c r="F218" t="s">
        <v>605</v>
      </c>
      <c r="G218" s="4">
        <v>1764316800000</v>
      </c>
      <c r="H218" s="4">
        <v>1756368014000</v>
      </c>
      <c r="I218" t="b">
        <v>1</v>
      </c>
      <c r="J218">
        <v>1</v>
      </c>
      <c r="K218">
        <v>1E-4</v>
      </c>
      <c r="L218">
        <v>506939</v>
      </c>
      <c r="M218">
        <v>0.1</v>
      </c>
      <c r="Q218">
        <v>2.9999999999999997E-4</v>
      </c>
      <c r="R218">
        <v>25</v>
      </c>
      <c r="S218">
        <v>1E-4</v>
      </c>
      <c r="T218" t="s">
        <v>606</v>
      </c>
      <c r="U218" t="s">
        <v>610</v>
      </c>
      <c r="V218" t="s">
        <v>606</v>
      </c>
      <c r="W218" t="s">
        <v>608</v>
      </c>
      <c r="X218" t="s">
        <v>606</v>
      </c>
      <c r="Y218" s="4">
        <v>1763521477290</v>
      </c>
      <c r="Z218" t="s">
        <v>569</v>
      </c>
      <c r="AA218" s="48">
        <v>92569.5</v>
      </c>
      <c r="AB218" s="18">
        <v>0.09</v>
      </c>
      <c r="AC218" s="40">
        <v>0.11032814000000001</v>
      </c>
      <c r="AD218" s="18">
        <v>4.4499999999999998E-2</v>
      </c>
      <c r="AE218" s="18">
        <v>0.13450000000000001</v>
      </c>
      <c r="AF218">
        <v>3370.4</v>
      </c>
      <c r="AG218" s="18">
        <v>8.5599999999999996E-2</v>
      </c>
      <c r="AH218" s="18">
        <v>8.3500000000000005E-2</v>
      </c>
      <c r="AI218" s="18">
        <v>8.7499999999999994E-2</v>
      </c>
      <c r="AJ218" s="48">
        <v>92569.5</v>
      </c>
      <c r="AK218" s="41">
        <v>31.7</v>
      </c>
      <c r="AL218" s="41">
        <v>31.8</v>
      </c>
      <c r="AP218" s="18">
        <v>0.124</v>
      </c>
      <c r="AQ218" s="18">
        <v>7.4999999999999997E-2</v>
      </c>
      <c r="AR218" s="18">
        <v>-21.739100000000001</v>
      </c>
      <c r="AS218" s="41">
        <v>30.6</v>
      </c>
      <c r="AT218" s="5">
        <v>303792.84000000003</v>
      </c>
      <c r="AV218" s="1" t="s">
        <v>634</v>
      </c>
      <c r="AW218" s="48">
        <v>100000</v>
      </c>
      <c r="AX218" s="14">
        <v>0</v>
      </c>
      <c r="AY218" s="14">
        <v>47.34</v>
      </c>
      <c r="AZ218" s="14">
        <v>41.6</v>
      </c>
      <c r="BA218" s="14">
        <v>51.95</v>
      </c>
      <c r="BB218">
        <v>92654.16</v>
      </c>
      <c r="BC218" t="s">
        <v>571</v>
      </c>
      <c r="BD218" s="7">
        <v>-0.83577000000000001</v>
      </c>
      <c r="BE218" s="7">
        <v>4.0000000000000003E-5</v>
      </c>
      <c r="BF218" s="7">
        <v>36.413989999999998</v>
      </c>
      <c r="BG218" s="7">
        <v>-93.642930000000007</v>
      </c>
      <c r="BH218" s="7">
        <v>-21.529129999999999</v>
      </c>
      <c r="BI218">
        <v>5.0000000000000001E-4</v>
      </c>
      <c r="BJ218">
        <v>5.0000000000000001E-3</v>
      </c>
      <c r="BK218" s="1">
        <v>45980.165601851855</v>
      </c>
      <c r="BL218" s="1">
        <v>45979.957268518519</v>
      </c>
      <c r="BM218" s="1">
        <v>45989.333333333336</v>
      </c>
      <c r="BN218" s="1">
        <v>45989.125</v>
      </c>
      <c r="BO218" s="19">
        <v>2.5099877847016248E-2</v>
      </c>
      <c r="BP218" s="1">
        <v>45989.125</v>
      </c>
      <c r="BQ218" s="97">
        <v>10</v>
      </c>
      <c r="BR218" s="19">
        <v>2.7777777777777776E-2</v>
      </c>
      <c r="BV218" s="96"/>
    </row>
    <row r="219" spans="1:74" x14ac:dyDescent="0.3">
      <c r="A219" t="s">
        <v>603</v>
      </c>
      <c r="B219" t="s">
        <v>631</v>
      </c>
      <c r="C219" t="s">
        <v>81</v>
      </c>
      <c r="D219">
        <v>2.9999999999999997E-4</v>
      </c>
      <c r="E219">
        <v>2.9999999999999997E-4</v>
      </c>
      <c r="F219" t="s">
        <v>605</v>
      </c>
      <c r="G219" s="4">
        <v>1764316800000</v>
      </c>
      <c r="H219" s="4">
        <v>1762304611000</v>
      </c>
      <c r="I219" t="b">
        <v>1</v>
      </c>
      <c r="J219">
        <v>1</v>
      </c>
      <c r="K219">
        <v>1E-4</v>
      </c>
      <c r="L219">
        <v>545438</v>
      </c>
      <c r="M219">
        <v>0.1</v>
      </c>
      <c r="Q219">
        <v>2.9999999999999997E-4</v>
      </c>
      <c r="R219">
        <v>25</v>
      </c>
      <c r="S219">
        <v>1E-4</v>
      </c>
      <c r="T219" t="s">
        <v>606</v>
      </c>
      <c r="U219" t="s">
        <v>610</v>
      </c>
      <c r="V219" t="s">
        <v>606</v>
      </c>
      <c r="W219" t="s">
        <v>608</v>
      </c>
      <c r="X219" t="s">
        <v>606</v>
      </c>
      <c r="Y219" s="4">
        <v>1763521477290</v>
      </c>
      <c r="Z219" t="s">
        <v>569</v>
      </c>
      <c r="AA219" s="48">
        <v>92569.5</v>
      </c>
      <c r="AB219" s="18">
        <v>5.0000000000000001E-3</v>
      </c>
      <c r="AC219" s="40">
        <v>3.9478999999999998E-3</v>
      </c>
      <c r="AD219" s="18">
        <v>1E-4</v>
      </c>
      <c r="AE219" s="18">
        <v>2.75E-2</v>
      </c>
      <c r="AF219">
        <v>538.70000000000005</v>
      </c>
      <c r="AG219" s="18">
        <v>4.8999999999999998E-3</v>
      </c>
      <c r="AH219" s="18">
        <v>4.5999999999999999E-3</v>
      </c>
      <c r="AI219" s="18">
        <v>4.8999999999999998E-3</v>
      </c>
      <c r="AJ219" s="48">
        <v>92569.5</v>
      </c>
      <c r="AK219" s="41">
        <v>10</v>
      </c>
      <c r="AL219" s="41">
        <v>22.3</v>
      </c>
      <c r="AP219" s="18">
        <v>6.4999999999999997E-3</v>
      </c>
      <c r="AQ219" s="18">
        <v>3.3999999999999998E-3</v>
      </c>
      <c r="AR219" s="18">
        <v>19.047599999999999</v>
      </c>
      <c r="AS219" s="41">
        <v>214.2</v>
      </c>
      <c r="AT219" s="5">
        <v>89896.69</v>
      </c>
      <c r="AV219" s="1" t="s">
        <v>632</v>
      </c>
      <c r="AW219" s="48">
        <v>101000</v>
      </c>
      <c r="AX219" s="14">
        <v>0</v>
      </c>
      <c r="AY219" s="14">
        <v>47.39</v>
      </c>
      <c r="AZ219" s="14">
        <v>46.45</v>
      </c>
      <c r="BA219" s="14">
        <v>47.34</v>
      </c>
      <c r="BB219">
        <v>92654.16</v>
      </c>
      <c r="BC219" t="s">
        <v>571</v>
      </c>
      <c r="BD219" s="7">
        <v>0.13383999999999999</v>
      </c>
      <c r="BE219" s="7">
        <v>3.0000000000000001E-5</v>
      </c>
      <c r="BF219" s="7">
        <v>31.75835</v>
      </c>
      <c r="BG219" s="7">
        <v>-81.751000000000005</v>
      </c>
      <c r="BH219" s="7">
        <v>3.01254</v>
      </c>
      <c r="BI219">
        <v>5.0000000000000001E-4</v>
      </c>
      <c r="BJ219">
        <v>5.0000000000000001E-3</v>
      </c>
      <c r="BK219" s="1">
        <v>45980.165601851855</v>
      </c>
      <c r="BL219" s="1">
        <v>45979.957268518519</v>
      </c>
      <c r="BM219" s="1">
        <v>45989.333333333336</v>
      </c>
      <c r="BN219" s="1">
        <v>45989.125</v>
      </c>
      <c r="BO219" s="19">
        <v>2.5099877847016248E-2</v>
      </c>
      <c r="BP219" s="1">
        <v>45989.125</v>
      </c>
      <c r="BQ219" s="97">
        <v>10</v>
      </c>
      <c r="BR219" s="19">
        <v>2.7777777777777776E-2</v>
      </c>
      <c r="BV219" s="96"/>
    </row>
    <row r="220" spans="1:74" x14ac:dyDescent="0.3">
      <c r="A220" t="s">
        <v>603</v>
      </c>
      <c r="B220" t="s">
        <v>631</v>
      </c>
      <c r="C220" t="s">
        <v>82</v>
      </c>
      <c r="D220">
        <v>2.9999999999999997E-4</v>
      </c>
      <c r="E220">
        <v>2.9999999999999997E-4</v>
      </c>
      <c r="F220" t="s">
        <v>605</v>
      </c>
      <c r="G220" s="4">
        <v>1764316800000</v>
      </c>
      <c r="H220" s="4">
        <v>1762304611000</v>
      </c>
      <c r="I220" t="b">
        <v>1</v>
      </c>
      <c r="J220">
        <v>1</v>
      </c>
      <c r="K220">
        <v>1E-4</v>
      </c>
      <c r="L220">
        <v>545439</v>
      </c>
      <c r="M220">
        <v>0.1</v>
      </c>
      <c r="Q220">
        <v>2.9999999999999997E-4</v>
      </c>
      <c r="R220">
        <v>25</v>
      </c>
      <c r="S220">
        <v>1E-4</v>
      </c>
      <c r="T220" t="s">
        <v>606</v>
      </c>
      <c r="U220" t="s">
        <v>610</v>
      </c>
      <c r="V220" t="s">
        <v>606</v>
      </c>
      <c r="W220" t="s">
        <v>608</v>
      </c>
      <c r="X220" t="s">
        <v>606</v>
      </c>
      <c r="Y220" s="4">
        <v>1763521477290</v>
      </c>
      <c r="Z220" t="s">
        <v>569</v>
      </c>
      <c r="AA220" s="48">
        <v>92569.5</v>
      </c>
      <c r="AB220" s="18">
        <v>8.8999999999999996E-2</v>
      </c>
      <c r="AC220" s="40">
        <v>0.12039116</v>
      </c>
      <c r="AD220" s="18">
        <v>5.2999999999999999E-2</v>
      </c>
      <c r="AE220" s="18">
        <v>0.14449999999999999</v>
      </c>
      <c r="AF220">
        <v>481.1</v>
      </c>
      <c r="AG220" s="18">
        <v>9.5000000000000001E-2</v>
      </c>
      <c r="AH220" s="18">
        <v>9.35E-2</v>
      </c>
      <c r="AI220" s="18">
        <v>9.7500000000000003E-2</v>
      </c>
      <c r="AJ220" s="48">
        <v>92569.5</v>
      </c>
      <c r="AK220" s="41">
        <v>30.3</v>
      </c>
      <c r="AL220" s="41">
        <v>30.3</v>
      </c>
      <c r="AP220" s="18">
        <v>0.115</v>
      </c>
      <c r="AQ220" s="18">
        <v>8.8999999999999996E-2</v>
      </c>
      <c r="AR220" s="18">
        <v>-22.608699999999999</v>
      </c>
      <c r="AS220" s="41">
        <v>1.2</v>
      </c>
      <c r="AT220" s="5">
        <v>10380.35</v>
      </c>
      <c r="AV220" s="1" t="s">
        <v>634</v>
      </c>
      <c r="AW220" s="48">
        <v>101000</v>
      </c>
      <c r="AX220" s="14">
        <v>0</v>
      </c>
      <c r="AY220" s="14">
        <v>47.39</v>
      </c>
      <c r="AZ220" s="14">
        <v>42.72</v>
      </c>
      <c r="BA220" s="14">
        <v>54.13</v>
      </c>
      <c r="BB220">
        <v>92654.16</v>
      </c>
      <c r="BC220" t="s">
        <v>571</v>
      </c>
      <c r="BD220" s="7">
        <v>-0.86616000000000004</v>
      </c>
      <c r="BE220" s="7">
        <v>3.0000000000000001E-5</v>
      </c>
      <c r="BF220" s="7">
        <v>31.75835</v>
      </c>
      <c r="BG220" s="7">
        <v>-81.751000000000005</v>
      </c>
      <c r="BH220" s="7">
        <v>-22.458449999999999</v>
      </c>
      <c r="BI220">
        <v>5.0000000000000001E-4</v>
      </c>
      <c r="BJ220">
        <v>5.0000000000000001E-3</v>
      </c>
      <c r="BK220" s="1">
        <v>45980.165601851855</v>
      </c>
      <c r="BL220" s="1">
        <v>45979.957268518519</v>
      </c>
      <c r="BM220" s="1">
        <v>45989.333333333336</v>
      </c>
      <c r="BN220" s="1">
        <v>45989.125</v>
      </c>
      <c r="BO220" s="19">
        <v>2.5099877847016248E-2</v>
      </c>
      <c r="BP220" s="1">
        <v>45989.125</v>
      </c>
      <c r="BQ220" s="97">
        <v>10</v>
      </c>
      <c r="BR220" s="19">
        <v>2.7777777777777776E-2</v>
      </c>
      <c r="BV220" s="96"/>
    </row>
    <row r="221" spans="1:74" x14ac:dyDescent="0.3">
      <c r="A221" t="s">
        <v>603</v>
      </c>
      <c r="B221" t="s">
        <v>631</v>
      </c>
      <c r="C221" t="s">
        <v>83</v>
      </c>
      <c r="D221">
        <v>2.9999999999999997E-4</v>
      </c>
      <c r="E221">
        <v>2.9999999999999997E-4</v>
      </c>
      <c r="F221" t="s">
        <v>605</v>
      </c>
      <c r="G221" s="4">
        <v>1764316800000</v>
      </c>
      <c r="H221" s="4">
        <v>1756489620000</v>
      </c>
      <c r="I221" t="b">
        <v>1</v>
      </c>
      <c r="J221">
        <v>1</v>
      </c>
      <c r="K221">
        <v>1E-4</v>
      </c>
      <c r="L221">
        <v>508414</v>
      </c>
      <c r="M221">
        <v>0.1</v>
      </c>
      <c r="Q221">
        <v>2.9999999999999997E-4</v>
      </c>
      <c r="R221">
        <v>25</v>
      </c>
      <c r="S221">
        <v>1E-4</v>
      </c>
      <c r="T221" t="s">
        <v>606</v>
      </c>
      <c r="U221" t="s">
        <v>610</v>
      </c>
      <c r="V221" t="s">
        <v>606</v>
      </c>
      <c r="W221" t="s">
        <v>608</v>
      </c>
      <c r="X221" t="s">
        <v>606</v>
      </c>
      <c r="Y221" s="4">
        <v>1763521477290</v>
      </c>
      <c r="Z221" t="s">
        <v>569</v>
      </c>
      <c r="AA221" s="48">
        <v>92569.5</v>
      </c>
      <c r="AB221" s="18">
        <v>3.5999999999999999E-3</v>
      </c>
      <c r="AC221" s="40">
        <v>3.3034499999999999E-3</v>
      </c>
      <c r="AD221" s="18">
        <v>1E-4</v>
      </c>
      <c r="AE221" s="18">
        <v>2.5000000000000001E-2</v>
      </c>
      <c r="AF221">
        <v>2177.8000000000002</v>
      </c>
      <c r="AG221" s="18">
        <v>3.8999999999999998E-3</v>
      </c>
      <c r="AH221" s="18">
        <v>3.7000000000000002E-3</v>
      </c>
      <c r="AI221" s="18">
        <v>3.8999999999999998E-3</v>
      </c>
      <c r="AJ221" s="48">
        <v>92569.5</v>
      </c>
      <c r="AK221" s="41">
        <v>0.6</v>
      </c>
      <c r="AL221" s="41">
        <v>2.4</v>
      </c>
      <c r="AP221" s="18">
        <v>4.8999999999999998E-3</v>
      </c>
      <c r="AQ221" s="18">
        <v>8.0000000000000004E-4</v>
      </c>
      <c r="AR221" s="18">
        <v>20</v>
      </c>
      <c r="AS221" s="41">
        <v>530.1</v>
      </c>
      <c r="AT221" s="5">
        <v>82051.210000000006</v>
      </c>
      <c r="AV221" s="1" t="s">
        <v>632</v>
      </c>
      <c r="AW221" s="48">
        <v>102000</v>
      </c>
      <c r="AX221" s="14">
        <v>0</v>
      </c>
      <c r="AY221" s="14">
        <v>47.72</v>
      </c>
      <c r="AZ221" s="14">
        <v>47.14</v>
      </c>
      <c r="BA221" s="14">
        <v>47.82</v>
      </c>
      <c r="BB221">
        <v>92654.16</v>
      </c>
      <c r="BC221" t="s">
        <v>571</v>
      </c>
      <c r="BD221" s="7">
        <v>0.10933</v>
      </c>
      <c r="BE221" s="7">
        <v>3.0000000000000001E-5</v>
      </c>
      <c r="BF221" s="7">
        <v>27.545470000000002</v>
      </c>
      <c r="BG221" s="7">
        <v>-71.406059999999997</v>
      </c>
      <c r="BH221" s="7">
        <v>2.46407</v>
      </c>
      <c r="BI221">
        <v>5.0000000000000001E-4</v>
      </c>
      <c r="BJ221">
        <v>5.0000000000000001E-3</v>
      </c>
      <c r="BK221" s="1">
        <v>45980.165601851855</v>
      </c>
      <c r="BL221" s="1">
        <v>45979.957268518519</v>
      </c>
      <c r="BM221" s="1">
        <v>45989.333333333336</v>
      </c>
      <c r="BN221" s="1">
        <v>45989.125</v>
      </c>
      <c r="BO221" s="19">
        <v>2.5099877847016248E-2</v>
      </c>
      <c r="BP221" s="1">
        <v>45989.125</v>
      </c>
      <c r="BQ221" s="97">
        <v>10</v>
      </c>
      <c r="BR221" s="19">
        <v>2.7777777777777776E-2</v>
      </c>
      <c r="BV221" s="96"/>
    </row>
    <row r="222" spans="1:74" x14ac:dyDescent="0.3">
      <c r="A222" t="s">
        <v>603</v>
      </c>
      <c r="B222" t="s">
        <v>631</v>
      </c>
      <c r="C222" t="s">
        <v>84</v>
      </c>
      <c r="D222">
        <v>2.9999999999999997E-4</v>
      </c>
      <c r="E222">
        <v>2.9999999999999997E-4</v>
      </c>
      <c r="F222" t="s">
        <v>605</v>
      </c>
      <c r="G222" s="4">
        <v>1764316800000</v>
      </c>
      <c r="H222" s="4">
        <v>1756489620000</v>
      </c>
      <c r="I222" t="b">
        <v>1</v>
      </c>
      <c r="J222">
        <v>1</v>
      </c>
      <c r="K222">
        <v>1E-4</v>
      </c>
      <c r="L222">
        <v>508415</v>
      </c>
      <c r="M222">
        <v>0.1</v>
      </c>
      <c r="Q222">
        <v>2.9999999999999997E-4</v>
      </c>
      <c r="R222">
        <v>25</v>
      </c>
      <c r="S222">
        <v>1E-4</v>
      </c>
      <c r="T222" t="s">
        <v>606</v>
      </c>
      <c r="U222" t="s">
        <v>610</v>
      </c>
      <c r="V222" t="s">
        <v>606</v>
      </c>
      <c r="W222" t="s">
        <v>608</v>
      </c>
      <c r="X222" t="s">
        <v>606</v>
      </c>
      <c r="Y222" s="4">
        <v>1763521477290</v>
      </c>
      <c r="Z222" t="s">
        <v>569</v>
      </c>
      <c r="AA222" s="48">
        <v>92569.5</v>
      </c>
      <c r="AB222" s="18">
        <v>9.8000000000000004E-2</v>
      </c>
      <c r="AC222" s="40">
        <v>0.13080061000000001</v>
      </c>
      <c r="AD222" s="18">
        <v>6.2E-2</v>
      </c>
      <c r="AE222" s="18">
        <v>0.1545</v>
      </c>
      <c r="AF222">
        <v>1858.7</v>
      </c>
      <c r="AG222" s="18">
        <v>0.1047</v>
      </c>
      <c r="AH222" s="18">
        <v>0.10299999999999999</v>
      </c>
      <c r="AI222" s="18">
        <v>0.107</v>
      </c>
      <c r="AJ222" s="48">
        <v>92569.5</v>
      </c>
      <c r="AK222" s="41">
        <v>29.4</v>
      </c>
      <c r="AL222" s="41">
        <v>29.4</v>
      </c>
      <c r="AP222" s="18">
        <v>0.14499999999999999</v>
      </c>
      <c r="AQ222" s="18">
        <v>9.5100000000000004E-2</v>
      </c>
      <c r="AR222" s="18">
        <v>-32.413800000000002</v>
      </c>
      <c r="AS222" s="41">
        <v>8</v>
      </c>
      <c r="AT222" s="5">
        <v>93464.51</v>
      </c>
      <c r="AV222" s="1" t="s">
        <v>634</v>
      </c>
      <c r="AW222" s="48">
        <v>102000</v>
      </c>
      <c r="AX222" s="14">
        <v>0</v>
      </c>
      <c r="AY222" s="14">
        <v>47.72</v>
      </c>
      <c r="AZ222" s="14">
        <v>41.26</v>
      </c>
      <c r="BA222" s="14">
        <v>54.69</v>
      </c>
      <c r="BB222">
        <v>92657.78</v>
      </c>
      <c r="BC222" t="s">
        <v>571</v>
      </c>
      <c r="BD222" s="7">
        <v>-0.89058000000000004</v>
      </c>
      <c r="BE222" s="7">
        <v>3.0000000000000001E-5</v>
      </c>
      <c r="BF222" s="7">
        <v>27.564019999999999</v>
      </c>
      <c r="BG222" s="7">
        <v>-71.454139999999995</v>
      </c>
      <c r="BH222" s="7">
        <v>-23.25685</v>
      </c>
      <c r="BI222">
        <v>5.0000000000000001E-4</v>
      </c>
      <c r="BJ222">
        <v>5.0000000000000001E-3</v>
      </c>
      <c r="BK222" s="1">
        <v>45980.165601851855</v>
      </c>
      <c r="BL222" s="1">
        <v>45979.957268518519</v>
      </c>
      <c r="BM222" s="1">
        <v>45989.333333333336</v>
      </c>
      <c r="BN222" s="1">
        <v>45989.125</v>
      </c>
      <c r="BO222" s="19">
        <v>2.5099877847016248E-2</v>
      </c>
      <c r="BP222" s="1">
        <v>45989.125</v>
      </c>
      <c r="BQ222" s="97">
        <v>10</v>
      </c>
      <c r="BR222" s="19">
        <v>2.7777777777777776E-2</v>
      </c>
      <c r="BV222" s="96"/>
    </row>
    <row r="223" spans="1:74" x14ac:dyDescent="0.3">
      <c r="A223" t="s">
        <v>603</v>
      </c>
      <c r="B223" t="s">
        <v>631</v>
      </c>
      <c r="C223" t="s">
        <v>85</v>
      </c>
      <c r="D223">
        <v>2.9999999999999997E-4</v>
      </c>
      <c r="E223">
        <v>2.9999999999999997E-4</v>
      </c>
      <c r="F223" t="s">
        <v>605</v>
      </c>
      <c r="G223" s="4">
        <v>1764316800000</v>
      </c>
      <c r="H223" s="4">
        <v>1762502415000</v>
      </c>
      <c r="I223" t="b">
        <v>1</v>
      </c>
      <c r="J223">
        <v>1</v>
      </c>
      <c r="K223">
        <v>1E-4</v>
      </c>
      <c r="L223">
        <v>547159</v>
      </c>
      <c r="M223">
        <v>0.1</v>
      </c>
      <c r="Q223">
        <v>2.9999999999999997E-4</v>
      </c>
      <c r="R223">
        <v>25</v>
      </c>
      <c r="S223">
        <v>1E-4</v>
      </c>
      <c r="T223" t="s">
        <v>606</v>
      </c>
      <c r="U223" t="s">
        <v>610</v>
      </c>
      <c r="V223" t="s">
        <v>606</v>
      </c>
      <c r="W223" t="s">
        <v>608</v>
      </c>
      <c r="X223" t="s">
        <v>606</v>
      </c>
      <c r="Y223" s="4">
        <v>1763521478297</v>
      </c>
      <c r="Z223" t="s">
        <v>569</v>
      </c>
      <c r="AA223" s="48">
        <v>92571.21</v>
      </c>
      <c r="AB223" s="18">
        <v>3.5999999999999999E-3</v>
      </c>
      <c r="AC223" s="40">
        <v>2.74136E-3</v>
      </c>
      <c r="AD223" s="18">
        <v>1E-4</v>
      </c>
      <c r="AE223" s="18">
        <v>2.3E-2</v>
      </c>
      <c r="AF223">
        <v>1063.5</v>
      </c>
      <c r="AG223" s="18">
        <v>3.2000000000000002E-3</v>
      </c>
      <c r="AH223" s="18">
        <v>3.0000000000000001E-3</v>
      </c>
      <c r="AI223" s="18">
        <v>3.3999999999999998E-3</v>
      </c>
      <c r="AJ223" s="48">
        <v>92571.21</v>
      </c>
      <c r="AK223" s="41">
        <v>43.9</v>
      </c>
      <c r="AL223" s="41">
        <v>2</v>
      </c>
      <c r="AP223" s="18">
        <v>4.1000000000000003E-3</v>
      </c>
      <c r="AQ223" s="18">
        <v>2.3999999999999998E-3</v>
      </c>
      <c r="AR223" s="18">
        <v>33.333300000000001</v>
      </c>
      <c r="AS223" s="41">
        <v>87.3</v>
      </c>
      <c r="AT223" s="5">
        <v>22464.51</v>
      </c>
      <c r="AV223" s="1" t="s">
        <v>632</v>
      </c>
      <c r="AW223" s="48">
        <v>103000</v>
      </c>
      <c r="AX223" s="14">
        <v>0</v>
      </c>
      <c r="AY223" s="14">
        <v>48.79</v>
      </c>
      <c r="AZ223" s="14">
        <v>47.9</v>
      </c>
      <c r="BA223" s="14">
        <v>49.43</v>
      </c>
      <c r="BB223">
        <v>92659.63</v>
      </c>
      <c r="BC223" t="s">
        <v>571</v>
      </c>
      <c r="BD223" s="7">
        <v>9.2289999999999997E-2</v>
      </c>
      <c r="BE223" s="7">
        <v>2.0000000000000002E-5</v>
      </c>
      <c r="BF223" s="7">
        <v>24.344580000000001</v>
      </c>
      <c r="BG223" s="7">
        <v>-64.515110000000007</v>
      </c>
      <c r="BH223" s="7">
        <v>2.08114</v>
      </c>
      <c r="BI223">
        <v>5.0000000000000001E-4</v>
      </c>
      <c r="BJ223">
        <v>5.0000000000000001E-3</v>
      </c>
      <c r="BK223" s="1">
        <v>45980.165601851855</v>
      </c>
      <c r="BL223" s="1">
        <v>45979.957268518519</v>
      </c>
      <c r="BM223" s="1">
        <v>45989.333333333336</v>
      </c>
      <c r="BN223" s="1">
        <v>45989.125</v>
      </c>
      <c r="BO223" s="19">
        <v>2.5099877847016248E-2</v>
      </c>
      <c r="BP223" s="1">
        <v>45989.125</v>
      </c>
      <c r="BQ223" s="97">
        <v>10</v>
      </c>
      <c r="BR223" s="19">
        <v>2.7777777777777776E-2</v>
      </c>
      <c r="BV223" s="96"/>
    </row>
    <row r="224" spans="1:74" x14ac:dyDescent="0.3">
      <c r="A224" t="s">
        <v>603</v>
      </c>
      <c r="B224" t="s">
        <v>631</v>
      </c>
      <c r="C224" t="s">
        <v>86</v>
      </c>
      <c r="D224">
        <v>2.9999999999999997E-4</v>
      </c>
      <c r="E224">
        <v>2.9999999999999997E-4</v>
      </c>
      <c r="F224" t="s">
        <v>605</v>
      </c>
      <c r="G224" s="4">
        <v>1764316800000</v>
      </c>
      <c r="H224" s="4">
        <v>1762502415000</v>
      </c>
      <c r="I224" t="b">
        <v>1</v>
      </c>
      <c r="J224">
        <v>1</v>
      </c>
      <c r="K224">
        <v>1E-4</v>
      </c>
      <c r="L224">
        <v>547160</v>
      </c>
      <c r="M224">
        <v>0.1</v>
      </c>
      <c r="Q224">
        <v>2.9999999999999997E-4</v>
      </c>
      <c r="R224">
        <v>25</v>
      </c>
      <c r="S224">
        <v>1E-4</v>
      </c>
      <c r="T224" t="s">
        <v>606</v>
      </c>
      <c r="U224" t="s">
        <v>610</v>
      </c>
      <c r="V224" t="s">
        <v>606</v>
      </c>
      <c r="W224" t="s">
        <v>608</v>
      </c>
      <c r="X224" t="s">
        <v>606</v>
      </c>
      <c r="Y224" s="4">
        <v>1763521478297</v>
      </c>
      <c r="Z224" t="s">
        <v>569</v>
      </c>
      <c r="AA224" s="48">
        <v>92571.21</v>
      </c>
      <c r="AB224" s="18">
        <v>0.112</v>
      </c>
      <c r="AC224" s="40">
        <v>0.14129242</v>
      </c>
      <c r="AD224" s="18">
        <v>7.1499999999999994E-2</v>
      </c>
      <c r="AE224" s="18">
        <v>0.16500000000000001</v>
      </c>
      <c r="AF224">
        <v>1167.3</v>
      </c>
      <c r="AG224" s="18">
        <v>0.1149</v>
      </c>
      <c r="AH224" s="18">
        <v>0.113</v>
      </c>
      <c r="AI224" s="18">
        <v>0.11650000000000001</v>
      </c>
      <c r="AJ224" s="48">
        <v>92571.21</v>
      </c>
      <c r="AK224" s="41">
        <v>28.9</v>
      </c>
      <c r="AL224" s="41">
        <v>36.9</v>
      </c>
      <c r="AP224" s="18">
        <v>0.1356</v>
      </c>
      <c r="AQ224" s="18">
        <v>0.112</v>
      </c>
      <c r="AR224" s="18">
        <v>-17.4041</v>
      </c>
      <c r="AS224" s="41">
        <v>0.2</v>
      </c>
      <c r="AT224" s="5">
        <v>2272.11</v>
      </c>
      <c r="AV224" s="1" t="s">
        <v>634</v>
      </c>
      <c r="AW224" s="48">
        <v>103000</v>
      </c>
      <c r="AX224" s="14">
        <v>0</v>
      </c>
      <c r="AY224" s="14">
        <v>48.79</v>
      </c>
      <c r="AZ224" s="14">
        <v>40.32</v>
      </c>
      <c r="BA224" s="14">
        <v>54.5</v>
      </c>
      <c r="BB224">
        <v>92657.919999999998</v>
      </c>
      <c r="BC224" t="s">
        <v>571</v>
      </c>
      <c r="BD224" s="7">
        <v>-0.90774999999999995</v>
      </c>
      <c r="BE224" s="7">
        <v>2.0000000000000002E-5</v>
      </c>
      <c r="BF224" s="7">
        <v>24.33644</v>
      </c>
      <c r="BG224" s="7">
        <v>-64.493530000000007</v>
      </c>
      <c r="BH224" s="7">
        <v>-23.895150000000001</v>
      </c>
      <c r="BI224">
        <v>5.0000000000000001E-4</v>
      </c>
      <c r="BJ224">
        <v>5.0000000000000001E-3</v>
      </c>
      <c r="BK224" s="1">
        <v>45980.165601851855</v>
      </c>
      <c r="BL224" s="1">
        <v>45979.957268518519</v>
      </c>
      <c r="BM224" s="1">
        <v>45989.333333333336</v>
      </c>
      <c r="BN224" s="1">
        <v>45989.125</v>
      </c>
      <c r="BO224" s="19">
        <v>2.5099877847016248E-2</v>
      </c>
      <c r="BP224" s="1">
        <v>45989.125</v>
      </c>
      <c r="BQ224" s="97">
        <v>10</v>
      </c>
      <c r="BR224" s="19">
        <v>2.7777777777777776E-2</v>
      </c>
      <c r="BV224" s="96"/>
    </row>
    <row r="225" spans="1:74" x14ac:dyDescent="0.3">
      <c r="A225" t="s">
        <v>603</v>
      </c>
      <c r="B225" t="s">
        <v>631</v>
      </c>
      <c r="C225" t="s">
        <v>87</v>
      </c>
      <c r="D225">
        <v>2.9999999999999997E-4</v>
      </c>
      <c r="E225">
        <v>2.9999999999999997E-4</v>
      </c>
      <c r="F225" t="s">
        <v>605</v>
      </c>
      <c r="G225" s="4">
        <v>1764316800000</v>
      </c>
      <c r="H225" s="4">
        <v>1756444860000</v>
      </c>
      <c r="I225" t="b">
        <v>1</v>
      </c>
      <c r="J225">
        <v>1</v>
      </c>
      <c r="K225">
        <v>1E-4</v>
      </c>
      <c r="L225">
        <v>507905</v>
      </c>
      <c r="M225">
        <v>0.1</v>
      </c>
      <c r="Q225">
        <v>2.9999999999999997E-4</v>
      </c>
      <c r="R225">
        <v>25</v>
      </c>
      <c r="S225">
        <v>1E-4</v>
      </c>
      <c r="T225" t="s">
        <v>606</v>
      </c>
      <c r="U225" t="s">
        <v>610</v>
      </c>
      <c r="V225" t="s">
        <v>606</v>
      </c>
      <c r="W225" t="s">
        <v>608</v>
      </c>
      <c r="X225" t="s">
        <v>606</v>
      </c>
      <c r="Y225" s="4">
        <v>1763521478297</v>
      </c>
      <c r="Z225" t="s">
        <v>569</v>
      </c>
      <c r="AA225" s="48">
        <v>92571.21</v>
      </c>
      <c r="AB225" s="18">
        <v>3.3E-3</v>
      </c>
      <c r="AC225" s="40">
        <v>2.4024099999999998E-3</v>
      </c>
      <c r="AD225" s="18">
        <v>1E-4</v>
      </c>
      <c r="AE225" s="18">
        <v>2.1000000000000001E-2</v>
      </c>
      <c r="AF225">
        <v>2007</v>
      </c>
      <c r="AG225" s="18">
        <v>2.7000000000000001E-3</v>
      </c>
      <c r="AH225" s="18">
        <v>2.5000000000000001E-3</v>
      </c>
      <c r="AI225" s="18">
        <v>2.8E-3</v>
      </c>
      <c r="AJ225" s="48">
        <v>92571.21</v>
      </c>
      <c r="AK225" s="41">
        <v>12</v>
      </c>
      <c r="AL225" s="41">
        <v>2.6</v>
      </c>
      <c r="AP225" s="18">
        <v>3.3E-3</v>
      </c>
      <c r="AQ225" s="18">
        <v>1E-4</v>
      </c>
      <c r="AR225" s="18">
        <v>50</v>
      </c>
      <c r="AS225" s="41">
        <v>44.8</v>
      </c>
      <c r="AT225" s="5">
        <v>9428.77</v>
      </c>
      <c r="AV225" s="1" t="s">
        <v>632</v>
      </c>
      <c r="AW225" s="48">
        <v>104000</v>
      </c>
      <c r="AX225" s="14">
        <v>0</v>
      </c>
      <c r="AY225" s="14">
        <v>49.77</v>
      </c>
      <c r="AZ225" s="14">
        <v>48.98</v>
      </c>
      <c r="BA225" s="14">
        <v>50.29</v>
      </c>
      <c r="BB225">
        <v>92657.919999999998</v>
      </c>
      <c r="BC225" t="s">
        <v>571</v>
      </c>
      <c r="BD225" s="7">
        <v>7.7560000000000004E-2</v>
      </c>
      <c r="BE225" s="7">
        <v>2.0000000000000002E-5</v>
      </c>
      <c r="BF225" s="7">
        <v>21.36844</v>
      </c>
      <c r="BG225" s="7">
        <v>-57.763539999999999</v>
      </c>
      <c r="BH225" s="7">
        <v>1.7498400000000001</v>
      </c>
      <c r="BI225">
        <v>5.0000000000000001E-4</v>
      </c>
      <c r="BJ225">
        <v>5.0000000000000001E-3</v>
      </c>
      <c r="BK225" s="1">
        <v>45980.165601851855</v>
      </c>
      <c r="BL225" s="1">
        <v>45979.957268518519</v>
      </c>
      <c r="BM225" s="1">
        <v>45989.333333333336</v>
      </c>
      <c r="BN225" s="1">
        <v>45989.125</v>
      </c>
      <c r="BO225" s="19">
        <v>2.5099877847016248E-2</v>
      </c>
      <c r="BP225" s="1">
        <v>45989.125</v>
      </c>
      <c r="BQ225" s="97">
        <v>10</v>
      </c>
      <c r="BR225" s="19">
        <v>2.7777777777777776E-2</v>
      </c>
      <c r="BV225" s="96"/>
    </row>
    <row r="226" spans="1:74" x14ac:dyDescent="0.3">
      <c r="A226" t="s">
        <v>603</v>
      </c>
      <c r="B226" t="s">
        <v>631</v>
      </c>
      <c r="C226" t="s">
        <v>88</v>
      </c>
      <c r="D226">
        <v>2.9999999999999997E-4</v>
      </c>
      <c r="E226">
        <v>2.9999999999999997E-4</v>
      </c>
      <c r="F226" t="s">
        <v>605</v>
      </c>
      <c r="G226" s="4">
        <v>1764316800000</v>
      </c>
      <c r="H226" s="4">
        <v>1756444860000</v>
      </c>
      <c r="I226" t="b">
        <v>1</v>
      </c>
      <c r="J226">
        <v>1</v>
      </c>
      <c r="K226">
        <v>1E-4</v>
      </c>
      <c r="L226">
        <v>507906</v>
      </c>
      <c r="M226">
        <v>0.1</v>
      </c>
      <c r="Q226">
        <v>2.9999999999999997E-4</v>
      </c>
      <c r="R226">
        <v>25</v>
      </c>
      <c r="S226">
        <v>1E-4</v>
      </c>
      <c r="T226" t="s">
        <v>606</v>
      </c>
      <c r="U226" t="s">
        <v>610</v>
      </c>
      <c r="V226" t="s">
        <v>606</v>
      </c>
      <c r="W226" t="s">
        <v>608</v>
      </c>
      <c r="X226" t="s">
        <v>606</v>
      </c>
      <c r="Y226" s="4">
        <v>1763521478297</v>
      </c>
      <c r="Z226" t="s">
        <v>569</v>
      </c>
      <c r="AA226" s="48">
        <v>92571.21</v>
      </c>
      <c r="AB226" s="18">
        <v>0.11799999999999999</v>
      </c>
      <c r="AC226" s="40">
        <v>0.15200736000000001</v>
      </c>
      <c r="AD226" s="18">
        <v>8.1000000000000003E-2</v>
      </c>
      <c r="AE226" s="18">
        <v>0.17549999999999999</v>
      </c>
      <c r="AF226">
        <v>1657.5</v>
      </c>
      <c r="AG226" s="18">
        <v>0.12509999999999999</v>
      </c>
      <c r="AH226" s="18">
        <v>0.1235</v>
      </c>
      <c r="AI226" s="18">
        <v>0.1275</v>
      </c>
      <c r="AJ226" s="48">
        <v>92571.21</v>
      </c>
      <c r="AK226" s="41">
        <v>28.5</v>
      </c>
      <c r="AL226" s="41">
        <v>28.5</v>
      </c>
      <c r="AP226" s="18">
        <v>0.16200000000000001</v>
      </c>
      <c r="AQ226" s="18">
        <v>0.11600000000000001</v>
      </c>
      <c r="AR226" s="18">
        <v>-23.126999999999999</v>
      </c>
      <c r="AS226" s="41">
        <v>3.8</v>
      </c>
      <c r="AT226" s="5">
        <v>49747.519999999997</v>
      </c>
      <c r="AV226" s="1" t="s">
        <v>634</v>
      </c>
      <c r="AW226" s="48">
        <v>104000</v>
      </c>
      <c r="AX226" s="14">
        <v>0</v>
      </c>
      <c r="AY226" s="14">
        <v>49.77</v>
      </c>
      <c r="AZ226" s="14">
        <v>41.42</v>
      </c>
      <c r="BA226" s="14">
        <v>58.7</v>
      </c>
      <c r="BB226">
        <v>92659.63</v>
      </c>
      <c r="BC226" t="s">
        <v>571</v>
      </c>
      <c r="BD226" s="7">
        <v>-0.9224</v>
      </c>
      <c r="BE226" s="7">
        <v>2.0000000000000002E-5</v>
      </c>
      <c r="BF226" s="7">
        <v>21.37593</v>
      </c>
      <c r="BG226" s="7">
        <v>-57.78378</v>
      </c>
      <c r="BH226" s="7">
        <v>-24.47692</v>
      </c>
      <c r="BI226">
        <v>5.0000000000000001E-4</v>
      </c>
      <c r="BJ226">
        <v>5.0000000000000001E-3</v>
      </c>
      <c r="BK226" s="1">
        <v>45980.165601851855</v>
      </c>
      <c r="BL226" s="1">
        <v>45979.957268518519</v>
      </c>
      <c r="BM226" s="1">
        <v>45989.333333333336</v>
      </c>
      <c r="BN226" s="1">
        <v>45989.125</v>
      </c>
      <c r="BO226" s="19">
        <v>2.5099877847016248E-2</v>
      </c>
      <c r="BP226" s="1">
        <v>45989.125</v>
      </c>
      <c r="BQ226" s="97">
        <v>10</v>
      </c>
      <c r="BR226" s="19">
        <v>2.7777777777777776E-2</v>
      </c>
      <c r="BV226" s="96"/>
    </row>
    <row r="227" spans="1:74" x14ac:dyDescent="0.3">
      <c r="A227" t="s">
        <v>603</v>
      </c>
      <c r="B227" t="s">
        <v>631</v>
      </c>
      <c r="C227" t="s">
        <v>89</v>
      </c>
      <c r="D227">
        <v>2.9999999999999997E-4</v>
      </c>
      <c r="E227">
        <v>2.9999999999999997E-4</v>
      </c>
      <c r="F227" t="s">
        <v>605</v>
      </c>
      <c r="G227" s="4">
        <v>1764316800000</v>
      </c>
      <c r="H227" s="4">
        <v>1756368014000</v>
      </c>
      <c r="I227" t="b">
        <v>1</v>
      </c>
      <c r="J227">
        <v>1</v>
      </c>
      <c r="K227">
        <v>1E-4</v>
      </c>
      <c r="L227">
        <v>506940</v>
      </c>
      <c r="M227">
        <v>0.1</v>
      </c>
      <c r="Q227">
        <v>2.9999999999999997E-4</v>
      </c>
      <c r="R227">
        <v>25</v>
      </c>
      <c r="S227">
        <v>1E-4</v>
      </c>
      <c r="T227" t="s">
        <v>606</v>
      </c>
      <c r="U227" t="s">
        <v>610</v>
      </c>
      <c r="V227" t="s">
        <v>606</v>
      </c>
      <c r="W227" t="s">
        <v>608</v>
      </c>
      <c r="X227" t="s">
        <v>606</v>
      </c>
      <c r="Y227" s="4">
        <v>1763521478297</v>
      </c>
      <c r="Z227" t="s">
        <v>569</v>
      </c>
      <c r="AA227" s="48">
        <v>92571.21</v>
      </c>
      <c r="AB227" s="18">
        <v>2.0999999999999999E-3</v>
      </c>
      <c r="AC227" s="40">
        <v>2.09246E-3</v>
      </c>
      <c r="AD227" s="18">
        <v>1E-4</v>
      </c>
      <c r="AE227" s="18">
        <v>1.95E-2</v>
      </c>
      <c r="AF227">
        <v>2482.1999999999998</v>
      </c>
      <c r="AG227" s="18">
        <v>2.2000000000000001E-3</v>
      </c>
      <c r="AH227" s="18">
        <v>2E-3</v>
      </c>
      <c r="AI227" s="18">
        <v>2.3999999999999998E-3</v>
      </c>
      <c r="AJ227" s="48">
        <v>92571.21</v>
      </c>
      <c r="AK227" s="41">
        <v>16.8</v>
      </c>
      <c r="AL227" s="41">
        <v>59.5</v>
      </c>
      <c r="AP227" s="18">
        <v>2.7000000000000001E-3</v>
      </c>
      <c r="AQ227" s="18">
        <v>1E-4</v>
      </c>
      <c r="AR227" s="18">
        <v>-8.6957000000000004</v>
      </c>
      <c r="AS227" s="41">
        <v>69.099999999999994</v>
      </c>
      <c r="AT227" s="5">
        <v>13103.68</v>
      </c>
      <c r="AV227" s="1" t="s">
        <v>632</v>
      </c>
      <c r="AW227" s="6">
        <v>105000</v>
      </c>
      <c r="AX227" s="14">
        <v>0</v>
      </c>
      <c r="AY227" s="14">
        <v>50.7</v>
      </c>
      <c r="AZ227" s="14">
        <v>49.57</v>
      </c>
      <c r="BA227" s="14">
        <v>51.57</v>
      </c>
      <c r="BB227">
        <v>92657.919999999998</v>
      </c>
      <c r="BC227" t="s">
        <v>571</v>
      </c>
      <c r="BD227" s="7">
        <v>6.5170000000000006E-2</v>
      </c>
      <c r="BE227" s="7">
        <v>2.0000000000000002E-5</v>
      </c>
      <c r="BF227" s="7">
        <v>18.694659999999999</v>
      </c>
      <c r="BG227" s="7">
        <v>-51.487000000000002</v>
      </c>
      <c r="BH227" s="7">
        <v>1.47089</v>
      </c>
      <c r="BI227">
        <v>5.0000000000000001E-4</v>
      </c>
      <c r="BJ227">
        <v>5.0000000000000001E-3</v>
      </c>
      <c r="BK227" s="1">
        <v>45980.165601851855</v>
      </c>
      <c r="BL227" s="1">
        <v>45979.957268518519</v>
      </c>
      <c r="BM227" s="1">
        <v>45989.333333333336</v>
      </c>
      <c r="BN227" s="1">
        <v>45989.125</v>
      </c>
      <c r="BO227" s="19">
        <v>2.5099877847016248E-2</v>
      </c>
      <c r="BP227" s="1">
        <v>45989.125</v>
      </c>
      <c r="BQ227" s="97">
        <v>10</v>
      </c>
      <c r="BR227" s="19">
        <v>2.7777777777777776E-2</v>
      </c>
      <c r="BV227" s="96"/>
    </row>
    <row r="228" spans="1:74" x14ac:dyDescent="0.3">
      <c r="A228" t="s">
        <v>603</v>
      </c>
      <c r="B228" t="s">
        <v>631</v>
      </c>
      <c r="C228" t="s">
        <v>90</v>
      </c>
      <c r="D228">
        <v>2.9999999999999997E-4</v>
      </c>
      <c r="E228">
        <v>2.9999999999999997E-4</v>
      </c>
      <c r="F228" t="s">
        <v>605</v>
      </c>
      <c r="G228" s="4">
        <v>1764316800000</v>
      </c>
      <c r="H228" s="4">
        <v>1756368014000</v>
      </c>
      <c r="I228" t="b">
        <v>1</v>
      </c>
      <c r="J228">
        <v>1</v>
      </c>
      <c r="K228">
        <v>1E-4</v>
      </c>
      <c r="L228">
        <v>506941</v>
      </c>
      <c r="M228">
        <v>0.1</v>
      </c>
      <c r="Q228">
        <v>2.9999999999999997E-4</v>
      </c>
      <c r="R228">
        <v>25</v>
      </c>
      <c r="S228">
        <v>1E-4</v>
      </c>
      <c r="T228" t="s">
        <v>606</v>
      </c>
      <c r="U228" t="s">
        <v>610</v>
      </c>
      <c r="V228" t="s">
        <v>606</v>
      </c>
      <c r="W228" t="s">
        <v>608</v>
      </c>
      <c r="X228" t="s">
        <v>606</v>
      </c>
      <c r="Y228" s="4">
        <v>1763521479304</v>
      </c>
      <c r="Z228" t="s">
        <v>569</v>
      </c>
      <c r="AA228" s="48">
        <v>92571</v>
      </c>
      <c r="AB228" s="18">
        <v>0.1275</v>
      </c>
      <c r="AC228" s="40">
        <v>0.16275129999999999</v>
      </c>
      <c r="AD228" s="18">
        <v>9.0999999999999998E-2</v>
      </c>
      <c r="AE228" s="18">
        <v>0.186</v>
      </c>
      <c r="AF228">
        <v>1093</v>
      </c>
      <c r="AG228" s="18">
        <v>0.13539999999999999</v>
      </c>
      <c r="AH228" s="18">
        <v>0.13400000000000001</v>
      </c>
      <c r="AI228" s="18">
        <v>0.13800000000000001</v>
      </c>
      <c r="AJ228" s="48">
        <v>92571</v>
      </c>
      <c r="AK228" s="41">
        <v>28.3</v>
      </c>
      <c r="AL228" s="41">
        <v>28.3</v>
      </c>
      <c r="AP228" s="18">
        <v>0.17249999999999999</v>
      </c>
      <c r="AQ228" s="18">
        <v>0.12280000000000001</v>
      </c>
      <c r="AR228" s="18">
        <v>-24.7788</v>
      </c>
      <c r="AS228" s="41">
        <v>2.1</v>
      </c>
      <c r="AT228" s="5">
        <v>28837.7</v>
      </c>
      <c r="AV228" s="1" t="s">
        <v>634</v>
      </c>
      <c r="AW228" s="48">
        <v>105000</v>
      </c>
      <c r="AX228" s="14">
        <v>0</v>
      </c>
      <c r="AY228" s="14">
        <v>50.7</v>
      </c>
      <c r="AZ228" s="14">
        <v>41.85</v>
      </c>
      <c r="BA228" s="14">
        <v>61.12</v>
      </c>
      <c r="BB228">
        <v>92659.63</v>
      </c>
      <c r="BC228" t="s">
        <v>571</v>
      </c>
      <c r="BD228" s="7">
        <v>-0.93481000000000003</v>
      </c>
      <c r="BE228" s="7">
        <v>2.0000000000000002E-5</v>
      </c>
      <c r="BF228" s="7">
        <v>18.69914</v>
      </c>
      <c r="BG228" s="7">
        <v>-51.496650000000002</v>
      </c>
      <c r="BH228" s="7">
        <v>-25.008400000000002</v>
      </c>
      <c r="BI228">
        <v>5.0000000000000001E-4</v>
      </c>
      <c r="BJ228">
        <v>5.0000000000000001E-3</v>
      </c>
      <c r="BK228" s="1">
        <v>45980.165601851855</v>
      </c>
      <c r="BL228" s="1">
        <v>45979.957268518519</v>
      </c>
      <c r="BM228" s="1">
        <v>45989.333333333336</v>
      </c>
      <c r="BN228" s="1">
        <v>45989.125</v>
      </c>
      <c r="BO228" s="19">
        <v>2.5099877847016248E-2</v>
      </c>
      <c r="BP228" s="1">
        <v>45989.125</v>
      </c>
      <c r="BQ228" s="97">
        <v>10</v>
      </c>
      <c r="BR228" s="19">
        <v>2.7777777777777776E-2</v>
      </c>
      <c r="BV228" s="96"/>
    </row>
    <row r="229" spans="1:74" x14ac:dyDescent="0.3">
      <c r="A229" t="s">
        <v>603</v>
      </c>
      <c r="B229" t="s">
        <v>631</v>
      </c>
      <c r="C229" t="s">
        <v>91</v>
      </c>
      <c r="D229">
        <v>2.9999999999999997E-4</v>
      </c>
      <c r="E229">
        <v>2.9999999999999997E-4</v>
      </c>
      <c r="F229" t="s">
        <v>605</v>
      </c>
      <c r="G229" s="4">
        <v>1764316800000</v>
      </c>
      <c r="H229" s="4">
        <v>1756368014000</v>
      </c>
      <c r="I229" t="b">
        <v>1</v>
      </c>
      <c r="J229">
        <v>1</v>
      </c>
      <c r="K229">
        <v>1E-4</v>
      </c>
      <c r="L229">
        <v>506942</v>
      </c>
      <c r="M229">
        <v>0.1</v>
      </c>
      <c r="Q229">
        <v>2.9999999999999997E-4</v>
      </c>
      <c r="R229">
        <v>25</v>
      </c>
      <c r="S229">
        <v>1E-4</v>
      </c>
      <c r="T229" t="s">
        <v>606</v>
      </c>
      <c r="U229" t="s">
        <v>610</v>
      </c>
      <c r="V229" t="s">
        <v>606</v>
      </c>
      <c r="W229" t="s">
        <v>608</v>
      </c>
      <c r="X229" t="s">
        <v>606</v>
      </c>
      <c r="Y229" s="4">
        <v>1763521479304</v>
      </c>
      <c r="Z229" t="s">
        <v>569</v>
      </c>
      <c r="AA229" s="48">
        <v>92571</v>
      </c>
      <c r="AB229" s="18">
        <v>1.9E-3</v>
      </c>
      <c r="AC229" s="40">
        <v>1.7346600000000001E-3</v>
      </c>
      <c r="AD229" s="18">
        <v>1E-4</v>
      </c>
      <c r="AE229" s="18">
        <v>1.8499999999999999E-2</v>
      </c>
      <c r="AF229">
        <v>3004.8</v>
      </c>
      <c r="AG229" s="18">
        <v>2E-3</v>
      </c>
      <c r="AH229" s="18">
        <v>1.9E-3</v>
      </c>
      <c r="AI229" s="18">
        <v>2E-3</v>
      </c>
      <c r="AJ229" s="48">
        <v>92571</v>
      </c>
      <c r="AK229" s="41">
        <v>3.5</v>
      </c>
      <c r="AL229" s="41">
        <v>3.5</v>
      </c>
      <c r="AP229" s="18">
        <v>2.3999999999999998E-3</v>
      </c>
      <c r="AQ229" s="18">
        <v>1.5E-3</v>
      </c>
      <c r="AR229" s="18">
        <v>5.5556000000000001</v>
      </c>
      <c r="AS229" s="41">
        <v>1053.5999999999999</v>
      </c>
      <c r="AT229" s="5">
        <v>145092.35999999999</v>
      </c>
      <c r="AV229" s="1" t="s">
        <v>632</v>
      </c>
      <c r="AW229" s="48">
        <v>106000</v>
      </c>
      <c r="AX229" s="14">
        <v>0</v>
      </c>
      <c r="AY229" s="14">
        <v>52.32</v>
      </c>
      <c r="AZ229" s="14">
        <v>51.91</v>
      </c>
      <c r="BA229" s="14">
        <v>52.46</v>
      </c>
      <c r="BB229">
        <v>92659.63</v>
      </c>
      <c r="BC229" t="s">
        <v>571</v>
      </c>
      <c r="BD229" s="7">
        <v>5.7360000000000001E-2</v>
      </c>
      <c r="BE229" s="7">
        <v>1.0000000000000001E-5</v>
      </c>
      <c r="BF229" s="7">
        <v>16.92109</v>
      </c>
      <c r="BG229" s="7">
        <v>-48.090209999999999</v>
      </c>
      <c r="BH229" s="7">
        <v>1.2943199999999999</v>
      </c>
      <c r="BI229">
        <v>5.0000000000000001E-4</v>
      </c>
      <c r="BJ229">
        <v>5.0000000000000001E-3</v>
      </c>
      <c r="BK229" s="1">
        <v>45980.165601851855</v>
      </c>
      <c r="BL229" s="1">
        <v>45979.957268518519</v>
      </c>
      <c r="BM229" s="1">
        <v>45989.333333333336</v>
      </c>
      <c r="BN229" s="1">
        <v>45989.125</v>
      </c>
      <c r="BO229" s="19">
        <v>2.5099877847016248E-2</v>
      </c>
      <c r="BP229" s="1">
        <v>45989.125</v>
      </c>
      <c r="BQ229" s="97">
        <v>10</v>
      </c>
      <c r="BR229" s="19">
        <v>2.7777777777777776E-2</v>
      </c>
      <c r="BV229" s="96"/>
    </row>
    <row r="230" spans="1:74" x14ac:dyDescent="0.3">
      <c r="A230" t="s">
        <v>603</v>
      </c>
      <c r="B230" t="s">
        <v>631</v>
      </c>
      <c r="C230" t="s">
        <v>92</v>
      </c>
      <c r="D230">
        <v>2.9999999999999997E-4</v>
      </c>
      <c r="E230">
        <v>2.9999999999999997E-4</v>
      </c>
      <c r="F230" t="s">
        <v>605</v>
      </c>
      <c r="G230" s="4">
        <v>1764316800000</v>
      </c>
      <c r="H230" s="4">
        <v>1756368014000</v>
      </c>
      <c r="I230" t="b">
        <v>1</v>
      </c>
      <c r="J230">
        <v>1</v>
      </c>
      <c r="K230">
        <v>1E-4</v>
      </c>
      <c r="L230">
        <v>506943</v>
      </c>
      <c r="M230">
        <v>0.1</v>
      </c>
      <c r="Q230">
        <v>2.9999999999999997E-4</v>
      </c>
      <c r="R230">
        <v>25</v>
      </c>
      <c r="S230">
        <v>1E-4</v>
      </c>
      <c r="T230" t="s">
        <v>606</v>
      </c>
      <c r="U230" t="s">
        <v>610</v>
      </c>
      <c r="V230" t="s">
        <v>606</v>
      </c>
      <c r="W230" t="s">
        <v>608</v>
      </c>
      <c r="X230" t="s">
        <v>606</v>
      </c>
      <c r="Y230" s="4">
        <v>1763521479304</v>
      </c>
      <c r="Z230" t="s">
        <v>569</v>
      </c>
      <c r="AA230" s="48">
        <v>92571</v>
      </c>
      <c r="AB230" s="18">
        <v>0.13900000000000001</v>
      </c>
      <c r="AC230" s="40">
        <v>0.17344739000000001</v>
      </c>
      <c r="AD230" s="18">
        <v>0.10100000000000001</v>
      </c>
      <c r="AE230" s="18">
        <v>0.19750000000000001</v>
      </c>
      <c r="AF230">
        <v>2089.9</v>
      </c>
      <c r="AG230" s="18">
        <v>0.14599999999999999</v>
      </c>
      <c r="AH230" s="18">
        <v>0.14449999999999999</v>
      </c>
      <c r="AI230" s="18">
        <v>0.14849999999999999</v>
      </c>
      <c r="AJ230" s="48">
        <v>92571</v>
      </c>
      <c r="AK230" s="41">
        <v>28.2</v>
      </c>
      <c r="AL230" s="41">
        <v>28.2</v>
      </c>
      <c r="AP230" s="18">
        <v>0.18049999999999999</v>
      </c>
      <c r="AQ230" s="18">
        <v>0.13900000000000001</v>
      </c>
      <c r="AR230" s="18">
        <v>-22.991700000000002</v>
      </c>
      <c r="AS230" s="41">
        <v>1.5</v>
      </c>
      <c r="AT230" s="5">
        <v>22703.35</v>
      </c>
      <c r="AV230" s="1" t="s">
        <v>634</v>
      </c>
      <c r="AW230" s="48">
        <v>106000</v>
      </c>
      <c r="AX230" s="14">
        <v>0</v>
      </c>
      <c r="AY230" s="14">
        <v>52.32</v>
      </c>
      <c r="AZ230" s="14">
        <v>41.41</v>
      </c>
      <c r="BA230" s="14">
        <v>63.37</v>
      </c>
      <c r="BB230">
        <v>92659.63</v>
      </c>
      <c r="BC230" t="s">
        <v>571</v>
      </c>
      <c r="BD230" s="7">
        <v>-0.94264000000000003</v>
      </c>
      <c r="BE230" s="7">
        <v>1.0000000000000001E-5</v>
      </c>
      <c r="BF230" s="7">
        <v>16.92109</v>
      </c>
      <c r="BG230" s="7">
        <v>-48.090209999999999</v>
      </c>
      <c r="BH230" s="7">
        <v>-25.437609999999999</v>
      </c>
      <c r="BI230">
        <v>5.0000000000000001E-4</v>
      </c>
      <c r="BJ230">
        <v>5.0000000000000001E-3</v>
      </c>
      <c r="BK230" s="1">
        <v>45980.165601851855</v>
      </c>
      <c r="BL230" s="1">
        <v>45979.957268518519</v>
      </c>
      <c r="BM230" s="1">
        <v>45989.333333333336</v>
      </c>
      <c r="BN230" s="1">
        <v>45989.125</v>
      </c>
      <c r="BO230" s="19">
        <v>2.5099877847016248E-2</v>
      </c>
      <c r="BP230" s="1">
        <v>45989.125</v>
      </c>
      <c r="BQ230" s="97">
        <v>10</v>
      </c>
      <c r="BR230" s="19">
        <v>2.7777777777777776E-2</v>
      </c>
      <c r="BV230" s="96"/>
    </row>
    <row r="231" spans="1:74" x14ac:dyDescent="0.3">
      <c r="A231" t="s">
        <v>603</v>
      </c>
      <c r="B231" t="s">
        <v>631</v>
      </c>
      <c r="C231" t="s">
        <v>93</v>
      </c>
      <c r="D231">
        <v>2.9999999999999997E-4</v>
      </c>
      <c r="E231">
        <v>2.9999999999999997E-4</v>
      </c>
      <c r="F231" t="s">
        <v>605</v>
      </c>
      <c r="G231" s="4">
        <v>1764316800000</v>
      </c>
      <c r="H231" s="4">
        <v>1762502415000</v>
      </c>
      <c r="I231" t="b">
        <v>1</v>
      </c>
      <c r="J231">
        <v>1</v>
      </c>
      <c r="K231">
        <v>1E-4</v>
      </c>
      <c r="L231">
        <v>547161</v>
      </c>
      <c r="M231">
        <v>0.1</v>
      </c>
      <c r="Q231">
        <v>2.9999999999999997E-4</v>
      </c>
      <c r="R231">
        <v>25</v>
      </c>
      <c r="S231">
        <v>1E-4</v>
      </c>
      <c r="T231" t="s">
        <v>606</v>
      </c>
      <c r="U231" t="s">
        <v>610</v>
      </c>
      <c r="V231" t="s">
        <v>606</v>
      </c>
      <c r="W231" t="s">
        <v>608</v>
      </c>
      <c r="X231" t="s">
        <v>606</v>
      </c>
      <c r="Y231" s="4">
        <v>1763521479304</v>
      </c>
      <c r="Z231" t="s">
        <v>569</v>
      </c>
      <c r="AA231" s="48">
        <v>92571</v>
      </c>
      <c r="AB231" s="18">
        <v>1.5E-3</v>
      </c>
      <c r="AC231" s="40">
        <v>1.6483100000000001E-3</v>
      </c>
      <c r="AD231" s="18">
        <v>1E-4</v>
      </c>
      <c r="AE231" s="18">
        <v>1.7000000000000001E-2</v>
      </c>
      <c r="AF231">
        <v>1275.3</v>
      </c>
      <c r="AG231" s="18">
        <v>1.6999999999999999E-3</v>
      </c>
      <c r="AH231" s="18">
        <v>1.5E-3</v>
      </c>
      <c r="AI231" s="18">
        <v>1.8E-3</v>
      </c>
      <c r="AJ231" s="48">
        <v>92571</v>
      </c>
      <c r="AK231" s="41">
        <v>34.299999999999997</v>
      </c>
      <c r="AL231" s="41">
        <v>8</v>
      </c>
      <c r="AP231" s="18">
        <v>1.9E-3</v>
      </c>
      <c r="AQ231" s="18">
        <v>1E-4</v>
      </c>
      <c r="AR231" s="18">
        <v>0</v>
      </c>
      <c r="AS231" s="41">
        <v>625.70000000000005</v>
      </c>
      <c r="AT231" s="5">
        <v>84391.01</v>
      </c>
      <c r="AV231" s="1" t="s">
        <v>632</v>
      </c>
      <c r="AW231" s="48">
        <v>107000</v>
      </c>
      <c r="AX231" s="14">
        <v>0</v>
      </c>
      <c r="AY231" s="14">
        <v>53.32</v>
      </c>
      <c r="AZ231" s="14">
        <v>52.26</v>
      </c>
      <c r="BA231" s="14">
        <v>54.14</v>
      </c>
      <c r="BB231">
        <v>92659.520000000004</v>
      </c>
      <c r="BC231" t="s">
        <v>571</v>
      </c>
      <c r="BD231" s="7">
        <v>4.8739999999999999E-2</v>
      </c>
      <c r="BE231" s="7">
        <v>1.0000000000000001E-5</v>
      </c>
      <c r="BF231" s="7">
        <v>14.87036</v>
      </c>
      <c r="BG231" s="7">
        <v>-43.06644</v>
      </c>
      <c r="BH231" s="7">
        <v>1.1000700000000001</v>
      </c>
      <c r="BI231">
        <v>5.0000000000000001E-4</v>
      </c>
      <c r="BJ231">
        <v>5.0000000000000001E-3</v>
      </c>
      <c r="BK231" s="1">
        <v>45980.165601851855</v>
      </c>
      <c r="BL231" s="1">
        <v>45979.957268518519</v>
      </c>
      <c r="BM231" s="1">
        <v>45989.333333333336</v>
      </c>
      <c r="BN231" s="1">
        <v>45989.125</v>
      </c>
      <c r="BO231" s="19">
        <v>2.5099877847016248E-2</v>
      </c>
      <c r="BP231" s="1">
        <v>45989.125</v>
      </c>
      <c r="BQ231" s="97">
        <v>10</v>
      </c>
      <c r="BR231" s="19">
        <v>2.7777777777777776E-2</v>
      </c>
      <c r="BV231" s="96"/>
    </row>
    <row r="232" spans="1:74" x14ac:dyDescent="0.3">
      <c r="A232" t="s">
        <v>603</v>
      </c>
      <c r="B232" t="s">
        <v>631</v>
      </c>
      <c r="C232" t="s">
        <v>94</v>
      </c>
      <c r="D232">
        <v>2.9999999999999997E-4</v>
      </c>
      <c r="E232">
        <v>2.9999999999999997E-4</v>
      </c>
      <c r="F232" t="s">
        <v>605</v>
      </c>
      <c r="G232" s="4">
        <v>1764316800000</v>
      </c>
      <c r="H232" s="4">
        <v>1762502415000</v>
      </c>
      <c r="I232" t="b">
        <v>1</v>
      </c>
      <c r="J232">
        <v>1</v>
      </c>
      <c r="K232">
        <v>1E-4</v>
      </c>
      <c r="L232">
        <v>547162</v>
      </c>
      <c r="M232">
        <v>0.1</v>
      </c>
      <c r="Q232">
        <v>2.9999999999999997E-4</v>
      </c>
      <c r="R232">
        <v>25</v>
      </c>
      <c r="S232">
        <v>1E-4</v>
      </c>
      <c r="T232" t="s">
        <v>606</v>
      </c>
      <c r="U232" t="s">
        <v>610</v>
      </c>
      <c r="V232" t="s">
        <v>606</v>
      </c>
      <c r="W232" t="s">
        <v>608</v>
      </c>
      <c r="X232" t="s">
        <v>606</v>
      </c>
      <c r="Y232" s="4">
        <v>1763521479304</v>
      </c>
      <c r="Z232" t="s">
        <v>569</v>
      </c>
      <c r="AA232" s="48">
        <v>92571</v>
      </c>
      <c r="AB232" s="18">
        <v>0.1225</v>
      </c>
      <c r="AC232" s="40">
        <v>0.18441494</v>
      </c>
      <c r="AD232" s="18">
        <v>0.111</v>
      </c>
      <c r="AE232" s="18">
        <v>0.20799999999999999</v>
      </c>
      <c r="AF232">
        <v>44.8</v>
      </c>
      <c r="AG232" s="18">
        <v>0.1565</v>
      </c>
      <c r="AH232" s="18">
        <v>0.155</v>
      </c>
      <c r="AI232" s="18">
        <v>0.159</v>
      </c>
      <c r="AJ232" s="48">
        <v>92571</v>
      </c>
      <c r="AK232" s="41">
        <v>28.2</v>
      </c>
      <c r="AL232" s="41">
        <v>28.2</v>
      </c>
      <c r="AS232" s="41">
        <v>0</v>
      </c>
      <c r="AT232" s="5">
        <v>0</v>
      </c>
      <c r="AV232" s="1" t="s">
        <v>634</v>
      </c>
      <c r="AW232" s="48">
        <v>107000</v>
      </c>
      <c r="AX232" s="14">
        <v>0</v>
      </c>
      <c r="AY232" s="14">
        <v>53.32</v>
      </c>
      <c r="AZ232" s="14">
        <v>39.19</v>
      </c>
      <c r="BA232" s="14">
        <v>65.459999999999994</v>
      </c>
      <c r="BB232">
        <v>92659.63</v>
      </c>
      <c r="BC232" t="s">
        <v>571</v>
      </c>
      <c r="BD232" s="7">
        <v>-0.95125999999999999</v>
      </c>
      <c r="BE232" s="7">
        <v>1.0000000000000001E-5</v>
      </c>
      <c r="BF232" s="7">
        <v>14.87073</v>
      </c>
      <c r="BG232" s="7">
        <v>-43.067489999999999</v>
      </c>
      <c r="BH232" s="7">
        <v>-25.88401</v>
      </c>
      <c r="BI232">
        <v>5.0000000000000001E-4</v>
      </c>
      <c r="BJ232">
        <v>5.0000000000000001E-3</v>
      </c>
      <c r="BK232" s="1">
        <v>45980.165601851855</v>
      </c>
      <c r="BL232" s="1">
        <v>45979.957268518519</v>
      </c>
      <c r="BM232" s="1">
        <v>45989.333333333336</v>
      </c>
      <c r="BN232" s="1">
        <v>45989.125</v>
      </c>
      <c r="BO232" s="19">
        <v>2.5099877847016248E-2</v>
      </c>
      <c r="BP232" s="1">
        <v>45989.125</v>
      </c>
      <c r="BQ232" s="97">
        <v>10</v>
      </c>
      <c r="BR232" s="19">
        <v>2.7777777777777776E-2</v>
      </c>
      <c r="BV232" s="96"/>
    </row>
    <row r="233" spans="1:74" x14ac:dyDescent="0.3">
      <c r="A233" t="s">
        <v>603</v>
      </c>
      <c r="B233" t="s">
        <v>631</v>
      </c>
      <c r="C233" t="s">
        <v>95</v>
      </c>
      <c r="D233">
        <v>2.9999999999999997E-4</v>
      </c>
      <c r="E233">
        <v>2.9999999999999997E-4</v>
      </c>
      <c r="F233" t="s">
        <v>605</v>
      </c>
      <c r="G233" s="4">
        <v>1764316800000</v>
      </c>
      <c r="H233" s="4">
        <v>1756368014000</v>
      </c>
      <c r="I233" t="b">
        <v>1</v>
      </c>
      <c r="J233">
        <v>1</v>
      </c>
      <c r="K233">
        <v>1E-4</v>
      </c>
      <c r="L233">
        <v>506944</v>
      </c>
      <c r="M233">
        <v>0.1</v>
      </c>
      <c r="Q233">
        <v>2.9999999999999997E-4</v>
      </c>
      <c r="R233">
        <v>25</v>
      </c>
      <c r="S233">
        <v>1E-4</v>
      </c>
      <c r="T233" t="s">
        <v>606</v>
      </c>
      <c r="U233" t="s">
        <v>610</v>
      </c>
      <c r="V233" t="s">
        <v>606</v>
      </c>
      <c r="W233" t="s">
        <v>608</v>
      </c>
      <c r="X233" t="s">
        <v>606</v>
      </c>
      <c r="Y233" s="4">
        <v>1763521479304</v>
      </c>
      <c r="Z233" t="s">
        <v>569</v>
      </c>
      <c r="AA233" s="48">
        <v>92571</v>
      </c>
      <c r="AB233" s="18">
        <v>1.4E-3</v>
      </c>
      <c r="AC233" s="40">
        <v>1.45002E-3</v>
      </c>
      <c r="AD233" s="18">
        <v>1E-4</v>
      </c>
      <c r="AE233" s="18">
        <v>1.6E-2</v>
      </c>
      <c r="AF233">
        <v>3082.1</v>
      </c>
      <c r="AG233" s="18">
        <v>1.5E-3</v>
      </c>
      <c r="AH233" s="18">
        <v>1.4E-3</v>
      </c>
      <c r="AI233" s="18">
        <v>1.6000000000000001E-3</v>
      </c>
      <c r="AJ233" s="48">
        <v>92571</v>
      </c>
      <c r="AK233" s="41">
        <v>56.1</v>
      </c>
      <c r="AL233" s="41">
        <v>0.2</v>
      </c>
      <c r="AP233" s="18">
        <v>1.6999999999999999E-3</v>
      </c>
      <c r="AQ233" s="18">
        <v>1.1000000000000001E-3</v>
      </c>
      <c r="AR233" s="18">
        <v>-6.6666999999999996</v>
      </c>
      <c r="AS233" s="41">
        <v>1250.5999999999999</v>
      </c>
      <c r="AT233" s="5">
        <v>152235.79999999999</v>
      </c>
      <c r="AV233" s="1" t="s">
        <v>632</v>
      </c>
      <c r="AW233" s="48">
        <v>108000</v>
      </c>
      <c r="AX233" s="14">
        <v>0</v>
      </c>
      <c r="AY233" s="14">
        <v>54.71</v>
      </c>
      <c r="AZ233" s="14">
        <v>54.24</v>
      </c>
      <c r="BA233" s="14">
        <v>55.61</v>
      </c>
      <c r="BB233">
        <v>92659.520000000004</v>
      </c>
      <c r="BC233" t="s">
        <v>571</v>
      </c>
      <c r="BD233" s="7">
        <v>4.274E-2</v>
      </c>
      <c r="BE233" s="7">
        <v>1.0000000000000001E-5</v>
      </c>
      <c r="BF233" s="7">
        <v>13.378550000000001</v>
      </c>
      <c r="BG233" s="7">
        <v>-39.76003</v>
      </c>
      <c r="BH233" s="7">
        <v>0.96433999999999997</v>
      </c>
      <c r="BI233">
        <v>5.0000000000000001E-4</v>
      </c>
      <c r="BJ233">
        <v>5.0000000000000001E-3</v>
      </c>
      <c r="BK233" s="1">
        <v>45980.165601851855</v>
      </c>
      <c r="BL233" s="1">
        <v>45979.957268518519</v>
      </c>
      <c r="BM233" s="1">
        <v>45989.333333333336</v>
      </c>
      <c r="BN233" s="1">
        <v>45989.125</v>
      </c>
      <c r="BO233" s="19">
        <v>2.5099877847016248E-2</v>
      </c>
      <c r="BP233" s="1">
        <v>45989.125</v>
      </c>
      <c r="BQ233" s="97">
        <v>10</v>
      </c>
      <c r="BR233" s="19">
        <v>2.7777777777777776E-2</v>
      </c>
      <c r="BV233" s="96"/>
    </row>
    <row r="234" spans="1:74" x14ac:dyDescent="0.3">
      <c r="A234" t="s">
        <v>603</v>
      </c>
      <c r="B234" t="s">
        <v>631</v>
      </c>
      <c r="C234" t="s">
        <v>96</v>
      </c>
      <c r="D234">
        <v>2.9999999999999997E-4</v>
      </c>
      <c r="E234">
        <v>2.9999999999999997E-4</v>
      </c>
      <c r="F234" t="s">
        <v>605</v>
      </c>
      <c r="G234" s="4">
        <v>1764316800000</v>
      </c>
      <c r="H234" s="4">
        <v>1756368014000</v>
      </c>
      <c r="I234" t="b">
        <v>1</v>
      </c>
      <c r="J234">
        <v>1</v>
      </c>
      <c r="K234">
        <v>1E-4</v>
      </c>
      <c r="L234">
        <v>506945</v>
      </c>
      <c r="M234">
        <v>0.1</v>
      </c>
      <c r="Q234">
        <v>2.9999999999999997E-4</v>
      </c>
      <c r="R234">
        <v>25</v>
      </c>
      <c r="S234">
        <v>1E-4</v>
      </c>
      <c r="T234" t="s">
        <v>606</v>
      </c>
      <c r="U234" t="s">
        <v>610</v>
      </c>
      <c r="V234" t="s">
        <v>606</v>
      </c>
      <c r="W234" t="s">
        <v>608</v>
      </c>
      <c r="X234" t="s">
        <v>606</v>
      </c>
      <c r="Y234" s="4">
        <v>1763521479304</v>
      </c>
      <c r="Z234" t="s">
        <v>569</v>
      </c>
      <c r="AA234" s="48">
        <v>92571</v>
      </c>
      <c r="AB234" s="18">
        <v>0.1615</v>
      </c>
      <c r="AC234" s="40">
        <v>0.19527053999999999</v>
      </c>
      <c r="AD234" s="18">
        <v>0.1215</v>
      </c>
      <c r="AE234" s="18">
        <v>0.219</v>
      </c>
      <c r="AF234">
        <v>2498.9</v>
      </c>
      <c r="AG234" s="18">
        <v>0.16700000000000001</v>
      </c>
      <c r="AH234" s="18">
        <v>0.16500000000000001</v>
      </c>
      <c r="AI234" s="18">
        <v>0.16950000000000001</v>
      </c>
      <c r="AJ234" s="48">
        <v>92571</v>
      </c>
      <c r="AK234" s="41">
        <v>28.1</v>
      </c>
      <c r="AL234" s="41">
        <v>28.1</v>
      </c>
      <c r="AP234" s="18">
        <v>0.1835</v>
      </c>
      <c r="AQ234" s="18">
        <v>0.1502</v>
      </c>
      <c r="AR234" s="18">
        <v>-11.989100000000001</v>
      </c>
      <c r="AS234" s="41">
        <v>8.5</v>
      </c>
      <c r="AT234" s="5">
        <v>127852.39</v>
      </c>
      <c r="AV234" s="1" t="s">
        <v>634</v>
      </c>
      <c r="AW234" s="48">
        <v>108000</v>
      </c>
      <c r="AX234" s="14">
        <v>0</v>
      </c>
      <c r="AY234" s="14">
        <v>54.71</v>
      </c>
      <c r="AZ234" s="14">
        <v>0</v>
      </c>
      <c r="BA234" s="14">
        <v>67.37</v>
      </c>
      <c r="BB234">
        <v>92659.520000000004</v>
      </c>
      <c r="BC234" t="s">
        <v>571</v>
      </c>
      <c r="BD234" s="7">
        <v>-0.95726</v>
      </c>
      <c r="BE234" s="7">
        <v>1.0000000000000001E-5</v>
      </c>
      <c r="BF234" s="7">
        <v>13.378550000000001</v>
      </c>
      <c r="BG234" s="7">
        <v>-39.76003</v>
      </c>
      <c r="BH234" s="7">
        <v>-26.27197</v>
      </c>
      <c r="BI234">
        <v>5.0000000000000001E-4</v>
      </c>
      <c r="BJ234">
        <v>5.0000000000000001E-3</v>
      </c>
      <c r="BK234" s="1">
        <v>45980.165601851855</v>
      </c>
      <c r="BL234" s="1">
        <v>45979.957268518519</v>
      </c>
      <c r="BM234" s="1">
        <v>45989.333333333336</v>
      </c>
      <c r="BN234" s="1">
        <v>45989.125</v>
      </c>
      <c r="BO234" s="19">
        <v>2.5099877847016248E-2</v>
      </c>
      <c r="BP234" s="1">
        <v>45989.125</v>
      </c>
      <c r="BQ234" s="97">
        <v>10</v>
      </c>
      <c r="BR234" s="19">
        <v>2.7777777777777776E-2</v>
      </c>
      <c r="BV234" s="96"/>
    </row>
    <row r="235" spans="1:74" x14ac:dyDescent="0.3">
      <c r="A235" t="s">
        <v>603</v>
      </c>
      <c r="B235" t="s">
        <v>631</v>
      </c>
      <c r="C235" t="s">
        <v>97</v>
      </c>
      <c r="D235">
        <v>2.9999999999999997E-4</v>
      </c>
      <c r="E235">
        <v>2.9999999999999997E-4</v>
      </c>
      <c r="F235" t="s">
        <v>605</v>
      </c>
      <c r="G235" s="4">
        <v>1764316800000</v>
      </c>
      <c r="H235" s="4">
        <v>1762558860000</v>
      </c>
      <c r="I235" t="b">
        <v>1</v>
      </c>
      <c r="J235">
        <v>1</v>
      </c>
      <c r="K235">
        <v>1E-4</v>
      </c>
      <c r="L235">
        <v>547470</v>
      </c>
      <c r="M235">
        <v>0.1</v>
      </c>
      <c r="Q235">
        <v>2.9999999999999997E-4</v>
      </c>
      <c r="R235">
        <v>25</v>
      </c>
      <c r="S235">
        <v>1E-4</v>
      </c>
      <c r="T235" t="s">
        <v>606</v>
      </c>
      <c r="U235" t="s">
        <v>610</v>
      </c>
      <c r="V235" t="s">
        <v>606</v>
      </c>
      <c r="W235" t="s">
        <v>608</v>
      </c>
      <c r="X235" t="s">
        <v>606</v>
      </c>
      <c r="Y235" s="4">
        <v>1763521480311</v>
      </c>
      <c r="Z235" t="s">
        <v>569</v>
      </c>
      <c r="AA235" s="48">
        <v>92570.82</v>
      </c>
      <c r="AB235" s="18">
        <v>1.1999999999999999E-3</v>
      </c>
      <c r="AC235" s="40">
        <v>1.32971E-3</v>
      </c>
      <c r="AD235" s="18">
        <v>1E-4</v>
      </c>
      <c r="AE235" s="18">
        <v>1.6E-2</v>
      </c>
      <c r="AF235">
        <v>443.5</v>
      </c>
      <c r="AG235" s="18">
        <v>1.2999999999999999E-3</v>
      </c>
      <c r="AH235" s="18">
        <v>1.1000000000000001E-3</v>
      </c>
      <c r="AI235" s="18">
        <v>1.4E-3</v>
      </c>
      <c r="AJ235" s="48">
        <v>92570.82</v>
      </c>
      <c r="AK235" s="41">
        <v>53.4</v>
      </c>
      <c r="AL235" s="41">
        <v>41.1</v>
      </c>
      <c r="AP235" s="18">
        <v>1.5E-3</v>
      </c>
      <c r="AQ235" s="18">
        <v>1.1999999999999999E-3</v>
      </c>
      <c r="AR235" s="18">
        <v>-7.6923000000000004</v>
      </c>
      <c r="AS235" s="41">
        <v>175.7</v>
      </c>
      <c r="AT235" s="5">
        <v>20379.240000000002</v>
      </c>
      <c r="AV235" s="1" t="s">
        <v>632</v>
      </c>
      <c r="AW235" s="48">
        <v>109000</v>
      </c>
      <c r="AX235" s="14">
        <v>0</v>
      </c>
      <c r="AY235" s="14">
        <v>55.77</v>
      </c>
      <c r="AZ235" s="14">
        <v>54.49</v>
      </c>
      <c r="BA235" s="14">
        <v>56.85</v>
      </c>
      <c r="BB235">
        <v>92659.520000000004</v>
      </c>
      <c r="BC235" t="s">
        <v>571</v>
      </c>
      <c r="BD235" s="7">
        <v>3.6769999999999997E-2</v>
      </c>
      <c r="BE235" s="7">
        <v>1.0000000000000001E-5</v>
      </c>
      <c r="BF235" s="7">
        <v>11.840170000000001</v>
      </c>
      <c r="BG235" s="7">
        <v>-35.871549999999999</v>
      </c>
      <c r="BH235" s="7">
        <v>0.82991999999999999</v>
      </c>
      <c r="BI235">
        <v>5.0000000000000001E-4</v>
      </c>
      <c r="BJ235">
        <v>5.0000000000000001E-3</v>
      </c>
      <c r="BK235" s="1">
        <v>45980.165601851855</v>
      </c>
      <c r="BL235" s="1">
        <v>45979.957268518519</v>
      </c>
      <c r="BM235" s="1">
        <v>45989.333333333336</v>
      </c>
      <c r="BN235" s="1">
        <v>45989.125</v>
      </c>
      <c r="BO235" s="19">
        <v>2.5099877847016248E-2</v>
      </c>
      <c r="BP235" s="1">
        <v>45989.125</v>
      </c>
      <c r="BQ235" s="97">
        <v>10</v>
      </c>
      <c r="BR235" s="19">
        <v>2.7777777777777776E-2</v>
      </c>
      <c r="BV235" s="96"/>
    </row>
    <row r="236" spans="1:74" x14ac:dyDescent="0.3">
      <c r="A236" t="s">
        <v>603</v>
      </c>
      <c r="B236" t="s">
        <v>631</v>
      </c>
      <c r="C236" t="s">
        <v>98</v>
      </c>
      <c r="D236">
        <v>2.9999999999999997E-4</v>
      </c>
      <c r="E236">
        <v>2.9999999999999997E-4</v>
      </c>
      <c r="F236" t="s">
        <v>605</v>
      </c>
      <c r="G236" s="4">
        <v>1764316800000</v>
      </c>
      <c r="H236" s="4">
        <v>1762558860000</v>
      </c>
      <c r="I236" t="b">
        <v>1</v>
      </c>
      <c r="J236">
        <v>1</v>
      </c>
      <c r="K236">
        <v>1E-4</v>
      </c>
      <c r="L236">
        <v>547471</v>
      </c>
      <c r="M236">
        <v>0.1</v>
      </c>
      <c r="Q236">
        <v>2.9999999999999997E-4</v>
      </c>
      <c r="R236">
        <v>25</v>
      </c>
      <c r="S236">
        <v>1E-4</v>
      </c>
      <c r="T236" t="s">
        <v>606</v>
      </c>
      <c r="U236" t="s">
        <v>610</v>
      </c>
      <c r="V236" t="s">
        <v>606</v>
      </c>
      <c r="W236" t="s">
        <v>608</v>
      </c>
      <c r="X236" t="s">
        <v>606</v>
      </c>
      <c r="Y236" s="4">
        <v>1763521480311</v>
      </c>
      <c r="Z236" t="s">
        <v>569</v>
      </c>
      <c r="AA236" s="48">
        <v>92570.82</v>
      </c>
      <c r="AB236" s="18">
        <v>0.14099999999999999</v>
      </c>
      <c r="AC236" s="40">
        <v>0.20620411999999999</v>
      </c>
      <c r="AD236" s="18">
        <v>0.13150000000000001</v>
      </c>
      <c r="AE236" s="18">
        <v>0.23</v>
      </c>
      <c r="AF236">
        <v>6.9</v>
      </c>
      <c r="AG236" s="18">
        <v>0.17760000000000001</v>
      </c>
      <c r="AH236" s="18">
        <v>0.13150000000000001</v>
      </c>
      <c r="AI236" s="18">
        <v>0.23</v>
      </c>
      <c r="AJ236" s="48">
        <v>92570.82</v>
      </c>
      <c r="AK236" s="41">
        <v>7.7</v>
      </c>
      <c r="AL236" s="41">
        <v>7.7</v>
      </c>
      <c r="AS236" s="41">
        <v>0</v>
      </c>
      <c r="AT236" s="5">
        <v>0</v>
      </c>
      <c r="AV236" s="1" t="s">
        <v>634</v>
      </c>
      <c r="AW236" s="48">
        <v>109000</v>
      </c>
      <c r="AX236" s="14">
        <v>0</v>
      </c>
      <c r="AY236" s="14">
        <v>55.77</v>
      </c>
      <c r="AZ236" s="14">
        <v>0</v>
      </c>
      <c r="BA236" s="14">
        <v>178.09</v>
      </c>
      <c r="BB236">
        <v>92659.36</v>
      </c>
      <c r="BC236" t="s">
        <v>571</v>
      </c>
      <c r="BD236" s="7">
        <v>-0.96323000000000003</v>
      </c>
      <c r="BE236" s="7">
        <v>1.0000000000000001E-5</v>
      </c>
      <c r="BF236" s="7">
        <v>11.839740000000001</v>
      </c>
      <c r="BG236" s="7">
        <v>-35.870229999999999</v>
      </c>
      <c r="BH236" s="7">
        <v>-26.6586</v>
      </c>
      <c r="BI236">
        <v>5.0000000000000001E-4</v>
      </c>
      <c r="BJ236">
        <v>5.0000000000000001E-3</v>
      </c>
      <c r="BK236" s="1">
        <v>45980.165601851855</v>
      </c>
      <c r="BL236" s="1">
        <v>45979.957268518519</v>
      </c>
      <c r="BM236" s="1">
        <v>45989.333333333336</v>
      </c>
      <c r="BN236" s="1">
        <v>45989.125</v>
      </c>
      <c r="BO236" s="19">
        <v>2.5099877847016248E-2</v>
      </c>
      <c r="BP236" s="1">
        <v>45989.125</v>
      </c>
      <c r="BQ236" s="97">
        <v>10</v>
      </c>
      <c r="BR236" s="19">
        <v>2.7777777777777776E-2</v>
      </c>
      <c r="BV236" s="96"/>
    </row>
    <row r="237" spans="1:74" x14ac:dyDescent="0.3">
      <c r="A237" t="s">
        <v>603</v>
      </c>
      <c r="B237" t="s">
        <v>631</v>
      </c>
      <c r="C237" t="s">
        <v>99</v>
      </c>
      <c r="D237">
        <v>2.9999999999999997E-4</v>
      </c>
      <c r="E237">
        <v>2.9999999999999997E-4</v>
      </c>
      <c r="F237" t="s">
        <v>605</v>
      </c>
      <c r="G237" s="4">
        <v>1764316800000</v>
      </c>
      <c r="H237" s="4">
        <v>1756368014000</v>
      </c>
      <c r="I237" t="b">
        <v>1</v>
      </c>
      <c r="J237">
        <v>1</v>
      </c>
      <c r="K237">
        <v>1E-4</v>
      </c>
      <c r="L237">
        <v>506946</v>
      </c>
      <c r="M237">
        <v>0.1</v>
      </c>
      <c r="Q237">
        <v>2.9999999999999997E-4</v>
      </c>
      <c r="R237">
        <v>25</v>
      </c>
      <c r="S237">
        <v>1E-4</v>
      </c>
      <c r="T237" t="s">
        <v>606</v>
      </c>
      <c r="U237" t="s">
        <v>610</v>
      </c>
      <c r="V237" t="s">
        <v>606</v>
      </c>
      <c r="W237" t="s">
        <v>608</v>
      </c>
      <c r="X237" t="s">
        <v>606</v>
      </c>
      <c r="Y237" s="4">
        <v>1763521480311</v>
      </c>
      <c r="Z237" t="s">
        <v>569</v>
      </c>
      <c r="AA237" s="48">
        <v>92570.82</v>
      </c>
      <c r="AB237" s="18">
        <v>1E-3</v>
      </c>
      <c r="AC237" s="40">
        <v>1.1527099999999999E-3</v>
      </c>
      <c r="AD237" s="18">
        <v>1E-4</v>
      </c>
      <c r="AE237" s="18">
        <v>1.6E-2</v>
      </c>
      <c r="AF237">
        <v>4575.1000000000004</v>
      </c>
      <c r="AG237" s="18">
        <v>1.1999999999999999E-3</v>
      </c>
      <c r="AH237" s="18">
        <v>1E-3</v>
      </c>
      <c r="AI237" s="18">
        <v>1.1999999999999999E-3</v>
      </c>
      <c r="AJ237" s="48">
        <v>92570.82</v>
      </c>
      <c r="AK237" s="41">
        <v>0.1</v>
      </c>
      <c r="AL237" s="41">
        <v>9.6999999999999993</v>
      </c>
      <c r="AP237" s="18">
        <v>1.4E-3</v>
      </c>
      <c r="AQ237" s="18">
        <v>1E-3</v>
      </c>
      <c r="AR237" s="18">
        <v>-23.076899999999998</v>
      </c>
      <c r="AS237" s="41">
        <v>114.5</v>
      </c>
      <c r="AT237" s="5">
        <v>13113.88</v>
      </c>
      <c r="AV237" s="1" t="s">
        <v>632</v>
      </c>
      <c r="AW237" s="48">
        <v>110000</v>
      </c>
      <c r="AX237" s="14">
        <v>0</v>
      </c>
      <c r="AY237" s="14">
        <v>57.44</v>
      </c>
      <c r="AZ237" s="14">
        <v>56.07</v>
      </c>
      <c r="BA237" s="14">
        <v>57.83</v>
      </c>
      <c r="BB237">
        <v>92659.36</v>
      </c>
      <c r="BC237" t="s">
        <v>571</v>
      </c>
      <c r="BD237" s="7">
        <v>3.3250000000000002E-2</v>
      </c>
      <c r="BE237" s="7">
        <v>1.0000000000000001E-5</v>
      </c>
      <c r="BF237" s="7">
        <v>10.899559999999999</v>
      </c>
      <c r="BG237" s="7">
        <v>-34.007350000000002</v>
      </c>
      <c r="BH237" s="7">
        <v>0.74992000000000003</v>
      </c>
      <c r="BI237">
        <v>5.0000000000000001E-4</v>
      </c>
      <c r="BJ237">
        <v>5.0000000000000001E-3</v>
      </c>
      <c r="BK237" s="1">
        <v>45980.165601851855</v>
      </c>
      <c r="BL237" s="1">
        <v>45979.957268518519</v>
      </c>
      <c r="BM237" s="1">
        <v>45989.333333333336</v>
      </c>
      <c r="BN237" s="1">
        <v>45989.125</v>
      </c>
      <c r="BO237" s="19">
        <v>2.5099877847016248E-2</v>
      </c>
      <c r="BP237" s="1">
        <v>45989.125</v>
      </c>
      <c r="BQ237" s="97">
        <v>10</v>
      </c>
      <c r="BR237" s="19">
        <v>2.7777777777777776E-2</v>
      </c>
      <c r="BV237" s="96"/>
    </row>
    <row r="238" spans="1:74" x14ac:dyDescent="0.3">
      <c r="A238" t="s">
        <v>603</v>
      </c>
      <c r="B238" t="s">
        <v>631</v>
      </c>
      <c r="C238" t="s">
        <v>100</v>
      </c>
      <c r="D238">
        <v>2.9999999999999997E-4</v>
      </c>
      <c r="E238">
        <v>2.9999999999999997E-4</v>
      </c>
      <c r="F238" t="s">
        <v>605</v>
      </c>
      <c r="G238" s="4">
        <v>1764316800000</v>
      </c>
      <c r="H238" s="4">
        <v>1756368014000</v>
      </c>
      <c r="I238" t="b">
        <v>1</v>
      </c>
      <c r="J238">
        <v>1</v>
      </c>
      <c r="K238">
        <v>1E-4</v>
      </c>
      <c r="L238">
        <v>506947</v>
      </c>
      <c r="M238">
        <v>0.1</v>
      </c>
      <c r="Q238">
        <v>2.9999999999999997E-4</v>
      </c>
      <c r="R238">
        <v>25</v>
      </c>
      <c r="S238">
        <v>1E-4</v>
      </c>
      <c r="T238" t="s">
        <v>606</v>
      </c>
      <c r="U238" t="s">
        <v>610</v>
      </c>
      <c r="V238" t="s">
        <v>606</v>
      </c>
      <c r="W238" t="s">
        <v>608</v>
      </c>
      <c r="X238" t="s">
        <v>606</v>
      </c>
      <c r="Y238" s="4">
        <v>1763521480311</v>
      </c>
      <c r="Z238" t="s">
        <v>569</v>
      </c>
      <c r="AA238" s="48">
        <v>92570.82</v>
      </c>
      <c r="AB238" s="18">
        <v>0.183</v>
      </c>
      <c r="AC238" s="40">
        <v>0.21708102000000001</v>
      </c>
      <c r="AD238" s="18">
        <v>0.14199999999999999</v>
      </c>
      <c r="AE238" s="18">
        <v>0.24099999999999999</v>
      </c>
      <c r="AF238">
        <v>1753.4</v>
      </c>
      <c r="AG238" s="18">
        <v>0.1883</v>
      </c>
      <c r="AH238" s="18">
        <v>0.1865</v>
      </c>
      <c r="AI238" s="18">
        <v>0.1905</v>
      </c>
      <c r="AJ238" s="48">
        <v>92570.82</v>
      </c>
      <c r="AK238" s="41">
        <v>28.1</v>
      </c>
      <c r="AL238" s="41">
        <v>28.1</v>
      </c>
      <c r="AP238" s="18">
        <v>0.2185</v>
      </c>
      <c r="AQ238" s="18">
        <v>0.183</v>
      </c>
      <c r="AR238" s="18">
        <v>-16.2471</v>
      </c>
      <c r="AS238" s="41">
        <v>1.2</v>
      </c>
      <c r="AT238" s="5">
        <v>22727.87</v>
      </c>
      <c r="AV238" s="1" t="s">
        <v>634</v>
      </c>
      <c r="AW238" s="48">
        <v>110000</v>
      </c>
      <c r="AX238" s="14">
        <v>0</v>
      </c>
      <c r="AY238" s="14">
        <v>57.44</v>
      </c>
      <c r="AZ238" s="14">
        <v>0</v>
      </c>
      <c r="BA238" s="14">
        <v>70.69</v>
      </c>
      <c r="BB238">
        <v>92659.36</v>
      </c>
      <c r="BC238" t="s">
        <v>571</v>
      </c>
      <c r="BD238" s="7">
        <v>-0.96675</v>
      </c>
      <c r="BE238" s="7">
        <v>1.0000000000000001E-5</v>
      </c>
      <c r="BF238" s="7">
        <v>10.899559999999999</v>
      </c>
      <c r="BG238" s="7">
        <v>-34.007350000000002</v>
      </c>
      <c r="BH238" s="7">
        <v>-26.990760000000002</v>
      </c>
      <c r="BI238">
        <v>5.0000000000000001E-4</v>
      </c>
      <c r="BJ238">
        <v>5.0000000000000001E-3</v>
      </c>
      <c r="BK238" s="1">
        <v>45980.165601851855</v>
      </c>
      <c r="BL238" s="1">
        <v>45979.957268518519</v>
      </c>
      <c r="BM238" s="1">
        <v>45989.333333333336</v>
      </c>
      <c r="BN238" s="1">
        <v>45989.125</v>
      </c>
      <c r="BO238" s="19">
        <v>2.5099877847016248E-2</v>
      </c>
      <c r="BP238" s="1">
        <v>45989.125</v>
      </c>
      <c r="BQ238" s="97">
        <v>10</v>
      </c>
      <c r="BR238" s="19">
        <v>2.7777777777777776E-2</v>
      </c>
      <c r="BV238" s="96"/>
    </row>
    <row r="239" spans="1:74" x14ac:dyDescent="0.3">
      <c r="A239" t="s">
        <v>603</v>
      </c>
      <c r="B239" t="s">
        <v>631</v>
      </c>
      <c r="C239" t="s">
        <v>636</v>
      </c>
      <c r="D239">
        <v>2.9999999999999997E-4</v>
      </c>
      <c r="E239">
        <v>2.9999999999999997E-4</v>
      </c>
      <c r="F239" t="s">
        <v>605</v>
      </c>
      <c r="G239" s="4">
        <v>1764316800000</v>
      </c>
      <c r="H239" s="4">
        <v>1762743780000</v>
      </c>
      <c r="I239" t="b">
        <v>1</v>
      </c>
      <c r="J239">
        <v>1</v>
      </c>
      <c r="K239">
        <v>1E-4</v>
      </c>
      <c r="L239">
        <v>548286</v>
      </c>
      <c r="M239">
        <v>0.1</v>
      </c>
      <c r="Q239">
        <v>2.9999999999999997E-4</v>
      </c>
      <c r="R239">
        <v>25</v>
      </c>
      <c r="S239">
        <v>1E-4</v>
      </c>
      <c r="T239" t="s">
        <v>606</v>
      </c>
      <c r="U239" t="s">
        <v>610</v>
      </c>
      <c r="V239" t="s">
        <v>606</v>
      </c>
      <c r="W239" t="s">
        <v>608</v>
      </c>
      <c r="X239" t="s">
        <v>606</v>
      </c>
      <c r="Y239" s="4">
        <v>1763521480311</v>
      </c>
      <c r="Z239" t="s">
        <v>569</v>
      </c>
      <c r="AA239" s="48">
        <v>92570.82</v>
      </c>
      <c r="AB239" s="18">
        <v>8.9999999999999998E-4</v>
      </c>
      <c r="AC239" s="40">
        <v>1.04615E-3</v>
      </c>
      <c r="AD239" s="18">
        <v>1E-4</v>
      </c>
      <c r="AE239" s="18">
        <v>1.6E-2</v>
      </c>
      <c r="AF239">
        <v>213</v>
      </c>
      <c r="AG239" s="18">
        <v>1E-3</v>
      </c>
      <c r="AH239" s="18">
        <v>8.9999999999999998E-4</v>
      </c>
      <c r="AI239" s="18">
        <v>1E-3</v>
      </c>
      <c r="AJ239" s="48">
        <v>92570.82</v>
      </c>
      <c r="AK239" s="41">
        <v>0.1</v>
      </c>
      <c r="AL239" s="41">
        <v>3.1</v>
      </c>
      <c r="AP239" s="18">
        <v>1.1999999999999999E-3</v>
      </c>
      <c r="AQ239" s="18">
        <v>8.9999999999999998E-4</v>
      </c>
      <c r="AR239" s="18">
        <v>-10</v>
      </c>
      <c r="AS239" s="41">
        <v>13.8</v>
      </c>
      <c r="AT239" s="5">
        <v>1289.19</v>
      </c>
      <c r="AV239" s="1" t="s">
        <v>632</v>
      </c>
      <c r="AW239" s="48">
        <v>111000</v>
      </c>
      <c r="AX239" s="14">
        <v>0</v>
      </c>
      <c r="AY239" s="14">
        <v>58.52</v>
      </c>
      <c r="AZ239" s="14">
        <v>57.5</v>
      </c>
      <c r="BA239" s="14">
        <v>58.49</v>
      </c>
      <c r="BB239">
        <v>92659.36</v>
      </c>
      <c r="BC239" t="s">
        <v>571</v>
      </c>
      <c r="BD239" s="7">
        <v>2.8930000000000001E-2</v>
      </c>
      <c r="BE239" s="7">
        <v>1.0000000000000001E-5</v>
      </c>
      <c r="BF239" s="7">
        <v>9.7154799999999994</v>
      </c>
      <c r="BG239" s="7">
        <v>-30.885719999999999</v>
      </c>
      <c r="BH239" s="7">
        <v>0.65263000000000004</v>
      </c>
      <c r="BI239">
        <v>5.0000000000000001E-4</v>
      </c>
      <c r="BJ239">
        <v>5.0000000000000001E-3</v>
      </c>
      <c r="BK239" s="1">
        <v>45980.165601851855</v>
      </c>
      <c r="BL239" s="1">
        <v>45979.957268518519</v>
      </c>
      <c r="BM239" s="1">
        <v>45989.333333333336</v>
      </c>
      <c r="BN239" s="1">
        <v>45989.125</v>
      </c>
      <c r="BO239" s="19">
        <v>2.5099877847016248E-2</v>
      </c>
      <c r="BP239" s="1">
        <v>45989.125</v>
      </c>
      <c r="BQ239" s="97">
        <v>10</v>
      </c>
      <c r="BR239" s="19">
        <v>2.7777777777777776E-2</v>
      </c>
      <c r="BV239" s="96"/>
    </row>
    <row r="240" spans="1:74" x14ac:dyDescent="0.3">
      <c r="A240" t="s">
        <v>603</v>
      </c>
      <c r="B240" t="s">
        <v>631</v>
      </c>
      <c r="C240" t="s">
        <v>637</v>
      </c>
      <c r="D240">
        <v>2.9999999999999997E-4</v>
      </c>
      <c r="E240">
        <v>2.9999999999999997E-4</v>
      </c>
      <c r="F240" t="s">
        <v>605</v>
      </c>
      <c r="G240" s="4">
        <v>1764316800000</v>
      </c>
      <c r="H240" s="4">
        <v>1762743780000</v>
      </c>
      <c r="I240" t="b">
        <v>1</v>
      </c>
      <c r="J240">
        <v>1</v>
      </c>
      <c r="K240">
        <v>1E-4</v>
      </c>
      <c r="L240">
        <v>548287</v>
      </c>
      <c r="M240">
        <v>0.1</v>
      </c>
      <c r="Q240">
        <v>2.9999999999999997E-4</v>
      </c>
      <c r="R240">
        <v>25</v>
      </c>
      <c r="S240">
        <v>1E-4</v>
      </c>
      <c r="T240" t="s">
        <v>606</v>
      </c>
      <c r="U240" t="s">
        <v>610</v>
      </c>
      <c r="V240" t="s">
        <v>606</v>
      </c>
      <c r="W240" t="s">
        <v>608</v>
      </c>
      <c r="X240" t="s">
        <v>606</v>
      </c>
      <c r="Y240" s="4">
        <v>1763521481318</v>
      </c>
      <c r="Z240" t="s">
        <v>569</v>
      </c>
      <c r="AA240" s="48">
        <v>92568.639999999999</v>
      </c>
      <c r="AB240" s="18">
        <v>0.21560000000000001</v>
      </c>
      <c r="AC240" s="40">
        <v>0.22802834999999999</v>
      </c>
      <c r="AD240" s="18">
        <v>0.1525</v>
      </c>
      <c r="AE240" s="18">
        <v>0.252</v>
      </c>
      <c r="AF240">
        <v>1.2</v>
      </c>
      <c r="AG240" s="18">
        <v>0.19889999999999999</v>
      </c>
      <c r="AH240" s="18">
        <v>0.1525</v>
      </c>
      <c r="AI240" s="18">
        <v>0.252</v>
      </c>
      <c r="AJ240" s="48">
        <v>92568.639999999999</v>
      </c>
      <c r="AK240" s="41">
        <v>7.5</v>
      </c>
      <c r="AL240" s="41">
        <v>7.5</v>
      </c>
      <c r="AP240" s="18">
        <v>0.21560000000000001</v>
      </c>
      <c r="AQ240" s="18">
        <v>0.21560000000000001</v>
      </c>
      <c r="AR240" s="18">
        <v>0</v>
      </c>
      <c r="AS240" s="41">
        <v>0.1</v>
      </c>
      <c r="AT240" s="5">
        <v>1968.02</v>
      </c>
      <c r="AV240" s="1" t="s">
        <v>634</v>
      </c>
      <c r="AW240" s="48">
        <v>111000</v>
      </c>
      <c r="AX240" s="14">
        <v>0</v>
      </c>
      <c r="AY240" s="14">
        <v>58.52</v>
      </c>
      <c r="AZ240" s="14">
        <v>0</v>
      </c>
      <c r="BA240" s="14">
        <v>187.46</v>
      </c>
      <c r="BB240">
        <v>92657.2</v>
      </c>
      <c r="BC240" t="s">
        <v>571</v>
      </c>
      <c r="BD240" s="7">
        <v>-0.97109000000000001</v>
      </c>
      <c r="BE240" s="7">
        <v>1.0000000000000001E-5</v>
      </c>
      <c r="BF240" s="7">
        <v>9.7095599999999997</v>
      </c>
      <c r="BG240" s="7">
        <v>-30.866</v>
      </c>
      <c r="BH240" s="7">
        <v>-27.340710000000001</v>
      </c>
      <c r="BI240">
        <v>5.0000000000000001E-4</v>
      </c>
      <c r="BJ240">
        <v>5.0000000000000001E-3</v>
      </c>
      <c r="BK240" s="1">
        <v>45980.165601851855</v>
      </c>
      <c r="BL240" s="1">
        <v>45979.957268518519</v>
      </c>
      <c r="BM240" s="1">
        <v>45989.333333333336</v>
      </c>
      <c r="BN240" s="1">
        <v>45989.125</v>
      </c>
      <c r="BO240" s="19">
        <v>2.5099877847016248E-2</v>
      </c>
      <c r="BP240" s="1">
        <v>45989.125</v>
      </c>
      <c r="BQ240" s="97">
        <v>10</v>
      </c>
      <c r="BR240" s="19">
        <v>2.7777777777777776E-2</v>
      </c>
      <c r="BV240" s="96"/>
    </row>
    <row r="241" spans="1:74" x14ac:dyDescent="0.3">
      <c r="A241" t="s">
        <v>603</v>
      </c>
      <c r="B241" t="s">
        <v>631</v>
      </c>
      <c r="C241" t="s">
        <v>101</v>
      </c>
      <c r="D241">
        <v>2.9999999999999997E-4</v>
      </c>
      <c r="E241">
        <v>2.9999999999999997E-4</v>
      </c>
      <c r="F241" t="s">
        <v>605</v>
      </c>
      <c r="G241" s="4">
        <v>1764316800000</v>
      </c>
      <c r="H241" s="4">
        <v>1756368014000</v>
      </c>
      <c r="I241" t="b">
        <v>1</v>
      </c>
      <c r="J241">
        <v>1</v>
      </c>
      <c r="K241">
        <v>1E-4</v>
      </c>
      <c r="L241">
        <v>506948</v>
      </c>
      <c r="M241">
        <v>0.1</v>
      </c>
      <c r="Q241">
        <v>2.9999999999999997E-4</v>
      </c>
      <c r="R241">
        <v>25</v>
      </c>
      <c r="S241">
        <v>1E-4</v>
      </c>
      <c r="T241" t="s">
        <v>606</v>
      </c>
      <c r="U241" t="s">
        <v>610</v>
      </c>
      <c r="V241" t="s">
        <v>606</v>
      </c>
      <c r="W241" t="s">
        <v>608</v>
      </c>
      <c r="X241" t="s">
        <v>606</v>
      </c>
      <c r="Y241" s="4">
        <v>1763521481318</v>
      </c>
      <c r="Z241" t="s">
        <v>569</v>
      </c>
      <c r="AA241" s="48">
        <v>92568.639999999999</v>
      </c>
      <c r="AB241" s="18">
        <v>1E-3</v>
      </c>
      <c r="AC241" s="40">
        <v>9.7254000000000004E-4</v>
      </c>
      <c r="AD241" s="18">
        <v>1E-4</v>
      </c>
      <c r="AE241" s="18">
        <v>1.55E-2</v>
      </c>
      <c r="AF241">
        <v>3180.7</v>
      </c>
      <c r="AG241" s="18">
        <v>8.9999999999999998E-4</v>
      </c>
      <c r="AH241" s="18">
        <v>8.0000000000000004E-4</v>
      </c>
      <c r="AI241" s="18">
        <v>8.9999999999999998E-4</v>
      </c>
      <c r="AJ241" s="48">
        <v>92568.639999999999</v>
      </c>
      <c r="AK241" s="41">
        <v>8.1</v>
      </c>
      <c r="AL241" s="41">
        <v>33.4</v>
      </c>
      <c r="AP241" s="18">
        <v>1.1000000000000001E-3</v>
      </c>
      <c r="AQ241" s="18">
        <v>8.9999999999999998E-4</v>
      </c>
      <c r="AR241" s="18">
        <v>11.1111</v>
      </c>
      <c r="AS241" s="41">
        <v>12.9</v>
      </c>
      <c r="AT241" s="5">
        <v>1157.51</v>
      </c>
      <c r="AV241" s="1" t="s">
        <v>632</v>
      </c>
      <c r="AW241" s="48">
        <v>112000</v>
      </c>
      <c r="AX241" s="14">
        <v>0</v>
      </c>
      <c r="AY241" s="14">
        <v>59.41</v>
      </c>
      <c r="AZ241" s="14">
        <v>58.77</v>
      </c>
      <c r="BA241" s="14">
        <v>59.86</v>
      </c>
      <c r="BB241">
        <v>92657.2</v>
      </c>
      <c r="BC241" t="s">
        <v>571</v>
      </c>
      <c r="BD241" s="7">
        <v>2.486E-2</v>
      </c>
      <c r="BE241" s="7">
        <v>1.0000000000000001E-5</v>
      </c>
      <c r="BF241" s="7">
        <v>8.5580400000000001</v>
      </c>
      <c r="BG241" s="7">
        <v>-27.616720000000001</v>
      </c>
      <c r="BH241" s="7">
        <v>0.56076000000000004</v>
      </c>
      <c r="BI241">
        <v>5.0000000000000001E-4</v>
      </c>
      <c r="BJ241">
        <v>5.0000000000000001E-3</v>
      </c>
      <c r="BK241" s="1">
        <v>45980.165601851855</v>
      </c>
      <c r="BL241" s="1">
        <v>45979.957268518519</v>
      </c>
      <c r="BM241" s="1">
        <v>45989.333333333336</v>
      </c>
      <c r="BN241" s="1">
        <v>45989.125</v>
      </c>
      <c r="BO241" s="19">
        <v>2.5099877847016248E-2</v>
      </c>
      <c r="BP241" s="1">
        <v>45989.125</v>
      </c>
      <c r="BQ241" s="97">
        <v>10</v>
      </c>
      <c r="BR241" s="19">
        <v>2.7777777777777776E-2</v>
      </c>
      <c r="BV241" s="96"/>
    </row>
    <row r="242" spans="1:74" x14ac:dyDescent="0.3">
      <c r="A242" t="s">
        <v>603</v>
      </c>
      <c r="B242" t="s">
        <v>631</v>
      </c>
      <c r="C242" t="s">
        <v>102</v>
      </c>
      <c r="D242">
        <v>2.9999999999999997E-4</v>
      </c>
      <c r="E242">
        <v>2.9999999999999997E-4</v>
      </c>
      <c r="F242" t="s">
        <v>605</v>
      </c>
      <c r="G242" s="4">
        <v>1764316800000</v>
      </c>
      <c r="H242" s="4">
        <v>1756368014000</v>
      </c>
      <c r="I242" t="b">
        <v>1</v>
      </c>
      <c r="J242">
        <v>1</v>
      </c>
      <c r="K242">
        <v>1E-4</v>
      </c>
      <c r="L242">
        <v>506949</v>
      </c>
      <c r="M242">
        <v>0.1</v>
      </c>
      <c r="Q242">
        <v>2.9999999999999997E-4</v>
      </c>
      <c r="R242">
        <v>25</v>
      </c>
      <c r="S242">
        <v>1E-4</v>
      </c>
      <c r="T242" t="s">
        <v>606</v>
      </c>
      <c r="U242" t="s">
        <v>610</v>
      </c>
      <c r="V242" t="s">
        <v>606</v>
      </c>
      <c r="W242" t="s">
        <v>608</v>
      </c>
      <c r="X242" t="s">
        <v>606</v>
      </c>
      <c r="Y242" s="4">
        <v>1763521481318</v>
      </c>
      <c r="Z242" t="s">
        <v>569</v>
      </c>
      <c r="AA242" s="48">
        <v>92568.639999999999</v>
      </c>
      <c r="AB242" s="18">
        <v>0.19470000000000001</v>
      </c>
      <c r="AC242" s="40">
        <v>0.23900863999999999</v>
      </c>
      <c r="AD242" s="18">
        <v>0.16250000000000001</v>
      </c>
      <c r="AE242" s="18">
        <v>0.26300000000000001</v>
      </c>
      <c r="AF242">
        <v>1055.4000000000001</v>
      </c>
      <c r="AG242" s="18">
        <v>0.20960000000000001</v>
      </c>
      <c r="AH242" s="18">
        <v>0.20799999999999999</v>
      </c>
      <c r="AI242" s="18">
        <v>0.21199999999999999</v>
      </c>
      <c r="AJ242" s="48">
        <v>92568.639999999999</v>
      </c>
      <c r="AK242" s="41">
        <v>28.1</v>
      </c>
      <c r="AL242" s="41">
        <v>28.1</v>
      </c>
      <c r="AP242" s="18">
        <v>0.22620000000000001</v>
      </c>
      <c r="AQ242" s="18">
        <v>0.19470000000000001</v>
      </c>
      <c r="AR242" s="18">
        <v>-13.925700000000001</v>
      </c>
      <c r="AS242" s="41">
        <v>0.7</v>
      </c>
      <c r="AT242" s="5">
        <v>14216.79</v>
      </c>
      <c r="AV242" s="1" t="s">
        <v>634</v>
      </c>
      <c r="AW242" s="48">
        <v>112000</v>
      </c>
      <c r="AX242" s="14">
        <v>0</v>
      </c>
      <c r="AY242" s="14">
        <v>59.41</v>
      </c>
      <c r="AZ242" s="14">
        <v>0</v>
      </c>
      <c r="BA242" s="14">
        <v>75.73</v>
      </c>
      <c r="BB242">
        <v>92657.2</v>
      </c>
      <c r="BC242" t="s">
        <v>571</v>
      </c>
      <c r="BD242" s="7">
        <v>-0.97514000000000001</v>
      </c>
      <c r="BE242" s="7">
        <v>1.0000000000000001E-5</v>
      </c>
      <c r="BF242" s="7">
        <v>8.5580400000000001</v>
      </c>
      <c r="BG242" s="7">
        <v>-27.616720000000001</v>
      </c>
      <c r="BH242" s="7">
        <v>-27.6843</v>
      </c>
      <c r="BI242">
        <v>5.0000000000000001E-4</v>
      </c>
      <c r="BJ242">
        <v>5.0000000000000001E-3</v>
      </c>
      <c r="BK242" s="1">
        <v>45980.165601851855</v>
      </c>
      <c r="BL242" s="1">
        <v>45979.957268518519</v>
      </c>
      <c r="BM242" s="1">
        <v>45989.333333333336</v>
      </c>
      <c r="BN242" s="1">
        <v>45989.125</v>
      </c>
      <c r="BO242" s="19">
        <v>2.5099877847016248E-2</v>
      </c>
      <c r="BP242" s="1">
        <v>45989.125</v>
      </c>
      <c r="BQ242" s="97">
        <v>10</v>
      </c>
      <c r="BR242" s="19">
        <v>2.7777777777777776E-2</v>
      </c>
      <c r="BV242" s="96"/>
    </row>
    <row r="243" spans="1:74" x14ac:dyDescent="0.3">
      <c r="A243" t="s">
        <v>603</v>
      </c>
      <c r="B243" t="s">
        <v>631</v>
      </c>
      <c r="C243" t="s">
        <v>103</v>
      </c>
      <c r="D243">
        <v>2.9999999999999997E-4</v>
      </c>
      <c r="E243">
        <v>2.9999999999999997E-4</v>
      </c>
      <c r="F243" t="s">
        <v>605</v>
      </c>
      <c r="G243" s="4">
        <v>1764316800000</v>
      </c>
      <c r="H243" s="4">
        <v>1756368014000</v>
      </c>
      <c r="I243" t="b">
        <v>1</v>
      </c>
      <c r="J243">
        <v>1</v>
      </c>
      <c r="K243">
        <v>1E-4</v>
      </c>
      <c r="L243">
        <v>506950</v>
      </c>
      <c r="M243">
        <v>0.1</v>
      </c>
      <c r="Q243">
        <v>2.9999999999999997E-4</v>
      </c>
      <c r="R243">
        <v>25</v>
      </c>
      <c r="S243">
        <v>1E-4</v>
      </c>
      <c r="T243" t="s">
        <v>606</v>
      </c>
      <c r="U243" t="s">
        <v>610</v>
      </c>
      <c r="V243" t="s">
        <v>606</v>
      </c>
      <c r="W243" t="s">
        <v>608</v>
      </c>
      <c r="X243" t="s">
        <v>606</v>
      </c>
      <c r="Y243" s="4">
        <v>1763521481318</v>
      </c>
      <c r="Z243" t="s">
        <v>569</v>
      </c>
      <c r="AA243" s="48">
        <v>92568.639999999999</v>
      </c>
      <c r="AB243" s="18">
        <v>6.9999999999999999E-4</v>
      </c>
      <c r="AC243" s="40">
        <v>8.4360000000000001E-4</v>
      </c>
      <c r="AD243" s="18">
        <v>1E-4</v>
      </c>
      <c r="AE243" s="18">
        <v>1.55E-2</v>
      </c>
      <c r="AF243">
        <v>2031.3</v>
      </c>
      <c r="AG243" s="18">
        <v>8.0000000000000004E-4</v>
      </c>
      <c r="AH243" s="18">
        <v>6.9999999999999999E-4</v>
      </c>
      <c r="AI243" s="18">
        <v>8.0000000000000004E-4</v>
      </c>
      <c r="AJ243" s="48">
        <v>92568.639999999999</v>
      </c>
      <c r="AK243" s="41">
        <v>0.1</v>
      </c>
      <c r="AL243" s="41">
        <v>2.1</v>
      </c>
      <c r="AP243" s="18">
        <v>1E-3</v>
      </c>
      <c r="AQ243" s="18">
        <v>6.9999999999999999E-4</v>
      </c>
      <c r="AR243" s="18">
        <v>-22.222200000000001</v>
      </c>
      <c r="AS243" s="41">
        <v>4.9000000000000004</v>
      </c>
      <c r="AT243" s="5">
        <v>368.06</v>
      </c>
      <c r="AV243" s="1" t="s">
        <v>632</v>
      </c>
      <c r="AW243" s="48">
        <v>114000</v>
      </c>
      <c r="AX243" s="14">
        <v>0</v>
      </c>
      <c r="AY243" s="14">
        <v>63.32</v>
      </c>
      <c r="AZ243" s="14">
        <v>62.06</v>
      </c>
      <c r="BA243" s="14">
        <v>63.31</v>
      </c>
      <c r="BB243">
        <v>92657.2</v>
      </c>
      <c r="BC243" t="s">
        <v>571</v>
      </c>
      <c r="BD243" s="7">
        <v>2.215E-2</v>
      </c>
      <c r="BE243" s="7">
        <v>1.0000000000000001E-5</v>
      </c>
      <c r="BF243" s="7">
        <v>7.7672800000000004</v>
      </c>
      <c r="BG243" s="7">
        <v>-26.714950000000002</v>
      </c>
      <c r="BH243" s="7">
        <v>0.49886000000000003</v>
      </c>
      <c r="BI243">
        <v>5.0000000000000001E-4</v>
      </c>
      <c r="BJ243">
        <v>5.0000000000000001E-3</v>
      </c>
      <c r="BK243" s="1">
        <v>45980.165601851855</v>
      </c>
      <c r="BL243" s="1">
        <v>45979.957268518519</v>
      </c>
      <c r="BM243" s="1">
        <v>45989.333333333336</v>
      </c>
      <c r="BN243" s="1">
        <v>45989.125</v>
      </c>
      <c r="BO243" s="19">
        <v>2.5099877847016248E-2</v>
      </c>
      <c r="BP243" s="1">
        <v>45989.125</v>
      </c>
      <c r="BQ243" s="97">
        <v>10</v>
      </c>
      <c r="BR243" s="19">
        <v>2.7777777777777776E-2</v>
      </c>
      <c r="BV243" s="96"/>
    </row>
    <row r="244" spans="1:74" x14ac:dyDescent="0.3">
      <c r="A244" t="s">
        <v>603</v>
      </c>
      <c r="B244" t="s">
        <v>631</v>
      </c>
      <c r="C244" t="s">
        <v>104</v>
      </c>
      <c r="D244">
        <v>2.9999999999999997E-4</v>
      </c>
      <c r="E244">
        <v>2.9999999999999997E-4</v>
      </c>
      <c r="F244" t="s">
        <v>605</v>
      </c>
      <c r="G244" s="4">
        <v>1764316800000</v>
      </c>
      <c r="H244" s="4">
        <v>1756368014000</v>
      </c>
      <c r="I244" t="b">
        <v>1</v>
      </c>
      <c r="J244">
        <v>1</v>
      </c>
      <c r="K244">
        <v>1E-4</v>
      </c>
      <c r="L244">
        <v>506951</v>
      </c>
      <c r="M244">
        <v>0.1</v>
      </c>
      <c r="Q244">
        <v>2.9999999999999997E-4</v>
      </c>
      <c r="R244">
        <v>25</v>
      </c>
      <c r="S244">
        <v>1E-4</v>
      </c>
      <c r="T244" t="s">
        <v>606</v>
      </c>
      <c r="U244" t="s">
        <v>610</v>
      </c>
      <c r="V244" t="s">
        <v>606</v>
      </c>
      <c r="W244" t="s">
        <v>608</v>
      </c>
      <c r="X244" t="s">
        <v>606</v>
      </c>
      <c r="Y244" s="4">
        <v>1763521481318</v>
      </c>
      <c r="Z244" t="s">
        <v>569</v>
      </c>
      <c r="AA244" s="48">
        <v>92568.639999999999</v>
      </c>
      <c r="AB244" s="18">
        <v>0.223</v>
      </c>
      <c r="AC244" s="40">
        <v>0.26098747999999999</v>
      </c>
      <c r="AD244" s="18">
        <v>0.1835</v>
      </c>
      <c r="AE244" s="18">
        <v>0.28599999999999998</v>
      </c>
      <c r="AF244">
        <v>799.4</v>
      </c>
      <c r="AG244" s="18">
        <v>0.2311</v>
      </c>
      <c r="AH244" s="18">
        <v>0.22950000000000001</v>
      </c>
      <c r="AI244" s="18">
        <v>0.23350000000000001</v>
      </c>
      <c r="AJ244" s="48">
        <v>92568.639999999999</v>
      </c>
      <c r="AK244" s="41">
        <v>28.1</v>
      </c>
      <c r="AL244" s="41">
        <v>28.1</v>
      </c>
      <c r="AP244" s="18">
        <v>0.249</v>
      </c>
      <c r="AQ244" s="18">
        <v>0.221</v>
      </c>
      <c r="AR244" s="18">
        <v>-9.3496000000000006</v>
      </c>
      <c r="AS244" s="41">
        <v>0.8</v>
      </c>
      <c r="AT244" s="5">
        <v>17512.62</v>
      </c>
      <c r="AV244" s="1" t="s">
        <v>634</v>
      </c>
      <c r="AW244" s="48">
        <v>114000</v>
      </c>
      <c r="AX244" s="14">
        <v>0</v>
      </c>
      <c r="AY244" s="14">
        <v>63.32</v>
      </c>
      <c r="AZ244" s="14">
        <v>0</v>
      </c>
      <c r="BA244" s="14">
        <v>80.67</v>
      </c>
      <c r="BB244">
        <v>92657.2</v>
      </c>
      <c r="BC244" t="s">
        <v>571</v>
      </c>
      <c r="BD244" s="7">
        <v>-0.97785</v>
      </c>
      <c r="BE244" s="7">
        <v>1.0000000000000001E-5</v>
      </c>
      <c r="BF244" s="7">
        <v>7.7672800000000004</v>
      </c>
      <c r="BG244" s="7">
        <v>-26.714950000000002</v>
      </c>
      <c r="BH244" s="7">
        <v>-28.25057</v>
      </c>
      <c r="BI244">
        <v>5.0000000000000001E-4</v>
      </c>
      <c r="BJ244">
        <v>5.0000000000000001E-3</v>
      </c>
      <c r="BK244" s="1">
        <v>45980.165601851855</v>
      </c>
      <c r="BL244" s="1">
        <v>45979.957268518519</v>
      </c>
      <c r="BM244" s="1">
        <v>45989.333333333336</v>
      </c>
      <c r="BN244" s="1">
        <v>45989.125</v>
      </c>
      <c r="BO244" s="19">
        <v>2.5099877847016248E-2</v>
      </c>
      <c r="BP244" s="1">
        <v>45989.125</v>
      </c>
      <c r="BQ244" s="97">
        <v>10</v>
      </c>
      <c r="BR244" s="19">
        <v>2.7777777777777776E-2</v>
      </c>
      <c r="BV244" s="96"/>
    </row>
    <row r="245" spans="1:74" x14ac:dyDescent="0.3">
      <c r="A245" t="s">
        <v>603</v>
      </c>
      <c r="B245" t="s">
        <v>631</v>
      </c>
      <c r="C245" t="s">
        <v>105</v>
      </c>
      <c r="D245">
        <v>2.9999999999999997E-4</v>
      </c>
      <c r="E245">
        <v>2.9999999999999997E-4</v>
      </c>
      <c r="F245" t="s">
        <v>605</v>
      </c>
      <c r="G245" s="4">
        <v>1764316800000</v>
      </c>
      <c r="H245" s="4">
        <v>1759519980000</v>
      </c>
      <c r="I245" t="b">
        <v>1</v>
      </c>
      <c r="J245">
        <v>1</v>
      </c>
      <c r="K245">
        <v>1E-4</v>
      </c>
      <c r="L245">
        <v>527152</v>
      </c>
      <c r="M245">
        <v>0.1</v>
      </c>
      <c r="Q245">
        <v>2.9999999999999997E-4</v>
      </c>
      <c r="R245">
        <v>25</v>
      </c>
      <c r="S245">
        <v>1E-4</v>
      </c>
      <c r="T245" t="s">
        <v>606</v>
      </c>
      <c r="U245" t="s">
        <v>610</v>
      </c>
      <c r="V245" t="s">
        <v>606</v>
      </c>
      <c r="W245" t="s">
        <v>608</v>
      </c>
      <c r="X245" t="s">
        <v>606</v>
      </c>
      <c r="Y245" s="4">
        <v>1763521481318</v>
      </c>
      <c r="Z245" t="s">
        <v>569</v>
      </c>
      <c r="AA245" s="48">
        <v>92568.639999999999</v>
      </c>
      <c r="AB245" s="18">
        <v>6.9999999999999999E-4</v>
      </c>
      <c r="AC245" s="40">
        <v>7.9790000000000004E-4</v>
      </c>
      <c r="AD245" s="18">
        <v>1E-4</v>
      </c>
      <c r="AE245" s="18">
        <v>1.55E-2</v>
      </c>
      <c r="AF245">
        <v>3900.2</v>
      </c>
      <c r="AG245" s="18">
        <v>6.9999999999999999E-4</v>
      </c>
      <c r="AH245" s="18">
        <v>5.9999999999999995E-4</v>
      </c>
      <c r="AI245" s="18">
        <v>6.9999999999999999E-4</v>
      </c>
      <c r="AJ245" s="48">
        <v>92568.639999999999</v>
      </c>
      <c r="AK245" s="41">
        <v>6.3</v>
      </c>
      <c r="AL245" s="41">
        <v>34.200000000000003</v>
      </c>
      <c r="AP245" s="18">
        <v>8.9999999999999998E-4</v>
      </c>
      <c r="AQ245" s="18">
        <v>6.9999999999999999E-4</v>
      </c>
      <c r="AR245" s="18">
        <v>-22.222200000000001</v>
      </c>
      <c r="AS245" s="41">
        <v>13.4</v>
      </c>
      <c r="AT245" s="5">
        <v>899.63</v>
      </c>
      <c r="AV245" s="1" t="s">
        <v>632</v>
      </c>
      <c r="AW245" s="48">
        <v>115000</v>
      </c>
      <c r="AX245" s="14">
        <v>0</v>
      </c>
      <c r="AY245" s="14">
        <v>63.63</v>
      </c>
      <c r="AZ245" s="14">
        <v>62.84</v>
      </c>
      <c r="BA245" s="14">
        <v>64.25</v>
      </c>
      <c r="BB245">
        <v>92657.2</v>
      </c>
      <c r="BC245" t="s">
        <v>571</v>
      </c>
      <c r="BD245" s="7">
        <v>1.8429999999999998E-2</v>
      </c>
      <c r="BE245" s="7">
        <v>0</v>
      </c>
      <c r="BF245" s="7">
        <v>6.6466500000000002</v>
      </c>
      <c r="BG245" s="7">
        <v>-22.97373</v>
      </c>
      <c r="BH245" s="7">
        <v>0.41538999999999998</v>
      </c>
      <c r="BI245">
        <v>5.0000000000000001E-4</v>
      </c>
      <c r="BJ245">
        <v>5.0000000000000001E-3</v>
      </c>
      <c r="BK245" s="1">
        <v>45980.165601851855</v>
      </c>
      <c r="BL245" s="1">
        <v>45979.957268518519</v>
      </c>
      <c r="BM245" s="1">
        <v>45989.333333333336</v>
      </c>
      <c r="BN245" s="1">
        <v>45989.125</v>
      </c>
      <c r="BO245" s="19">
        <v>2.5099877847016248E-2</v>
      </c>
      <c r="BP245" s="1">
        <v>45989.125</v>
      </c>
      <c r="BQ245" s="97">
        <v>10</v>
      </c>
      <c r="BR245" s="19">
        <v>2.7777777777777776E-2</v>
      </c>
      <c r="BV245" s="96"/>
    </row>
    <row r="246" spans="1:74" x14ac:dyDescent="0.3">
      <c r="A246" t="s">
        <v>603</v>
      </c>
      <c r="B246" t="s">
        <v>631</v>
      </c>
      <c r="C246" t="s">
        <v>106</v>
      </c>
      <c r="D246">
        <v>2.9999999999999997E-4</v>
      </c>
      <c r="E246">
        <v>2.9999999999999997E-4</v>
      </c>
      <c r="F246" t="s">
        <v>605</v>
      </c>
      <c r="G246" s="4">
        <v>1764316800000</v>
      </c>
      <c r="H246" s="4">
        <v>1759519980000</v>
      </c>
      <c r="I246" t="b">
        <v>1</v>
      </c>
      <c r="J246">
        <v>1</v>
      </c>
      <c r="K246">
        <v>1E-4</v>
      </c>
      <c r="L246">
        <v>527153</v>
      </c>
      <c r="M246">
        <v>0.1</v>
      </c>
      <c r="Q246">
        <v>2.9999999999999997E-4</v>
      </c>
      <c r="R246">
        <v>25</v>
      </c>
      <c r="S246">
        <v>1E-4</v>
      </c>
      <c r="T246" t="s">
        <v>606</v>
      </c>
      <c r="U246" t="s">
        <v>610</v>
      </c>
      <c r="V246" t="s">
        <v>606</v>
      </c>
      <c r="W246" t="s">
        <v>608</v>
      </c>
      <c r="X246" t="s">
        <v>606</v>
      </c>
      <c r="Y246" s="4">
        <v>1763521482326</v>
      </c>
      <c r="Z246" t="s">
        <v>569</v>
      </c>
      <c r="AA246" s="48">
        <v>92566.35</v>
      </c>
      <c r="AB246" s="18">
        <v>0.25</v>
      </c>
      <c r="AC246" s="40">
        <v>0.27199568000000002</v>
      </c>
      <c r="AD246" s="18">
        <v>0.19350000000000001</v>
      </c>
      <c r="AE246" s="18">
        <v>0.29649999999999999</v>
      </c>
      <c r="AF246">
        <v>472.8</v>
      </c>
      <c r="AG246" s="18">
        <v>0.24179999999999999</v>
      </c>
      <c r="AH246" s="18">
        <v>0.24</v>
      </c>
      <c r="AI246" s="18">
        <v>0.2445</v>
      </c>
      <c r="AJ246" s="48">
        <v>92566.35</v>
      </c>
      <c r="AK246" s="41">
        <v>28.1</v>
      </c>
      <c r="AL246" s="41">
        <v>28.1</v>
      </c>
      <c r="AS246" s="41">
        <v>0</v>
      </c>
      <c r="AT246" s="5">
        <v>0</v>
      </c>
      <c r="AV246" s="1" t="s">
        <v>634</v>
      </c>
      <c r="AW246" s="48">
        <v>115000</v>
      </c>
      <c r="AX246" s="14">
        <v>0</v>
      </c>
      <c r="AY246" s="14">
        <v>63.63</v>
      </c>
      <c r="AZ246" s="14">
        <v>0</v>
      </c>
      <c r="BA246" s="14">
        <v>84.38</v>
      </c>
      <c r="BB246">
        <v>92657.2</v>
      </c>
      <c r="BC246" t="s">
        <v>571</v>
      </c>
      <c r="BD246" s="7">
        <v>-0.98157000000000005</v>
      </c>
      <c r="BE246" s="7">
        <v>0</v>
      </c>
      <c r="BF246" s="7">
        <v>6.6457800000000002</v>
      </c>
      <c r="BG246" s="7">
        <v>-22.97006</v>
      </c>
      <c r="BH246" s="7">
        <v>-28.586290000000002</v>
      </c>
      <c r="BI246">
        <v>5.0000000000000001E-4</v>
      </c>
      <c r="BJ246">
        <v>5.0000000000000001E-3</v>
      </c>
      <c r="BK246" s="1">
        <v>45980.165601851855</v>
      </c>
      <c r="BL246" s="1">
        <v>45979.957268518519</v>
      </c>
      <c r="BM246" s="1">
        <v>45989.333333333336</v>
      </c>
      <c r="BN246" s="1">
        <v>45989.125</v>
      </c>
      <c r="BO246" s="19">
        <v>2.5099877847016248E-2</v>
      </c>
      <c r="BP246" s="1">
        <v>45989.125</v>
      </c>
      <c r="BQ246" s="97">
        <v>10</v>
      </c>
      <c r="BR246" s="19">
        <v>2.7777777777777776E-2</v>
      </c>
      <c r="BV246" s="96"/>
    </row>
    <row r="247" spans="1:74" x14ac:dyDescent="0.3">
      <c r="A247" t="s">
        <v>603</v>
      </c>
      <c r="B247" t="s">
        <v>631</v>
      </c>
      <c r="C247" t="s">
        <v>107</v>
      </c>
      <c r="D247">
        <v>2.9999999999999997E-4</v>
      </c>
      <c r="E247">
        <v>2.9999999999999997E-4</v>
      </c>
      <c r="F247" t="s">
        <v>605</v>
      </c>
      <c r="G247" s="4">
        <v>1764316800000</v>
      </c>
      <c r="H247" s="4">
        <v>1756368014000</v>
      </c>
      <c r="I247" t="b">
        <v>1</v>
      </c>
      <c r="J247">
        <v>1</v>
      </c>
      <c r="K247">
        <v>1E-4</v>
      </c>
      <c r="L247">
        <v>506952</v>
      </c>
      <c r="M247">
        <v>0.1</v>
      </c>
      <c r="Q247">
        <v>2.9999999999999997E-4</v>
      </c>
      <c r="R247">
        <v>25</v>
      </c>
      <c r="S247">
        <v>1E-4</v>
      </c>
      <c r="T247" t="s">
        <v>606</v>
      </c>
      <c r="U247" t="s">
        <v>610</v>
      </c>
      <c r="V247" t="s">
        <v>606</v>
      </c>
      <c r="W247" t="s">
        <v>608</v>
      </c>
      <c r="X247" t="s">
        <v>606</v>
      </c>
      <c r="Y247" s="4">
        <v>1763521482326</v>
      </c>
      <c r="Z247" t="s">
        <v>569</v>
      </c>
      <c r="AA247" s="48">
        <v>92566.35</v>
      </c>
      <c r="AB247" s="18">
        <v>8.9999999999999998E-4</v>
      </c>
      <c r="AC247" s="40">
        <v>6.9706E-4</v>
      </c>
      <c r="AD247" s="18">
        <v>1E-4</v>
      </c>
      <c r="AE247" s="18">
        <v>1.55E-2</v>
      </c>
      <c r="AF247">
        <v>3182.1</v>
      </c>
      <c r="AG247" s="18">
        <v>5.9999999999999995E-4</v>
      </c>
      <c r="AH247" s="18">
        <v>5.0000000000000001E-4</v>
      </c>
      <c r="AI247" s="18">
        <v>6.9999999999999999E-4</v>
      </c>
      <c r="AJ247" s="48">
        <v>92566.35</v>
      </c>
      <c r="AK247" s="41">
        <v>0.2</v>
      </c>
      <c r="AL247" s="41">
        <v>44.1</v>
      </c>
      <c r="AP247" s="18">
        <v>8.9999999999999998E-4</v>
      </c>
      <c r="AQ247" s="18">
        <v>5.9999999999999995E-4</v>
      </c>
      <c r="AR247" s="18">
        <v>28.571400000000001</v>
      </c>
      <c r="AS247" s="41">
        <v>2055.9</v>
      </c>
      <c r="AT247" s="5">
        <v>165095.13</v>
      </c>
      <c r="AV247" s="1" t="s">
        <v>632</v>
      </c>
      <c r="AW247" s="48">
        <v>116000</v>
      </c>
      <c r="AX247" s="14">
        <v>0</v>
      </c>
      <c r="AY247" s="14">
        <v>64.959999999999994</v>
      </c>
      <c r="AZ247" s="14">
        <v>63.36</v>
      </c>
      <c r="BA247" s="14">
        <v>66.400000000000006</v>
      </c>
      <c r="BB247">
        <v>92657.2</v>
      </c>
      <c r="BC247" t="s">
        <v>571</v>
      </c>
      <c r="BD247" s="7">
        <v>1.6740000000000001E-2</v>
      </c>
      <c r="BE247" s="7">
        <v>0</v>
      </c>
      <c r="BF247" s="7">
        <v>6.1216699999999999</v>
      </c>
      <c r="BG247" s="7">
        <v>-21.601890000000001</v>
      </c>
      <c r="BH247" s="7">
        <v>0.37709999999999999</v>
      </c>
      <c r="BI247">
        <v>5.0000000000000001E-4</v>
      </c>
      <c r="BJ247">
        <v>5.0000000000000001E-3</v>
      </c>
      <c r="BK247" s="1">
        <v>45980.165601851855</v>
      </c>
      <c r="BL247" s="1">
        <v>45979.957268518519</v>
      </c>
      <c r="BM247" s="1">
        <v>45989.333333333336</v>
      </c>
      <c r="BN247" s="1">
        <v>45989.125</v>
      </c>
      <c r="BO247" s="19">
        <v>2.5099877847016248E-2</v>
      </c>
      <c r="BP247" s="1">
        <v>45989.125</v>
      </c>
      <c r="BQ247" s="97">
        <v>10</v>
      </c>
      <c r="BR247" s="19">
        <v>2.7777777777777776E-2</v>
      </c>
      <c r="BV247" s="96"/>
    </row>
    <row r="248" spans="1:74" x14ac:dyDescent="0.3">
      <c r="A248" t="s">
        <v>603</v>
      </c>
      <c r="B248" t="s">
        <v>631</v>
      </c>
      <c r="C248" t="s">
        <v>108</v>
      </c>
      <c r="D248">
        <v>2.9999999999999997E-4</v>
      </c>
      <c r="E248">
        <v>2.9999999999999997E-4</v>
      </c>
      <c r="F248" t="s">
        <v>605</v>
      </c>
      <c r="G248" s="4">
        <v>1764316800000</v>
      </c>
      <c r="H248" s="4">
        <v>1756368014000</v>
      </c>
      <c r="I248" t="b">
        <v>1</v>
      </c>
      <c r="J248">
        <v>1</v>
      </c>
      <c r="K248">
        <v>1E-4</v>
      </c>
      <c r="L248">
        <v>506953</v>
      </c>
      <c r="M248">
        <v>0.1</v>
      </c>
      <c r="Q248">
        <v>2.9999999999999997E-4</v>
      </c>
      <c r="R248">
        <v>25</v>
      </c>
      <c r="S248">
        <v>1E-4</v>
      </c>
      <c r="T248" t="s">
        <v>606</v>
      </c>
      <c r="U248" t="s">
        <v>610</v>
      </c>
      <c r="V248" t="s">
        <v>606</v>
      </c>
      <c r="W248" t="s">
        <v>608</v>
      </c>
      <c r="X248" t="s">
        <v>606</v>
      </c>
      <c r="Y248" s="4">
        <v>1763521482326</v>
      </c>
      <c r="Z248" t="s">
        <v>569</v>
      </c>
      <c r="AA248" s="48">
        <v>92566.35</v>
      </c>
      <c r="AB248" s="18">
        <v>0.24229999999999999</v>
      </c>
      <c r="AC248" s="40">
        <v>0.28294872999999998</v>
      </c>
      <c r="AD248" s="18">
        <v>0.20399999999999999</v>
      </c>
      <c r="AE248" s="18">
        <v>0.308</v>
      </c>
      <c r="AF248">
        <v>506.8</v>
      </c>
      <c r="AG248" s="18">
        <v>0.2525</v>
      </c>
      <c r="AH248" s="18">
        <v>0.251</v>
      </c>
      <c r="AI248" s="18">
        <v>0.255</v>
      </c>
      <c r="AJ248" s="48">
        <v>92566.35</v>
      </c>
      <c r="AK248" s="41">
        <v>28.1</v>
      </c>
      <c r="AL248" s="41">
        <v>28.1</v>
      </c>
      <c r="AP248" s="18">
        <v>0.27750000000000002</v>
      </c>
      <c r="AQ248" s="18">
        <v>0.24229999999999999</v>
      </c>
      <c r="AR248" s="18">
        <v>-12.684699999999999</v>
      </c>
      <c r="AS248" s="41">
        <v>5.0999999999999996</v>
      </c>
      <c r="AT248" s="5">
        <v>125372.58</v>
      </c>
      <c r="AV248" s="1" t="s">
        <v>634</v>
      </c>
      <c r="AW248" s="48">
        <v>116000</v>
      </c>
      <c r="AX248" s="14">
        <v>0</v>
      </c>
      <c r="AY248" s="14">
        <v>64.959999999999994</v>
      </c>
      <c r="AZ248" s="14">
        <v>0</v>
      </c>
      <c r="BA248" s="14">
        <v>85.21</v>
      </c>
      <c r="BB248">
        <v>92654.78</v>
      </c>
      <c r="BC248" t="s">
        <v>571</v>
      </c>
      <c r="BD248" s="7">
        <v>-0.98326999999999998</v>
      </c>
      <c r="BE248" s="7">
        <v>0</v>
      </c>
      <c r="BF248" s="7">
        <v>6.11822</v>
      </c>
      <c r="BG248" s="7">
        <v>-21.589700000000001</v>
      </c>
      <c r="BH248" s="7">
        <v>-28.876950000000001</v>
      </c>
      <c r="BI248">
        <v>5.0000000000000001E-4</v>
      </c>
      <c r="BJ248">
        <v>5.0000000000000001E-3</v>
      </c>
      <c r="BK248" s="1">
        <v>45980.165601851855</v>
      </c>
      <c r="BL248" s="1">
        <v>45979.957268518519</v>
      </c>
      <c r="BM248" s="1">
        <v>45989.333333333336</v>
      </c>
      <c r="BN248" s="1">
        <v>45989.125</v>
      </c>
      <c r="BO248" s="19">
        <v>2.5099877847016248E-2</v>
      </c>
      <c r="BP248" s="1">
        <v>45989.125</v>
      </c>
      <c r="BQ248" s="97">
        <v>10</v>
      </c>
      <c r="BR248" s="19">
        <v>2.7777777777777776E-2</v>
      </c>
      <c r="BV248" s="96"/>
    </row>
    <row r="249" spans="1:74" x14ac:dyDescent="0.3">
      <c r="A249" t="s">
        <v>603</v>
      </c>
      <c r="B249" t="s">
        <v>631</v>
      </c>
      <c r="C249" t="s">
        <v>109</v>
      </c>
      <c r="D249">
        <v>2.9999999999999997E-4</v>
      </c>
      <c r="E249">
        <v>2.9999999999999997E-4</v>
      </c>
      <c r="F249" t="s">
        <v>605</v>
      </c>
      <c r="G249" s="4">
        <v>1764316800000</v>
      </c>
      <c r="H249" s="4">
        <v>1756368014000</v>
      </c>
      <c r="I249" t="b">
        <v>1</v>
      </c>
      <c r="J249">
        <v>1</v>
      </c>
      <c r="K249">
        <v>1E-4</v>
      </c>
      <c r="L249">
        <v>506954</v>
      </c>
      <c r="M249">
        <v>0.1</v>
      </c>
      <c r="Q249">
        <v>2.9999999999999997E-4</v>
      </c>
      <c r="R249">
        <v>25</v>
      </c>
      <c r="S249">
        <v>1E-4</v>
      </c>
      <c r="T249" t="s">
        <v>606</v>
      </c>
      <c r="U249" t="s">
        <v>610</v>
      </c>
      <c r="V249" t="s">
        <v>606</v>
      </c>
      <c r="W249" t="s">
        <v>608</v>
      </c>
      <c r="X249" t="s">
        <v>606</v>
      </c>
      <c r="Y249" s="4">
        <v>1763521482326</v>
      </c>
      <c r="Z249" t="s">
        <v>569</v>
      </c>
      <c r="AA249" s="48">
        <v>92566.35</v>
      </c>
      <c r="AB249" s="18">
        <v>4.0000000000000002E-4</v>
      </c>
      <c r="AC249" s="40">
        <v>5.9360999999999995E-4</v>
      </c>
      <c r="AD249" s="18">
        <v>1E-4</v>
      </c>
      <c r="AE249" s="18">
        <v>1.55E-2</v>
      </c>
      <c r="AF249">
        <v>2988.8</v>
      </c>
      <c r="AG249" s="18">
        <v>5.0000000000000001E-4</v>
      </c>
      <c r="AH249" s="18">
        <v>4.0000000000000002E-4</v>
      </c>
      <c r="AI249" s="18">
        <v>5.9999999999999995E-4</v>
      </c>
      <c r="AJ249" s="48">
        <v>92566.35</v>
      </c>
      <c r="AK249" s="41">
        <v>0.1</v>
      </c>
      <c r="AL249" s="41">
        <v>34.1</v>
      </c>
      <c r="AP249" s="18">
        <v>6.9999999999999999E-4</v>
      </c>
      <c r="AQ249" s="18">
        <v>4.0000000000000002E-4</v>
      </c>
      <c r="AR249" s="18">
        <v>-20</v>
      </c>
      <c r="AS249" s="41">
        <v>10.6</v>
      </c>
      <c r="AT249" s="5">
        <v>640.45000000000005</v>
      </c>
      <c r="AV249" s="1" t="s">
        <v>632</v>
      </c>
      <c r="AW249" s="48">
        <v>118000</v>
      </c>
      <c r="AX249" s="14">
        <v>0</v>
      </c>
      <c r="AY249" s="14">
        <v>68.11</v>
      </c>
      <c r="AZ249" s="14">
        <v>65.510000000000005</v>
      </c>
      <c r="BA249" s="14">
        <v>69.13</v>
      </c>
      <c r="BB249">
        <v>92654.78</v>
      </c>
      <c r="BC249" t="s">
        <v>571</v>
      </c>
      <c r="BD249" s="7">
        <v>1.4579999999999999E-2</v>
      </c>
      <c r="BE249" s="7">
        <v>0</v>
      </c>
      <c r="BF249" s="7">
        <v>5.4362399999999997</v>
      </c>
      <c r="BG249" s="7">
        <v>-20.11281</v>
      </c>
      <c r="BH249" s="7">
        <v>0.32799</v>
      </c>
      <c r="BI249">
        <v>5.0000000000000001E-4</v>
      </c>
      <c r="BJ249">
        <v>5.0000000000000001E-3</v>
      </c>
      <c r="BK249" s="1">
        <v>45980.165601851855</v>
      </c>
      <c r="BL249" s="1">
        <v>45979.957268518519</v>
      </c>
      <c r="BM249" s="1">
        <v>45989.333333333336</v>
      </c>
      <c r="BN249" s="1">
        <v>45989.125</v>
      </c>
      <c r="BO249" s="19">
        <v>2.5099877847016248E-2</v>
      </c>
      <c r="BP249" s="1">
        <v>45989.125</v>
      </c>
      <c r="BQ249" s="97">
        <v>10</v>
      </c>
      <c r="BR249" s="19">
        <v>2.7777777777777776E-2</v>
      </c>
      <c r="BV249" s="96"/>
    </row>
    <row r="250" spans="1:74" x14ac:dyDescent="0.3">
      <c r="A250" t="s">
        <v>603</v>
      </c>
      <c r="B250" t="s">
        <v>631</v>
      </c>
      <c r="C250" t="s">
        <v>110</v>
      </c>
      <c r="D250">
        <v>2.9999999999999997E-4</v>
      </c>
      <c r="E250">
        <v>2.9999999999999997E-4</v>
      </c>
      <c r="F250" t="s">
        <v>605</v>
      </c>
      <c r="G250" s="4">
        <v>1764316800000</v>
      </c>
      <c r="H250" s="4">
        <v>1756368014000</v>
      </c>
      <c r="I250" t="b">
        <v>1</v>
      </c>
      <c r="J250">
        <v>1</v>
      </c>
      <c r="K250">
        <v>1E-4</v>
      </c>
      <c r="L250">
        <v>506955</v>
      </c>
      <c r="M250">
        <v>0.1</v>
      </c>
      <c r="Q250">
        <v>2.9999999999999997E-4</v>
      </c>
      <c r="R250">
        <v>25</v>
      </c>
      <c r="S250">
        <v>1E-4</v>
      </c>
      <c r="T250" t="s">
        <v>606</v>
      </c>
      <c r="U250" t="s">
        <v>610</v>
      </c>
      <c r="V250" t="s">
        <v>606</v>
      </c>
      <c r="W250" t="s">
        <v>608</v>
      </c>
      <c r="X250" t="s">
        <v>606</v>
      </c>
      <c r="Y250" s="4">
        <v>1763521483371</v>
      </c>
      <c r="Z250" t="s">
        <v>569</v>
      </c>
      <c r="AA250" s="48">
        <v>92566.35</v>
      </c>
      <c r="AB250" s="18">
        <v>0.26379999999999998</v>
      </c>
      <c r="AC250" s="40">
        <v>0.30495306999999999</v>
      </c>
      <c r="AD250" s="18">
        <v>0.22500000000000001</v>
      </c>
      <c r="AE250" s="18">
        <v>0.33</v>
      </c>
      <c r="AF250">
        <v>422.5</v>
      </c>
      <c r="AG250" s="18">
        <v>0.27400000000000002</v>
      </c>
      <c r="AH250" s="18">
        <v>0.27250000000000002</v>
      </c>
      <c r="AI250" s="18">
        <v>0.27650000000000002</v>
      </c>
      <c r="AJ250" s="48">
        <v>92566.35</v>
      </c>
      <c r="AK250" s="41">
        <v>28.1</v>
      </c>
      <c r="AL250" s="41">
        <v>28.1</v>
      </c>
      <c r="AP250" s="18">
        <v>0.32</v>
      </c>
      <c r="AQ250" s="18">
        <v>0.26379999999999998</v>
      </c>
      <c r="AR250" s="18">
        <v>-13.223699999999999</v>
      </c>
      <c r="AS250" s="41">
        <v>0.8</v>
      </c>
      <c r="AT250" s="5">
        <v>21939.09</v>
      </c>
      <c r="AV250" s="1" t="s">
        <v>634</v>
      </c>
      <c r="AW250" s="48">
        <v>118000</v>
      </c>
      <c r="AX250" s="14">
        <v>0</v>
      </c>
      <c r="AY250" s="14">
        <v>68.11</v>
      </c>
      <c r="AZ250" s="14">
        <v>0</v>
      </c>
      <c r="BA250" s="14">
        <v>86.6</v>
      </c>
      <c r="BB250">
        <v>92654.78</v>
      </c>
      <c r="BC250" t="s">
        <v>571</v>
      </c>
      <c r="BD250" s="7">
        <v>-0.98541999999999996</v>
      </c>
      <c r="BE250" s="7">
        <v>0</v>
      </c>
      <c r="BF250" s="7">
        <v>5.4362399999999997</v>
      </c>
      <c r="BG250" s="7">
        <v>-20.11281</v>
      </c>
      <c r="BH250" s="7">
        <v>-29.43019</v>
      </c>
      <c r="BI250">
        <v>5.0000000000000001E-4</v>
      </c>
      <c r="BJ250">
        <v>5.0000000000000001E-3</v>
      </c>
      <c r="BK250" s="1">
        <v>45980.165601851855</v>
      </c>
      <c r="BL250" s="1">
        <v>45979.957268518519</v>
      </c>
      <c r="BM250" s="1">
        <v>45989.333333333336</v>
      </c>
      <c r="BN250" s="1">
        <v>45989.125</v>
      </c>
      <c r="BO250" s="19">
        <v>2.5099877847016248E-2</v>
      </c>
      <c r="BP250" s="1">
        <v>45989.125</v>
      </c>
      <c r="BQ250" s="97">
        <v>10</v>
      </c>
      <c r="BR250" s="19">
        <v>2.7777777777777776E-2</v>
      </c>
      <c r="BV250" s="96"/>
    </row>
    <row r="251" spans="1:74" x14ac:dyDescent="0.3">
      <c r="A251" t="s">
        <v>603</v>
      </c>
      <c r="B251" t="s">
        <v>631</v>
      </c>
      <c r="C251" t="s">
        <v>111</v>
      </c>
      <c r="D251">
        <v>2.9999999999999997E-4</v>
      </c>
      <c r="E251">
        <v>2.9999999999999997E-4</v>
      </c>
      <c r="F251" t="s">
        <v>605</v>
      </c>
      <c r="G251" s="4">
        <v>1764316800000</v>
      </c>
      <c r="H251" s="4">
        <v>1756368014000</v>
      </c>
      <c r="I251" t="b">
        <v>1</v>
      </c>
      <c r="J251">
        <v>1</v>
      </c>
      <c r="K251">
        <v>1E-4</v>
      </c>
      <c r="L251">
        <v>506956</v>
      </c>
      <c r="M251">
        <v>0.1</v>
      </c>
      <c r="Q251">
        <v>2.9999999999999997E-4</v>
      </c>
      <c r="R251">
        <v>25</v>
      </c>
      <c r="S251">
        <v>1E-4</v>
      </c>
      <c r="T251" t="s">
        <v>606</v>
      </c>
      <c r="U251" t="s">
        <v>610</v>
      </c>
      <c r="V251" t="s">
        <v>606</v>
      </c>
      <c r="W251" t="s">
        <v>608</v>
      </c>
      <c r="X251" t="s">
        <v>606</v>
      </c>
      <c r="Y251" s="4">
        <v>1763521484227</v>
      </c>
      <c r="Z251" t="s">
        <v>569</v>
      </c>
      <c r="AA251" s="48">
        <v>92566.35</v>
      </c>
      <c r="AB251" s="18">
        <v>4.0000000000000002E-4</v>
      </c>
      <c r="AC251" s="40">
        <v>4.9430999999999998E-4</v>
      </c>
      <c r="AD251" s="18">
        <v>1E-4</v>
      </c>
      <c r="AE251" s="18">
        <v>1.4999999999999999E-2</v>
      </c>
      <c r="AF251">
        <v>4634</v>
      </c>
      <c r="AG251" s="18">
        <v>5.0000000000000001E-4</v>
      </c>
      <c r="AH251" s="18">
        <v>4.0000000000000002E-4</v>
      </c>
      <c r="AI251" s="18">
        <v>5.0000000000000001E-4</v>
      </c>
      <c r="AJ251" s="48">
        <v>92566.35</v>
      </c>
      <c r="AK251" s="41">
        <v>0.1</v>
      </c>
      <c r="AL251" s="41">
        <v>23.8</v>
      </c>
      <c r="AP251" s="18">
        <v>5.9999999999999995E-4</v>
      </c>
      <c r="AQ251" s="18">
        <v>4.0000000000000002E-4</v>
      </c>
      <c r="AR251" s="18">
        <v>-20</v>
      </c>
      <c r="AS251" s="41">
        <v>17.399999999999999</v>
      </c>
      <c r="AT251" s="5">
        <v>905.38</v>
      </c>
      <c r="AV251" s="1" t="s">
        <v>632</v>
      </c>
      <c r="AW251" s="48">
        <v>120000</v>
      </c>
      <c r="AX251" s="14">
        <v>0</v>
      </c>
      <c r="AY251" s="14">
        <v>71.31</v>
      </c>
      <c r="AZ251" s="14">
        <v>69.400000000000006</v>
      </c>
      <c r="BA251" s="14">
        <v>71.41</v>
      </c>
      <c r="BB251">
        <v>92657.2</v>
      </c>
      <c r="BC251" t="s">
        <v>571</v>
      </c>
      <c r="BD251" s="7">
        <v>1.298E-2</v>
      </c>
      <c r="BE251" s="7">
        <v>0</v>
      </c>
      <c r="BF251" s="7">
        <v>4.9201899999999998</v>
      </c>
      <c r="BG251" s="7">
        <v>-19.059249999999999</v>
      </c>
      <c r="BH251" s="7">
        <v>0.29182000000000002</v>
      </c>
      <c r="BI251">
        <v>5.0000000000000001E-4</v>
      </c>
      <c r="BJ251">
        <v>5.0000000000000001E-3</v>
      </c>
      <c r="BK251" s="1">
        <v>45980.165601851855</v>
      </c>
      <c r="BL251" s="1">
        <v>45979.957268518519</v>
      </c>
      <c r="BM251" s="1">
        <v>45989.333333333336</v>
      </c>
      <c r="BN251" s="1">
        <v>45989.125</v>
      </c>
      <c r="BO251" s="19">
        <v>2.5099877847016248E-2</v>
      </c>
      <c r="BP251" s="1">
        <v>45989.125</v>
      </c>
      <c r="BQ251" s="97">
        <v>10</v>
      </c>
      <c r="BR251" s="19">
        <v>2.7777777777777776E-2</v>
      </c>
      <c r="BV251" s="96"/>
    </row>
    <row r="252" spans="1:74" x14ac:dyDescent="0.3">
      <c r="A252" t="s">
        <v>603</v>
      </c>
      <c r="B252" t="s">
        <v>631</v>
      </c>
      <c r="C252" t="s">
        <v>112</v>
      </c>
      <c r="D252">
        <v>2.9999999999999997E-4</v>
      </c>
      <c r="E252">
        <v>2.9999999999999997E-4</v>
      </c>
      <c r="F252" t="s">
        <v>605</v>
      </c>
      <c r="G252" s="4">
        <v>1764316800000</v>
      </c>
      <c r="H252" s="4">
        <v>1756368014000</v>
      </c>
      <c r="I252" t="b">
        <v>1</v>
      </c>
      <c r="J252">
        <v>1</v>
      </c>
      <c r="K252">
        <v>1E-4</v>
      </c>
      <c r="L252">
        <v>506957</v>
      </c>
      <c r="M252">
        <v>0.1</v>
      </c>
      <c r="Q252">
        <v>2.9999999999999997E-4</v>
      </c>
      <c r="R252">
        <v>25</v>
      </c>
      <c r="S252">
        <v>1E-4</v>
      </c>
      <c r="T252" t="s">
        <v>606</v>
      </c>
      <c r="U252" t="s">
        <v>610</v>
      </c>
      <c r="V252" t="s">
        <v>606</v>
      </c>
      <c r="W252" t="s">
        <v>608</v>
      </c>
      <c r="X252" t="s">
        <v>606</v>
      </c>
      <c r="Y252" s="4">
        <v>1763521483335</v>
      </c>
      <c r="Z252" t="s">
        <v>569</v>
      </c>
      <c r="AA252" s="48">
        <v>92564</v>
      </c>
      <c r="AB252" s="18">
        <v>0.28889999999999999</v>
      </c>
      <c r="AC252" s="40">
        <v>0.32696154999999999</v>
      </c>
      <c r="AD252" s="18">
        <v>0.2455</v>
      </c>
      <c r="AE252" s="18">
        <v>0.35299999999999998</v>
      </c>
      <c r="AF252">
        <v>564.29999999999995</v>
      </c>
      <c r="AG252" s="18">
        <v>0.29559999999999997</v>
      </c>
      <c r="AH252" s="18">
        <v>0.29399999999999998</v>
      </c>
      <c r="AI252" s="18">
        <v>0.29799999999999999</v>
      </c>
      <c r="AJ252" s="48">
        <v>92564</v>
      </c>
      <c r="AK252" s="41">
        <v>28.1</v>
      </c>
      <c r="AL252" s="41">
        <v>28.1</v>
      </c>
      <c r="AP252" s="18">
        <v>0.32800000000000001</v>
      </c>
      <c r="AQ252" s="18">
        <v>0.28889999999999999</v>
      </c>
      <c r="AR252" s="18">
        <v>-11.9207</v>
      </c>
      <c r="AS252" s="41">
        <v>0.2</v>
      </c>
      <c r="AT252" s="5">
        <v>5652</v>
      </c>
      <c r="AV252" s="1" t="s">
        <v>634</v>
      </c>
      <c r="AW252" s="48">
        <v>120000</v>
      </c>
      <c r="AX252" s="14">
        <v>0</v>
      </c>
      <c r="AY252" s="14">
        <v>71.31</v>
      </c>
      <c r="AZ252" s="14">
        <v>0</v>
      </c>
      <c r="BA252" s="14">
        <v>93.82</v>
      </c>
      <c r="BB252">
        <v>92652.21</v>
      </c>
      <c r="BC252" t="s">
        <v>571</v>
      </c>
      <c r="BD252" s="7">
        <v>-0.98702999999999996</v>
      </c>
      <c r="BE252" s="7">
        <v>0</v>
      </c>
      <c r="BF252" s="7">
        <v>4.9141899999999996</v>
      </c>
      <c r="BG252" s="7">
        <v>-19.03565</v>
      </c>
      <c r="BH252" s="7">
        <v>-29.971150000000002</v>
      </c>
      <c r="BI252">
        <v>5.0000000000000001E-4</v>
      </c>
      <c r="BJ252">
        <v>5.0000000000000001E-3</v>
      </c>
      <c r="BK252" s="1">
        <v>45980.165601851855</v>
      </c>
      <c r="BL252" s="1">
        <v>45979.957268518519</v>
      </c>
      <c r="BM252" s="1">
        <v>45989.333333333336</v>
      </c>
      <c r="BN252" s="1">
        <v>45989.125</v>
      </c>
      <c r="BO252" s="19">
        <v>2.5099877847016248E-2</v>
      </c>
      <c r="BP252" s="1">
        <v>45989.125</v>
      </c>
      <c r="BQ252" s="97">
        <v>10</v>
      </c>
      <c r="BR252" s="19">
        <v>2.7777777777777776E-2</v>
      </c>
      <c r="BV252" s="96"/>
    </row>
    <row r="253" spans="1:74" x14ac:dyDescent="0.3">
      <c r="A253" t="s">
        <v>603</v>
      </c>
      <c r="B253" t="s">
        <v>631</v>
      </c>
      <c r="C253" t="s">
        <v>113</v>
      </c>
      <c r="D253">
        <v>2.9999999999999997E-4</v>
      </c>
      <c r="E253">
        <v>2.9999999999999997E-4</v>
      </c>
      <c r="F253" t="s">
        <v>605</v>
      </c>
      <c r="G253" s="4">
        <v>1764316800000</v>
      </c>
      <c r="H253" s="4">
        <v>1756368014000</v>
      </c>
      <c r="I253" t="b">
        <v>1</v>
      </c>
      <c r="J253">
        <v>1</v>
      </c>
      <c r="K253">
        <v>1E-4</v>
      </c>
      <c r="L253">
        <v>506958</v>
      </c>
      <c r="M253">
        <v>0.1</v>
      </c>
      <c r="Q253">
        <v>2.9999999999999997E-4</v>
      </c>
      <c r="R253">
        <v>25</v>
      </c>
      <c r="S253">
        <v>1E-4</v>
      </c>
      <c r="T253" t="s">
        <v>606</v>
      </c>
      <c r="U253" t="s">
        <v>610</v>
      </c>
      <c r="V253" t="s">
        <v>606</v>
      </c>
      <c r="W253" t="s">
        <v>608</v>
      </c>
      <c r="X253" t="s">
        <v>606</v>
      </c>
      <c r="Y253" s="4">
        <v>1763521484355</v>
      </c>
      <c r="Z253" t="s">
        <v>569</v>
      </c>
      <c r="AA253" s="48">
        <v>92564</v>
      </c>
      <c r="AB253" s="18">
        <v>4.0000000000000002E-4</v>
      </c>
      <c r="AC253" s="40">
        <v>4.3313999999999999E-4</v>
      </c>
      <c r="AD253" s="18">
        <v>1E-4</v>
      </c>
      <c r="AE253" s="18">
        <v>1.4999999999999999E-2</v>
      </c>
      <c r="AF253">
        <v>5017</v>
      </c>
      <c r="AG253" s="18">
        <v>4.0000000000000002E-4</v>
      </c>
      <c r="AH253" s="18">
        <v>2.9999999999999997E-4</v>
      </c>
      <c r="AI253" s="18">
        <v>5.0000000000000001E-4</v>
      </c>
      <c r="AJ253" s="48">
        <v>92564</v>
      </c>
      <c r="AK253" s="41">
        <v>2.9</v>
      </c>
      <c r="AL253" s="41">
        <v>35.5</v>
      </c>
      <c r="AP253" s="18">
        <v>5.0000000000000001E-4</v>
      </c>
      <c r="AQ253" s="18">
        <v>4.0000000000000002E-4</v>
      </c>
      <c r="AR253" s="18">
        <v>0</v>
      </c>
      <c r="AS253" s="41">
        <v>1005.3</v>
      </c>
      <c r="AT253" s="5">
        <v>36308.019999999997</v>
      </c>
      <c r="AV253" s="1" t="s">
        <v>632</v>
      </c>
      <c r="AW253" s="48">
        <v>122000</v>
      </c>
      <c r="AX253" s="14">
        <v>0</v>
      </c>
      <c r="AY253" s="14">
        <v>73.06</v>
      </c>
      <c r="AZ253" s="14">
        <v>70.7</v>
      </c>
      <c r="BA253" s="14">
        <v>75.3</v>
      </c>
      <c r="BB253">
        <v>92652.21</v>
      </c>
      <c r="BC253" t="s">
        <v>571</v>
      </c>
      <c r="BD253" s="7">
        <v>1.035E-2</v>
      </c>
      <c r="BE253" s="7">
        <v>0</v>
      </c>
      <c r="BF253" s="7">
        <v>4.0393999999999997</v>
      </c>
      <c r="BG253" s="7">
        <v>-16.031199999999998</v>
      </c>
      <c r="BH253" s="7">
        <v>0.23252999999999999</v>
      </c>
      <c r="BI253">
        <v>5.0000000000000001E-4</v>
      </c>
      <c r="BJ253">
        <v>5.0000000000000001E-3</v>
      </c>
      <c r="BK253" s="1">
        <v>45980.165601851855</v>
      </c>
      <c r="BL253" s="1">
        <v>45979.957268518519</v>
      </c>
      <c r="BM253" s="1">
        <v>45989.333333333336</v>
      </c>
      <c r="BN253" s="1">
        <v>45989.125</v>
      </c>
      <c r="BO253" s="19">
        <v>2.5099877847016248E-2</v>
      </c>
      <c r="BP253" s="1">
        <v>45989.125</v>
      </c>
      <c r="BQ253" s="97">
        <v>10</v>
      </c>
      <c r="BR253" s="19">
        <v>2.7777777777777776E-2</v>
      </c>
      <c r="BV253" s="96"/>
    </row>
    <row r="254" spans="1:74" x14ac:dyDescent="0.3">
      <c r="A254" t="s">
        <v>603</v>
      </c>
      <c r="B254" t="s">
        <v>631</v>
      </c>
      <c r="C254" t="s">
        <v>114</v>
      </c>
      <c r="D254">
        <v>2.9999999999999997E-4</v>
      </c>
      <c r="E254">
        <v>2.9999999999999997E-4</v>
      </c>
      <c r="F254" t="s">
        <v>605</v>
      </c>
      <c r="G254" s="4">
        <v>1764316800000</v>
      </c>
      <c r="H254" s="4">
        <v>1756368014000</v>
      </c>
      <c r="I254" t="b">
        <v>1</v>
      </c>
      <c r="J254">
        <v>1</v>
      </c>
      <c r="K254">
        <v>1E-4</v>
      </c>
      <c r="L254">
        <v>506959</v>
      </c>
      <c r="M254">
        <v>0.1</v>
      </c>
      <c r="Q254">
        <v>2.9999999999999997E-4</v>
      </c>
      <c r="R254">
        <v>25</v>
      </c>
      <c r="S254">
        <v>1E-4</v>
      </c>
      <c r="T254" t="s">
        <v>606</v>
      </c>
      <c r="U254" t="s">
        <v>610</v>
      </c>
      <c r="V254" t="s">
        <v>606</v>
      </c>
      <c r="W254" t="s">
        <v>608</v>
      </c>
      <c r="X254" t="s">
        <v>606</v>
      </c>
      <c r="Y254" s="4">
        <v>1763521483335</v>
      </c>
      <c r="Z254" t="s">
        <v>569</v>
      </c>
      <c r="AA254" s="48">
        <v>92564</v>
      </c>
      <c r="AB254" s="18">
        <v>0.29349999999999998</v>
      </c>
      <c r="AC254" s="40">
        <v>0.34900818</v>
      </c>
      <c r="AD254" s="18">
        <v>0.26650000000000001</v>
      </c>
      <c r="AE254" s="18">
        <v>0.375</v>
      </c>
      <c r="AF254">
        <v>777.3</v>
      </c>
      <c r="AG254" s="18">
        <v>0.31709999999999999</v>
      </c>
      <c r="AH254" s="18">
        <v>0.3155</v>
      </c>
      <c r="AI254" s="18">
        <v>0.32</v>
      </c>
      <c r="AJ254" s="48">
        <v>92564</v>
      </c>
      <c r="AK254" s="41">
        <v>28.1</v>
      </c>
      <c r="AL254" s="41">
        <v>28.1</v>
      </c>
      <c r="AS254" s="41">
        <v>0</v>
      </c>
      <c r="AT254" s="5">
        <v>0</v>
      </c>
      <c r="AV254" s="1" t="s">
        <v>634</v>
      </c>
      <c r="AW254" s="48">
        <v>122000</v>
      </c>
      <c r="AX254" s="14">
        <v>0</v>
      </c>
      <c r="AY254" s="14">
        <v>73.06</v>
      </c>
      <c r="AZ254" s="14">
        <v>0</v>
      </c>
      <c r="BA254" s="14">
        <v>101.3</v>
      </c>
      <c r="BB254">
        <v>92654.78</v>
      </c>
      <c r="BC254" t="s">
        <v>571</v>
      </c>
      <c r="BD254" s="7">
        <v>-0.98965000000000003</v>
      </c>
      <c r="BE254" s="7">
        <v>0</v>
      </c>
      <c r="BF254" s="7">
        <v>4.0421800000000001</v>
      </c>
      <c r="BG254" s="7">
        <v>-16.042539999999999</v>
      </c>
      <c r="BH254" s="7">
        <v>-30.534230000000001</v>
      </c>
      <c r="BI254">
        <v>5.0000000000000001E-4</v>
      </c>
      <c r="BJ254">
        <v>5.0000000000000001E-3</v>
      </c>
      <c r="BK254" s="1">
        <v>45980.165601851855</v>
      </c>
      <c r="BL254" s="1">
        <v>45979.957268518519</v>
      </c>
      <c r="BM254" s="1">
        <v>45989.333333333336</v>
      </c>
      <c r="BN254" s="1">
        <v>45989.125</v>
      </c>
      <c r="BO254" s="19">
        <v>2.5099877847016248E-2</v>
      </c>
      <c r="BP254" s="1">
        <v>45989.125</v>
      </c>
      <c r="BQ254" s="97">
        <v>10</v>
      </c>
      <c r="BR254" s="19">
        <v>2.7777777777777776E-2</v>
      </c>
      <c r="BV254" s="96"/>
    </row>
    <row r="255" spans="1:74" x14ac:dyDescent="0.3">
      <c r="A255" t="s">
        <v>603</v>
      </c>
      <c r="B255" t="s">
        <v>631</v>
      </c>
      <c r="C255" t="s">
        <v>115</v>
      </c>
      <c r="D255">
        <v>2.9999999999999997E-4</v>
      </c>
      <c r="E255">
        <v>2.9999999999999997E-4</v>
      </c>
      <c r="F255" t="s">
        <v>605</v>
      </c>
      <c r="G255" s="4">
        <v>1764316800000</v>
      </c>
      <c r="H255" s="4">
        <v>1756368014000</v>
      </c>
      <c r="I255" t="b">
        <v>1</v>
      </c>
      <c r="J255">
        <v>1</v>
      </c>
      <c r="K255">
        <v>1E-4</v>
      </c>
      <c r="L255">
        <v>506960</v>
      </c>
      <c r="M255">
        <v>0.1</v>
      </c>
      <c r="Q255">
        <v>2.9999999999999997E-4</v>
      </c>
      <c r="R255">
        <v>25</v>
      </c>
      <c r="S255">
        <v>1E-4</v>
      </c>
      <c r="T255" t="s">
        <v>606</v>
      </c>
      <c r="U255" t="s">
        <v>610</v>
      </c>
      <c r="V255" t="s">
        <v>606</v>
      </c>
      <c r="W255" t="s">
        <v>608</v>
      </c>
      <c r="X255" t="s">
        <v>606</v>
      </c>
      <c r="Y255" s="4">
        <v>1763521484353</v>
      </c>
      <c r="Z255" t="s">
        <v>569</v>
      </c>
      <c r="AA255" s="48">
        <v>92564</v>
      </c>
      <c r="AB255" s="18">
        <v>4.0000000000000002E-4</v>
      </c>
      <c r="AC255" s="40">
        <v>4.0381999999999999E-4</v>
      </c>
      <c r="AD255" s="18">
        <v>1E-4</v>
      </c>
      <c r="AE255" s="18">
        <v>1.4999999999999999E-2</v>
      </c>
      <c r="AF255">
        <v>3676.4</v>
      </c>
      <c r="AG255" s="18">
        <v>4.0000000000000002E-4</v>
      </c>
      <c r="AH255" s="18">
        <v>2.9999999999999997E-4</v>
      </c>
      <c r="AI255" s="18">
        <v>4.0000000000000002E-4</v>
      </c>
      <c r="AJ255" s="48">
        <v>92564</v>
      </c>
      <c r="AK255" s="41">
        <v>0.1</v>
      </c>
      <c r="AL255" s="41">
        <v>23.8</v>
      </c>
      <c r="AP255" s="18">
        <v>4.0000000000000002E-4</v>
      </c>
      <c r="AQ255" s="18">
        <v>4.0000000000000002E-4</v>
      </c>
      <c r="AR255" s="18">
        <v>0</v>
      </c>
      <c r="AS255" s="41">
        <v>44</v>
      </c>
      <c r="AT255" s="5">
        <v>1618.37</v>
      </c>
      <c r="AV255" s="1" t="s">
        <v>632</v>
      </c>
      <c r="AW255" s="48">
        <v>124000</v>
      </c>
      <c r="AX255" s="14">
        <v>0</v>
      </c>
      <c r="AY255" s="14">
        <v>76.709999999999994</v>
      </c>
      <c r="AZ255" s="14">
        <v>74.31</v>
      </c>
      <c r="BA255" s="14">
        <v>76.91</v>
      </c>
      <c r="BB255">
        <v>92652.21</v>
      </c>
      <c r="BC255" t="s">
        <v>571</v>
      </c>
      <c r="BD255" s="7">
        <v>9.8600000000000007E-3</v>
      </c>
      <c r="BE255" s="7">
        <v>0</v>
      </c>
      <c r="BF255" s="7">
        <v>3.8741300000000001</v>
      </c>
      <c r="BG255" s="7">
        <v>-16.141739999999999</v>
      </c>
      <c r="BH255" s="7">
        <v>0.22128</v>
      </c>
      <c r="BI255">
        <v>5.0000000000000001E-4</v>
      </c>
      <c r="BJ255">
        <v>5.0000000000000001E-3</v>
      </c>
      <c r="BK255" s="1">
        <v>45980.165601851855</v>
      </c>
      <c r="BL255" s="1">
        <v>45979.957268518519</v>
      </c>
      <c r="BM255" s="1">
        <v>45989.333333333336</v>
      </c>
      <c r="BN255" s="1">
        <v>45989.125</v>
      </c>
      <c r="BO255" s="19">
        <v>2.5099877847016248E-2</v>
      </c>
      <c r="BP255" s="1">
        <v>45989.125</v>
      </c>
      <c r="BQ255" s="97">
        <v>10</v>
      </c>
      <c r="BR255" s="19">
        <v>2.7777777777777776E-2</v>
      </c>
      <c r="BV255" s="96"/>
    </row>
    <row r="256" spans="1:74" x14ac:dyDescent="0.3">
      <c r="A256" t="s">
        <v>603</v>
      </c>
      <c r="B256" t="s">
        <v>631</v>
      </c>
      <c r="C256" t="s">
        <v>116</v>
      </c>
      <c r="D256">
        <v>2.9999999999999997E-4</v>
      </c>
      <c r="E256">
        <v>2.9999999999999997E-4</v>
      </c>
      <c r="F256" t="s">
        <v>605</v>
      </c>
      <c r="G256" s="4">
        <v>1764316800000</v>
      </c>
      <c r="H256" s="4">
        <v>1756368014000</v>
      </c>
      <c r="I256" t="b">
        <v>1</v>
      </c>
      <c r="J256">
        <v>1</v>
      </c>
      <c r="K256">
        <v>1E-4</v>
      </c>
      <c r="L256">
        <v>506961</v>
      </c>
      <c r="M256">
        <v>0.1</v>
      </c>
      <c r="Q256">
        <v>2.9999999999999997E-4</v>
      </c>
      <c r="R256">
        <v>25</v>
      </c>
      <c r="S256">
        <v>1E-4</v>
      </c>
      <c r="T256" t="s">
        <v>606</v>
      </c>
      <c r="U256" t="s">
        <v>610</v>
      </c>
      <c r="V256" t="s">
        <v>606</v>
      </c>
      <c r="W256" t="s">
        <v>608</v>
      </c>
      <c r="X256" t="s">
        <v>606</v>
      </c>
      <c r="Y256" s="4">
        <v>1763521483335</v>
      </c>
      <c r="Z256" t="s">
        <v>569</v>
      </c>
      <c r="AA256" s="48">
        <v>92564</v>
      </c>
      <c r="AB256" s="18">
        <v>0.3145</v>
      </c>
      <c r="AC256" s="40">
        <v>0.37108664000000002</v>
      </c>
      <c r="AD256" s="18">
        <v>0.28699999999999998</v>
      </c>
      <c r="AE256" s="18">
        <v>0.39750000000000002</v>
      </c>
      <c r="AF256">
        <v>187</v>
      </c>
      <c r="AG256" s="18">
        <v>0.3387</v>
      </c>
      <c r="AH256" s="18">
        <v>0.33700000000000002</v>
      </c>
      <c r="AI256" s="18">
        <v>0.34150000000000003</v>
      </c>
      <c r="AJ256" s="48">
        <v>92564</v>
      </c>
      <c r="AK256" s="41">
        <v>28.1</v>
      </c>
      <c r="AL256" s="41">
        <v>28.1</v>
      </c>
      <c r="AS256" s="41">
        <v>0</v>
      </c>
      <c r="AT256" s="5">
        <v>0</v>
      </c>
      <c r="AV256" s="1" t="s">
        <v>634</v>
      </c>
      <c r="AW256" s="48">
        <v>124000</v>
      </c>
      <c r="AX256" s="14">
        <v>0</v>
      </c>
      <c r="AY256" s="14">
        <v>76.709999999999994</v>
      </c>
      <c r="AZ256" s="14">
        <v>0</v>
      </c>
      <c r="BA256" s="14">
        <v>105.43</v>
      </c>
      <c r="BB256">
        <v>92654.78</v>
      </c>
      <c r="BC256" t="s">
        <v>571</v>
      </c>
      <c r="BD256" s="7">
        <v>-0.99012999999999995</v>
      </c>
      <c r="BE256" s="7">
        <v>0</v>
      </c>
      <c r="BF256" s="7">
        <v>3.8766799999999999</v>
      </c>
      <c r="BG256" s="7">
        <v>-16.15268</v>
      </c>
      <c r="BH256" s="7">
        <v>-31.049859999999999</v>
      </c>
      <c r="BI256">
        <v>5.0000000000000001E-4</v>
      </c>
      <c r="BJ256">
        <v>5.0000000000000001E-3</v>
      </c>
      <c r="BK256" s="1">
        <v>45980.165601851855</v>
      </c>
      <c r="BL256" s="1">
        <v>45979.957268518519</v>
      </c>
      <c r="BM256" s="1">
        <v>45989.333333333336</v>
      </c>
      <c r="BN256" s="1">
        <v>45989.125</v>
      </c>
      <c r="BO256" s="19">
        <v>2.5099877847016248E-2</v>
      </c>
      <c r="BP256" s="1">
        <v>45989.125</v>
      </c>
      <c r="BQ256" s="97">
        <v>10</v>
      </c>
      <c r="BR256" s="19">
        <v>2.7777777777777776E-2</v>
      </c>
      <c r="BV256" s="96"/>
    </row>
    <row r="257" spans="1:74" x14ac:dyDescent="0.3">
      <c r="A257" t="s">
        <v>603</v>
      </c>
      <c r="B257" t="s">
        <v>631</v>
      </c>
      <c r="C257" t="s">
        <v>117</v>
      </c>
      <c r="D257">
        <v>2.9999999999999997E-4</v>
      </c>
      <c r="E257">
        <v>2.9999999999999997E-4</v>
      </c>
      <c r="F257" t="s">
        <v>605</v>
      </c>
      <c r="G257" s="4">
        <v>1764316800000</v>
      </c>
      <c r="H257" s="4">
        <v>1756450020000</v>
      </c>
      <c r="I257" t="b">
        <v>1</v>
      </c>
      <c r="J257">
        <v>1</v>
      </c>
      <c r="K257">
        <v>1E-4</v>
      </c>
      <c r="L257">
        <v>507913</v>
      </c>
      <c r="M257">
        <v>0.1</v>
      </c>
      <c r="Q257">
        <v>2.9999999999999997E-4</v>
      </c>
      <c r="R257">
        <v>25</v>
      </c>
      <c r="S257">
        <v>1E-4</v>
      </c>
      <c r="T257" t="s">
        <v>606</v>
      </c>
      <c r="U257" t="s">
        <v>610</v>
      </c>
      <c r="V257" t="s">
        <v>606</v>
      </c>
      <c r="W257" t="s">
        <v>608</v>
      </c>
      <c r="X257" t="s">
        <v>606</v>
      </c>
      <c r="Y257" s="4">
        <v>1763521484341</v>
      </c>
      <c r="Z257" t="s">
        <v>569</v>
      </c>
      <c r="AA257" s="48">
        <v>92552.17</v>
      </c>
      <c r="AB257" s="18">
        <v>2.9999999999999997E-4</v>
      </c>
      <c r="AC257" s="40">
        <v>3.9197E-4</v>
      </c>
      <c r="AD257" s="18">
        <v>1E-4</v>
      </c>
      <c r="AE257" s="18">
        <v>1.4999999999999999E-2</v>
      </c>
      <c r="AF257">
        <v>4210.6000000000004</v>
      </c>
      <c r="AG257" s="18">
        <v>4.0000000000000002E-4</v>
      </c>
      <c r="AH257" s="18">
        <v>2.9999999999999997E-4</v>
      </c>
      <c r="AI257" s="18">
        <v>4.0000000000000002E-4</v>
      </c>
      <c r="AJ257" s="48">
        <v>92552.17</v>
      </c>
      <c r="AK257" s="41">
        <v>0.1</v>
      </c>
      <c r="AL257" s="41">
        <v>23.8</v>
      </c>
      <c r="AP257" s="18">
        <v>4.0000000000000002E-4</v>
      </c>
      <c r="AQ257" s="18">
        <v>2.9999999999999997E-4</v>
      </c>
      <c r="AR257" s="18">
        <v>-25</v>
      </c>
      <c r="AS257" s="41">
        <v>0.8</v>
      </c>
      <c r="AT257" s="5">
        <v>28.02</v>
      </c>
      <c r="AV257" s="1" t="s">
        <v>632</v>
      </c>
      <c r="AW257" s="48">
        <v>125000</v>
      </c>
      <c r="AX257" s="14">
        <v>0</v>
      </c>
      <c r="AY257" s="14">
        <v>77.459999999999994</v>
      </c>
      <c r="AZ257" s="14">
        <v>76.08</v>
      </c>
      <c r="BA257" s="14">
        <v>78.73</v>
      </c>
      <c r="BB257">
        <v>92652.21</v>
      </c>
      <c r="BC257" t="s">
        <v>571</v>
      </c>
      <c r="BD257" s="7">
        <v>8.8299999999999993E-3</v>
      </c>
      <c r="BE257" s="7">
        <v>0</v>
      </c>
      <c r="BF257" s="7">
        <v>3.5160399999999998</v>
      </c>
      <c r="BG257" s="7">
        <v>-14.794840000000001</v>
      </c>
      <c r="BH257" s="7">
        <v>0.19808000000000001</v>
      </c>
      <c r="BI257">
        <v>5.0000000000000001E-4</v>
      </c>
      <c r="BJ257">
        <v>5.0000000000000001E-3</v>
      </c>
      <c r="BK257" s="1">
        <v>45980.165601851855</v>
      </c>
      <c r="BL257" s="1">
        <v>45979.957268518519</v>
      </c>
      <c r="BM257" s="1">
        <v>45989.333333333336</v>
      </c>
      <c r="BN257" s="1">
        <v>45989.125</v>
      </c>
      <c r="BO257" s="19">
        <v>2.5099877847016248E-2</v>
      </c>
      <c r="BP257" s="1">
        <v>45989.125</v>
      </c>
      <c r="BQ257" s="97">
        <v>10</v>
      </c>
      <c r="BR257" s="19">
        <v>2.7777777777777776E-2</v>
      </c>
      <c r="BV257" s="96"/>
    </row>
    <row r="258" spans="1:74" x14ac:dyDescent="0.3">
      <c r="A258" t="s">
        <v>603</v>
      </c>
      <c r="B258" t="s">
        <v>631</v>
      </c>
      <c r="C258" t="s">
        <v>118</v>
      </c>
      <c r="D258">
        <v>2.9999999999999997E-4</v>
      </c>
      <c r="E258">
        <v>2.9999999999999997E-4</v>
      </c>
      <c r="F258" t="s">
        <v>605</v>
      </c>
      <c r="G258" s="4">
        <v>1764316800000</v>
      </c>
      <c r="H258" s="4">
        <v>1756450020000</v>
      </c>
      <c r="I258" t="b">
        <v>1</v>
      </c>
      <c r="J258">
        <v>1</v>
      </c>
      <c r="K258">
        <v>1E-4</v>
      </c>
      <c r="L258">
        <v>507914</v>
      </c>
      <c r="M258">
        <v>0.1</v>
      </c>
      <c r="Q258">
        <v>2.9999999999999997E-4</v>
      </c>
      <c r="R258">
        <v>25</v>
      </c>
      <c r="S258">
        <v>1E-4</v>
      </c>
      <c r="T258" t="s">
        <v>606</v>
      </c>
      <c r="U258" t="s">
        <v>610</v>
      </c>
      <c r="V258" t="s">
        <v>606</v>
      </c>
      <c r="W258" t="s">
        <v>608</v>
      </c>
      <c r="X258" t="s">
        <v>606</v>
      </c>
      <c r="Y258" s="4">
        <v>1763521484341</v>
      </c>
      <c r="Z258" t="s">
        <v>569</v>
      </c>
      <c r="AA258" s="48">
        <v>92552.17</v>
      </c>
      <c r="AB258" s="18">
        <v>0.32500000000000001</v>
      </c>
      <c r="AC258" s="40">
        <v>0.38212868</v>
      </c>
      <c r="AD258" s="18">
        <v>0.29749999999999999</v>
      </c>
      <c r="AE258" s="18">
        <v>0.40849999999999997</v>
      </c>
      <c r="AF258">
        <v>165.3</v>
      </c>
      <c r="AG258" s="18">
        <v>0.34939999999999999</v>
      </c>
      <c r="AH258" s="18">
        <v>0.34749999999999998</v>
      </c>
      <c r="AI258" s="18">
        <v>0.35199999999999998</v>
      </c>
      <c r="AJ258" s="48">
        <v>92552.17</v>
      </c>
      <c r="AK258" s="41">
        <v>28.1</v>
      </c>
      <c r="AL258" s="41">
        <v>28.1</v>
      </c>
      <c r="AS258" s="41">
        <v>0</v>
      </c>
      <c r="AT258" s="5">
        <v>0</v>
      </c>
      <c r="AV258" s="1" t="s">
        <v>634</v>
      </c>
      <c r="AW258" s="48">
        <v>125000</v>
      </c>
      <c r="AX258" s="14">
        <v>0</v>
      </c>
      <c r="AY258" s="14">
        <v>77.459999999999994</v>
      </c>
      <c r="AZ258" s="14">
        <v>0</v>
      </c>
      <c r="BA258" s="14">
        <v>104.34</v>
      </c>
      <c r="BB258">
        <v>92639.6</v>
      </c>
      <c r="BC258" t="s">
        <v>571</v>
      </c>
      <c r="BD258" s="7">
        <v>-0.99119999999999997</v>
      </c>
      <c r="BE258" s="7">
        <v>0</v>
      </c>
      <c r="BF258" s="7">
        <v>3.5063499999999999</v>
      </c>
      <c r="BG258" s="7">
        <v>-14.75403</v>
      </c>
      <c r="BH258" s="7">
        <v>-31.326039999999999</v>
      </c>
      <c r="BI258">
        <v>5.0000000000000001E-4</v>
      </c>
      <c r="BJ258">
        <v>5.0000000000000001E-3</v>
      </c>
      <c r="BK258" s="1">
        <v>45980.165601851855</v>
      </c>
      <c r="BL258" s="1">
        <v>45979.957268518519</v>
      </c>
      <c r="BM258" s="1">
        <v>45989.333333333336</v>
      </c>
      <c r="BN258" s="1">
        <v>45989.125</v>
      </c>
      <c r="BO258" s="19">
        <v>2.5099877847016248E-2</v>
      </c>
      <c r="BP258" s="1">
        <v>45989.125</v>
      </c>
      <c r="BQ258" s="97">
        <v>10</v>
      </c>
      <c r="BR258" s="19">
        <v>2.7777777777777776E-2</v>
      </c>
      <c r="BV258" s="96"/>
    </row>
    <row r="259" spans="1:74" x14ac:dyDescent="0.3">
      <c r="A259" t="s">
        <v>603</v>
      </c>
      <c r="B259" t="s">
        <v>631</v>
      </c>
      <c r="C259" t="s">
        <v>119</v>
      </c>
      <c r="D259">
        <v>2.9999999999999997E-4</v>
      </c>
      <c r="E259">
        <v>2.9999999999999997E-4</v>
      </c>
      <c r="F259" t="s">
        <v>605</v>
      </c>
      <c r="G259" s="4">
        <v>1764316800000</v>
      </c>
      <c r="H259" s="4">
        <v>1756368014000</v>
      </c>
      <c r="I259" t="b">
        <v>1</v>
      </c>
      <c r="J259">
        <v>1</v>
      </c>
      <c r="K259">
        <v>1E-4</v>
      </c>
      <c r="L259">
        <v>506962</v>
      </c>
      <c r="M259">
        <v>0.1</v>
      </c>
      <c r="Q259">
        <v>2.9999999999999997E-4</v>
      </c>
      <c r="R259">
        <v>25</v>
      </c>
      <c r="S259">
        <v>1E-4</v>
      </c>
      <c r="T259" t="s">
        <v>606</v>
      </c>
      <c r="U259" t="s">
        <v>610</v>
      </c>
      <c r="V259" t="s">
        <v>606</v>
      </c>
      <c r="W259" t="s">
        <v>608</v>
      </c>
      <c r="X259" t="s">
        <v>606</v>
      </c>
      <c r="Y259" s="4">
        <v>1763521484362</v>
      </c>
      <c r="Z259" t="s">
        <v>569</v>
      </c>
      <c r="AA259" s="48">
        <v>92552.17</v>
      </c>
      <c r="AB259" s="18">
        <v>2.9999999999999997E-4</v>
      </c>
      <c r="AC259" s="40">
        <v>3.9194000000000002E-4</v>
      </c>
      <c r="AD259" s="18">
        <v>1E-4</v>
      </c>
      <c r="AE259" s="18">
        <v>1.4999999999999999E-2</v>
      </c>
      <c r="AF259">
        <v>1677.7</v>
      </c>
      <c r="AG259" s="18">
        <v>2.9999999999999997E-4</v>
      </c>
      <c r="AH259" s="18">
        <v>2.0000000000000001E-4</v>
      </c>
      <c r="AI259" s="18">
        <v>4.0000000000000002E-4</v>
      </c>
      <c r="AJ259" s="48">
        <v>92552.17</v>
      </c>
      <c r="AK259" s="41">
        <v>0.1</v>
      </c>
      <c r="AL259" s="41">
        <v>45.6</v>
      </c>
      <c r="AP259" s="18">
        <v>4.0000000000000002E-4</v>
      </c>
      <c r="AQ259" s="18">
        <v>2.9999999999999997E-4</v>
      </c>
      <c r="AR259" s="18">
        <v>-25</v>
      </c>
      <c r="AS259" s="41">
        <v>23.7</v>
      </c>
      <c r="AT259" s="5">
        <v>860.67</v>
      </c>
      <c r="AV259" s="1" t="s">
        <v>632</v>
      </c>
      <c r="AW259" s="48">
        <v>126000</v>
      </c>
      <c r="AX259" s="14">
        <v>0</v>
      </c>
      <c r="AY259" s="14">
        <v>77.52</v>
      </c>
      <c r="AZ259" s="14">
        <v>74.42</v>
      </c>
      <c r="BA259" s="14">
        <v>80.55</v>
      </c>
      <c r="BB259">
        <v>92639.6</v>
      </c>
      <c r="BC259" t="s">
        <v>571</v>
      </c>
      <c r="BD259" s="7">
        <v>7.4099999999999999E-3</v>
      </c>
      <c r="BE259" s="7">
        <v>0</v>
      </c>
      <c r="BF259" s="7">
        <v>3.01389</v>
      </c>
      <c r="BG259" s="7">
        <v>-12.69103</v>
      </c>
      <c r="BH259" s="7">
        <v>0.16633999999999999</v>
      </c>
      <c r="BI259">
        <v>5.0000000000000001E-4</v>
      </c>
      <c r="BJ259">
        <v>5.0000000000000001E-3</v>
      </c>
      <c r="BK259" s="1">
        <v>45980.165601851855</v>
      </c>
      <c r="BL259" s="1">
        <v>45979.957268518519</v>
      </c>
      <c r="BM259" s="1">
        <v>45989.333333333336</v>
      </c>
      <c r="BN259" s="1">
        <v>45989.125</v>
      </c>
      <c r="BO259" s="19">
        <v>2.5099877847016248E-2</v>
      </c>
      <c r="BP259" s="1">
        <v>45989.125</v>
      </c>
      <c r="BQ259" s="97">
        <v>10</v>
      </c>
      <c r="BR259" s="19">
        <v>2.7777777777777776E-2</v>
      </c>
      <c r="BV259" s="96"/>
    </row>
    <row r="260" spans="1:74" x14ac:dyDescent="0.3">
      <c r="A260" t="s">
        <v>603</v>
      </c>
      <c r="B260" t="s">
        <v>631</v>
      </c>
      <c r="C260" t="s">
        <v>120</v>
      </c>
      <c r="D260">
        <v>2.9999999999999997E-4</v>
      </c>
      <c r="E260">
        <v>2.9999999999999997E-4</v>
      </c>
      <c r="F260" t="s">
        <v>605</v>
      </c>
      <c r="G260" s="4">
        <v>1764316800000</v>
      </c>
      <c r="H260" s="4">
        <v>1756368014000</v>
      </c>
      <c r="I260" t="b">
        <v>1</v>
      </c>
      <c r="J260">
        <v>1</v>
      </c>
      <c r="K260">
        <v>1E-4</v>
      </c>
      <c r="L260">
        <v>506963</v>
      </c>
      <c r="M260">
        <v>0.1</v>
      </c>
      <c r="Q260">
        <v>2.9999999999999997E-4</v>
      </c>
      <c r="R260">
        <v>25</v>
      </c>
      <c r="S260">
        <v>1E-4</v>
      </c>
      <c r="T260" t="s">
        <v>606</v>
      </c>
      <c r="U260" t="s">
        <v>610</v>
      </c>
      <c r="V260" t="s">
        <v>606</v>
      </c>
      <c r="W260" t="s">
        <v>608</v>
      </c>
      <c r="X260" t="s">
        <v>606</v>
      </c>
      <c r="Y260" s="4">
        <v>1763521484961</v>
      </c>
      <c r="Z260" t="s">
        <v>569</v>
      </c>
      <c r="AA260" s="48">
        <v>92552.17</v>
      </c>
      <c r="AB260" s="18">
        <v>0.33550000000000002</v>
      </c>
      <c r="AC260" s="40">
        <v>0.39318254000000002</v>
      </c>
      <c r="AD260" s="18">
        <v>0.308</v>
      </c>
      <c r="AE260" s="18">
        <v>0.41949999999999998</v>
      </c>
      <c r="AF260">
        <v>29.4</v>
      </c>
      <c r="AG260" s="18">
        <v>0.36020000000000002</v>
      </c>
      <c r="AH260" s="18">
        <v>0.35849999999999999</v>
      </c>
      <c r="AI260" s="18">
        <v>0.36299999999999999</v>
      </c>
      <c r="AJ260" s="48">
        <v>92552.17</v>
      </c>
      <c r="AK260" s="41">
        <v>28.1</v>
      </c>
      <c r="AL260" s="41">
        <v>28.1</v>
      </c>
      <c r="AS260" s="41">
        <v>0</v>
      </c>
      <c r="AT260" s="5">
        <v>0</v>
      </c>
      <c r="AV260" s="1" t="s">
        <v>634</v>
      </c>
      <c r="AW260" s="48">
        <v>126000</v>
      </c>
      <c r="AX260" s="14">
        <v>0</v>
      </c>
      <c r="AY260" s="14">
        <v>77.52</v>
      </c>
      <c r="AZ260" s="14">
        <v>0</v>
      </c>
      <c r="BA260" s="14">
        <v>107.96</v>
      </c>
      <c r="BB260">
        <v>92639.6</v>
      </c>
      <c r="BC260" t="s">
        <v>571</v>
      </c>
      <c r="BD260" s="7">
        <v>-0.99258999999999997</v>
      </c>
      <c r="BE260" s="7">
        <v>0</v>
      </c>
      <c r="BF260" s="7">
        <v>3.0135900000000002</v>
      </c>
      <c r="BG260" s="7">
        <v>-12.68961</v>
      </c>
      <c r="BH260" s="7">
        <v>-31.609369999999998</v>
      </c>
      <c r="BI260">
        <v>5.0000000000000001E-4</v>
      </c>
      <c r="BJ260">
        <v>5.0000000000000001E-3</v>
      </c>
      <c r="BK260" s="1">
        <v>45980.165601851855</v>
      </c>
      <c r="BL260" s="1">
        <v>45979.957268518519</v>
      </c>
      <c r="BM260" s="1">
        <v>45989.333333333336</v>
      </c>
      <c r="BN260" s="1">
        <v>45989.125</v>
      </c>
      <c r="BO260" s="19">
        <v>2.5099877847016248E-2</v>
      </c>
      <c r="BP260" s="1">
        <v>45989.125</v>
      </c>
      <c r="BQ260" s="97">
        <v>10</v>
      </c>
      <c r="BR260" s="19">
        <v>2.7777777777777776E-2</v>
      </c>
      <c r="BV260" s="96"/>
    </row>
    <row r="261" spans="1:74" x14ac:dyDescent="0.3">
      <c r="A261" t="s">
        <v>603</v>
      </c>
      <c r="B261" t="s">
        <v>631</v>
      </c>
      <c r="C261" t="s">
        <v>121</v>
      </c>
      <c r="D261">
        <v>2.9999999999999997E-4</v>
      </c>
      <c r="E261">
        <v>2.9999999999999997E-4</v>
      </c>
      <c r="F261" t="s">
        <v>605</v>
      </c>
      <c r="G261" s="4">
        <v>1764316800000</v>
      </c>
      <c r="H261" s="4">
        <v>1757643960000</v>
      </c>
      <c r="I261" t="b">
        <v>1</v>
      </c>
      <c r="J261">
        <v>1</v>
      </c>
      <c r="K261">
        <v>1E-4</v>
      </c>
      <c r="L261">
        <v>514503</v>
      </c>
      <c r="M261">
        <v>0.1</v>
      </c>
      <c r="Q261">
        <v>2.9999999999999997E-4</v>
      </c>
      <c r="R261">
        <v>25</v>
      </c>
      <c r="S261">
        <v>1E-4</v>
      </c>
      <c r="T261" t="s">
        <v>606</v>
      </c>
      <c r="U261" t="s">
        <v>610</v>
      </c>
      <c r="V261" t="s">
        <v>606</v>
      </c>
      <c r="W261" t="s">
        <v>608</v>
      </c>
      <c r="X261" t="s">
        <v>606</v>
      </c>
      <c r="Y261" s="4">
        <v>1763521484341</v>
      </c>
      <c r="Z261" t="s">
        <v>569</v>
      </c>
      <c r="AA261" s="48">
        <v>92552.17</v>
      </c>
      <c r="AB261" s="18">
        <v>2.9999999999999997E-4</v>
      </c>
      <c r="AC261" s="40">
        <v>3.9182000000000003E-4</v>
      </c>
      <c r="AD261" s="18">
        <v>1E-4</v>
      </c>
      <c r="AE261" s="18">
        <v>1.4999999999999999E-2</v>
      </c>
      <c r="AF261">
        <v>1170.8</v>
      </c>
      <c r="AG261" s="18">
        <v>2.9999999999999997E-4</v>
      </c>
      <c r="AH261" s="18">
        <v>2.0000000000000001E-4</v>
      </c>
      <c r="AI261" s="18">
        <v>2.9999999999999997E-4</v>
      </c>
      <c r="AJ261" s="48">
        <v>92552.17</v>
      </c>
      <c r="AK261" s="41">
        <v>0.1</v>
      </c>
      <c r="AL261" s="41">
        <v>30.7</v>
      </c>
      <c r="AP261" s="18">
        <v>5.0000000000000001E-4</v>
      </c>
      <c r="AQ261" s="18">
        <v>2.9999999999999997E-4</v>
      </c>
      <c r="AR261" s="18">
        <v>0</v>
      </c>
      <c r="AS261" s="41">
        <v>66.2</v>
      </c>
      <c r="AT261" s="5">
        <v>2432.71</v>
      </c>
      <c r="AV261" s="1" t="s">
        <v>632</v>
      </c>
      <c r="AW261" s="48">
        <v>128000</v>
      </c>
      <c r="AX261" s="14">
        <v>0</v>
      </c>
      <c r="AY261" s="14">
        <v>80.89</v>
      </c>
      <c r="AZ261" s="14">
        <v>77.75</v>
      </c>
      <c r="BA261" s="14">
        <v>81.31</v>
      </c>
      <c r="BB261">
        <v>92639.6</v>
      </c>
      <c r="BC261" t="s">
        <v>571</v>
      </c>
      <c r="BD261" s="7">
        <v>7.0899999999999999E-3</v>
      </c>
      <c r="BE261" s="7">
        <v>0</v>
      </c>
      <c r="BF261" s="7">
        <v>2.8989400000000001</v>
      </c>
      <c r="BG261" s="7">
        <v>-12.73734</v>
      </c>
      <c r="BH261" s="7">
        <v>0.15892000000000001</v>
      </c>
      <c r="BI261">
        <v>5.0000000000000001E-4</v>
      </c>
      <c r="BJ261">
        <v>5.0000000000000001E-3</v>
      </c>
      <c r="BK261" s="1">
        <v>45980.165601851855</v>
      </c>
      <c r="BL261" s="1">
        <v>45979.957268518519</v>
      </c>
      <c r="BM261" s="1">
        <v>45989.333333333336</v>
      </c>
      <c r="BN261" s="1">
        <v>45989.125</v>
      </c>
      <c r="BO261" s="19">
        <v>2.5099877847016248E-2</v>
      </c>
      <c r="BP261" s="1">
        <v>45989.125</v>
      </c>
      <c r="BQ261" s="97">
        <v>10</v>
      </c>
      <c r="BR261" s="19">
        <v>2.7777777777777776E-2</v>
      </c>
      <c r="BV261" s="96"/>
    </row>
    <row r="262" spans="1:74" x14ac:dyDescent="0.3">
      <c r="A262" t="s">
        <v>603</v>
      </c>
      <c r="B262" t="s">
        <v>631</v>
      </c>
      <c r="C262" t="s">
        <v>122</v>
      </c>
      <c r="D262">
        <v>2.9999999999999997E-4</v>
      </c>
      <c r="E262">
        <v>2.9999999999999997E-4</v>
      </c>
      <c r="F262" t="s">
        <v>605</v>
      </c>
      <c r="G262" s="4">
        <v>1764316800000</v>
      </c>
      <c r="H262" s="4">
        <v>1757643960000</v>
      </c>
      <c r="I262" t="b">
        <v>1</v>
      </c>
      <c r="J262">
        <v>1</v>
      </c>
      <c r="K262">
        <v>1E-4</v>
      </c>
      <c r="L262">
        <v>514504</v>
      </c>
      <c r="M262">
        <v>0.1</v>
      </c>
      <c r="Q262">
        <v>2.9999999999999997E-4</v>
      </c>
      <c r="R262">
        <v>25</v>
      </c>
      <c r="S262">
        <v>1E-4</v>
      </c>
      <c r="T262" t="s">
        <v>606</v>
      </c>
      <c r="U262" t="s">
        <v>610</v>
      </c>
      <c r="V262" t="s">
        <v>606</v>
      </c>
      <c r="W262" t="s">
        <v>608</v>
      </c>
      <c r="X262" t="s">
        <v>606</v>
      </c>
      <c r="Y262" s="4">
        <v>1763521484341</v>
      </c>
      <c r="Z262" t="s">
        <v>569</v>
      </c>
      <c r="AA262" s="48">
        <v>92552.17</v>
      </c>
      <c r="AB262" s="18">
        <v>0.17100000000000001</v>
      </c>
      <c r="AC262" s="40">
        <v>0.41529020999999999</v>
      </c>
      <c r="AD262" s="18">
        <v>0.32850000000000001</v>
      </c>
      <c r="AE262" s="18">
        <v>0.4425</v>
      </c>
      <c r="AF262">
        <v>25.1</v>
      </c>
      <c r="AG262" s="18">
        <v>0.38179999999999997</v>
      </c>
      <c r="AH262" s="18">
        <v>0.38</v>
      </c>
      <c r="AI262" s="18">
        <v>0.38450000000000001</v>
      </c>
      <c r="AJ262" s="48">
        <v>92552.17</v>
      </c>
      <c r="AK262" s="41">
        <v>28.1</v>
      </c>
      <c r="AL262" s="41">
        <v>28.1</v>
      </c>
      <c r="AS262" s="41">
        <v>0</v>
      </c>
      <c r="AT262" s="5">
        <v>0</v>
      </c>
      <c r="AV262" s="1" t="s">
        <v>634</v>
      </c>
      <c r="AW262" s="48">
        <v>128000</v>
      </c>
      <c r="AX262" s="14">
        <v>0</v>
      </c>
      <c r="AY262" s="14">
        <v>80.89</v>
      </c>
      <c r="AZ262" s="14">
        <v>0</v>
      </c>
      <c r="BA262" s="14">
        <v>111.69</v>
      </c>
      <c r="BB262">
        <v>92639.6</v>
      </c>
      <c r="BC262" t="s">
        <v>571</v>
      </c>
      <c r="BD262" s="7">
        <v>-0.99290999999999996</v>
      </c>
      <c r="BE262" s="7">
        <v>0</v>
      </c>
      <c r="BF262" s="7">
        <v>2.8989400000000001</v>
      </c>
      <c r="BG262" s="7">
        <v>-12.73734</v>
      </c>
      <c r="BH262" s="7">
        <v>-32.121139999999997</v>
      </c>
      <c r="BI262">
        <v>5.0000000000000001E-4</v>
      </c>
      <c r="BJ262">
        <v>5.0000000000000001E-3</v>
      </c>
      <c r="BK262" s="1">
        <v>45980.165601851855</v>
      </c>
      <c r="BL262" s="1">
        <v>45979.957268518519</v>
      </c>
      <c r="BM262" s="1">
        <v>45989.333333333336</v>
      </c>
      <c r="BN262" s="1">
        <v>45989.125</v>
      </c>
      <c r="BO262" s="19">
        <v>2.5099877847016248E-2</v>
      </c>
      <c r="BP262" s="1">
        <v>45989.125</v>
      </c>
      <c r="BQ262" s="97">
        <v>10</v>
      </c>
      <c r="BR262" s="19">
        <v>2.7777777777777776E-2</v>
      </c>
      <c r="BV262" s="96"/>
    </row>
    <row r="263" spans="1:74" x14ac:dyDescent="0.3">
      <c r="A263" t="s">
        <v>603</v>
      </c>
      <c r="B263" t="s">
        <v>631</v>
      </c>
      <c r="C263" t="s">
        <v>123</v>
      </c>
      <c r="D263">
        <v>2.9999999999999997E-4</v>
      </c>
      <c r="E263">
        <v>2.9999999999999997E-4</v>
      </c>
      <c r="F263" t="s">
        <v>605</v>
      </c>
      <c r="G263" s="4">
        <v>1764316800000</v>
      </c>
      <c r="H263" s="4">
        <v>1756368014000</v>
      </c>
      <c r="I263" t="b">
        <v>1</v>
      </c>
      <c r="J263">
        <v>1</v>
      </c>
      <c r="K263">
        <v>1E-4</v>
      </c>
      <c r="L263">
        <v>506964</v>
      </c>
      <c r="M263">
        <v>0.1</v>
      </c>
      <c r="Q263">
        <v>2.9999999999999997E-4</v>
      </c>
      <c r="R263">
        <v>25</v>
      </c>
      <c r="S263">
        <v>1E-4</v>
      </c>
      <c r="T263" t="s">
        <v>606</v>
      </c>
      <c r="U263" t="s">
        <v>610</v>
      </c>
      <c r="V263" t="s">
        <v>606</v>
      </c>
      <c r="W263" t="s">
        <v>608</v>
      </c>
      <c r="X263" t="s">
        <v>606</v>
      </c>
      <c r="Y263" s="4">
        <v>1763521485348</v>
      </c>
      <c r="Z263" t="s">
        <v>569</v>
      </c>
      <c r="AA263" s="48">
        <v>92543.07</v>
      </c>
      <c r="AB263" s="18">
        <v>2.9999999999999997E-4</v>
      </c>
      <c r="AC263" s="40">
        <v>2.8823999999999999E-4</v>
      </c>
      <c r="AD263" s="18">
        <v>1E-4</v>
      </c>
      <c r="AE263" s="18">
        <v>1.4999999999999999E-2</v>
      </c>
      <c r="AF263">
        <v>3163.6</v>
      </c>
      <c r="AG263" s="18">
        <v>2.0000000000000001E-4</v>
      </c>
      <c r="AH263" s="18">
        <v>2.0000000000000001E-4</v>
      </c>
      <c r="AI263" s="18">
        <v>2.9999999999999997E-4</v>
      </c>
      <c r="AJ263" s="48">
        <v>92543.07</v>
      </c>
      <c r="AK263" s="41">
        <v>0.1</v>
      </c>
      <c r="AL263" s="41">
        <v>29.5</v>
      </c>
      <c r="AP263" s="18">
        <v>4.0000000000000002E-4</v>
      </c>
      <c r="AQ263" s="18">
        <v>2.9999999999999997E-4</v>
      </c>
      <c r="AR263" s="18">
        <v>0</v>
      </c>
      <c r="AS263" s="41">
        <v>2.4</v>
      </c>
      <c r="AT263" s="5">
        <v>67.38</v>
      </c>
      <c r="AV263" s="1" t="s">
        <v>632</v>
      </c>
      <c r="AW263" s="48">
        <v>130000</v>
      </c>
      <c r="AX263" s="14">
        <v>0</v>
      </c>
      <c r="AY263" s="14">
        <v>82.88</v>
      </c>
      <c r="AZ263" s="14">
        <v>81.010000000000005</v>
      </c>
      <c r="BA263" s="14">
        <v>84.68</v>
      </c>
      <c r="BB263">
        <v>92639.6</v>
      </c>
      <c r="BC263" t="s">
        <v>571</v>
      </c>
      <c r="BD263" s="7">
        <v>6.0600000000000003E-3</v>
      </c>
      <c r="BE263" s="7">
        <v>0</v>
      </c>
      <c r="BF263" s="7">
        <v>2.5239799999999999</v>
      </c>
      <c r="BG263" s="7">
        <v>-11.36243</v>
      </c>
      <c r="BH263" s="7">
        <v>0.13583000000000001</v>
      </c>
      <c r="BI263">
        <v>5.0000000000000001E-4</v>
      </c>
      <c r="BJ263">
        <v>5.0000000000000001E-3</v>
      </c>
      <c r="BK263" s="1">
        <v>45980.165601851855</v>
      </c>
      <c r="BL263" s="1">
        <v>45979.957268518519</v>
      </c>
      <c r="BM263" s="1">
        <v>45989.333333333336</v>
      </c>
      <c r="BN263" s="1">
        <v>45989.125</v>
      </c>
      <c r="BO263" s="19">
        <v>2.5099877847016248E-2</v>
      </c>
      <c r="BP263" s="1">
        <v>45989.125</v>
      </c>
      <c r="BQ263" s="97">
        <v>10</v>
      </c>
      <c r="BR263" s="19">
        <v>2.7777777777777776E-2</v>
      </c>
      <c r="BV263" s="96"/>
    </row>
    <row r="264" spans="1:74" x14ac:dyDescent="0.3">
      <c r="A264" t="s">
        <v>603</v>
      </c>
      <c r="B264" t="s">
        <v>631</v>
      </c>
      <c r="C264" t="s">
        <v>124</v>
      </c>
      <c r="D264">
        <v>2.9999999999999997E-4</v>
      </c>
      <c r="E264">
        <v>2.9999999999999997E-4</v>
      </c>
      <c r="F264" t="s">
        <v>605</v>
      </c>
      <c r="G264" s="4">
        <v>1764316800000</v>
      </c>
      <c r="H264" s="4">
        <v>1756368014000</v>
      </c>
      <c r="I264" t="b">
        <v>1</v>
      </c>
      <c r="J264">
        <v>1</v>
      </c>
      <c r="K264">
        <v>1E-4</v>
      </c>
      <c r="L264">
        <v>506965</v>
      </c>
      <c r="M264">
        <v>0.1</v>
      </c>
      <c r="Q264">
        <v>2.9999999999999997E-4</v>
      </c>
      <c r="R264">
        <v>25</v>
      </c>
      <c r="S264">
        <v>1E-4</v>
      </c>
      <c r="T264" t="s">
        <v>606</v>
      </c>
      <c r="U264" t="s">
        <v>610</v>
      </c>
      <c r="V264" t="s">
        <v>606</v>
      </c>
      <c r="W264" t="s">
        <v>608</v>
      </c>
      <c r="X264" t="s">
        <v>606</v>
      </c>
      <c r="Y264" s="4">
        <v>1763521485348</v>
      </c>
      <c r="Z264" t="s">
        <v>569</v>
      </c>
      <c r="AA264" s="48">
        <v>92543.07</v>
      </c>
      <c r="AB264" s="18">
        <v>0.374</v>
      </c>
      <c r="AC264" s="40">
        <v>0.43729442000000002</v>
      </c>
      <c r="AD264" s="18">
        <v>0.34949999999999998</v>
      </c>
      <c r="AE264" s="18">
        <v>0.46450000000000002</v>
      </c>
      <c r="AF264">
        <v>39.700000000000003</v>
      </c>
      <c r="AG264" s="18">
        <v>0.40329999999999999</v>
      </c>
      <c r="AH264" s="18">
        <v>0.40150000000000002</v>
      </c>
      <c r="AI264" s="18">
        <v>0.40600000000000003</v>
      </c>
      <c r="AJ264" s="48">
        <v>92543.07</v>
      </c>
      <c r="AK264" s="41">
        <v>28.1</v>
      </c>
      <c r="AL264" s="41">
        <v>28.1</v>
      </c>
      <c r="AS264" s="41">
        <v>0</v>
      </c>
      <c r="AT264" s="5">
        <v>0</v>
      </c>
      <c r="AV264" s="1" t="s">
        <v>634</v>
      </c>
      <c r="AW264" s="48">
        <v>130000</v>
      </c>
      <c r="AX264" s="14">
        <v>0</v>
      </c>
      <c r="AY264" s="14">
        <v>82.88</v>
      </c>
      <c r="AZ264" s="14">
        <v>0</v>
      </c>
      <c r="BA264" s="14">
        <v>115.28</v>
      </c>
      <c r="BB264">
        <v>92639.6</v>
      </c>
      <c r="BC264" t="s">
        <v>571</v>
      </c>
      <c r="BD264" s="7">
        <v>-0.99394000000000005</v>
      </c>
      <c r="BE264" s="7">
        <v>0</v>
      </c>
      <c r="BF264" s="7">
        <v>2.5239799999999999</v>
      </c>
      <c r="BG264" s="7">
        <v>-11.36243</v>
      </c>
      <c r="BH264" s="7">
        <v>-32.648609999999998</v>
      </c>
      <c r="BI264">
        <v>5.0000000000000001E-4</v>
      </c>
      <c r="BJ264">
        <v>5.0000000000000001E-3</v>
      </c>
      <c r="BK264" s="1">
        <v>45980.165601851855</v>
      </c>
      <c r="BL264" s="1">
        <v>45979.957268518519</v>
      </c>
      <c r="BM264" s="1">
        <v>45989.333333333336</v>
      </c>
      <c r="BN264" s="1">
        <v>45989.125</v>
      </c>
      <c r="BO264" s="19">
        <v>2.5099877847016248E-2</v>
      </c>
      <c r="BP264" s="1">
        <v>45989.125</v>
      </c>
      <c r="BQ264" s="97">
        <v>10</v>
      </c>
      <c r="BR264" s="19">
        <v>2.7777777777777776E-2</v>
      </c>
      <c r="BV264" s="96"/>
    </row>
    <row r="265" spans="1:74" x14ac:dyDescent="0.3">
      <c r="A265" t="s">
        <v>603</v>
      </c>
      <c r="B265" t="s">
        <v>631</v>
      </c>
      <c r="C265" t="s">
        <v>125</v>
      </c>
      <c r="D265">
        <v>2.9999999999999997E-4</v>
      </c>
      <c r="E265">
        <v>2.9999999999999997E-4</v>
      </c>
      <c r="F265" t="s">
        <v>605</v>
      </c>
      <c r="G265" s="4">
        <v>1764316800000</v>
      </c>
      <c r="H265" s="4">
        <v>1759446120000</v>
      </c>
      <c r="I265" t="b">
        <v>1</v>
      </c>
      <c r="J265">
        <v>1</v>
      </c>
      <c r="K265">
        <v>1E-4</v>
      </c>
      <c r="L265">
        <v>526490</v>
      </c>
      <c r="M265">
        <v>0.1</v>
      </c>
      <c r="Q265">
        <v>2.9999999999999997E-4</v>
      </c>
      <c r="R265">
        <v>25</v>
      </c>
      <c r="S265">
        <v>1E-4</v>
      </c>
      <c r="T265" t="s">
        <v>606</v>
      </c>
      <c r="U265" t="s">
        <v>610</v>
      </c>
      <c r="V265" t="s">
        <v>606</v>
      </c>
      <c r="W265" t="s">
        <v>608</v>
      </c>
      <c r="X265" t="s">
        <v>606</v>
      </c>
      <c r="Y265" s="4">
        <v>1763521485348</v>
      </c>
      <c r="Z265" t="s">
        <v>569</v>
      </c>
      <c r="AA265" s="48">
        <v>92543.07</v>
      </c>
      <c r="AB265" s="18">
        <v>2.9999999999999997E-4</v>
      </c>
      <c r="AC265" s="40">
        <v>2.8818000000000002E-4</v>
      </c>
      <c r="AD265" s="18">
        <v>1E-4</v>
      </c>
      <c r="AE265" s="18">
        <v>1.4999999999999999E-2</v>
      </c>
      <c r="AF265">
        <v>1146.3</v>
      </c>
      <c r="AG265" s="18">
        <v>2.0000000000000001E-4</v>
      </c>
      <c r="AH265" s="18">
        <v>2.0000000000000001E-4</v>
      </c>
      <c r="AI265" s="18">
        <v>2.9999999999999997E-4</v>
      </c>
      <c r="AJ265" s="48">
        <v>92543.07</v>
      </c>
      <c r="AK265" s="41">
        <v>0.1</v>
      </c>
      <c r="AL265" s="41">
        <v>53.4</v>
      </c>
      <c r="AP265" s="18">
        <v>2.9999999999999997E-4</v>
      </c>
      <c r="AQ265" s="18">
        <v>2.0000000000000001E-4</v>
      </c>
      <c r="AR265" s="18">
        <v>50</v>
      </c>
      <c r="AS265" s="41">
        <v>2.2000000000000002</v>
      </c>
      <c r="AT265" s="5">
        <v>49.36</v>
      </c>
      <c r="AV265" s="1" t="s">
        <v>632</v>
      </c>
      <c r="AW265" s="48">
        <v>132000</v>
      </c>
      <c r="AX265" s="14">
        <v>0</v>
      </c>
      <c r="AY265" s="14">
        <v>86.12</v>
      </c>
      <c r="AZ265" s="14">
        <v>84.23</v>
      </c>
      <c r="BA265" s="14">
        <v>88.01</v>
      </c>
      <c r="BB265">
        <v>92629.85</v>
      </c>
      <c r="BC265" t="s">
        <v>571</v>
      </c>
      <c r="BD265" s="7">
        <v>5.8399999999999997E-3</v>
      </c>
      <c r="BE265" s="7">
        <v>0</v>
      </c>
      <c r="BF265" s="7">
        <v>2.4436900000000001</v>
      </c>
      <c r="BG265" s="7">
        <v>-11.43181</v>
      </c>
      <c r="BH265" s="7">
        <v>0.13078000000000001</v>
      </c>
      <c r="BI265">
        <v>5.0000000000000001E-4</v>
      </c>
      <c r="BJ265">
        <v>5.0000000000000001E-3</v>
      </c>
      <c r="BK265" s="1">
        <v>45980.165601851855</v>
      </c>
      <c r="BL265" s="1">
        <v>45979.957268518519</v>
      </c>
      <c r="BM265" s="1">
        <v>45989.333333333336</v>
      </c>
      <c r="BN265" s="1">
        <v>45989.125</v>
      </c>
      <c r="BO265" s="19">
        <v>2.5099877847016248E-2</v>
      </c>
      <c r="BP265" s="1">
        <v>45989.125</v>
      </c>
      <c r="BQ265" s="97">
        <v>10</v>
      </c>
      <c r="BR265" s="19">
        <v>2.7777777777777776E-2</v>
      </c>
      <c r="BV265" s="96"/>
    </row>
    <row r="266" spans="1:74" x14ac:dyDescent="0.3">
      <c r="A266" t="s">
        <v>603</v>
      </c>
      <c r="B266" t="s">
        <v>631</v>
      </c>
      <c r="C266" t="s">
        <v>126</v>
      </c>
      <c r="D266">
        <v>2.9999999999999997E-4</v>
      </c>
      <c r="E266">
        <v>2.9999999999999997E-4</v>
      </c>
      <c r="F266" t="s">
        <v>605</v>
      </c>
      <c r="G266" s="4">
        <v>1764316800000</v>
      </c>
      <c r="H266" s="4">
        <v>1759446120000</v>
      </c>
      <c r="I266" t="b">
        <v>1</v>
      </c>
      <c r="J266">
        <v>1</v>
      </c>
      <c r="K266">
        <v>1E-4</v>
      </c>
      <c r="L266">
        <v>526491</v>
      </c>
      <c r="M266">
        <v>0.1</v>
      </c>
      <c r="Q266">
        <v>2.9999999999999997E-4</v>
      </c>
      <c r="R266">
        <v>25</v>
      </c>
      <c r="S266">
        <v>1E-4</v>
      </c>
      <c r="T266" t="s">
        <v>606</v>
      </c>
      <c r="U266" t="s">
        <v>610</v>
      </c>
      <c r="V266" t="s">
        <v>606</v>
      </c>
      <c r="W266" t="s">
        <v>608</v>
      </c>
      <c r="X266" t="s">
        <v>606</v>
      </c>
      <c r="Y266" s="4">
        <v>1763521485348</v>
      </c>
      <c r="Z266" t="s">
        <v>569</v>
      </c>
      <c r="AA266" s="48">
        <v>92543.07</v>
      </c>
      <c r="AB266" s="18">
        <v>0.38300000000000001</v>
      </c>
      <c r="AC266" s="40">
        <v>0.45940215000000001</v>
      </c>
      <c r="AD266" s="18">
        <v>0.3705</v>
      </c>
      <c r="AE266" s="18">
        <v>0.48749999999999999</v>
      </c>
      <c r="AF266">
        <v>6.4</v>
      </c>
      <c r="AG266" s="18">
        <v>0.4249</v>
      </c>
      <c r="AH266" s="18">
        <v>0.37</v>
      </c>
      <c r="AI266" s="18">
        <v>0.48699999999999999</v>
      </c>
      <c r="AJ266" s="48">
        <v>92543.07</v>
      </c>
      <c r="AK266" s="41">
        <v>6.3</v>
      </c>
      <c r="AL266" s="41">
        <v>6.3</v>
      </c>
      <c r="AS266" s="41">
        <v>0</v>
      </c>
      <c r="AT266" s="5">
        <v>0</v>
      </c>
      <c r="AV266" s="1" t="s">
        <v>634</v>
      </c>
      <c r="AW266" s="48">
        <v>132000</v>
      </c>
      <c r="AX266" s="14">
        <v>0</v>
      </c>
      <c r="AY266" s="14">
        <v>86.12</v>
      </c>
      <c r="AZ266" s="14">
        <v>0</v>
      </c>
      <c r="BA266" s="14">
        <v>277.58999999999997</v>
      </c>
      <c r="BB266">
        <v>92629.85</v>
      </c>
      <c r="BC266" t="s">
        <v>571</v>
      </c>
      <c r="BD266" s="7">
        <v>-0.99416000000000004</v>
      </c>
      <c r="BE266" s="7">
        <v>0</v>
      </c>
      <c r="BF266" s="7">
        <v>2.4436900000000001</v>
      </c>
      <c r="BG266" s="7">
        <v>-11.43181</v>
      </c>
      <c r="BH266" s="7">
        <v>-33.158029999999997</v>
      </c>
      <c r="BI266">
        <v>5.0000000000000001E-4</v>
      </c>
      <c r="BJ266">
        <v>5.0000000000000001E-3</v>
      </c>
      <c r="BK266" s="1">
        <v>45980.165601851855</v>
      </c>
      <c r="BL266" s="1">
        <v>45979.957268518519</v>
      </c>
      <c r="BM266" s="1">
        <v>45989.333333333336</v>
      </c>
      <c r="BN266" s="1">
        <v>45989.125</v>
      </c>
      <c r="BO266" s="19">
        <v>2.5099877847016248E-2</v>
      </c>
      <c r="BP266" s="1">
        <v>45989.125</v>
      </c>
      <c r="BQ266" s="97">
        <v>10</v>
      </c>
      <c r="BR266" s="19">
        <v>2.7777777777777776E-2</v>
      </c>
      <c r="BV266" s="96"/>
    </row>
    <row r="267" spans="1:74" x14ac:dyDescent="0.3">
      <c r="A267" t="s">
        <v>603</v>
      </c>
      <c r="B267" t="s">
        <v>631</v>
      </c>
      <c r="C267" t="s">
        <v>127</v>
      </c>
      <c r="D267">
        <v>2.9999999999999997E-4</v>
      </c>
      <c r="E267">
        <v>2.9999999999999997E-4</v>
      </c>
      <c r="F267" t="s">
        <v>605</v>
      </c>
      <c r="G267" s="4">
        <v>1764316800000</v>
      </c>
      <c r="H267" s="4">
        <v>1759521660000</v>
      </c>
      <c r="I267" t="b">
        <v>1</v>
      </c>
      <c r="J267">
        <v>1</v>
      </c>
      <c r="K267">
        <v>1E-4</v>
      </c>
      <c r="L267">
        <v>527169</v>
      </c>
      <c r="M267">
        <v>0.1</v>
      </c>
      <c r="Q267">
        <v>2.9999999999999997E-4</v>
      </c>
      <c r="R267">
        <v>25</v>
      </c>
      <c r="S267">
        <v>1E-4</v>
      </c>
      <c r="T267" t="s">
        <v>606</v>
      </c>
      <c r="U267" t="s">
        <v>610</v>
      </c>
      <c r="V267" t="s">
        <v>606</v>
      </c>
      <c r="W267" t="s">
        <v>608</v>
      </c>
      <c r="X267" t="s">
        <v>606</v>
      </c>
      <c r="Y267" s="4">
        <v>1763521485348</v>
      </c>
      <c r="Z267" t="s">
        <v>569</v>
      </c>
      <c r="AA267" s="48">
        <v>92543.07</v>
      </c>
      <c r="AB267" s="18">
        <v>2.9999999999999997E-4</v>
      </c>
      <c r="AC267" s="40">
        <v>2.4683000000000002E-4</v>
      </c>
      <c r="AD267" s="18">
        <v>1E-4</v>
      </c>
      <c r="AE267" s="18">
        <v>1.4999999999999999E-2</v>
      </c>
      <c r="AF267">
        <v>732.1</v>
      </c>
      <c r="AG267" s="18">
        <v>2.0000000000000001E-4</v>
      </c>
      <c r="AH267" s="18">
        <v>1E-4</v>
      </c>
      <c r="AI267" s="18">
        <v>2.9999999999999997E-4</v>
      </c>
      <c r="AJ267" s="48">
        <v>92543.07</v>
      </c>
      <c r="AK267" s="41">
        <v>3.1</v>
      </c>
      <c r="AL267" s="41">
        <v>45.4</v>
      </c>
      <c r="AP267" s="18">
        <v>2.9999999999999997E-4</v>
      </c>
      <c r="AQ267" s="18">
        <v>2.9999999999999997E-4</v>
      </c>
      <c r="AR267" s="18">
        <v>0</v>
      </c>
      <c r="AS267" s="41">
        <v>0.4</v>
      </c>
      <c r="AT267" s="5">
        <v>11.2</v>
      </c>
      <c r="AV267" s="1" t="s">
        <v>632</v>
      </c>
      <c r="AW267" s="48">
        <v>134000</v>
      </c>
      <c r="AX267" s="14">
        <v>0</v>
      </c>
      <c r="AY267" s="14">
        <v>88.32</v>
      </c>
      <c r="AZ267" s="14">
        <v>81.56</v>
      </c>
      <c r="BA267" s="14">
        <v>91.22</v>
      </c>
      <c r="BB267">
        <v>92639.6</v>
      </c>
      <c r="BC267" t="s">
        <v>571</v>
      </c>
      <c r="BD267" s="7">
        <v>5.2100000000000002E-3</v>
      </c>
      <c r="BE267" s="7">
        <v>0</v>
      </c>
      <c r="BF267" s="7">
        <v>2.2061299999999999</v>
      </c>
      <c r="BG267" s="7">
        <v>-10.58381</v>
      </c>
      <c r="BH267" s="7">
        <v>0.11649</v>
      </c>
      <c r="BI267">
        <v>5.0000000000000001E-4</v>
      </c>
      <c r="BJ267">
        <v>5.0000000000000001E-3</v>
      </c>
      <c r="BK267" s="1">
        <v>45980.165601851855</v>
      </c>
      <c r="BL267" s="1">
        <v>45979.957268518519</v>
      </c>
      <c r="BM267" s="1">
        <v>45989.333333333336</v>
      </c>
      <c r="BN267" s="1">
        <v>45989.125</v>
      </c>
      <c r="BO267" s="19">
        <v>2.5099877847016248E-2</v>
      </c>
      <c r="BP267" s="1">
        <v>45989.125</v>
      </c>
      <c r="BQ267" s="97">
        <v>10</v>
      </c>
      <c r="BR267" s="19">
        <v>2.7777777777777776E-2</v>
      </c>
      <c r="BV267" s="96"/>
    </row>
    <row r="268" spans="1:74" x14ac:dyDescent="0.3">
      <c r="A268" t="s">
        <v>603</v>
      </c>
      <c r="B268" t="s">
        <v>631</v>
      </c>
      <c r="C268" t="s">
        <v>128</v>
      </c>
      <c r="D268">
        <v>2.9999999999999997E-4</v>
      </c>
      <c r="E268">
        <v>2.9999999999999997E-4</v>
      </c>
      <c r="F268" t="s">
        <v>605</v>
      </c>
      <c r="G268" s="4">
        <v>1764316800000</v>
      </c>
      <c r="H268" s="4">
        <v>1759521660000</v>
      </c>
      <c r="I268" t="b">
        <v>1</v>
      </c>
      <c r="J268">
        <v>1</v>
      </c>
      <c r="K268">
        <v>1E-4</v>
      </c>
      <c r="L268">
        <v>527170</v>
      </c>
      <c r="M268">
        <v>0.1</v>
      </c>
      <c r="Q268">
        <v>2.9999999999999997E-4</v>
      </c>
      <c r="R268">
        <v>25</v>
      </c>
      <c r="S268">
        <v>1E-4</v>
      </c>
      <c r="T268" t="s">
        <v>606</v>
      </c>
      <c r="U268" t="s">
        <v>610</v>
      </c>
      <c r="V268" t="s">
        <v>606</v>
      </c>
      <c r="W268" t="s">
        <v>608</v>
      </c>
      <c r="X268" t="s">
        <v>606</v>
      </c>
      <c r="Y268" s="4">
        <v>1763521485348</v>
      </c>
      <c r="Z268" t="s">
        <v>569</v>
      </c>
      <c r="AA268" s="48">
        <v>92543.07</v>
      </c>
      <c r="AB268" s="18">
        <v>0.2215</v>
      </c>
      <c r="AC268" s="40">
        <v>0.48146858999999997</v>
      </c>
      <c r="AD268" s="18">
        <v>0.39100000000000001</v>
      </c>
      <c r="AE268" s="18">
        <v>0.51</v>
      </c>
      <c r="AF268">
        <v>20.5</v>
      </c>
      <c r="AG268" s="18">
        <v>0.44650000000000001</v>
      </c>
      <c r="AH268" s="18">
        <v>0.44450000000000001</v>
      </c>
      <c r="AI268" s="18">
        <v>0.44950000000000001</v>
      </c>
      <c r="AJ268" s="48">
        <v>92543.07</v>
      </c>
      <c r="AK268" s="41">
        <v>28.1</v>
      </c>
      <c r="AL268" s="41">
        <v>28.1</v>
      </c>
      <c r="AS268" s="41">
        <v>0</v>
      </c>
      <c r="AT268" s="5">
        <v>0</v>
      </c>
      <c r="AV268" s="1" t="s">
        <v>634</v>
      </c>
      <c r="AW268" s="48">
        <v>134000</v>
      </c>
      <c r="AX268" s="14">
        <v>0</v>
      </c>
      <c r="AY268" s="14">
        <v>88.32</v>
      </c>
      <c r="AZ268" s="14">
        <v>0</v>
      </c>
      <c r="BA268" s="14">
        <v>124.75</v>
      </c>
      <c r="BB268">
        <v>92629.85</v>
      </c>
      <c r="BC268" t="s">
        <v>571</v>
      </c>
      <c r="BD268" s="7">
        <v>-0.99480000000000002</v>
      </c>
      <c r="BE268" s="7">
        <v>0</v>
      </c>
      <c r="BF268" s="7">
        <v>2.20166</v>
      </c>
      <c r="BG268" s="7">
        <v>-10.56237</v>
      </c>
      <c r="BH268" s="7">
        <v>-33.676960000000001</v>
      </c>
      <c r="BI268">
        <v>5.0000000000000001E-4</v>
      </c>
      <c r="BJ268">
        <v>5.0000000000000001E-3</v>
      </c>
      <c r="BK268" s="1">
        <v>45980.165601851855</v>
      </c>
      <c r="BL268" s="1">
        <v>45979.957268518519</v>
      </c>
      <c r="BM268" s="1">
        <v>45989.333333333336</v>
      </c>
      <c r="BN268" s="1">
        <v>45989.125</v>
      </c>
      <c r="BO268" s="19">
        <v>2.5099877847016248E-2</v>
      </c>
      <c r="BP268" s="1">
        <v>45989.125</v>
      </c>
      <c r="BQ268" s="97">
        <v>10</v>
      </c>
      <c r="BR268" s="19">
        <v>2.7777777777777776E-2</v>
      </c>
      <c r="BV268" s="96"/>
    </row>
    <row r="269" spans="1:74" x14ac:dyDescent="0.3">
      <c r="A269" t="s">
        <v>603</v>
      </c>
      <c r="B269" t="s">
        <v>631</v>
      </c>
      <c r="C269" t="s">
        <v>129</v>
      </c>
      <c r="D269">
        <v>2.9999999999999997E-4</v>
      </c>
      <c r="E269">
        <v>2.9999999999999997E-4</v>
      </c>
      <c r="F269" t="s">
        <v>605</v>
      </c>
      <c r="G269" s="4">
        <v>1764316800000</v>
      </c>
      <c r="H269" s="4">
        <v>1756368014000</v>
      </c>
      <c r="I269" t="b">
        <v>1</v>
      </c>
      <c r="J269">
        <v>1</v>
      </c>
      <c r="K269">
        <v>1E-4</v>
      </c>
      <c r="L269">
        <v>506966</v>
      </c>
      <c r="M269">
        <v>0.1</v>
      </c>
      <c r="Q269">
        <v>2.9999999999999997E-4</v>
      </c>
      <c r="R269">
        <v>25</v>
      </c>
      <c r="S269">
        <v>1E-4</v>
      </c>
      <c r="T269" t="s">
        <v>606</v>
      </c>
      <c r="U269" t="s">
        <v>610</v>
      </c>
      <c r="V269" t="s">
        <v>606</v>
      </c>
      <c r="W269" t="s">
        <v>608</v>
      </c>
      <c r="X269" t="s">
        <v>606</v>
      </c>
      <c r="Y269" s="4">
        <v>1763521486376</v>
      </c>
      <c r="Z269" t="s">
        <v>569</v>
      </c>
      <c r="AA269" s="48">
        <v>92540.29</v>
      </c>
      <c r="AB269" s="18">
        <v>2.0000000000000001E-4</v>
      </c>
      <c r="AC269" s="40">
        <v>2.4682000000000003E-4</v>
      </c>
      <c r="AD269" s="18">
        <v>1E-4</v>
      </c>
      <c r="AE269" s="18">
        <v>1.4999999999999999E-2</v>
      </c>
      <c r="AF269">
        <v>3647.7</v>
      </c>
      <c r="AG269" s="18">
        <v>2.0000000000000001E-4</v>
      </c>
      <c r="AH269" s="18">
        <v>2.0000000000000001E-4</v>
      </c>
      <c r="AI269" s="18">
        <v>2.9999999999999997E-4</v>
      </c>
      <c r="AJ269" s="48">
        <v>92540.29</v>
      </c>
      <c r="AK269" s="41">
        <v>25.3</v>
      </c>
      <c r="AL269" s="41">
        <v>0.1</v>
      </c>
      <c r="AP269" s="18">
        <v>2.9999999999999997E-4</v>
      </c>
      <c r="AQ269" s="18">
        <v>2.0000000000000001E-4</v>
      </c>
      <c r="AR269" s="18">
        <v>-33.333300000000001</v>
      </c>
      <c r="AS269" s="41">
        <v>43</v>
      </c>
      <c r="AT269" s="5">
        <v>1012.71</v>
      </c>
      <c r="AV269" s="1" t="s">
        <v>632</v>
      </c>
      <c r="AW269" s="48">
        <v>135000</v>
      </c>
      <c r="AX269" s="14">
        <v>0</v>
      </c>
      <c r="AY269" s="14">
        <v>88.84</v>
      </c>
      <c r="AZ269" s="14">
        <v>88.9</v>
      </c>
      <c r="BA269" s="14">
        <v>92.85</v>
      </c>
      <c r="BB269">
        <v>92626.74</v>
      </c>
      <c r="BC269" t="s">
        <v>571</v>
      </c>
      <c r="BD269" s="7">
        <v>4.6699999999999997E-3</v>
      </c>
      <c r="BE269" s="7">
        <v>0</v>
      </c>
      <c r="BF269" s="7">
        <v>2.00068</v>
      </c>
      <c r="BG269" s="7">
        <v>-9.6548599999999993</v>
      </c>
      <c r="BH269" s="7">
        <v>0.10441</v>
      </c>
      <c r="BI269">
        <v>5.0000000000000001E-4</v>
      </c>
      <c r="BJ269">
        <v>5.0000000000000001E-3</v>
      </c>
      <c r="BK269" s="1">
        <v>45980.165601851855</v>
      </c>
      <c r="BL269" s="1">
        <v>45979.957268518519</v>
      </c>
      <c r="BM269" s="1">
        <v>45989.333333333336</v>
      </c>
      <c r="BN269" s="1">
        <v>45989.125</v>
      </c>
      <c r="BO269" s="19">
        <v>2.5099877847016248E-2</v>
      </c>
      <c r="BP269" s="1">
        <v>45989.125</v>
      </c>
      <c r="BQ269" s="97">
        <v>10</v>
      </c>
      <c r="BR269" s="19">
        <v>2.7777777777777776E-2</v>
      </c>
      <c r="BV269" s="96"/>
    </row>
    <row r="270" spans="1:74" x14ac:dyDescent="0.3">
      <c r="A270" t="s">
        <v>603</v>
      </c>
      <c r="B270" t="s">
        <v>631</v>
      </c>
      <c r="C270" t="s">
        <v>130</v>
      </c>
      <c r="D270">
        <v>2.9999999999999997E-4</v>
      </c>
      <c r="E270">
        <v>2.9999999999999997E-4</v>
      </c>
      <c r="F270" t="s">
        <v>605</v>
      </c>
      <c r="G270" s="4">
        <v>1764316800000</v>
      </c>
      <c r="H270" s="4">
        <v>1756368014000</v>
      </c>
      <c r="I270" t="b">
        <v>1</v>
      </c>
      <c r="J270">
        <v>1</v>
      </c>
      <c r="K270">
        <v>1E-4</v>
      </c>
      <c r="L270">
        <v>506967</v>
      </c>
      <c r="M270">
        <v>0.1</v>
      </c>
      <c r="Q270">
        <v>2.9999999999999997E-4</v>
      </c>
      <c r="R270">
        <v>25</v>
      </c>
      <c r="S270">
        <v>1E-4</v>
      </c>
      <c r="T270" t="s">
        <v>606</v>
      </c>
      <c r="U270" t="s">
        <v>610</v>
      </c>
      <c r="V270" t="s">
        <v>606</v>
      </c>
      <c r="W270" t="s">
        <v>608</v>
      </c>
      <c r="X270" t="s">
        <v>606</v>
      </c>
      <c r="Y270" s="4">
        <v>1763521486355</v>
      </c>
      <c r="Z270" t="s">
        <v>569</v>
      </c>
      <c r="AA270" s="48">
        <v>92540.29</v>
      </c>
      <c r="AB270" s="18">
        <v>0.47</v>
      </c>
      <c r="AC270" s="40">
        <v>0.49252246999999999</v>
      </c>
      <c r="AD270" s="18">
        <v>0.40150000000000002</v>
      </c>
      <c r="AE270" s="18">
        <v>0.52100000000000002</v>
      </c>
      <c r="AF270">
        <v>31</v>
      </c>
      <c r="AG270" s="18">
        <v>0.45750000000000002</v>
      </c>
      <c r="AH270" s="18">
        <v>0.45550000000000002</v>
      </c>
      <c r="AI270" s="18">
        <v>0.46</v>
      </c>
      <c r="AJ270" s="48">
        <v>92540.29</v>
      </c>
      <c r="AK270" s="41">
        <v>28.1</v>
      </c>
      <c r="AL270" s="41">
        <v>28.1</v>
      </c>
      <c r="AS270" s="41">
        <v>0</v>
      </c>
      <c r="AT270" s="5">
        <v>0</v>
      </c>
      <c r="AV270" s="1" t="s">
        <v>634</v>
      </c>
      <c r="AW270" s="48">
        <v>135000</v>
      </c>
      <c r="AX270" s="14">
        <v>0</v>
      </c>
      <c r="AY270" s="14">
        <v>88.84</v>
      </c>
      <c r="AZ270" s="14">
        <v>0</v>
      </c>
      <c r="BA270" s="14">
        <v>124.44</v>
      </c>
      <c r="BB270">
        <v>92629.85</v>
      </c>
      <c r="BC270" t="s">
        <v>571</v>
      </c>
      <c r="BD270" s="7">
        <v>-0.99533000000000005</v>
      </c>
      <c r="BE270" s="7">
        <v>0</v>
      </c>
      <c r="BF270" s="7">
        <v>2.0019900000000002</v>
      </c>
      <c r="BG270" s="7">
        <v>-9.6611600000000006</v>
      </c>
      <c r="BH270" s="7">
        <v>-33.940890000000003</v>
      </c>
      <c r="BI270">
        <v>5.0000000000000001E-4</v>
      </c>
      <c r="BJ270">
        <v>5.0000000000000001E-3</v>
      </c>
      <c r="BK270" s="1">
        <v>45980.165601851855</v>
      </c>
      <c r="BL270" s="1">
        <v>45979.957268518519</v>
      </c>
      <c r="BM270" s="1">
        <v>45989.333333333336</v>
      </c>
      <c r="BN270" s="1">
        <v>45989.125</v>
      </c>
      <c r="BO270" s="19">
        <v>2.5099877847016248E-2</v>
      </c>
      <c r="BP270" s="1">
        <v>45989.125</v>
      </c>
      <c r="BQ270" s="97">
        <v>10</v>
      </c>
      <c r="BR270" s="19">
        <v>2.7777777777777776E-2</v>
      </c>
      <c r="BV270" s="96"/>
    </row>
    <row r="271" spans="1:74" x14ac:dyDescent="0.3">
      <c r="A271" t="s">
        <v>603</v>
      </c>
      <c r="B271" t="s">
        <v>631</v>
      </c>
      <c r="C271" t="s">
        <v>131</v>
      </c>
      <c r="D271">
        <v>2.9999999999999997E-4</v>
      </c>
      <c r="E271">
        <v>2.9999999999999997E-4</v>
      </c>
      <c r="F271" t="s">
        <v>605</v>
      </c>
      <c r="G271" s="4">
        <v>1764316800000</v>
      </c>
      <c r="H271" s="4">
        <v>1759653840000</v>
      </c>
      <c r="I271" t="b">
        <v>1</v>
      </c>
      <c r="J271">
        <v>1</v>
      </c>
      <c r="K271">
        <v>1E-4</v>
      </c>
      <c r="L271">
        <v>528059</v>
      </c>
      <c r="M271">
        <v>0.1</v>
      </c>
      <c r="Q271">
        <v>2.9999999999999997E-4</v>
      </c>
      <c r="R271">
        <v>25</v>
      </c>
      <c r="S271">
        <v>1E-4</v>
      </c>
      <c r="T271" t="s">
        <v>606</v>
      </c>
      <c r="U271" t="s">
        <v>610</v>
      </c>
      <c r="V271" t="s">
        <v>606</v>
      </c>
      <c r="W271" t="s">
        <v>608</v>
      </c>
      <c r="X271" t="s">
        <v>606</v>
      </c>
      <c r="Y271" s="4">
        <v>1763521486355</v>
      </c>
      <c r="Z271" t="s">
        <v>569</v>
      </c>
      <c r="AA271" s="48">
        <v>92540.29</v>
      </c>
      <c r="AB271" s="18">
        <v>2.9999999999999997E-4</v>
      </c>
      <c r="AC271" s="40">
        <v>2.1180999999999999E-4</v>
      </c>
      <c r="AD271" s="18">
        <v>1E-4</v>
      </c>
      <c r="AE271" s="18">
        <v>1.4999999999999999E-2</v>
      </c>
      <c r="AF271">
        <v>167.7</v>
      </c>
      <c r="AG271" s="18">
        <v>2.0000000000000001E-4</v>
      </c>
      <c r="AH271" s="18">
        <v>1E-4</v>
      </c>
      <c r="AI271" s="18">
        <v>2.9999999999999997E-4</v>
      </c>
      <c r="AJ271" s="48">
        <v>92540.29</v>
      </c>
      <c r="AK271" s="41">
        <v>32.200000000000003</v>
      </c>
      <c r="AL271" s="41">
        <v>24.4</v>
      </c>
      <c r="AP271" s="18">
        <v>2.9999999999999997E-4</v>
      </c>
      <c r="AQ271" s="18">
        <v>2.9999999999999997E-4</v>
      </c>
      <c r="AR271" s="18">
        <v>0</v>
      </c>
      <c r="AS271" s="41">
        <v>0.2</v>
      </c>
      <c r="AT271" s="5">
        <v>5.51</v>
      </c>
      <c r="AV271" s="1" t="s">
        <v>632</v>
      </c>
      <c r="AW271" s="48">
        <v>136000</v>
      </c>
      <c r="AX271" s="14">
        <v>0</v>
      </c>
      <c r="AY271" s="14">
        <v>89.46</v>
      </c>
      <c r="AZ271" s="14">
        <v>84.49</v>
      </c>
      <c r="BA271" s="14">
        <v>94.42</v>
      </c>
      <c r="BB271">
        <v>92629.85</v>
      </c>
      <c r="BC271" t="s">
        <v>571</v>
      </c>
      <c r="BD271" s="7">
        <v>4.2399999999999998E-3</v>
      </c>
      <c r="BE271" s="7">
        <v>0</v>
      </c>
      <c r="BF271" s="7">
        <v>1.83609</v>
      </c>
      <c r="BG271" s="7">
        <v>-8.9220100000000002</v>
      </c>
      <c r="BH271" s="7">
        <v>9.4850000000000004E-2</v>
      </c>
      <c r="BI271">
        <v>5.0000000000000001E-4</v>
      </c>
      <c r="BJ271">
        <v>5.0000000000000001E-3</v>
      </c>
      <c r="BK271" s="1">
        <v>45980.165601851855</v>
      </c>
      <c r="BL271" s="1">
        <v>45979.957268518519</v>
      </c>
      <c r="BM271" s="1">
        <v>45989.333333333336</v>
      </c>
      <c r="BN271" s="1">
        <v>45989.125</v>
      </c>
      <c r="BO271" s="19">
        <v>2.5099877847016248E-2</v>
      </c>
      <c r="BP271" s="1">
        <v>45989.125</v>
      </c>
      <c r="BQ271" s="97">
        <v>10</v>
      </c>
      <c r="BR271" s="19">
        <v>2.7777777777777776E-2</v>
      </c>
      <c r="BV271" s="96"/>
    </row>
    <row r="272" spans="1:74" x14ac:dyDescent="0.3">
      <c r="A272" t="s">
        <v>603</v>
      </c>
      <c r="B272" t="s">
        <v>631</v>
      </c>
      <c r="C272" t="s">
        <v>132</v>
      </c>
      <c r="D272">
        <v>2.9999999999999997E-4</v>
      </c>
      <c r="E272">
        <v>2.9999999999999997E-4</v>
      </c>
      <c r="F272" t="s">
        <v>605</v>
      </c>
      <c r="G272" s="4">
        <v>1764316800000</v>
      </c>
      <c r="H272" s="4">
        <v>1759653840000</v>
      </c>
      <c r="I272" t="b">
        <v>1</v>
      </c>
      <c r="J272">
        <v>1</v>
      </c>
      <c r="K272">
        <v>1E-4</v>
      </c>
      <c r="L272">
        <v>528060</v>
      </c>
      <c r="M272">
        <v>0.1</v>
      </c>
      <c r="Q272">
        <v>2.9999999999999997E-4</v>
      </c>
      <c r="R272">
        <v>25</v>
      </c>
      <c r="S272">
        <v>1E-4</v>
      </c>
      <c r="T272" t="s">
        <v>606</v>
      </c>
      <c r="U272" t="s">
        <v>610</v>
      </c>
      <c r="V272" t="s">
        <v>606</v>
      </c>
      <c r="W272" t="s">
        <v>608</v>
      </c>
      <c r="X272" t="s">
        <v>606</v>
      </c>
      <c r="Y272" s="4">
        <v>1763521486355</v>
      </c>
      <c r="Z272" t="s">
        <v>569</v>
      </c>
      <c r="AA272" s="48">
        <v>92540.29</v>
      </c>
      <c r="AC272" s="40">
        <v>0.50354136000000005</v>
      </c>
      <c r="AD272" s="18">
        <v>0.41199999999999998</v>
      </c>
      <c r="AE272" s="18">
        <v>0.53249999999999997</v>
      </c>
      <c r="AF272">
        <v>0</v>
      </c>
      <c r="AG272" s="18">
        <v>0.46820000000000001</v>
      </c>
      <c r="AH272" s="18">
        <v>0.41149999999999998</v>
      </c>
      <c r="AI272" s="18">
        <v>0.53149999999999997</v>
      </c>
      <c r="AJ272" s="48">
        <v>92540.29</v>
      </c>
      <c r="AK272" s="41">
        <v>6.1</v>
      </c>
      <c r="AL272" s="41">
        <v>6.1</v>
      </c>
      <c r="AS272" s="41">
        <v>0</v>
      </c>
      <c r="AT272" s="5">
        <v>0</v>
      </c>
      <c r="AV272" s="1" t="s">
        <v>634</v>
      </c>
      <c r="AW272" s="48">
        <v>136000</v>
      </c>
      <c r="AX272" s="14">
        <v>0</v>
      </c>
      <c r="AY272" s="14">
        <v>89.46</v>
      </c>
      <c r="AZ272" s="14">
        <v>0</v>
      </c>
      <c r="BA272" s="14">
        <v>292.04000000000002</v>
      </c>
      <c r="BB272">
        <v>92626.74</v>
      </c>
      <c r="BC272" t="s">
        <v>571</v>
      </c>
      <c r="BD272" s="7">
        <v>-0.99575999999999998</v>
      </c>
      <c r="BE272" s="7">
        <v>0</v>
      </c>
      <c r="BF272" s="7">
        <v>1.8348800000000001</v>
      </c>
      <c r="BG272" s="7">
        <v>-8.9161599999999996</v>
      </c>
      <c r="BH272" s="7">
        <v>-34.20279</v>
      </c>
      <c r="BI272">
        <v>5.0000000000000001E-4</v>
      </c>
      <c r="BJ272">
        <v>5.0000000000000001E-3</v>
      </c>
      <c r="BK272" s="1">
        <v>45980.165601851855</v>
      </c>
      <c r="BL272" s="1">
        <v>45979.957268518519</v>
      </c>
      <c r="BM272" s="1">
        <v>45989.333333333336</v>
      </c>
      <c r="BN272" s="1">
        <v>45989.125</v>
      </c>
      <c r="BO272" s="19">
        <v>2.5099877847016248E-2</v>
      </c>
      <c r="BP272" s="1">
        <v>45989.125</v>
      </c>
      <c r="BQ272" s="97">
        <v>10</v>
      </c>
      <c r="BR272" s="19">
        <v>2.7777777777777776E-2</v>
      </c>
      <c r="BV272" s="96"/>
    </row>
    <row r="273" spans="1:74" x14ac:dyDescent="0.3">
      <c r="A273" t="s">
        <v>603</v>
      </c>
      <c r="B273" t="s">
        <v>631</v>
      </c>
      <c r="C273" t="s">
        <v>133</v>
      </c>
      <c r="D273">
        <v>2.9999999999999997E-4</v>
      </c>
      <c r="E273">
        <v>2.9999999999999997E-4</v>
      </c>
      <c r="F273" t="s">
        <v>605</v>
      </c>
      <c r="G273" s="4">
        <v>1764316800000</v>
      </c>
      <c r="H273" s="4">
        <v>1759496916000</v>
      </c>
      <c r="I273" t="b">
        <v>1</v>
      </c>
      <c r="J273">
        <v>1</v>
      </c>
      <c r="K273">
        <v>1E-4</v>
      </c>
      <c r="L273">
        <v>526976</v>
      </c>
      <c r="M273">
        <v>0.1</v>
      </c>
      <c r="Q273">
        <v>2.9999999999999997E-4</v>
      </c>
      <c r="R273">
        <v>25</v>
      </c>
      <c r="S273">
        <v>1E-4</v>
      </c>
      <c r="T273" t="s">
        <v>606</v>
      </c>
      <c r="U273" t="s">
        <v>610</v>
      </c>
      <c r="V273" t="s">
        <v>606</v>
      </c>
      <c r="W273" t="s">
        <v>608</v>
      </c>
      <c r="X273" t="s">
        <v>606</v>
      </c>
      <c r="Y273" s="4">
        <v>1763521486355</v>
      </c>
      <c r="Z273" t="s">
        <v>569</v>
      </c>
      <c r="AA273" s="48">
        <v>92540.29</v>
      </c>
      <c r="AB273" s="18">
        <v>2.0000000000000001E-4</v>
      </c>
      <c r="AC273" s="40">
        <v>1.8033E-4</v>
      </c>
      <c r="AD273" s="18">
        <v>1E-4</v>
      </c>
      <c r="AE273" s="18">
        <v>1.4999999999999999E-2</v>
      </c>
      <c r="AF273">
        <v>246.7</v>
      </c>
      <c r="AG273" s="18">
        <v>2.0000000000000001E-4</v>
      </c>
      <c r="AH273" s="18">
        <v>1E-4</v>
      </c>
      <c r="AI273" s="18">
        <v>2.9999999999999997E-4</v>
      </c>
      <c r="AJ273" s="48">
        <v>92540.29</v>
      </c>
      <c r="AK273" s="41">
        <v>27.5</v>
      </c>
      <c r="AL273" s="41">
        <v>2.7</v>
      </c>
      <c r="AS273" s="41">
        <v>0</v>
      </c>
      <c r="AT273" s="5">
        <v>0</v>
      </c>
      <c r="AV273" s="1" t="s">
        <v>632</v>
      </c>
      <c r="AW273" s="48">
        <v>138000</v>
      </c>
      <c r="AX273" s="14">
        <v>0</v>
      </c>
      <c r="AY273" s="14">
        <v>92.44</v>
      </c>
      <c r="AZ273" s="14">
        <v>87.35</v>
      </c>
      <c r="BA273" s="14">
        <v>97.54</v>
      </c>
      <c r="BB273">
        <v>92626.74</v>
      </c>
      <c r="BC273" t="s">
        <v>571</v>
      </c>
      <c r="BD273" s="7">
        <v>4.1200000000000004E-3</v>
      </c>
      <c r="BE273" s="7">
        <v>0</v>
      </c>
      <c r="BF273" s="7">
        <v>1.78766</v>
      </c>
      <c r="BG273" s="7">
        <v>-8.9761699999999998</v>
      </c>
      <c r="BH273" s="7">
        <v>9.1929999999999998E-2</v>
      </c>
      <c r="BI273">
        <v>5.0000000000000001E-4</v>
      </c>
      <c r="BJ273">
        <v>5.0000000000000001E-3</v>
      </c>
      <c r="BK273" s="1">
        <v>45980.165601851855</v>
      </c>
      <c r="BL273" s="1">
        <v>45979.957268518519</v>
      </c>
      <c r="BM273" s="1">
        <v>45989.333333333336</v>
      </c>
      <c r="BN273" s="1">
        <v>45989.125</v>
      </c>
      <c r="BO273" s="19">
        <v>2.5099877847016248E-2</v>
      </c>
      <c r="BP273" s="1">
        <v>45989.125</v>
      </c>
      <c r="BQ273" s="97">
        <v>10</v>
      </c>
      <c r="BR273" s="19">
        <v>2.7777777777777776E-2</v>
      </c>
      <c r="BV273" s="96"/>
    </row>
    <row r="274" spans="1:74" x14ac:dyDescent="0.3">
      <c r="A274" t="s">
        <v>603</v>
      </c>
      <c r="B274" t="s">
        <v>631</v>
      </c>
      <c r="C274" t="s">
        <v>134</v>
      </c>
      <c r="D274">
        <v>2.9999999999999997E-4</v>
      </c>
      <c r="E274">
        <v>2.9999999999999997E-4</v>
      </c>
      <c r="F274" t="s">
        <v>605</v>
      </c>
      <c r="G274" s="4">
        <v>1764316800000</v>
      </c>
      <c r="H274" s="4">
        <v>1759496916000</v>
      </c>
      <c r="I274" t="b">
        <v>1</v>
      </c>
      <c r="J274">
        <v>1</v>
      </c>
      <c r="K274">
        <v>1E-4</v>
      </c>
      <c r="L274">
        <v>526977</v>
      </c>
      <c r="M274">
        <v>0.1</v>
      </c>
      <c r="Q274">
        <v>2.9999999999999997E-4</v>
      </c>
      <c r="R274">
        <v>25</v>
      </c>
      <c r="S274">
        <v>1E-4</v>
      </c>
      <c r="T274" t="s">
        <v>606</v>
      </c>
      <c r="U274" t="s">
        <v>610</v>
      </c>
      <c r="V274" t="s">
        <v>606</v>
      </c>
      <c r="W274" t="s">
        <v>608</v>
      </c>
      <c r="X274" t="s">
        <v>606</v>
      </c>
      <c r="Y274" s="4">
        <v>1763521486355</v>
      </c>
      <c r="Z274" t="s">
        <v>569</v>
      </c>
      <c r="AA274" s="48">
        <v>92540.29</v>
      </c>
      <c r="AC274" s="40">
        <v>0.52561765999999999</v>
      </c>
      <c r="AD274" s="18">
        <v>0.433</v>
      </c>
      <c r="AE274" s="18">
        <v>0.55500000000000005</v>
      </c>
      <c r="AF274">
        <v>0</v>
      </c>
      <c r="AG274" s="18">
        <v>0.48980000000000001</v>
      </c>
      <c r="AH274" s="18">
        <v>0.4325</v>
      </c>
      <c r="AI274" s="18">
        <v>0.55400000000000005</v>
      </c>
      <c r="AJ274" s="48">
        <v>92540.29</v>
      </c>
      <c r="AK274" s="41">
        <v>6</v>
      </c>
      <c r="AL274" s="41">
        <v>6</v>
      </c>
      <c r="AS274" s="41">
        <v>0</v>
      </c>
      <c r="AT274" s="5">
        <v>0</v>
      </c>
      <c r="AV274" s="1" t="s">
        <v>634</v>
      </c>
      <c r="AW274" s="48">
        <v>138000</v>
      </c>
      <c r="AX274" s="14">
        <v>0</v>
      </c>
      <c r="AY274" s="14">
        <v>92.44</v>
      </c>
      <c r="AZ274" s="14">
        <v>0</v>
      </c>
      <c r="BA274" s="14">
        <v>299.64999999999998</v>
      </c>
      <c r="BB274">
        <v>92629.85</v>
      </c>
      <c r="BC274" t="s">
        <v>571</v>
      </c>
      <c r="BD274" s="7">
        <v>-0.99587999999999999</v>
      </c>
      <c r="BE274" s="7">
        <v>0</v>
      </c>
      <c r="BF274" s="7">
        <v>1.7887999999999999</v>
      </c>
      <c r="BG274" s="7">
        <v>-8.9818999999999996</v>
      </c>
      <c r="BH274" s="7">
        <v>-34.709940000000003</v>
      </c>
      <c r="BI274">
        <v>5.0000000000000001E-4</v>
      </c>
      <c r="BJ274">
        <v>5.0000000000000001E-3</v>
      </c>
      <c r="BK274" s="1">
        <v>45980.165601851855</v>
      </c>
      <c r="BL274" s="1">
        <v>45979.957268518519</v>
      </c>
      <c r="BM274" s="1">
        <v>45989.333333333336</v>
      </c>
      <c r="BN274" s="1">
        <v>45989.125</v>
      </c>
      <c r="BO274" s="19">
        <v>2.5099877847016248E-2</v>
      </c>
      <c r="BP274" s="1">
        <v>45989.125</v>
      </c>
      <c r="BQ274" s="97">
        <v>10</v>
      </c>
      <c r="BR274" s="19">
        <v>2.7777777777777776E-2</v>
      </c>
      <c r="BV274" s="96"/>
    </row>
    <row r="275" spans="1:74" x14ac:dyDescent="0.3">
      <c r="A275" t="s">
        <v>603</v>
      </c>
      <c r="B275" t="s">
        <v>631</v>
      </c>
      <c r="C275" t="s">
        <v>135</v>
      </c>
      <c r="D275">
        <v>2.9999999999999997E-4</v>
      </c>
      <c r="E275">
        <v>2.9999999999999997E-4</v>
      </c>
      <c r="F275" t="s">
        <v>605</v>
      </c>
      <c r="G275" s="4">
        <v>1764316800000</v>
      </c>
      <c r="H275" s="4">
        <v>1756368014000</v>
      </c>
      <c r="I275" t="b">
        <v>1</v>
      </c>
      <c r="J275">
        <v>1</v>
      </c>
      <c r="K275">
        <v>1E-4</v>
      </c>
      <c r="L275">
        <v>506968</v>
      </c>
      <c r="M275">
        <v>0.1</v>
      </c>
      <c r="Q275">
        <v>2.9999999999999997E-4</v>
      </c>
      <c r="R275">
        <v>25</v>
      </c>
      <c r="S275">
        <v>1E-4</v>
      </c>
      <c r="T275" t="s">
        <v>606</v>
      </c>
      <c r="U275" t="s">
        <v>610</v>
      </c>
      <c r="V275" t="s">
        <v>606</v>
      </c>
      <c r="W275" t="s">
        <v>608</v>
      </c>
      <c r="X275" t="s">
        <v>606</v>
      </c>
      <c r="Y275" s="4">
        <v>1763521487362</v>
      </c>
      <c r="Z275" t="s">
        <v>569</v>
      </c>
      <c r="AA275" s="48">
        <v>92541.05</v>
      </c>
      <c r="AB275" s="18">
        <v>2.0000000000000001E-4</v>
      </c>
      <c r="AC275" s="40">
        <v>1.4383000000000001E-4</v>
      </c>
      <c r="AD275" s="18">
        <v>1E-4</v>
      </c>
      <c r="AE275" s="18">
        <v>1.4999999999999999E-2</v>
      </c>
      <c r="AF275">
        <v>3253.5</v>
      </c>
      <c r="AG275" s="18">
        <v>1E-4</v>
      </c>
      <c r="AH275" s="18">
        <v>1E-4</v>
      </c>
      <c r="AI275" s="18">
        <v>2.0000000000000001E-4</v>
      </c>
      <c r="AJ275" s="48">
        <v>92541.05</v>
      </c>
      <c r="AK275" s="41">
        <v>10</v>
      </c>
      <c r="AL275" s="41">
        <v>4.2</v>
      </c>
      <c r="AP275" s="18">
        <v>2.0000000000000001E-4</v>
      </c>
      <c r="AQ275" s="18">
        <v>2.0000000000000001E-4</v>
      </c>
      <c r="AR275" s="18">
        <v>0</v>
      </c>
      <c r="AS275" s="41">
        <v>5.2</v>
      </c>
      <c r="AT275" s="5">
        <v>94.23</v>
      </c>
      <c r="AV275" s="1" t="s">
        <v>632</v>
      </c>
      <c r="AW275" s="48">
        <v>140000</v>
      </c>
      <c r="AX275" s="14">
        <v>0</v>
      </c>
      <c r="AY275" s="14">
        <v>93.26</v>
      </c>
      <c r="AZ275" s="14">
        <v>90.14</v>
      </c>
      <c r="BA275" s="14">
        <v>96.39</v>
      </c>
      <c r="BB275">
        <v>92626.74</v>
      </c>
      <c r="BC275" t="s">
        <v>571</v>
      </c>
      <c r="BD275" s="7">
        <v>3.31E-3</v>
      </c>
      <c r="BE275" s="7">
        <v>0</v>
      </c>
      <c r="BF275" s="7">
        <v>1.47224</v>
      </c>
      <c r="BG275" s="7">
        <v>-7.4584000000000001</v>
      </c>
      <c r="BH275" s="7">
        <v>7.4079999999999993E-2</v>
      </c>
      <c r="BI275">
        <v>5.0000000000000001E-4</v>
      </c>
      <c r="BJ275">
        <v>5.0000000000000001E-3</v>
      </c>
      <c r="BK275" s="1">
        <v>45980.165601851855</v>
      </c>
      <c r="BL275" s="1">
        <v>45979.957268518519</v>
      </c>
      <c r="BM275" s="1">
        <v>45989.333333333336</v>
      </c>
      <c r="BN275" s="1">
        <v>45989.125</v>
      </c>
      <c r="BO275" s="19">
        <v>2.5099877847016248E-2</v>
      </c>
      <c r="BP275" s="1">
        <v>45989.125</v>
      </c>
      <c r="BQ275" s="97">
        <v>10</v>
      </c>
      <c r="BR275" s="19">
        <v>2.7777777777777776E-2</v>
      </c>
      <c r="BV275" s="96"/>
    </row>
    <row r="276" spans="1:74" x14ac:dyDescent="0.3">
      <c r="A276" t="s">
        <v>603</v>
      </c>
      <c r="B276" t="s">
        <v>631</v>
      </c>
      <c r="C276" t="s">
        <v>136</v>
      </c>
      <c r="D276">
        <v>2.9999999999999997E-4</v>
      </c>
      <c r="E276">
        <v>2.9999999999999997E-4</v>
      </c>
      <c r="F276" t="s">
        <v>605</v>
      </c>
      <c r="G276" s="4">
        <v>1764316800000</v>
      </c>
      <c r="H276" s="4">
        <v>1756368014000</v>
      </c>
      <c r="I276" t="b">
        <v>1</v>
      </c>
      <c r="J276">
        <v>1</v>
      </c>
      <c r="K276">
        <v>1E-4</v>
      </c>
      <c r="L276">
        <v>506969</v>
      </c>
      <c r="M276">
        <v>0.1</v>
      </c>
      <c r="Q276">
        <v>2.9999999999999997E-4</v>
      </c>
      <c r="R276">
        <v>25</v>
      </c>
      <c r="S276">
        <v>1E-4</v>
      </c>
      <c r="T276" t="s">
        <v>606</v>
      </c>
      <c r="U276" t="s">
        <v>610</v>
      </c>
      <c r="V276" t="s">
        <v>606</v>
      </c>
      <c r="W276" t="s">
        <v>608</v>
      </c>
      <c r="X276" t="s">
        <v>606</v>
      </c>
      <c r="Y276" s="4">
        <v>1763521487362</v>
      </c>
      <c r="Z276" t="s">
        <v>569</v>
      </c>
      <c r="AA276" s="48">
        <v>92541.05</v>
      </c>
      <c r="AB276" s="18">
        <v>0.48349999999999999</v>
      </c>
      <c r="AC276" s="40">
        <v>0.54768894999999995</v>
      </c>
      <c r="AD276" s="18">
        <v>0.45350000000000001</v>
      </c>
      <c r="AE276" s="18">
        <v>0.57699999999999996</v>
      </c>
      <c r="AF276">
        <v>27.2</v>
      </c>
      <c r="AG276" s="18">
        <v>0.51149999999999995</v>
      </c>
      <c r="AH276" s="18">
        <v>0.50900000000000001</v>
      </c>
      <c r="AI276" s="18">
        <v>0.51400000000000001</v>
      </c>
      <c r="AJ276" s="48">
        <v>92541.05</v>
      </c>
      <c r="AK276" s="41">
        <v>28.1</v>
      </c>
      <c r="AL276" s="41">
        <v>28.1</v>
      </c>
      <c r="AS276" s="41">
        <v>0</v>
      </c>
      <c r="AT276" s="5">
        <v>0</v>
      </c>
      <c r="AV276" s="1" t="s">
        <v>634</v>
      </c>
      <c r="AW276" s="48">
        <v>140000</v>
      </c>
      <c r="AX276" s="14">
        <v>0</v>
      </c>
      <c r="AY276" s="14">
        <v>93.26</v>
      </c>
      <c r="AZ276" s="14">
        <v>0</v>
      </c>
      <c r="BA276" s="14">
        <v>133.88</v>
      </c>
      <c r="BB276">
        <v>92627.65</v>
      </c>
      <c r="BC276" t="s">
        <v>571</v>
      </c>
      <c r="BD276" s="7">
        <v>-0.99668000000000001</v>
      </c>
      <c r="BE276" s="7">
        <v>0</v>
      </c>
      <c r="BF276" s="7">
        <v>1.4725200000000001</v>
      </c>
      <c r="BG276" s="7">
        <v>-7.4598199999999997</v>
      </c>
      <c r="BH276" s="7">
        <v>-35.232219999999998</v>
      </c>
      <c r="BI276">
        <v>5.0000000000000001E-4</v>
      </c>
      <c r="BJ276">
        <v>5.0000000000000001E-3</v>
      </c>
      <c r="BK276" s="1">
        <v>45980.165601851855</v>
      </c>
      <c r="BL276" s="1">
        <v>45979.957268518519</v>
      </c>
      <c r="BM276" s="1">
        <v>45989.333333333336</v>
      </c>
      <c r="BN276" s="1">
        <v>45989.125</v>
      </c>
      <c r="BO276" s="19">
        <v>2.5099877847016248E-2</v>
      </c>
      <c r="BP276" s="1">
        <v>45989.125</v>
      </c>
      <c r="BQ276" s="97">
        <v>10</v>
      </c>
      <c r="BR276" s="19">
        <v>2.7777777777777776E-2</v>
      </c>
      <c r="BV276" s="96"/>
    </row>
    <row r="277" spans="1:74" x14ac:dyDescent="0.3">
      <c r="A277" t="s">
        <v>603</v>
      </c>
      <c r="B277" t="s">
        <v>631</v>
      </c>
      <c r="C277" t="s">
        <v>137</v>
      </c>
      <c r="D277">
        <v>2.9999999999999997E-4</v>
      </c>
      <c r="E277">
        <v>2.9999999999999997E-4</v>
      </c>
      <c r="F277" t="s">
        <v>605</v>
      </c>
      <c r="G277" s="4">
        <v>1764316800000</v>
      </c>
      <c r="H277" s="4">
        <v>1759496916000</v>
      </c>
      <c r="I277" t="b">
        <v>1</v>
      </c>
      <c r="J277">
        <v>1</v>
      </c>
      <c r="K277">
        <v>1E-4</v>
      </c>
      <c r="L277">
        <v>526978</v>
      </c>
      <c r="M277">
        <v>0.1</v>
      </c>
      <c r="Q277">
        <v>2.9999999999999997E-4</v>
      </c>
      <c r="R277">
        <v>25</v>
      </c>
      <c r="S277">
        <v>1E-4</v>
      </c>
      <c r="T277" t="s">
        <v>606</v>
      </c>
      <c r="U277" t="s">
        <v>610</v>
      </c>
      <c r="V277" t="s">
        <v>606</v>
      </c>
      <c r="W277" t="s">
        <v>608</v>
      </c>
      <c r="X277" t="s">
        <v>606</v>
      </c>
      <c r="Y277" s="4">
        <v>1763521487362</v>
      </c>
      <c r="Z277" t="s">
        <v>569</v>
      </c>
      <c r="AA277" s="48">
        <v>92541.05</v>
      </c>
      <c r="AB277" s="18">
        <v>2.0000000000000001E-4</v>
      </c>
      <c r="AC277" s="40">
        <v>1.4378000000000001E-4</v>
      </c>
      <c r="AD277" s="18">
        <v>1E-4</v>
      </c>
      <c r="AE277" s="18">
        <v>1.4999999999999999E-2</v>
      </c>
      <c r="AF277">
        <v>943</v>
      </c>
      <c r="AG277" s="18">
        <v>1E-4</v>
      </c>
      <c r="AH277" s="18">
        <v>1E-4</v>
      </c>
      <c r="AI277" s="18">
        <v>2.0000000000000001E-4</v>
      </c>
      <c r="AJ277" s="48">
        <v>92541.05</v>
      </c>
      <c r="AK277" s="41">
        <v>4.5999999999999996</v>
      </c>
      <c r="AL277" s="41">
        <v>4</v>
      </c>
      <c r="AP277" s="18">
        <v>2.0000000000000001E-4</v>
      </c>
      <c r="AQ277" s="18">
        <v>2.0000000000000001E-4</v>
      </c>
      <c r="AR277" s="18">
        <v>0</v>
      </c>
      <c r="AS277" s="41">
        <v>2.1</v>
      </c>
      <c r="AT277" s="5">
        <v>38.270000000000003</v>
      </c>
      <c r="AV277" s="1" t="s">
        <v>632</v>
      </c>
      <c r="AW277" s="48">
        <v>145000</v>
      </c>
      <c r="AX277" s="14">
        <v>0</v>
      </c>
      <c r="AY277" s="14">
        <v>100.23</v>
      </c>
      <c r="AZ277" s="14">
        <v>96.93</v>
      </c>
      <c r="BA277" s="14">
        <v>103.54</v>
      </c>
      <c r="BB277">
        <v>92626.74</v>
      </c>
      <c r="BC277" t="s">
        <v>571</v>
      </c>
      <c r="BD277" s="7">
        <v>3.1099999999999999E-3</v>
      </c>
      <c r="BE277" s="7">
        <v>0</v>
      </c>
      <c r="BF277" s="7">
        <v>1.39</v>
      </c>
      <c r="BG277" s="7">
        <v>-7.5677199999999996</v>
      </c>
      <c r="BH277" s="7">
        <v>6.9290000000000004E-2</v>
      </c>
      <c r="BI277">
        <v>5.0000000000000001E-4</v>
      </c>
      <c r="BJ277">
        <v>5.0000000000000001E-3</v>
      </c>
      <c r="BK277" s="1">
        <v>45980.165601851855</v>
      </c>
      <c r="BL277" s="1">
        <v>45979.957268518519</v>
      </c>
      <c r="BM277" s="1">
        <v>45989.333333333336</v>
      </c>
      <c r="BN277" s="1">
        <v>45989.125</v>
      </c>
      <c r="BO277" s="19">
        <v>2.5099877847016248E-2</v>
      </c>
      <c r="BP277" s="1">
        <v>45989.125</v>
      </c>
      <c r="BQ277" s="97">
        <v>10</v>
      </c>
      <c r="BR277" s="19">
        <v>2.7777777777777776E-2</v>
      </c>
      <c r="BV277" s="96"/>
    </row>
    <row r="278" spans="1:74" x14ac:dyDescent="0.3">
      <c r="A278" t="s">
        <v>603</v>
      </c>
      <c r="B278" t="s">
        <v>631</v>
      </c>
      <c r="C278" t="s">
        <v>138</v>
      </c>
      <c r="D278">
        <v>2.9999999999999997E-4</v>
      </c>
      <c r="E278">
        <v>2.9999999999999997E-4</v>
      </c>
      <c r="F278" t="s">
        <v>605</v>
      </c>
      <c r="G278" s="4">
        <v>1764316800000</v>
      </c>
      <c r="H278" s="4">
        <v>1759496916000</v>
      </c>
      <c r="I278" t="b">
        <v>1</v>
      </c>
      <c r="J278">
        <v>1</v>
      </c>
      <c r="K278">
        <v>1E-4</v>
      </c>
      <c r="L278">
        <v>526979</v>
      </c>
      <c r="M278">
        <v>0.1</v>
      </c>
      <c r="Q278">
        <v>2.9999999999999997E-4</v>
      </c>
      <c r="R278">
        <v>25</v>
      </c>
      <c r="S278">
        <v>1E-4</v>
      </c>
      <c r="T278" t="s">
        <v>606</v>
      </c>
      <c r="U278" t="s">
        <v>610</v>
      </c>
      <c r="V278" t="s">
        <v>606</v>
      </c>
      <c r="W278" t="s">
        <v>608</v>
      </c>
      <c r="X278" t="s">
        <v>606</v>
      </c>
      <c r="Y278" s="4">
        <v>1763521487362</v>
      </c>
      <c r="Z278" t="s">
        <v>569</v>
      </c>
      <c r="AA278" s="48">
        <v>92541.05</v>
      </c>
      <c r="AC278" s="40">
        <v>0.60295836999999997</v>
      </c>
      <c r="AD278" s="18">
        <v>0.50549999999999995</v>
      </c>
      <c r="AE278" s="18">
        <v>0.63349999999999995</v>
      </c>
      <c r="AF278">
        <v>0</v>
      </c>
      <c r="AG278" s="18">
        <v>0.5655</v>
      </c>
      <c r="AH278" s="18">
        <v>0.505</v>
      </c>
      <c r="AI278" s="18">
        <v>0.63300000000000001</v>
      </c>
      <c r="AJ278" s="48">
        <v>92541.05</v>
      </c>
      <c r="AK278" s="41">
        <v>5.7</v>
      </c>
      <c r="AL278" s="41">
        <v>5.7</v>
      </c>
      <c r="AS278" s="41">
        <v>0</v>
      </c>
      <c r="AT278" s="5">
        <v>0</v>
      </c>
      <c r="AV278" s="1" t="s">
        <v>634</v>
      </c>
      <c r="AW278" s="48">
        <v>145000</v>
      </c>
      <c r="AX278" s="14">
        <v>0</v>
      </c>
      <c r="AY278" s="14">
        <v>100.23</v>
      </c>
      <c r="AZ278" s="14">
        <v>0</v>
      </c>
      <c r="BA278" s="14">
        <v>325.45999999999998</v>
      </c>
      <c r="BB278">
        <v>92626.74</v>
      </c>
      <c r="BC278" t="s">
        <v>571</v>
      </c>
      <c r="BD278" s="7">
        <v>-0.99689000000000005</v>
      </c>
      <c r="BE278" s="7">
        <v>0</v>
      </c>
      <c r="BF278" s="7">
        <v>1.39</v>
      </c>
      <c r="BG278" s="7">
        <v>-7.5677199999999996</v>
      </c>
      <c r="BH278" s="7">
        <v>-36.497970000000002</v>
      </c>
      <c r="BI278">
        <v>5.0000000000000001E-4</v>
      </c>
      <c r="BJ278">
        <v>5.0000000000000001E-3</v>
      </c>
      <c r="BK278" s="1">
        <v>45980.165601851855</v>
      </c>
      <c r="BL278" s="1">
        <v>45979.957268518519</v>
      </c>
      <c r="BM278" s="1">
        <v>45989.333333333336</v>
      </c>
      <c r="BN278" s="1">
        <v>45989.125</v>
      </c>
      <c r="BO278" s="19">
        <v>2.5099877847016248E-2</v>
      </c>
      <c r="BP278" s="1">
        <v>45989.125</v>
      </c>
      <c r="BQ278" s="97">
        <v>10</v>
      </c>
      <c r="BR278" s="19">
        <v>2.7777777777777776E-2</v>
      </c>
      <c r="BV278" s="96"/>
    </row>
    <row r="279" spans="1:74" x14ac:dyDescent="0.3">
      <c r="A279" t="s">
        <v>603</v>
      </c>
      <c r="B279" t="s">
        <v>631</v>
      </c>
      <c r="C279" t="s">
        <v>139</v>
      </c>
      <c r="D279">
        <v>2.9999999999999997E-4</v>
      </c>
      <c r="E279">
        <v>2.9999999999999997E-4</v>
      </c>
      <c r="F279" t="s">
        <v>605</v>
      </c>
      <c r="G279" s="4">
        <v>1764316800000</v>
      </c>
      <c r="H279" s="4">
        <v>1756368014000</v>
      </c>
      <c r="I279" t="b">
        <v>1</v>
      </c>
      <c r="J279">
        <v>1</v>
      </c>
      <c r="K279">
        <v>1E-4</v>
      </c>
      <c r="L279">
        <v>506970</v>
      </c>
      <c r="M279">
        <v>0.1</v>
      </c>
      <c r="Q279">
        <v>2.9999999999999997E-4</v>
      </c>
      <c r="R279">
        <v>25</v>
      </c>
      <c r="S279">
        <v>1E-4</v>
      </c>
      <c r="T279" t="s">
        <v>606</v>
      </c>
      <c r="U279" t="s">
        <v>610</v>
      </c>
      <c r="V279" t="s">
        <v>606</v>
      </c>
      <c r="W279" t="s">
        <v>608</v>
      </c>
      <c r="X279" t="s">
        <v>606</v>
      </c>
      <c r="Y279" s="4">
        <v>1763521487362</v>
      </c>
      <c r="Z279" t="s">
        <v>569</v>
      </c>
      <c r="AA279" s="48">
        <v>92541.05</v>
      </c>
      <c r="AB279" s="18">
        <v>1E-4</v>
      </c>
      <c r="AC279" s="40">
        <v>1.5351000000000001E-4</v>
      </c>
      <c r="AD279" s="18">
        <v>1E-4</v>
      </c>
      <c r="AE279" s="18">
        <v>1.4999999999999999E-2</v>
      </c>
      <c r="AF279">
        <v>4072</v>
      </c>
      <c r="AG279" s="18">
        <v>1E-4</v>
      </c>
      <c r="AH279" s="18">
        <v>0</v>
      </c>
      <c r="AI279" s="18">
        <v>2.0000000000000001E-4</v>
      </c>
      <c r="AJ279" s="48">
        <v>92541.05</v>
      </c>
      <c r="AK279" s="41">
        <v>10.3</v>
      </c>
      <c r="AL279" s="41">
        <v>0</v>
      </c>
      <c r="AP279" s="18">
        <v>2.0000000000000001E-4</v>
      </c>
      <c r="AQ279" s="18">
        <v>1E-4</v>
      </c>
      <c r="AR279" s="18">
        <v>0</v>
      </c>
      <c r="AS279" s="41">
        <v>11.2</v>
      </c>
      <c r="AT279" s="5">
        <v>103.78</v>
      </c>
      <c r="AV279" s="1" t="s">
        <v>632</v>
      </c>
      <c r="AW279" s="48">
        <v>150000</v>
      </c>
      <c r="AX279" s="14">
        <v>0</v>
      </c>
      <c r="AY279" s="14">
        <v>104.14</v>
      </c>
      <c r="AZ279" s="14">
        <v>0</v>
      </c>
      <c r="BA279" s="14">
        <v>110.39</v>
      </c>
      <c r="BB279">
        <v>92626.74</v>
      </c>
      <c r="BC279" t="s">
        <v>571</v>
      </c>
      <c r="BD279" s="7">
        <v>2.31E-3</v>
      </c>
      <c r="BE279" s="7">
        <v>0</v>
      </c>
      <c r="BF279" s="7">
        <v>1.06369</v>
      </c>
      <c r="BG279" s="7">
        <v>-6.0172299999999996</v>
      </c>
      <c r="BH279" s="7">
        <v>5.1490000000000001E-2</v>
      </c>
      <c r="BI279">
        <v>5.0000000000000001E-4</v>
      </c>
      <c r="BJ279">
        <v>5.0000000000000001E-3</v>
      </c>
      <c r="BK279" s="1">
        <v>45980.165601851855</v>
      </c>
      <c r="BL279" s="1">
        <v>45979.957268518519</v>
      </c>
      <c r="BM279" s="1">
        <v>45989.333333333336</v>
      </c>
      <c r="BN279" s="1">
        <v>45989.125</v>
      </c>
      <c r="BO279" s="19">
        <v>2.5099877847016248E-2</v>
      </c>
      <c r="BP279" s="1">
        <v>45989.125</v>
      </c>
      <c r="BQ279" s="97">
        <v>10</v>
      </c>
      <c r="BR279" s="19">
        <v>2.7777777777777776E-2</v>
      </c>
      <c r="BV279" s="96"/>
    </row>
    <row r="280" spans="1:74" x14ac:dyDescent="0.3">
      <c r="A280" t="s">
        <v>603</v>
      </c>
      <c r="B280" t="s">
        <v>631</v>
      </c>
      <c r="C280" t="s">
        <v>140</v>
      </c>
      <c r="D280">
        <v>2.9999999999999997E-4</v>
      </c>
      <c r="E280">
        <v>2.9999999999999997E-4</v>
      </c>
      <c r="F280" t="s">
        <v>605</v>
      </c>
      <c r="G280" s="4">
        <v>1764316800000</v>
      </c>
      <c r="H280" s="4">
        <v>1756368014000</v>
      </c>
      <c r="I280" t="b">
        <v>1</v>
      </c>
      <c r="J280">
        <v>1</v>
      </c>
      <c r="K280">
        <v>1E-4</v>
      </c>
      <c r="L280">
        <v>506971</v>
      </c>
      <c r="M280">
        <v>0.1</v>
      </c>
      <c r="Q280">
        <v>2.9999999999999997E-4</v>
      </c>
      <c r="R280">
        <v>25</v>
      </c>
      <c r="S280">
        <v>1E-4</v>
      </c>
      <c r="T280" t="s">
        <v>606</v>
      </c>
      <c r="U280" t="s">
        <v>610</v>
      </c>
      <c r="V280" t="s">
        <v>606</v>
      </c>
      <c r="W280" t="s">
        <v>608</v>
      </c>
      <c r="X280" t="s">
        <v>606</v>
      </c>
      <c r="Y280" s="4">
        <v>1763521487362</v>
      </c>
      <c r="Z280" t="s">
        <v>569</v>
      </c>
      <c r="AA280" s="48">
        <v>92541.05</v>
      </c>
      <c r="AB280" s="18">
        <v>0.44700000000000001</v>
      </c>
      <c r="AC280" s="40">
        <v>0.65823756</v>
      </c>
      <c r="AD280" s="18">
        <v>0.5575</v>
      </c>
      <c r="AE280" s="18">
        <v>0.6895</v>
      </c>
      <c r="AF280">
        <v>193.3</v>
      </c>
      <c r="AG280" s="18">
        <v>0.61950000000000005</v>
      </c>
      <c r="AH280" s="18">
        <v>0.61699999999999999</v>
      </c>
      <c r="AI280" s="18">
        <v>0.622</v>
      </c>
      <c r="AJ280" s="48">
        <v>92541.05</v>
      </c>
      <c r="AK280" s="41">
        <v>28.1</v>
      </c>
      <c r="AL280" s="41">
        <v>28.1</v>
      </c>
      <c r="AS280" s="41">
        <v>0</v>
      </c>
      <c r="AT280" s="5">
        <v>0</v>
      </c>
      <c r="AV280" s="1" t="s">
        <v>634</v>
      </c>
      <c r="AW280" s="48">
        <v>150000</v>
      </c>
      <c r="AX280" s="14">
        <v>0</v>
      </c>
      <c r="AY280" s="14">
        <v>104.14</v>
      </c>
      <c r="AZ280" s="14">
        <v>0</v>
      </c>
      <c r="BA280" s="14">
        <v>151.85</v>
      </c>
      <c r="BB280">
        <v>92626.74</v>
      </c>
      <c r="BC280" t="s">
        <v>571</v>
      </c>
      <c r="BD280" s="7">
        <v>-0.99768999999999997</v>
      </c>
      <c r="BE280" s="7">
        <v>0</v>
      </c>
      <c r="BF280" s="7">
        <v>1.06369</v>
      </c>
      <c r="BG280" s="7">
        <v>-6.0172299999999996</v>
      </c>
      <c r="BH280" s="7">
        <v>-37.776710000000001</v>
      </c>
      <c r="BI280">
        <v>5.0000000000000001E-4</v>
      </c>
      <c r="BJ280">
        <v>5.0000000000000001E-3</v>
      </c>
      <c r="BK280" s="1">
        <v>45980.165601851855</v>
      </c>
      <c r="BL280" s="1">
        <v>45979.957268518519</v>
      </c>
      <c r="BM280" s="1">
        <v>45989.333333333336</v>
      </c>
      <c r="BN280" s="1">
        <v>45989.125</v>
      </c>
      <c r="BO280" s="19">
        <v>2.5099877847016248E-2</v>
      </c>
      <c r="BP280" s="1">
        <v>45989.125</v>
      </c>
      <c r="BQ280" s="97">
        <v>10</v>
      </c>
      <c r="BR280" s="19">
        <v>2.7777777777777776E-2</v>
      </c>
      <c r="BV280" s="96"/>
    </row>
    <row r="281" spans="1:74" x14ac:dyDescent="0.3">
      <c r="A281" t="s">
        <v>603</v>
      </c>
      <c r="B281" t="s">
        <v>631</v>
      </c>
      <c r="C281" t="s">
        <v>141</v>
      </c>
      <c r="D281">
        <v>2.9999999999999997E-4</v>
      </c>
      <c r="E281">
        <v>2.9999999999999997E-4</v>
      </c>
      <c r="F281" t="s">
        <v>605</v>
      </c>
      <c r="G281" s="4">
        <v>1764316800000</v>
      </c>
      <c r="H281" s="4">
        <v>1759496916000</v>
      </c>
      <c r="I281" t="b">
        <v>1</v>
      </c>
      <c r="J281">
        <v>1</v>
      </c>
      <c r="K281">
        <v>1E-4</v>
      </c>
      <c r="L281">
        <v>526980</v>
      </c>
      <c r="M281">
        <v>0.1</v>
      </c>
      <c r="Q281">
        <v>2.9999999999999997E-4</v>
      </c>
      <c r="R281">
        <v>25</v>
      </c>
      <c r="S281">
        <v>1E-4</v>
      </c>
      <c r="T281" t="s">
        <v>606</v>
      </c>
      <c r="U281" t="s">
        <v>610</v>
      </c>
      <c r="V281" t="s">
        <v>606</v>
      </c>
      <c r="W281" t="s">
        <v>608</v>
      </c>
      <c r="X281" t="s">
        <v>606</v>
      </c>
      <c r="Y281" s="4">
        <v>1763521487362</v>
      </c>
      <c r="Z281" t="s">
        <v>569</v>
      </c>
      <c r="AA281" s="48">
        <v>92541.05</v>
      </c>
      <c r="AB281" s="18">
        <v>1E-4</v>
      </c>
      <c r="AC281" s="40">
        <v>9.5099999999999994E-5</v>
      </c>
      <c r="AD281" s="18">
        <v>1E-4</v>
      </c>
      <c r="AE281" s="18">
        <v>1.4999999999999999E-2</v>
      </c>
      <c r="AF281">
        <v>259.7</v>
      </c>
      <c r="AG281" s="18">
        <v>1E-4</v>
      </c>
      <c r="AH281" s="18">
        <v>0</v>
      </c>
      <c r="AI281" s="18">
        <v>2.0000000000000001E-4</v>
      </c>
      <c r="AJ281" s="48">
        <v>92541.05</v>
      </c>
      <c r="AK281" s="41">
        <v>9.9</v>
      </c>
      <c r="AL281" s="41">
        <v>0</v>
      </c>
      <c r="AP281" s="18">
        <v>1E-4</v>
      </c>
      <c r="AQ281" s="18">
        <v>1E-4</v>
      </c>
      <c r="AR281" s="18">
        <v>0</v>
      </c>
      <c r="AS281" s="41">
        <v>0.2</v>
      </c>
      <c r="AT281" s="5">
        <v>1.81</v>
      </c>
      <c r="AV281" s="1" t="s">
        <v>632</v>
      </c>
      <c r="AW281" s="48">
        <v>155000</v>
      </c>
      <c r="AX281" s="14">
        <v>0</v>
      </c>
      <c r="AY281" s="14">
        <v>109.01</v>
      </c>
      <c r="AZ281" s="14">
        <v>0</v>
      </c>
      <c r="BA281" s="14">
        <v>116.95</v>
      </c>
      <c r="BB281">
        <v>92627.65</v>
      </c>
      <c r="BC281" t="s">
        <v>571</v>
      </c>
      <c r="BD281" s="7">
        <v>1.9400000000000001E-3</v>
      </c>
      <c r="BE281" s="7">
        <v>0</v>
      </c>
      <c r="BF281" s="7">
        <v>0.90807000000000004</v>
      </c>
      <c r="BG281" s="7">
        <v>-5.3770499999999997</v>
      </c>
      <c r="BH281" s="7">
        <v>4.3180000000000003E-2</v>
      </c>
      <c r="BI281">
        <v>5.0000000000000001E-4</v>
      </c>
      <c r="BJ281">
        <v>5.0000000000000001E-3</v>
      </c>
      <c r="BK281" s="1">
        <v>45980.165601851855</v>
      </c>
      <c r="BL281" s="1">
        <v>45979.957268518519</v>
      </c>
      <c r="BM281" s="1">
        <v>45989.333333333336</v>
      </c>
      <c r="BN281" s="1">
        <v>45989.125</v>
      </c>
      <c r="BO281" s="19">
        <v>2.5099877847016248E-2</v>
      </c>
      <c r="BP281" s="1">
        <v>45989.125</v>
      </c>
      <c r="BQ281" s="97">
        <v>10</v>
      </c>
      <c r="BR281" s="19">
        <v>2.7777777777777776E-2</v>
      </c>
      <c r="BV281" s="96"/>
    </row>
    <row r="282" spans="1:74" x14ac:dyDescent="0.3">
      <c r="A282" t="s">
        <v>603</v>
      </c>
      <c r="B282" t="s">
        <v>631</v>
      </c>
      <c r="C282" t="s">
        <v>142</v>
      </c>
      <c r="D282">
        <v>2.9999999999999997E-4</v>
      </c>
      <c r="E282">
        <v>2.9999999999999997E-4</v>
      </c>
      <c r="F282" t="s">
        <v>605</v>
      </c>
      <c r="G282" s="4">
        <v>1764316800000</v>
      </c>
      <c r="H282" s="4">
        <v>1759496916000</v>
      </c>
      <c r="I282" t="b">
        <v>1</v>
      </c>
      <c r="J282">
        <v>1</v>
      </c>
      <c r="K282">
        <v>1E-4</v>
      </c>
      <c r="L282">
        <v>526981</v>
      </c>
      <c r="M282">
        <v>0.1</v>
      </c>
      <c r="Q282">
        <v>2.9999999999999997E-4</v>
      </c>
      <c r="R282">
        <v>25</v>
      </c>
      <c r="S282">
        <v>1E-4</v>
      </c>
      <c r="T282" t="s">
        <v>606</v>
      </c>
      <c r="U282" t="s">
        <v>610</v>
      </c>
      <c r="V282" t="s">
        <v>606</v>
      </c>
      <c r="W282" t="s">
        <v>608</v>
      </c>
      <c r="X282" t="s">
        <v>606</v>
      </c>
      <c r="Y282" s="4">
        <v>1763521488369</v>
      </c>
      <c r="Z282" t="s">
        <v>569</v>
      </c>
      <c r="AA282" s="48">
        <v>92542.17</v>
      </c>
      <c r="AC282" s="40">
        <v>0.71344863000000003</v>
      </c>
      <c r="AD282" s="18">
        <v>0.60950000000000004</v>
      </c>
      <c r="AE282" s="18">
        <v>0.74550000000000005</v>
      </c>
      <c r="AF282">
        <v>0</v>
      </c>
      <c r="AG282" s="18">
        <v>0.67349999999999999</v>
      </c>
      <c r="AH282" s="18">
        <v>0.60850000000000004</v>
      </c>
      <c r="AI282" s="18">
        <v>0.745</v>
      </c>
      <c r="AJ282" s="48">
        <v>92542.17</v>
      </c>
      <c r="AK282" s="41">
        <v>5.3</v>
      </c>
      <c r="AL282" s="41">
        <v>5.3</v>
      </c>
      <c r="AS282" s="41">
        <v>0</v>
      </c>
      <c r="AT282" s="5">
        <v>0</v>
      </c>
      <c r="AV282" s="1" t="s">
        <v>634</v>
      </c>
      <c r="AW282" s="48">
        <v>155000</v>
      </c>
      <c r="AX282" s="14">
        <v>0</v>
      </c>
      <c r="AY282" s="14">
        <v>109.01</v>
      </c>
      <c r="AZ282" s="14">
        <v>0</v>
      </c>
      <c r="BA282" s="14">
        <v>358.64</v>
      </c>
      <c r="BB282">
        <v>92628.88</v>
      </c>
      <c r="BC282" t="s">
        <v>571</v>
      </c>
      <c r="BD282" s="7">
        <v>-0.99805999999999995</v>
      </c>
      <c r="BE282" s="7">
        <v>0</v>
      </c>
      <c r="BF282" s="7">
        <v>0.90827999999999998</v>
      </c>
      <c r="BG282" s="7">
        <v>-5.3783099999999999</v>
      </c>
      <c r="BH282" s="7">
        <v>-39.045940000000002</v>
      </c>
      <c r="BI282">
        <v>5.0000000000000001E-4</v>
      </c>
      <c r="BJ282">
        <v>5.0000000000000001E-3</v>
      </c>
      <c r="BK282" s="1">
        <v>45980.165601851855</v>
      </c>
      <c r="BL282" s="1">
        <v>45979.957268518519</v>
      </c>
      <c r="BM282" s="1">
        <v>45989.333333333336</v>
      </c>
      <c r="BN282" s="1">
        <v>45989.125</v>
      </c>
      <c r="BO282" s="19">
        <v>2.5099877847016248E-2</v>
      </c>
      <c r="BP282" s="1">
        <v>45989.125</v>
      </c>
      <c r="BQ282" s="97">
        <v>10</v>
      </c>
      <c r="BR282" s="19">
        <v>2.7777777777777776E-2</v>
      </c>
      <c r="BV282" s="96"/>
    </row>
    <row r="283" spans="1:74" x14ac:dyDescent="0.3">
      <c r="A283" t="s">
        <v>603</v>
      </c>
      <c r="B283" t="s">
        <v>631</v>
      </c>
      <c r="C283" t="s">
        <v>143</v>
      </c>
      <c r="D283">
        <v>2.9999999999999997E-4</v>
      </c>
      <c r="E283">
        <v>2.9999999999999997E-4</v>
      </c>
      <c r="F283" t="s">
        <v>605</v>
      </c>
      <c r="G283" s="4">
        <v>1764316800000</v>
      </c>
      <c r="H283" s="4">
        <v>1756368014000</v>
      </c>
      <c r="I283" t="b">
        <v>1</v>
      </c>
      <c r="J283">
        <v>1</v>
      </c>
      <c r="K283">
        <v>1E-4</v>
      </c>
      <c r="L283">
        <v>506972</v>
      </c>
      <c r="M283">
        <v>0.1</v>
      </c>
      <c r="Q283">
        <v>2.9999999999999997E-4</v>
      </c>
      <c r="R283">
        <v>25</v>
      </c>
      <c r="S283">
        <v>1E-4</v>
      </c>
      <c r="T283" t="s">
        <v>606</v>
      </c>
      <c r="U283" t="s">
        <v>610</v>
      </c>
      <c r="V283" t="s">
        <v>606</v>
      </c>
      <c r="W283" t="s">
        <v>608</v>
      </c>
      <c r="X283" t="s">
        <v>606</v>
      </c>
      <c r="Y283" s="4">
        <v>1763521488369</v>
      </c>
      <c r="Z283" t="s">
        <v>569</v>
      </c>
      <c r="AA283" s="48">
        <v>92542.17</v>
      </c>
      <c r="AB283" s="18">
        <v>1E-4</v>
      </c>
      <c r="AC283" s="40">
        <v>5.1320000000000003E-5</v>
      </c>
      <c r="AD283" s="18">
        <v>1E-4</v>
      </c>
      <c r="AE283" s="18">
        <v>1.4999999999999999E-2</v>
      </c>
      <c r="AF283">
        <v>1062.8</v>
      </c>
      <c r="AG283" s="18">
        <v>0</v>
      </c>
      <c r="AH283" s="18">
        <v>0</v>
      </c>
      <c r="AI283" s="18">
        <v>1E-4</v>
      </c>
      <c r="AJ283" s="48">
        <v>92542.17</v>
      </c>
      <c r="AK283" s="41">
        <v>1.3</v>
      </c>
      <c r="AL283" s="41">
        <v>0</v>
      </c>
      <c r="AP283" s="18">
        <v>1E-4</v>
      </c>
      <c r="AQ283" s="18">
        <v>1E-4</v>
      </c>
      <c r="AR283" s="18">
        <v>0</v>
      </c>
      <c r="AS283" s="41">
        <v>10.7</v>
      </c>
      <c r="AT283" s="5">
        <v>99.62</v>
      </c>
      <c r="AV283" s="1" t="s">
        <v>632</v>
      </c>
      <c r="AW283" s="48">
        <v>160000</v>
      </c>
      <c r="AX283" s="14">
        <v>0</v>
      </c>
      <c r="AY283" s="14">
        <v>109.01</v>
      </c>
      <c r="AZ283" s="14">
        <v>0</v>
      </c>
      <c r="BA283" s="14">
        <v>115.65</v>
      </c>
      <c r="BB283">
        <v>92627.76</v>
      </c>
      <c r="BC283" t="s">
        <v>571</v>
      </c>
      <c r="BD283" s="7">
        <v>1.07E-3</v>
      </c>
      <c r="BE283" s="7">
        <v>0</v>
      </c>
      <c r="BF283" s="7">
        <v>0.52583000000000002</v>
      </c>
      <c r="BG283" s="7">
        <v>-3.1136599999999999</v>
      </c>
      <c r="BH283" s="7">
        <v>2.3789999999999999E-2</v>
      </c>
      <c r="BI283">
        <v>5.0000000000000001E-4</v>
      </c>
      <c r="BJ283">
        <v>5.0000000000000001E-3</v>
      </c>
      <c r="BK283" s="1">
        <v>45980.165601851855</v>
      </c>
      <c r="BL283" s="1">
        <v>45979.957268518519</v>
      </c>
      <c r="BM283" s="1">
        <v>45989.333333333336</v>
      </c>
      <c r="BN283" s="1">
        <v>45989.125</v>
      </c>
      <c r="BO283" s="19">
        <v>2.5099877847016248E-2</v>
      </c>
      <c r="BP283" s="1">
        <v>45989.125</v>
      </c>
      <c r="BQ283" s="97">
        <v>10</v>
      </c>
      <c r="BR283" s="19">
        <v>2.7777777777777776E-2</v>
      </c>
      <c r="BV283" s="96"/>
    </row>
    <row r="284" spans="1:74" x14ac:dyDescent="0.3">
      <c r="A284" t="s">
        <v>603</v>
      </c>
      <c r="B284" t="s">
        <v>631</v>
      </c>
      <c r="C284" t="s">
        <v>144</v>
      </c>
      <c r="D284">
        <v>2.9999999999999997E-4</v>
      </c>
      <c r="E284">
        <v>2.9999999999999997E-4</v>
      </c>
      <c r="F284" t="s">
        <v>605</v>
      </c>
      <c r="G284" s="4">
        <v>1764316800000</v>
      </c>
      <c r="H284" s="4">
        <v>1756368014000</v>
      </c>
      <c r="I284" t="b">
        <v>1</v>
      </c>
      <c r="J284">
        <v>1</v>
      </c>
      <c r="K284">
        <v>1E-4</v>
      </c>
      <c r="L284">
        <v>506973</v>
      </c>
      <c r="M284">
        <v>0.1</v>
      </c>
      <c r="Q284">
        <v>2.9999999999999997E-4</v>
      </c>
      <c r="R284">
        <v>25</v>
      </c>
      <c r="S284">
        <v>1E-4</v>
      </c>
      <c r="T284" t="s">
        <v>606</v>
      </c>
      <c r="U284" t="s">
        <v>610</v>
      </c>
      <c r="V284" t="s">
        <v>606</v>
      </c>
      <c r="W284" t="s">
        <v>608</v>
      </c>
      <c r="X284" t="s">
        <v>606</v>
      </c>
      <c r="Y284" s="4">
        <v>1763521488369</v>
      </c>
      <c r="Z284" t="s">
        <v>569</v>
      </c>
      <c r="AA284" s="48">
        <v>92542.17</v>
      </c>
      <c r="AB284" s="18">
        <v>0.3695</v>
      </c>
      <c r="AC284" s="40">
        <v>0.76867430999999997</v>
      </c>
      <c r="AD284" s="18">
        <v>0.66100000000000003</v>
      </c>
      <c r="AE284" s="18">
        <v>0.80100000000000005</v>
      </c>
      <c r="AF284">
        <v>5.5</v>
      </c>
      <c r="AG284" s="18">
        <v>0.72740000000000005</v>
      </c>
      <c r="AH284" s="18">
        <v>0.66049999999999998</v>
      </c>
      <c r="AI284" s="18">
        <v>0.80100000000000005</v>
      </c>
      <c r="AJ284" s="48">
        <v>92542.17</v>
      </c>
      <c r="AK284" s="41">
        <v>5.2</v>
      </c>
      <c r="AL284" s="41">
        <v>5.2</v>
      </c>
      <c r="AS284" s="41">
        <v>0</v>
      </c>
      <c r="AT284" s="5">
        <v>0</v>
      </c>
      <c r="AV284" s="1" t="s">
        <v>634</v>
      </c>
      <c r="AW284" s="48">
        <v>160000</v>
      </c>
      <c r="AX284" s="14">
        <v>0</v>
      </c>
      <c r="AY284" s="14">
        <v>109.01</v>
      </c>
      <c r="AZ284" s="14">
        <v>0</v>
      </c>
      <c r="BA284" s="14">
        <v>374.3</v>
      </c>
      <c r="BB284">
        <v>92627.76</v>
      </c>
      <c r="BC284" t="s">
        <v>571</v>
      </c>
      <c r="BD284" s="7">
        <v>-0.99892999999999998</v>
      </c>
      <c r="BE284" s="7">
        <v>0</v>
      </c>
      <c r="BF284" s="7">
        <v>0.52583000000000002</v>
      </c>
      <c r="BG284" s="7">
        <v>-3.1136599999999999</v>
      </c>
      <c r="BH284" s="7">
        <v>-40.32629</v>
      </c>
      <c r="BI284">
        <v>5.0000000000000001E-4</v>
      </c>
      <c r="BJ284">
        <v>5.0000000000000001E-3</v>
      </c>
      <c r="BK284" s="1">
        <v>45980.165601851855</v>
      </c>
      <c r="BL284" s="1">
        <v>45979.957268518519</v>
      </c>
      <c r="BM284" s="1">
        <v>45989.333333333336</v>
      </c>
      <c r="BN284" s="1">
        <v>45989.125</v>
      </c>
      <c r="BO284" s="19">
        <v>2.5099877847016248E-2</v>
      </c>
      <c r="BP284" s="1">
        <v>45989.125</v>
      </c>
      <c r="BQ284" s="97">
        <v>10</v>
      </c>
      <c r="BR284" s="19">
        <v>2.7777777777777776E-2</v>
      </c>
      <c r="BV284" s="96"/>
    </row>
    <row r="285" spans="1:74" x14ac:dyDescent="0.3">
      <c r="A285" t="s">
        <v>603</v>
      </c>
      <c r="B285" t="s">
        <v>631</v>
      </c>
      <c r="C285" t="s">
        <v>145</v>
      </c>
      <c r="D285">
        <v>2.9999999999999997E-4</v>
      </c>
      <c r="E285">
        <v>2.9999999999999997E-4</v>
      </c>
      <c r="F285" t="s">
        <v>605</v>
      </c>
      <c r="G285" s="4">
        <v>1764316800000</v>
      </c>
      <c r="H285" s="4">
        <v>1759496916000</v>
      </c>
      <c r="I285" t="b">
        <v>1</v>
      </c>
      <c r="J285">
        <v>1</v>
      </c>
      <c r="K285">
        <v>1E-4</v>
      </c>
      <c r="L285">
        <v>526982</v>
      </c>
      <c r="M285">
        <v>0.1</v>
      </c>
      <c r="Q285">
        <v>2.9999999999999997E-4</v>
      </c>
      <c r="R285">
        <v>25</v>
      </c>
      <c r="S285">
        <v>1E-4</v>
      </c>
      <c r="T285" t="s">
        <v>606</v>
      </c>
      <c r="U285" t="s">
        <v>610</v>
      </c>
      <c r="V285" t="s">
        <v>606</v>
      </c>
      <c r="W285" t="s">
        <v>608</v>
      </c>
      <c r="X285" t="s">
        <v>606</v>
      </c>
      <c r="Y285" s="4">
        <v>1763521488369</v>
      </c>
      <c r="Z285" t="s">
        <v>569</v>
      </c>
      <c r="AA285" s="48">
        <v>92542.17</v>
      </c>
      <c r="AB285" s="18">
        <v>1E-4</v>
      </c>
      <c r="AC285" s="40">
        <v>1.464E-5</v>
      </c>
      <c r="AD285" s="18">
        <v>1E-4</v>
      </c>
      <c r="AE285" s="18">
        <v>1.4999999999999999E-2</v>
      </c>
      <c r="AF285">
        <v>437.4</v>
      </c>
      <c r="AG285" s="18">
        <v>0</v>
      </c>
      <c r="AH285" s="18">
        <v>0</v>
      </c>
      <c r="AI285" s="18">
        <v>1E-4</v>
      </c>
      <c r="AJ285" s="48">
        <v>92542.17</v>
      </c>
      <c r="AK285" s="41">
        <v>2.7</v>
      </c>
      <c r="AL285" s="41">
        <v>0</v>
      </c>
      <c r="AS285" s="41">
        <v>0</v>
      </c>
      <c r="AT285" s="5">
        <v>0</v>
      </c>
      <c r="AV285" s="1" t="s">
        <v>632</v>
      </c>
      <c r="AW285" s="48">
        <v>170000</v>
      </c>
      <c r="AX285" s="14">
        <v>0</v>
      </c>
      <c r="AY285" s="14">
        <v>109.01</v>
      </c>
      <c r="AZ285" s="14">
        <v>0</v>
      </c>
      <c r="BA285" s="14">
        <v>126.99</v>
      </c>
      <c r="BB285">
        <v>92627.76</v>
      </c>
      <c r="BC285" t="s">
        <v>571</v>
      </c>
      <c r="BD285" s="7">
        <v>3.1E-4</v>
      </c>
      <c r="BE285" s="7">
        <v>0</v>
      </c>
      <c r="BF285" s="7">
        <v>0.16872000000000001</v>
      </c>
      <c r="BG285" s="7">
        <v>-0.99909000000000003</v>
      </c>
      <c r="BH285" s="7">
        <v>6.9800000000000001E-3</v>
      </c>
      <c r="BI285">
        <v>5.0000000000000001E-4</v>
      </c>
      <c r="BJ285">
        <v>5.0000000000000001E-3</v>
      </c>
      <c r="BK285" s="1">
        <v>45980.165601851855</v>
      </c>
      <c r="BL285" s="1">
        <v>45979.957268518519</v>
      </c>
      <c r="BM285" s="1">
        <v>45989.333333333336</v>
      </c>
      <c r="BN285" s="1">
        <v>45989.125</v>
      </c>
      <c r="BO285" s="19">
        <v>2.5099877847016248E-2</v>
      </c>
      <c r="BP285" s="1">
        <v>45989.125</v>
      </c>
      <c r="BQ285" s="97">
        <v>10</v>
      </c>
      <c r="BR285" s="19">
        <v>2.7777777777777776E-2</v>
      </c>
      <c r="BV285" s="96"/>
    </row>
    <row r="286" spans="1:74" x14ac:dyDescent="0.3">
      <c r="A286" t="s">
        <v>603</v>
      </c>
      <c r="B286" t="s">
        <v>631</v>
      </c>
      <c r="C286" t="s">
        <v>146</v>
      </c>
      <c r="D286">
        <v>2.9999999999999997E-4</v>
      </c>
      <c r="E286">
        <v>2.9999999999999997E-4</v>
      </c>
      <c r="F286" t="s">
        <v>605</v>
      </c>
      <c r="G286" s="4">
        <v>1764316800000</v>
      </c>
      <c r="H286" s="4">
        <v>1759496916000</v>
      </c>
      <c r="I286" t="b">
        <v>1</v>
      </c>
      <c r="J286">
        <v>1</v>
      </c>
      <c r="K286">
        <v>1E-4</v>
      </c>
      <c r="L286">
        <v>526983</v>
      </c>
      <c r="M286">
        <v>0.1</v>
      </c>
      <c r="Q286">
        <v>2.9999999999999997E-4</v>
      </c>
      <c r="R286">
        <v>25</v>
      </c>
      <c r="S286">
        <v>1E-4</v>
      </c>
      <c r="T286" t="s">
        <v>606</v>
      </c>
      <c r="U286" t="s">
        <v>610</v>
      </c>
      <c r="V286" t="s">
        <v>606</v>
      </c>
      <c r="W286" t="s">
        <v>608</v>
      </c>
      <c r="X286" t="s">
        <v>606</v>
      </c>
      <c r="Y286" s="4">
        <v>1763521488369</v>
      </c>
      <c r="Z286" t="s">
        <v>569</v>
      </c>
      <c r="AA286" s="48">
        <v>92542.17</v>
      </c>
      <c r="AC286" s="40">
        <v>0.87917657000000005</v>
      </c>
      <c r="AD286" s="18">
        <v>0.76500000000000001</v>
      </c>
      <c r="AE286" s="18">
        <v>0.91249999999999998</v>
      </c>
      <c r="AF286">
        <v>0</v>
      </c>
      <c r="AG286" s="18">
        <v>0.83530000000000004</v>
      </c>
      <c r="AH286" s="18">
        <v>0.76400000000000001</v>
      </c>
      <c r="AI286" s="18">
        <v>0.91200000000000003</v>
      </c>
      <c r="AJ286" s="48">
        <v>92542.17</v>
      </c>
      <c r="AK286" s="41">
        <v>4.8</v>
      </c>
      <c r="AL286" s="41">
        <v>4.8</v>
      </c>
      <c r="AS286" s="41">
        <v>0</v>
      </c>
      <c r="AT286" s="5">
        <v>0</v>
      </c>
      <c r="AV286" s="1" t="s">
        <v>634</v>
      </c>
      <c r="AW286" s="48">
        <v>170000</v>
      </c>
      <c r="AX286" s="14">
        <v>0</v>
      </c>
      <c r="AY286" s="14">
        <v>109.01</v>
      </c>
      <c r="AZ286" s="14">
        <v>0</v>
      </c>
      <c r="BA286" s="14">
        <v>402.33</v>
      </c>
      <c r="BB286">
        <v>92628.88</v>
      </c>
      <c r="BC286" t="s">
        <v>571</v>
      </c>
      <c r="BD286" s="7">
        <v>-0.99968999999999997</v>
      </c>
      <c r="BE286" s="7">
        <v>0</v>
      </c>
      <c r="BF286" s="7">
        <v>0.16877</v>
      </c>
      <c r="BG286" s="7">
        <v>-0.99934000000000001</v>
      </c>
      <c r="BH286" s="7">
        <v>-42.864980000000003</v>
      </c>
      <c r="BI286">
        <v>5.0000000000000001E-4</v>
      </c>
      <c r="BJ286">
        <v>5.0000000000000001E-3</v>
      </c>
      <c r="BK286" s="1">
        <v>45980.165601851855</v>
      </c>
      <c r="BL286" s="1">
        <v>45979.957268518519</v>
      </c>
      <c r="BM286" s="1">
        <v>45989.333333333336</v>
      </c>
      <c r="BN286" s="1">
        <v>45989.125</v>
      </c>
      <c r="BO286" s="19">
        <v>2.5099877847016248E-2</v>
      </c>
      <c r="BP286" s="1">
        <v>45989.125</v>
      </c>
      <c r="BQ286" s="97">
        <v>10</v>
      </c>
      <c r="BR286" s="19">
        <v>2.7777777777777776E-2</v>
      </c>
      <c r="BV286" s="96"/>
    </row>
    <row r="287" spans="1:74" x14ac:dyDescent="0.3">
      <c r="A287" t="s">
        <v>603</v>
      </c>
      <c r="B287" t="s">
        <v>631</v>
      </c>
      <c r="C287" t="s">
        <v>147</v>
      </c>
      <c r="D287">
        <v>2.9999999999999997E-4</v>
      </c>
      <c r="E287">
        <v>2.9999999999999997E-4</v>
      </c>
      <c r="F287" t="s">
        <v>605</v>
      </c>
      <c r="G287" s="4">
        <v>1764316800000</v>
      </c>
      <c r="H287" s="4">
        <v>1759496987000</v>
      </c>
      <c r="I287" t="b">
        <v>1</v>
      </c>
      <c r="J287">
        <v>1</v>
      </c>
      <c r="K287">
        <v>1E-4</v>
      </c>
      <c r="L287">
        <v>526990</v>
      </c>
      <c r="M287">
        <v>0.1</v>
      </c>
      <c r="Q287">
        <v>2.9999999999999997E-4</v>
      </c>
      <c r="R287">
        <v>25</v>
      </c>
      <c r="S287">
        <v>1E-4</v>
      </c>
      <c r="T287" t="s">
        <v>606</v>
      </c>
      <c r="U287" t="s">
        <v>610</v>
      </c>
      <c r="V287" t="s">
        <v>606</v>
      </c>
      <c r="W287" t="s">
        <v>608</v>
      </c>
      <c r="X287" t="s">
        <v>606</v>
      </c>
      <c r="Y287" s="4">
        <v>1763521488369</v>
      </c>
      <c r="Z287" t="s">
        <v>569</v>
      </c>
      <c r="AA287" s="48">
        <v>92542.17</v>
      </c>
      <c r="AB287" s="18">
        <v>1E-4</v>
      </c>
      <c r="AC287" s="40">
        <v>4.0899999999999998E-6</v>
      </c>
      <c r="AD287" s="18">
        <v>1E-4</v>
      </c>
      <c r="AE287" s="18">
        <v>1.4999999999999999E-2</v>
      </c>
      <c r="AF287">
        <v>488.7</v>
      </c>
      <c r="AG287" s="18">
        <v>0</v>
      </c>
      <c r="AH287" s="18">
        <v>0</v>
      </c>
      <c r="AI287" s="18">
        <v>1E-4</v>
      </c>
      <c r="AJ287" s="48">
        <v>92542.17</v>
      </c>
      <c r="AK287" s="41">
        <v>4.8</v>
      </c>
      <c r="AL287" s="41">
        <v>0</v>
      </c>
      <c r="AS287" s="41">
        <v>0</v>
      </c>
      <c r="AT287" s="5">
        <v>0</v>
      </c>
      <c r="AV287" s="1" t="s">
        <v>632</v>
      </c>
      <c r="AW287" s="48">
        <v>180000</v>
      </c>
      <c r="AX287" s="14">
        <v>0</v>
      </c>
      <c r="AY287" s="14">
        <v>109.01</v>
      </c>
      <c r="AZ287" s="14">
        <v>0</v>
      </c>
      <c r="BA287" s="14">
        <v>137.56</v>
      </c>
      <c r="BB287">
        <v>92628.88</v>
      </c>
      <c r="BC287" t="s">
        <v>571</v>
      </c>
      <c r="BD287" s="7">
        <v>9.0000000000000006E-5</v>
      </c>
      <c r="BE287" s="7">
        <v>0</v>
      </c>
      <c r="BF287" s="7">
        <v>5.1650000000000001E-2</v>
      </c>
      <c r="BG287" s="7">
        <v>-0.30584</v>
      </c>
      <c r="BH287" s="7">
        <v>1.97E-3</v>
      </c>
      <c r="BI287">
        <v>5.0000000000000001E-4</v>
      </c>
      <c r="BJ287">
        <v>5.0000000000000001E-3</v>
      </c>
      <c r="BK287" s="1">
        <v>45980.165601851855</v>
      </c>
      <c r="BL287" s="1">
        <v>45979.957268518519</v>
      </c>
      <c r="BM287" s="1">
        <v>45989.333333333336</v>
      </c>
      <c r="BN287" s="1">
        <v>45989.125</v>
      </c>
      <c r="BO287" s="19">
        <v>2.5099877847016248E-2</v>
      </c>
      <c r="BP287" s="1">
        <v>45989.125</v>
      </c>
      <c r="BQ287" s="97">
        <v>10</v>
      </c>
      <c r="BR287" s="19">
        <v>2.7777777777777776E-2</v>
      </c>
      <c r="BV287" s="96"/>
    </row>
    <row r="288" spans="1:74" x14ac:dyDescent="0.3">
      <c r="A288" t="s">
        <v>603</v>
      </c>
      <c r="B288" t="s">
        <v>631</v>
      </c>
      <c r="C288" t="s">
        <v>148</v>
      </c>
      <c r="D288">
        <v>2.9999999999999997E-4</v>
      </c>
      <c r="E288">
        <v>2.9999999999999997E-4</v>
      </c>
      <c r="F288" t="s">
        <v>605</v>
      </c>
      <c r="G288" s="4">
        <v>1764316800000</v>
      </c>
      <c r="H288" s="4">
        <v>1759496987000</v>
      </c>
      <c r="I288" t="b">
        <v>1</v>
      </c>
      <c r="J288">
        <v>1</v>
      </c>
      <c r="K288">
        <v>1E-4</v>
      </c>
      <c r="L288">
        <v>526991</v>
      </c>
      <c r="M288">
        <v>0.1</v>
      </c>
      <c r="Q288">
        <v>2.9999999999999997E-4</v>
      </c>
      <c r="R288">
        <v>25</v>
      </c>
      <c r="S288">
        <v>1E-4</v>
      </c>
      <c r="T288" t="s">
        <v>606</v>
      </c>
      <c r="U288" t="s">
        <v>610</v>
      </c>
      <c r="V288" t="s">
        <v>606</v>
      </c>
      <c r="W288" t="s">
        <v>608</v>
      </c>
      <c r="X288" t="s">
        <v>606</v>
      </c>
      <c r="Y288" s="4">
        <v>1763521489432</v>
      </c>
      <c r="Z288" t="s">
        <v>569</v>
      </c>
      <c r="AA288" s="48">
        <v>92548.91</v>
      </c>
      <c r="AB288" s="18">
        <v>0.96699999999999997</v>
      </c>
      <c r="AC288" s="40">
        <v>0.98970495000000003</v>
      </c>
      <c r="AD288" s="18">
        <v>0.86899999999999999</v>
      </c>
      <c r="AE288" s="18">
        <v>1.0245</v>
      </c>
      <c r="AF288">
        <v>3.1</v>
      </c>
      <c r="AG288" s="18">
        <v>0.94330000000000003</v>
      </c>
      <c r="AH288" s="18">
        <v>0.86799999999999999</v>
      </c>
      <c r="AI288" s="18">
        <v>1.0245</v>
      </c>
      <c r="AJ288" s="48">
        <v>92548.91</v>
      </c>
      <c r="AK288" s="41">
        <v>4.5999999999999996</v>
      </c>
      <c r="AL288" s="41">
        <v>4.5999999999999996</v>
      </c>
      <c r="AP288" s="18">
        <v>0.96850000000000003</v>
      </c>
      <c r="AQ288" s="18">
        <v>0.96699999999999997</v>
      </c>
      <c r="AR288" s="18">
        <v>-0.15490000000000001</v>
      </c>
      <c r="AS288" s="41">
        <v>0.4</v>
      </c>
      <c r="AT288" s="5">
        <v>35366.019999999997</v>
      </c>
      <c r="AV288" s="1" t="s">
        <v>634</v>
      </c>
      <c r="AW288" s="48">
        <v>180000</v>
      </c>
      <c r="AX288" s="14">
        <v>0</v>
      </c>
      <c r="AY288" s="14">
        <v>109.01</v>
      </c>
      <c r="AZ288" s="14">
        <v>0</v>
      </c>
      <c r="BA288" s="14">
        <v>431.75</v>
      </c>
      <c r="BB288">
        <v>92635.98</v>
      </c>
      <c r="BC288" t="s">
        <v>571</v>
      </c>
      <c r="BD288" s="7">
        <v>-0.99990999999999997</v>
      </c>
      <c r="BE288" s="7">
        <v>0</v>
      </c>
      <c r="BF288" s="7">
        <v>5.1740000000000001E-2</v>
      </c>
      <c r="BG288" s="7">
        <v>-0.30636999999999998</v>
      </c>
      <c r="BH288" s="7">
        <v>-45.391860000000001</v>
      </c>
      <c r="BI288">
        <v>5.0000000000000001E-4</v>
      </c>
      <c r="BJ288">
        <v>5.0000000000000001E-3</v>
      </c>
      <c r="BK288" s="1">
        <v>45980.165601851855</v>
      </c>
      <c r="BL288" s="1">
        <v>45979.957268518519</v>
      </c>
      <c r="BM288" s="1">
        <v>45989.333333333336</v>
      </c>
      <c r="BN288" s="1">
        <v>45989.125</v>
      </c>
      <c r="BO288" s="19">
        <v>2.5099877847016248E-2</v>
      </c>
      <c r="BP288" s="1">
        <v>45989.125</v>
      </c>
      <c r="BQ288" s="97">
        <v>10</v>
      </c>
      <c r="BR288" s="19">
        <v>2.7777777777777776E-2</v>
      </c>
      <c r="BV288" s="96"/>
    </row>
    <row r="289" spans="1:74" x14ac:dyDescent="0.3">
      <c r="A289" t="s">
        <v>603</v>
      </c>
      <c r="B289" t="s">
        <v>631</v>
      </c>
      <c r="C289" t="s">
        <v>149</v>
      </c>
      <c r="D289">
        <v>2.9999999999999997E-4</v>
      </c>
      <c r="E289">
        <v>2.9999999999999997E-4</v>
      </c>
      <c r="F289" t="s">
        <v>605</v>
      </c>
      <c r="G289" s="4">
        <v>1764316800000</v>
      </c>
      <c r="H289" s="4">
        <v>1759499853000</v>
      </c>
      <c r="I289" t="b">
        <v>1</v>
      </c>
      <c r="J289">
        <v>1</v>
      </c>
      <c r="K289">
        <v>1E-4</v>
      </c>
      <c r="L289">
        <v>526997</v>
      </c>
      <c r="M289">
        <v>0.1</v>
      </c>
      <c r="Q289">
        <v>2.9999999999999997E-4</v>
      </c>
      <c r="R289">
        <v>25</v>
      </c>
      <c r="S289">
        <v>1E-4</v>
      </c>
      <c r="T289" t="s">
        <v>606</v>
      </c>
      <c r="U289" t="s">
        <v>610</v>
      </c>
      <c r="V289" t="s">
        <v>606</v>
      </c>
      <c r="W289" t="s">
        <v>608</v>
      </c>
      <c r="X289" t="s">
        <v>606</v>
      </c>
      <c r="Y289" s="4">
        <v>1763521489376</v>
      </c>
      <c r="Z289" t="s">
        <v>569</v>
      </c>
      <c r="AA289" s="48">
        <v>92548.91</v>
      </c>
      <c r="AB289" s="18">
        <v>1E-4</v>
      </c>
      <c r="AC289" s="40">
        <v>3.1E-7</v>
      </c>
      <c r="AD289" s="18">
        <v>1E-4</v>
      </c>
      <c r="AE289" s="18">
        <v>1.4999999999999999E-2</v>
      </c>
      <c r="AF289">
        <v>1022.8</v>
      </c>
      <c r="AG289" s="18">
        <v>0</v>
      </c>
      <c r="AH289" s="18">
        <v>0</v>
      </c>
      <c r="AI289" s="18">
        <v>1E-4</v>
      </c>
      <c r="AJ289" s="48">
        <v>92548.91</v>
      </c>
      <c r="AK289" s="41">
        <v>9.3000000000000007</v>
      </c>
      <c r="AL289" s="41">
        <v>0</v>
      </c>
      <c r="AS289" s="41">
        <v>0</v>
      </c>
      <c r="AT289" s="5">
        <v>0</v>
      </c>
      <c r="AV289" s="1" t="s">
        <v>632</v>
      </c>
      <c r="AW289" s="48">
        <v>200000</v>
      </c>
      <c r="AX289" s="14">
        <v>0</v>
      </c>
      <c r="AY289" s="14">
        <v>109.01</v>
      </c>
      <c r="AZ289" s="14">
        <v>0</v>
      </c>
      <c r="BA289" s="14">
        <v>156.75</v>
      </c>
      <c r="BB289">
        <v>92635.98</v>
      </c>
      <c r="BC289" t="s">
        <v>571</v>
      </c>
      <c r="BD289" s="7">
        <v>1.0000000000000001E-5</v>
      </c>
      <c r="BE289" s="7">
        <v>0</v>
      </c>
      <c r="BF289" s="7">
        <v>4.3899999999999998E-3</v>
      </c>
      <c r="BG289" s="7">
        <v>-2.1170000000000001E-2</v>
      </c>
      <c r="BH289" s="7">
        <v>1.4999999999999999E-4</v>
      </c>
      <c r="BI289">
        <v>5.0000000000000001E-4</v>
      </c>
      <c r="BJ289">
        <v>5.0000000000000001E-3</v>
      </c>
      <c r="BK289" s="1">
        <v>45980.165601851855</v>
      </c>
      <c r="BL289" s="1">
        <v>45979.957268518519</v>
      </c>
      <c r="BM289" s="1">
        <v>45989.333333333336</v>
      </c>
      <c r="BN289" s="1">
        <v>45989.125</v>
      </c>
      <c r="BO289" s="19">
        <v>2.5099877847016248E-2</v>
      </c>
      <c r="BP289" s="1">
        <v>45989.125</v>
      </c>
      <c r="BQ289" s="97">
        <v>10</v>
      </c>
      <c r="BR289" s="19">
        <v>2.7777777777777776E-2</v>
      </c>
      <c r="BV289" s="96"/>
    </row>
    <row r="290" spans="1:74" x14ac:dyDescent="0.3">
      <c r="A290" t="s">
        <v>603</v>
      </c>
      <c r="B290" t="s">
        <v>631</v>
      </c>
      <c r="C290" t="s">
        <v>150</v>
      </c>
      <c r="D290">
        <v>2.9999999999999997E-4</v>
      </c>
      <c r="E290">
        <v>2.9999999999999997E-4</v>
      </c>
      <c r="F290" t="s">
        <v>605</v>
      </c>
      <c r="G290" s="4">
        <v>1764316800000</v>
      </c>
      <c r="H290" s="4">
        <v>1759499853000</v>
      </c>
      <c r="I290" t="b">
        <v>1</v>
      </c>
      <c r="J290">
        <v>1</v>
      </c>
      <c r="K290">
        <v>1E-4</v>
      </c>
      <c r="L290">
        <v>526998</v>
      </c>
      <c r="M290">
        <v>0.1</v>
      </c>
      <c r="Q290">
        <v>2.9999999999999997E-4</v>
      </c>
      <c r="R290">
        <v>25</v>
      </c>
      <c r="S290">
        <v>1E-4</v>
      </c>
      <c r="T290" t="s">
        <v>606</v>
      </c>
      <c r="U290" t="s">
        <v>610</v>
      </c>
      <c r="V290" t="s">
        <v>606</v>
      </c>
      <c r="W290" t="s">
        <v>608</v>
      </c>
      <c r="X290" t="s">
        <v>606</v>
      </c>
      <c r="Y290" s="4">
        <v>1763521489432</v>
      </c>
      <c r="Z290" t="s">
        <v>569</v>
      </c>
      <c r="AA290" s="48">
        <v>92548.91</v>
      </c>
      <c r="AB290" s="18">
        <v>0.91949999999999998</v>
      </c>
      <c r="AC290" s="40">
        <v>1.21077905</v>
      </c>
      <c r="AD290" s="18">
        <v>1.0765</v>
      </c>
      <c r="AE290" s="18">
        <v>1.2490000000000001</v>
      </c>
      <c r="AF290">
        <v>16.399999999999999</v>
      </c>
      <c r="AG290" s="18">
        <v>1.1592</v>
      </c>
      <c r="AH290" s="18">
        <v>1.0765</v>
      </c>
      <c r="AI290" s="18">
        <v>1.248</v>
      </c>
      <c r="AJ290" s="48">
        <v>92548.91</v>
      </c>
      <c r="AK290" s="41">
        <v>4.0999999999999996</v>
      </c>
      <c r="AL290" s="41">
        <v>4.0999999999999996</v>
      </c>
      <c r="AS290" s="41">
        <v>0</v>
      </c>
      <c r="AT290" s="5">
        <v>0</v>
      </c>
      <c r="AV290" s="1" t="s">
        <v>634</v>
      </c>
      <c r="AW290" s="48">
        <v>200000</v>
      </c>
      <c r="AX290" s="14">
        <v>0</v>
      </c>
      <c r="AY290" s="14">
        <v>109.01</v>
      </c>
      <c r="AZ290" s="14">
        <v>0</v>
      </c>
      <c r="BA290" s="14">
        <v>482.94</v>
      </c>
      <c r="BB290">
        <v>92635.98</v>
      </c>
      <c r="BC290" t="s">
        <v>571</v>
      </c>
      <c r="BD290" s="7">
        <v>-0.99999000000000005</v>
      </c>
      <c r="BE290" s="7">
        <v>0</v>
      </c>
      <c r="BF290" s="7">
        <v>4.3899999999999998E-3</v>
      </c>
      <c r="BG290" s="7">
        <v>-2.597E-2</v>
      </c>
      <c r="BH290" s="7">
        <v>-50.437449999999998</v>
      </c>
      <c r="BI290">
        <v>5.0000000000000001E-4</v>
      </c>
      <c r="BJ290">
        <v>5.0000000000000001E-3</v>
      </c>
      <c r="BK290" s="1">
        <v>45980.165601851855</v>
      </c>
      <c r="BL290" s="1">
        <v>45979.957268518519</v>
      </c>
      <c r="BM290" s="1">
        <v>45989.333333333336</v>
      </c>
      <c r="BN290" s="1">
        <v>45989.125</v>
      </c>
      <c r="BO290" s="19">
        <v>2.5099877847016248E-2</v>
      </c>
      <c r="BP290" s="1">
        <v>45989.125</v>
      </c>
      <c r="BQ290" s="97">
        <v>10</v>
      </c>
      <c r="BR290" s="19">
        <v>2.7777777777777776E-2</v>
      </c>
      <c r="BV290" s="96"/>
    </row>
    <row r="291" spans="1:74" x14ac:dyDescent="0.3">
      <c r="A291" t="s">
        <v>603</v>
      </c>
      <c r="B291" t="s">
        <v>631</v>
      </c>
      <c r="C291" t="s">
        <v>151</v>
      </c>
      <c r="D291">
        <v>2.9999999999999997E-4</v>
      </c>
      <c r="E291">
        <v>2.9999999999999997E-4</v>
      </c>
      <c r="F291" t="s">
        <v>605</v>
      </c>
      <c r="G291" s="4">
        <v>1764316800000</v>
      </c>
      <c r="H291" s="4">
        <v>1759499853000</v>
      </c>
      <c r="I291" t="b">
        <v>1</v>
      </c>
      <c r="J291">
        <v>1</v>
      </c>
      <c r="K291">
        <v>1E-4</v>
      </c>
      <c r="L291">
        <v>526999</v>
      </c>
      <c r="M291">
        <v>0.1</v>
      </c>
      <c r="Q291">
        <v>2.9999999999999997E-4</v>
      </c>
      <c r="R291">
        <v>25</v>
      </c>
      <c r="S291">
        <v>1E-4</v>
      </c>
      <c r="T291" t="s">
        <v>606</v>
      </c>
      <c r="U291" t="s">
        <v>610</v>
      </c>
      <c r="V291" t="s">
        <v>606</v>
      </c>
      <c r="W291" t="s">
        <v>608</v>
      </c>
      <c r="X291" t="s">
        <v>606</v>
      </c>
      <c r="Y291" s="4">
        <v>1763521489376</v>
      </c>
      <c r="Z291" t="s">
        <v>569</v>
      </c>
      <c r="AA291" s="48">
        <v>92548.91</v>
      </c>
      <c r="AB291" s="18">
        <v>1E-4</v>
      </c>
      <c r="AC291" s="40">
        <v>2E-8</v>
      </c>
      <c r="AD291" s="18">
        <v>1E-4</v>
      </c>
      <c r="AE291" s="18">
        <v>1.4999999999999999E-2</v>
      </c>
      <c r="AF291">
        <v>326</v>
      </c>
      <c r="AG291" s="18">
        <v>0</v>
      </c>
      <c r="AH291" s="18">
        <v>0</v>
      </c>
      <c r="AI291" s="18">
        <v>1E-4</v>
      </c>
      <c r="AJ291" s="48">
        <v>92548.91</v>
      </c>
      <c r="AK291" s="41">
        <v>9.6</v>
      </c>
      <c r="AL291" s="41">
        <v>0</v>
      </c>
      <c r="AS291" s="41">
        <v>0</v>
      </c>
      <c r="AT291" s="5">
        <v>0</v>
      </c>
      <c r="AV291" s="1" t="s">
        <v>632</v>
      </c>
      <c r="AW291" s="48">
        <v>220000</v>
      </c>
      <c r="AX291" s="14">
        <v>0</v>
      </c>
      <c r="AY291" s="14">
        <v>109.01</v>
      </c>
      <c r="AZ291" s="14">
        <v>0</v>
      </c>
      <c r="BA291" s="14">
        <v>173.85</v>
      </c>
      <c r="BB291">
        <v>92635.98</v>
      </c>
      <c r="BC291" t="s">
        <v>571</v>
      </c>
      <c r="BD291" s="7">
        <v>0</v>
      </c>
      <c r="BE291" s="7">
        <v>0</v>
      </c>
      <c r="BF291" s="7">
        <v>3.4000000000000002E-4</v>
      </c>
      <c r="BG291" s="7">
        <v>-1.34E-3</v>
      </c>
      <c r="BH291" s="7">
        <v>1.0000000000000001E-5</v>
      </c>
      <c r="BI291">
        <v>5.0000000000000001E-4</v>
      </c>
      <c r="BJ291">
        <v>5.0000000000000001E-3</v>
      </c>
      <c r="BK291" s="1">
        <v>45980.165601851855</v>
      </c>
      <c r="BL291" s="1">
        <v>45979.957268518519</v>
      </c>
      <c r="BM291" s="1">
        <v>45989.333333333336</v>
      </c>
      <c r="BN291" s="1">
        <v>45989.125</v>
      </c>
      <c r="BO291" s="19">
        <v>2.5099877847016248E-2</v>
      </c>
      <c r="BP291" s="1">
        <v>45989.125</v>
      </c>
      <c r="BQ291" s="97">
        <v>10</v>
      </c>
      <c r="BR291" s="19">
        <v>2.7777777777777776E-2</v>
      </c>
      <c r="BV291" s="96"/>
    </row>
    <row r="292" spans="1:74" x14ac:dyDescent="0.3">
      <c r="A292" t="s">
        <v>603</v>
      </c>
      <c r="B292" t="s">
        <v>631</v>
      </c>
      <c r="C292" t="s">
        <v>152</v>
      </c>
      <c r="D292">
        <v>2.9999999999999997E-4</v>
      </c>
      <c r="E292">
        <v>2.9999999999999997E-4</v>
      </c>
      <c r="F292" t="s">
        <v>605</v>
      </c>
      <c r="G292" s="4">
        <v>1764316800000</v>
      </c>
      <c r="H292" s="4">
        <v>1759499853000</v>
      </c>
      <c r="I292" t="b">
        <v>1</v>
      </c>
      <c r="J292">
        <v>1</v>
      </c>
      <c r="K292">
        <v>1E-4</v>
      </c>
      <c r="L292">
        <v>527000</v>
      </c>
      <c r="M292">
        <v>0.1</v>
      </c>
      <c r="Q292">
        <v>2.9999999999999997E-4</v>
      </c>
      <c r="R292">
        <v>25</v>
      </c>
      <c r="S292">
        <v>1E-4</v>
      </c>
      <c r="T292" t="s">
        <v>606</v>
      </c>
      <c r="U292" t="s">
        <v>610</v>
      </c>
      <c r="V292" t="s">
        <v>606</v>
      </c>
      <c r="W292" t="s">
        <v>608</v>
      </c>
      <c r="X292" t="s">
        <v>606</v>
      </c>
      <c r="Y292" s="4">
        <v>1763521490500</v>
      </c>
      <c r="Z292" t="s">
        <v>569</v>
      </c>
      <c r="AA292" s="48">
        <v>92548.91</v>
      </c>
      <c r="AB292" s="18">
        <v>1.46</v>
      </c>
      <c r="AC292" s="40">
        <v>1.4318566399999999</v>
      </c>
      <c r="AD292" s="18">
        <v>1.284</v>
      </c>
      <c r="AE292" s="18">
        <v>1.474</v>
      </c>
      <c r="AF292">
        <v>7.1</v>
      </c>
      <c r="AG292" s="18">
        <v>1.3751</v>
      </c>
      <c r="AH292" s="18">
        <v>1.2845</v>
      </c>
      <c r="AI292" s="18">
        <v>1.474</v>
      </c>
      <c r="AJ292" s="48">
        <v>92548.91</v>
      </c>
      <c r="AK292" s="41">
        <v>3.7</v>
      </c>
      <c r="AL292" s="41">
        <v>3.7</v>
      </c>
      <c r="AP292" s="18">
        <v>1.46</v>
      </c>
      <c r="AQ292" s="18">
        <v>1.46</v>
      </c>
      <c r="AR292" s="18">
        <v>0</v>
      </c>
      <c r="AS292" s="41">
        <v>0.5</v>
      </c>
      <c r="AT292" s="5">
        <v>65275.67</v>
      </c>
      <c r="AV292" s="1" t="s">
        <v>634</v>
      </c>
      <c r="AW292" s="48">
        <v>220000</v>
      </c>
      <c r="AX292" s="14">
        <v>0</v>
      </c>
      <c r="AY292" s="14">
        <v>109.01</v>
      </c>
      <c r="AZ292" s="14">
        <v>0</v>
      </c>
      <c r="BA292" s="14">
        <v>534.26</v>
      </c>
      <c r="BB292">
        <v>92635.98</v>
      </c>
      <c r="BC292" t="s">
        <v>571</v>
      </c>
      <c r="BD292" s="7">
        <v>-1</v>
      </c>
      <c r="BE292" s="7">
        <v>0</v>
      </c>
      <c r="BF292" s="7">
        <v>3.4000000000000002E-4</v>
      </c>
      <c r="BG292" s="7">
        <v>-2.0200000000000001E-3</v>
      </c>
      <c r="BH292" s="7">
        <v>-55.481340000000003</v>
      </c>
      <c r="BI292">
        <v>5.0000000000000001E-4</v>
      </c>
      <c r="BJ292">
        <v>5.0000000000000001E-3</v>
      </c>
      <c r="BK292" s="1">
        <v>45980.165601851855</v>
      </c>
      <c r="BL292" s="1">
        <v>45979.957268518519</v>
      </c>
      <c r="BM292" s="1">
        <v>45989.333333333336</v>
      </c>
      <c r="BN292" s="1">
        <v>45989.125</v>
      </c>
      <c r="BO292" s="19">
        <v>2.5099877847016248E-2</v>
      </c>
      <c r="BP292" s="1">
        <v>45989.125</v>
      </c>
      <c r="BQ292" s="97">
        <v>10</v>
      </c>
      <c r="BR292" s="19">
        <v>2.7777777777777776E-2</v>
      </c>
      <c r="BV292" s="96"/>
    </row>
    <row r="293" spans="1:74" x14ac:dyDescent="0.3">
      <c r="A293" t="s">
        <v>603</v>
      </c>
      <c r="B293" t="s">
        <v>631</v>
      </c>
      <c r="C293" t="s">
        <v>153</v>
      </c>
      <c r="D293">
        <v>2.9999999999999997E-4</v>
      </c>
      <c r="E293">
        <v>2.9999999999999997E-4</v>
      </c>
      <c r="F293" t="s">
        <v>605</v>
      </c>
      <c r="G293" s="4">
        <v>1764316800000</v>
      </c>
      <c r="H293" s="4">
        <v>1759499853000</v>
      </c>
      <c r="I293" t="b">
        <v>1</v>
      </c>
      <c r="J293">
        <v>1</v>
      </c>
      <c r="K293">
        <v>1E-4</v>
      </c>
      <c r="L293">
        <v>527001</v>
      </c>
      <c r="M293">
        <v>0.1</v>
      </c>
      <c r="Q293">
        <v>2.9999999999999997E-4</v>
      </c>
      <c r="R293">
        <v>25</v>
      </c>
      <c r="S293">
        <v>1E-4</v>
      </c>
      <c r="T293" t="s">
        <v>606</v>
      </c>
      <c r="U293" t="s">
        <v>610</v>
      </c>
      <c r="V293" t="s">
        <v>606</v>
      </c>
      <c r="W293" t="s">
        <v>608</v>
      </c>
      <c r="X293" t="s">
        <v>606</v>
      </c>
      <c r="Y293" s="4">
        <v>1763521489376</v>
      </c>
      <c r="Z293" t="s">
        <v>569</v>
      </c>
      <c r="AA293" s="48">
        <v>92548.91</v>
      </c>
      <c r="AB293" s="18">
        <v>1E-4</v>
      </c>
      <c r="AC293" s="40">
        <v>0</v>
      </c>
      <c r="AD293" s="18">
        <v>1E-4</v>
      </c>
      <c r="AE293" s="18">
        <v>1.4999999999999999E-2</v>
      </c>
      <c r="AF293">
        <v>210.6</v>
      </c>
      <c r="AG293" s="18">
        <v>0</v>
      </c>
      <c r="AH293" s="18">
        <v>0</v>
      </c>
      <c r="AI293" s="18">
        <v>1E-4</v>
      </c>
      <c r="AJ293" s="48">
        <v>92548.91</v>
      </c>
      <c r="AK293" s="41">
        <v>18</v>
      </c>
      <c r="AL293" s="41">
        <v>0</v>
      </c>
      <c r="AS293" s="41">
        <v>0</v>
      </c>
      <c r="AT293" s="5">
        <v>0</v>
      </c>
      <c r="AV293" s="1" t="s">
        <v>632</v>
      </c>
      <c r="AW293" s="48">
        <v>240000</v>
      </c>
      <c r="AX293" s="14">
        <v>0</v>
      </c>
      <c r="AY293" s="14">
        <v>109.01</v>
      </c>
      <c r="AZ293" s="14">
        <v>0</v>
      </c>
      <c r="BA293" s="14">
        <v>189.26</v>
      </c>
      <c r="BB293">
        <v>92629.24</v>
      </c>
      <c r="BC293" t="s">
        <v>571</v>
      </c>
      <c r="BD293" s="7">
        <v>0</v>
      </c>
      <c r="BE293" s="7">
        <v>0</v>
      </c>
      <c r="BF293" s="7">
        <v>3.0000000000000001E-5</v>
      </c>
      <c r="BG293" s="7">
        <v>-8.0000000000000007E-5</v>
      </c>
      <c r="BH293" s="7">
        <v>0</v>
      </c>
      <c r="BI293">
        <v>5.0000000000000001E-4</v>
      </c>
      <c r="BJ293">
        <v>5.0000000000000001E-3</v>
      </c>
      <c r="BK293" s="1">
        <v>45980.165601851855</v>
      </c>
      <c r="BL293" s="1">
        <v>45979.957268518519</v>
      </c>
      <c r="BM293" s="1">
        <v>45989.333333333336</v>
      </c>
      <c r="BN293" s="1">
        <v>45989.125</v>
      </c>
      <c r="BO293" s="19">
        <v>2.5099877847016248E-2</v>
      </c>
      <c r="BP293" s="1">
        <v>45989.125</v>
      </c>
      <c r="BQ293" s="97">
        <v>10</v>
      </c>
      <c r="BR293" s="19">
        <v>2.7777777777777776E-2</v>
      </c>
      <c r="BV293" s="96"/>
    </row>
    <row r="294" spans="1:74" x14ac:dyDescent="0.3">
      <c r="A294" t="s">
        <v>603</v>
      </c>
      <c r="B294" t="s">
        <v>631</v>
      </c>
      <c r="C294" t="s">
        <v>154</v>
      </c>
      <c r="D294">
        <v>2.9999999999999997E-4</v>
      </c>
      <c r="E294">
        <v>2.9999999999999997E-4</v>
      </c>
      <c r="F294" t="s">
        <v>605</v>
      </c>
      <c r="G294" s="4">
        <v>1764316800000</v>
      </c>
      <c r="H294" s="4">
        <v>1759499853000</v>
      </c>
      <c r="I294" t="b">
        <v>1</v>
      </c>
      <c r="J294">
        <v>1</v>
      </c>
      <c r="K294">
        <v>1E-4</v>
      </c>
      <c r="L294">
        <v>527002</v>
      </c>
      <c r="M294">
        <v>0.1</v>
      </c>
      <c r="Q294">
        <v>2.9999999999999997E-4</v>
      </c>
      <c r="R294">
        <v>25</v>
      </c>
      <c r="S294">
        <v>1E-4</v>
      </c>
      <c r="T294" t="s">
        <v>606</v>
      </c>
      <c r="U294" t="s">
        <v>610</v>
      </c>
      <c r="V294" t="s">
        <v>606</v>
      </c>
      <c r="W294" t="s">
        <v>608</v>
      </c>
      <c r="X294" t="s">
        <v>606</v>
      </c>
      <c r="Y294" s="4">
        <v>1763521490638</v>
      </c>
      <c r="Z294" t="s">
        <v>569</v>
      </c>
      <c r="AA294" s="48">
        <v>92548.91</v>
      </c>
      <c r="AC294" s="40">
        <v>1.65293449</v>
      </c>
      <c r="AD294" s="18">
        <v>1.4915</v>
      </c>
      <c r="AE294" s="18">
        <v>1.6984999999999999</v>
      </c>
      <c r="AF294">
        <v>0</v>
      </c>
      <c r="AG294" s="18">
        <v>1.591</v>
      </c>
      <c r="AH294" s="18">
        <v>1.492</v>
      </c>
      <c r="AI294" s="18">
        <v>1.6990000000000001</v>
      </c>
      <c r="AJ294" s="48">
        <v>92548.91</v>
      </c>
      <c r="AK294" s="41">
        <v>3.4</v>
      </c>
      <c r="AL294" s="41">
        <v>3.4</v>
      </c>
      <c r="AS294" s="41">
        <v>0</v>
      </c>
      <c r="AT294" s="5">
        <v>0</v>
      </c>
      <c r="AV294" s="1" t="s">
        <v>634</v>
      </c>
      <c r="AW294" s="48">
        <v>240000</v>
      </c>
      <c r="AX294" s="14">
        <v>0</v>
      </c>
      <c r="AY294" s="14">
        <v>109.01</v>
      </c>
      <c r="AZ294" s="14">
        <v>0</v>
      </c>
      <c r="BA294" s="14">
        <v>578.09</v>
      </c>
      <c r="BB294">
        <v>92635.98</v>
      </c>
      <c r="BC294" t="s">
        <v>571</v>
      </c>
      <c r="BD294" s="7">
        <v>-1</v>
      </c>
      <c r="BE294" s="7">
        <v>0</v>
      </c>
      <c r="BF294" s="7">
        <v>3.0000000000000001E-5</v>
      </c>
      <c r="BG294" s="7">
        <v>-1.4999999999999999E-4</v>
      </c>
      <c r="BH294" s="7">
        <v>-60.525109999999998</v>
      </c>
      <c r="BI294">
        <v>5.0000000000000001E-4</v>
      </c>
      <c r="BJ294">
        <v>5.0000000000000001E-3</v>
      </c>
      <c r="BK294" s="1">
        <v>45980.165601851855</v>
      </c>
      <c r="BL294" s="1">
        <v>45979.957268518519</v>
      </c>
      <c r="BM294" s="1">
        <v>45989.333333333336</v>
      </c>
      <c r="BN294" s="1">
        <v>45989.125</v>
      </c>
      <c r="BO294" s="19">
        <v>2.5099877847016248E-2</v>
      </c>
      <c r="BP294" s="1">
        <v>45989.125</v>
      </c>
      <c r="BQ294" s="97">
        <v>10</v>
      </c>
      <c r="BR294" s="19">
        <v>2.7777777777777776E-2</v>
      </c>
      <c r="BV294" s="96"/>
    </row>
    <row r="295" spans="1:74" x14ac:dyDescent="0.3">
      <c r="A295" t="s">
        <v>603</v>
      </c>
      <c r="B295" t="s">
        <v>604</v>
      </c>
      <c r="C295" t="s">
        <v>571</v>
      </c>
      <c r="D295">
        <v>0</v>
      </c>
      <c r="E295">
        <v>5.0000000000000001E-4</v>
      </c>
      <c r="F295" t="s">
        <v>605</v>
      </c>
      <c r="G295" s="4">
        <v>1764316800000</v>
      </c>
      <c r="H295" s="4">
        <v>1758873621000</v>
      </c>
      <c r="I295" t="b">
        <v>1</v>
      </c>
      <c r="J295">
        <v>10</v>
      </c>
      <c r="K295">
        <v>2.5</v>
      </c>
      <c r="L295">
        <v>522655</v>
      </c>
      <c r="M295">
        <v>10</v>
      </c>
      <c r="N295" t="s">
        <v>605</v>
      </c>
      <c r="O295">
        <v>25</v>
      </c>
      <c r="P295">
        <v>7.4999999999999997E-3</v>
      </c>
      <c r="Q295">
        <v>2.5000000000000001E-4</v>
      </c>
      <c r="R295">
        <v>200000</v>
      </c>
      <c r="S295">
        <v>0.01</v>
      </c>
      <c r="T295" t="s">
        <v>606</v>
      </c>
      <c r="U295" t="s">
        <v>610</v>
      </c>
      <c r="V295" t="s">
        <v>606</v>
      </c>
      <c r="W295" t="s">
        <v>608</v>
      </c>
      <c r="X295" t="s">
        <v>608</v>
      </c>
      <c r="Y295" s="4">
        <v>1763521440032</v>
      </c>
      <c r="Z295" t="s">
        <v>569</v>
      </c>
      <c r="AA295" s="48">
        <v>92558.3</v>
      </c>
      <c r="AB295" s="18">
        <v>92595</v>
      </c>
      <c r="AC295" s="40">
        <v>90466.84</v>
      </c>
      <c r="AD295" s="18">
        <v>91255</v>
      </c>
      <c r="AE295" s="18">
        <v>94037.5</v>
      </c>
      <c r="AF295">
        <v>193383080</v>
      </c>
      <c r="AG295" s="18">
        <v>92646.75</v>
      </c>
      <c r="AH295" s="18">
        <v>92647.5</v>
      </c>
      <c r="AI295" s="18">
        <v>92650</v>
      </c>
      <c r="AJ295" s="48">
        <v>92558.3</v>
      </c>
      <c r="AK295" s="41">
        <v>5000</v>
      </c>
      <c r="AL295" s="41">
        <v>5980</v>
      </c>
      <c r="AP295" s="18">
        <v>93850</v>
      </c>
      <c r="AQ295" s="18">
        <v>89212.5</v>
      </c>
      <c r="AR295" s="18">
        <v>2.3233999999999999</v>
      </c>
      <c r="AS295" s="41">
        <v>303.08252278999998</v>
      </c>
      <c r="AT295" s="5">
        <v>27754030</v>
      </c>
      <c r="AU295">
        <v>27754030</v>
      </c>
      <c r="AV295" s="1"/>
      <c r="AW295" s="48"/>
      <c r="BK295" s="1">
        <v>45980.165601851855</v>
      </c>
      <c r="BL295" s="1">
        <v>45979.957268518519</v>
      </c>
      <c r="BM295" s="1">
        <v>45989.333333333336</v>
      </c>
      <c r="BN295" s="1">
        <v>45989.125</v>
      </c>
      <c r="BO295" s="19">
        <v>2.5099877847016248E-2</v>
      </c>
      <c r="BP295" s="1">
        <v>45989.125</v>
      </c>
      <c r="BQ295" s="97">
        <v>10</v>
      </c>
      <c r="BR295" s="19">
        <v>2.7777777777777776E-2</v>
      </c>
      <c r="BV295" s="96"/>
    </row>
    <row r="296" spans="1:74" x14ac:dyDescent="0.3">
      <c r="A296" t="s">
        <v>603</v>
      </c>
      <c r="B296" t="s">
        <v>631</v>
      </c>
      <c r="C296" t="s">
        <v>887</v>
      </c>
      <c r="D296">
        <v>2.9999999999999997E-4</v>
      </c>
      <c r="E296">
        <v>2.9999999999999997E-4</v>
      </c>
      <c r="F296" t="s">
        <v>605</v>
      </c>
      <c r="G296" s="4">
        <v>1764921600000</v>
      </c>
      <c r="H296" s="4">
        <v>1763447944000</v>
      </c>
      <c r="I296" t="b">
        <v>1</v>
      </c>
      <c r="J296">
        <v>1</v>
      </c>
      <c r="K296">
        <v>1E-4</v>
      </c>
      <c r="L296">
        <v>552019</v>
      </c>
      <c r="M296">
        <v>0.1</v>
      </c>
      <c r="Q296">
        <v>2.9999999999999997E-4</v>
      </c>
      <c r="R296">
        <v>25</v>
      </c>
      <c r="S296">
        <v>1E-4</v>
      </c>
      <c r="T296" t="s">
        <v>606</v>
      </c>
      <c r="U296" t="s">
        <v>607</v>
      </c>
      <c r="V296" t="s">
        <v>606</v>
      </c>
      <c r="W296" t="s">
        <v>608</v>
      </c>
      <c r="X296" t="s">
        <v>606</v>
      </c>
      <c r="Y296" s="4">
        <v>1763521490531</v>
      </c>
      <c r="Z296" t="s">
        <v>569</v>
      </c>
      <c r="AA296" s="48">
        <v>92547.49</v>
      </c>
      <c r="AC296" s="40">
        <v>0.14614536</v>
      </c>
      <c r="AD296" s="18">
        <v>0.127</v>
      </c>
      <c r="AE296" s="18">
        <v>0.20300000000000001</v>
      </c>
      <c r="AF296">
        <v>0</v>
      </c>
      <c r="AG296" s="18">
        <v>0.16389999999999999</v>
      </c>
      <c r="AH296" s="18">
        <v>0.1595</v>
      </c>
      <c r="AI296" s="18">
        <v>0.16700000000000001</v>
      </c>
      <c r="AJ296" s="48">
        <v>92547.49</v>
      </c>
      <c r="AK296" s="41">
        <v>2.9</v>
      </c>
      <c r="AL296" s="41">
        <v>4</v>
      </c>
      <c r="AS296" s="41">
        <v>0</v>
      </c>
      <c r="AT296" s="5">
        <v>0</v>
      </c>
      <c r="AV296" s="1" t="s">
        <v>632</v>
      </c>
      <c r="AW296" s="48">
        <v>78000</v>
      </c>
      <c r="AX296" s="14">
        <v>0</v>
      </c>
      <c r="AY296" s="14">
        <v>61.89</v>
      </c>
      <c r="AZ296" s="14">
        <v>41.71</v>
      </c>
      <c r="BA296" s="14">
        <v>70.58</v>
      </c>
      <c r="BB296">
        <v>92719.522500000006</v>
      </c>
      <c r="BC296" t="s">
        <v>859</v>
      </c>
      <c r="BD296" s="7">
        <v>0.91788000000000003</v>
      </c>
      <c r="BE296" s="7">
        <v>1.0000000000000001E-5</v>
      </c>
      <c r="BF296" s="7">
        <v>29.62454</v>
      </c>
      <c r="BG296" s="7">
        <v>-56.567619999999998</v>
      </c>
      <c r="BH296" s="7">
        <v>31.03708</v>
      </c>
      <c r="BI296">
        <v>5.0000000000000001E-4</v>
      </c>
      <c r="BJ296">
        <v>5.0000000000000001E-3</v>
      </c>
      <c r="BK296" s="1">
        <v>45980.165601851855</v>
      </c>
      <c r="BL296" s="1">
        <v>45979.957268518519</v>
      </c>
      <c r="BM296" s="1">
        <v>45996.333333333336</v>
      </c>
      <c r="BN296" s="1">
        <v>45996.125</v>
      </c>
      <c r="BO296" s="19">
        <v>4.4264833356940959E-2</v>
      </c>
      <c r="BP296" s="1">
        <v>45996.125</v>
      </c>
      <c r="BQ296" s="97">
        <v>17</v>
      </c>
      <c r="BR296" s="19">
        <v>4.7222222222222221E-2</v>
      </c>
      <c r="BV296" s="96"/>
    </row>
    <row r="297" spans="1:74" x14ac:dyDescent="0.3">
      <c r="A297" t="s">
        <v>603</v>
      </c>
      <c r="B297" t="s">
        <v>631</v>
      </c>
      <c r="C297" t="s">
        <v>888</v>
      </c>
      <c r="D297">
        <v>2.9999999999999997E-4</v>
      </c>
      <c r="E297">
        <v>2.9999999999999997E-4</v>
      </c>
      <c r="F297" t="s">
        <v>605</v>
      </c>
      <c r="G297" s="4">
        <v>1764921600000</v>
      </c>
      <c r="H297" s="4">
        <v>1763447944000</v>
      </c>
      <c r="I297" t="b">
        <v>1</v>
      </c>
      <c r="J297">
        <v>1</v>
      </c>
      <c r="K297">
        <v>1E-4</v>
      </c>
      <c r="L297">
        <v>552020</v>
      </c>
      <c r="M297">
        <v>0.1</v>
      </c>
      <c r="Q297">
        <v>2.9999999999999997E-4</v>
      </c>
      <c r="R297">
        <v>25</v>
      </c>
      <c r="S297">
        <v>1E-4</v>
      </c>
      <c r="T297" t="s">
        <v>606</v>
      </c>
      <c r="U297" t="s">
        <v>607</v>
      </c>
      <c r="V297" t="s">
        <v>606</v>
      </c>
      <c r="W297" t="s">
        <v>608</v>
      </c>
      <c r="X297" t="s">
        <v>606</v>
      </c>
      <c r="Y297" s="4">
        <v>1763521490531</v>
      </c>
      <c r="Z297" t="s">
        <v>569</v>
      </c>
      <c r="AA297" s="48">
        <v>92547.49</v>
      </c>
      <c r="AB297" s="18">
        <v>5.0000000000000001E-3</v>
      </c>
      <c r="AC297" s="40">
        <v>7.6475900000000001E-3</v>
      </c>
      <c r="AD297" s="18">
        <v>1E-4</v>
      </c>
      <c r="AE297" s="18">
        <v>2.5999999999999999E-2</v>
      </c>
      <c r="AF297">
        <v>88.9</v>
      </c>
      <c r="AG297" s="18">
        <v>5.1000000000000004E-3</v>
      </c>
      <c r="AH297" s="18">
        <v>4.8999999999999998E-3</v>
      </c>
      <c r="AI297" s="18">
        <v>5.4999999999999997E-3</v>
      </c>
      <c r="AJ297" s="48">
        <v>92547.49</v>
      </c>
      <c r="AK297" s="41">
        <v>178.4</v>
      </c>
      <c r="AL297" s="41">
        <v>0.1</v>
      </c>
      <c r="AP297" s="18">
        <v>7.0000000000000001E-3</v>
      </c>
      <c r="AQ297" s="18">
        <v>4.3E-3</v>
      </c>
      <c r="AR297" s="18">
        <v>-28.571400000000001</v>
      </c>
      <c r="AS297" s="41">
        <v>91.2</v>
      </c>
      <c r="AT297" s="5">
        <v>48839.69</v>
      </c>
      <c r="AV297" s="1" t="s">
        <v>634</v>
      </c>
      <c r="AW297" s="48">
        <v>78000</v>
      </c>
      <c r="AX297" s="14">
        <v>0</v>
      </c>
      <c r="AY297" s="14">
        <v>61.89</v>
      </c>
      <c r="AZ297" s="14">
        <v>61.11</v>
      </c>
      <c r="BA297" s="14">
        <v>62.98</v>
      </c>
      <c r="BB297">
        <v>92719.522500000006</v>
      </c>
      <c r="BC297" t="s">
        <v>859</v>
      </c>
      <c r="BD297" s="7">
        <v>-8.2119999999999999E-2</v>
      </c>
      <c r="BE297" s="7">
        <v>1.0000000000000001E-5</v>
      </c>
      <c r="BF297" s="7">
        <v>29.62454</v>
      </c>
      <c r="BG297" s="7">
        <v>-56.567619999999998</v>
      </c>
      <c r="BH297" s="7">
        <v>-3.5924800000000001</v>
      </c>
      <c r="BI297">
        <v>5.0000000000000001E-4</v>
      </c>
      <c r="BJ297">
        <v>5.0000000000000001E-3</v>
      </c>
      <c r="BK297" s="1">
        <v>45980.165601851855</v>
      </c>
      <c r="BL297" s="1">
        <v>45979.957268518519</v>
      </c>
      <c r="BM297" s="1">
        <v>45996.333333333336</v>
      </c>
      <c r="BN297" s="1">
        <v>45996.125</v>
      </c>
      <c r="BO297" s="19">
        <v>4.4264833356940959E-2</v>
      </c>
      <c r="BP297" s="1">
        <v>45996.125</v>
      </c>
      <c r="BQ297" s="97">
        <v>17</v>
      </c>
      <c r="BR297" s="19">
        <v>4.7222222222222221E-2</v>
      </c>
      <c r="BV297" s="96"/>
    </row>
    <row r="298" spans="1:74" x14ac:dyDescent="0.3">
      <c r="A298" t="s">
        <v>603</v>
      </c>
      <c r="B298" t="s">
        <v>631</v>
      </c>
      <c r="C298" t="s">
        <v>889</v>
      </c>
      <c r="D298">
        <v>2.9999999999999997E-4</v>
      </c>
      <c r="E298">
        <v>2.9999999999999997E-4</v>
      </c>
      <c r="F298" t="s">
        <v>605</v>
      </c>
      <c r="G298" s="4">
        <v>1764921600000</v>
      </c>
      <c r="H298" s="4">
        <v>1763123968000</v>
      </c>
      <c r="I298" t="b">
        <v>1</v>
      </c>
      <c r="J298">
        <v>1</v>
      </c>
      <c r="K298">
        <v>1E-4</v>
      </c>
      <c r="L298">
        <v>550528</v>
      </c>
      <c r="M298">
        <v>0.1</v>
      </c>
      <c r="Q298">
        <v>2.9999999999999997E-4</v>
      </c>
      <c r="R298">
        <v>25</v>
      </c>
      <c r="S298">
        <v>1E-4</v>
      </c>
      <c r="T298" t="s">
        <v>606</v>
      </c>
      <c r="U298" t="s">
        <v>607</v>
      </c>
      <c r="V298" t="s">
        <v>606</v>
      </c>
      <c r="W298" t="s">
        <v>608</v>
      </c>
      <c r="X298" t="s">
        <v>606</v>
      </c>
      <c r="Y298" s="4">
        <v>1763521491532</v>
      </c>
      <c r="Z298" t="s">
        <v>569</v>
      </c>
      <c r="AA298" s="48">
        <v>92547.13</v>
      </c>
      <c r="AB298" s="18">
        <v>0.16800000000000001</v>
      </c>
      <c r="AC298" s="40">
        <v>0.12663743999999999</v>
      </c>
      <c r="AD298" s="18">
        <v>0.106</v>
      </c>
      <c r="AE298" s="18">
        <v>0.184</v>
      </c>
      <c r="AF298">
        <v>1.4</v>
      </c>
      <c r="AG298" s="18">
        <v>0.1439</v>
      </c>
      <c r="AH298" s="18">
        <v>0.14000000000000001</v>
      </c>
      <c r="AI298" s="18">
        <v>0.14699999999999999</v>
      </c>
      <c r="AJ298" s="48">
        <v>92547.13</v>
      </c>
      <c r="AK298" s="41">
        <v>2.5</v>
      </c>
      <c r="AL298" s="41">
        <v>4</v>
      </c>
      <c r="AS298" s="41">
        <v>0</v>
      </c>
      <c r="AT298" s="5">
        <v>0</v>
      </c>
      <c r="AV298" s="1" t="s">
        <v>632</v>
      </c>
      <c r="AW298" s="48">
        <v>80000</v>
      </c>
      <c r="AX298" s="14">
        <v>0</v>
      </c>
      <c r="AY298" s="14">
        <v>59.21</v>
      </c>
      <c r="AZ298" s="14">
        <v>47.29</v>
      </c>
      <c r="BA298" s="14">
        <v>66.62</v>
      </c>
      <c r="BB298">
        <v>92718.032500000001</v>
      </c>
      <c r="BC298" t="s">
        <v>859</v>
      </c>
      <c r="BD298" s="7">
        <v>0.89341999999999999</v>
      </c>
      <c r="BE298" s="7">
        <v>2.0000000000000002E-5</v>
      </c>
      <c r="BF298" s="7">
        <v>35.909999999999997</v>
      </c>
      <c r="BG298" s="7">
        <v>-65.607169999999996</v>
      </c>
      <c r="BH298" s="7">
        <v>30.853149999999999</v>
      </c>
      <c r="BI298">
        <v>5.0000000000000001E-4</v>
      </c>
      <c r="BJ298">
        <v>5.0000000000000001E-3</v>
      </c>
      <c r="BK298" s="1">
        <v>45980.165601851855</v>
      </c>
      <c r="BL298" s="1">
        <v>45979.957268518519</v>
      </c>
      <c r="BM298" s="1">
        <v>45996.333333333336</v>
      </c>
      <c r="BN298" s="1">
        <v>45996.125</v>
      </c>
      <c r="BO298" s="19">
        <v>4.4264833356940959E-2</v>
      </c>
      <c r="BP298" s="1">
        <v>45996.125</v>
      </c>
      <c r="BQ298" s="97">
        <v>17</v>
      </c>
      <c r="BR298" s="19">
        <v>4.7222222222222221E-2</v>
      </c>
      <c r="BV298" s="96"/>
    </row>
    <row r="299" spans="1:74" x14ac:dyDescent="0.3">
      <c r="A299" t="s">
        <v>603</v>
      </c>
      <c r="B299" t="s">
        <v>631</v>
      </c>
      <c r="C299" t="s">
        <v>890</v>
      </c>
      <c r="D299">
        <v>2.9999999999999997E-4</v>
      </c>
      <c r="E299">
        <v>2.9999999999999997E-4</v>
      </c>
      <c r="F299" t="s">
        <v>605</v>
      </c>
      <c r="G299" s="4">
        <v>1764921600000</v>
      </c>
      <c r="H299" s="4">
        <v>1763123968000</v>
      </c>
      <c r="I299" t="b">
        <v>1</v>
      </c>
      <c r="J299">
        <v>1</v>
      </c>
      <c r="K299">
        <v>1E-4</v>
      </c>
      <c r="L299">
        <v>550529</v>
      </c>
      <c r="M299">
        <v>0.1</v>
      </c>
      <c r="Q299">
        <v>2.9999999999999997E-4</v>
      </c>
      <c r="R299">
        <v>25</v>
      </c>
      <c r="S299">
        <v>1E-4</v>
      </c>
      <c r="T299" t="s">
        <v>606</v>
      </c>
      <c r="U299" t="s">
        <v>607</v>
      </c>
      <c r="V299" t="s">
        <v>606</v>
      </c>
      <c r="W299" t="s">
        <v>608</v>
      </c>
      <c r="X299" t="s">
        <v>606</v>
      </c>
      <c r="Y299" s="4">
        <v>1763521491532</v>
      </c>
      <c r="Z299" t="s">
        <v>569</v>
      </c>
      <c r="AA299" s="48">
        <v>92547.13</v>
      </c>
      <c r="AB299" s="18">
        <v>6.4999999999999997E-3</v>
      </c>
      <c r="AC299" s="40">
        <v>1.0229459999999999E-2</v>
      </c>
      <c r="AD299" s="18">
        <v>1E-4</v>
      </c>
      <c r="AE299" s="18">
        <v>3.0499999999999999E-2</v>
      </c>
      <c r="AF299">
        <v>718.2</v>
      </c>
      <c r="AG299" s="18">
        <v>6.7000000000000002E-3</v>
      </c>
      <c r="AH299" s="18">
        <v>6.4999999999999997E-3</v>
      </c>
      <c r="AI299" s="18">
        <v>7.0000000000000001E-3</v>
      </c>
      <c r="AJ299" s="48">
        <v>92547.13</v>
      </c>
      <c r="AK299" s="41">
        <v>119.8</v>
      </c>
      <c r="AL299" s="41">
        <v>10.4</v>
      </c>
      <c r="AP299" s="18">
        <v>1.2500000000000001E-2</v>
      </c>
      <c r="AQ299" s="18">
        <v>2E-3</v>
      </c>
      <c r="AR299" s="18">
        <v>225</v>
      </c>
      <c r="AS299" s="41">
        <v>133.5</v>
      </c>
      <c r="AT299" s="5">
        <v>60989.71</v>
      </c>
      <c r="AV299" s="1" t="s">
        <v>634</v>
      </c>
      <c r="AW299" s="48">
        <v>80000</v>
      </c>
      <c r="AX299" s="14">
        <v>0</v>
      </c>
      <c r="AY299" s="14">
        <v>59.21</v>
      </c>
      <c r="AZ299" s="14">
        <v>58.62</v>
      </c>
      <c r="BA299" s="14">
        <v>59.91</v>
      </c>
      <c r="BB299">
        <v>92718.032500000001</v>
      </c>
      <c r="BC299" t="s">
        <v>859</v>
      </c>
      <c r="BD299" s="7">
        <v>-0.10657999999999999</v>
      </c>
      <c r="BE299" s="7">
        <v>2.0000000000000002E-5</v>
      </c>
      <c r="BF299" s="7">
        <v>35.909999999999997</v>
      </c>
      <c r="BG299" s="7">
        <v>-65.607169999999996</v>
      </c>
      <c r="BH299" s="7">
        <v>-4.6643600000000003</v>
      </c>
      <c r="BI299">
        <v>5.0000000000000001E-4</v>
      </c>
      <c r="BJ299">
        <v>5.0000000000000001E-3</v>
      </c>
      <c r="BK299" s="1">
        <v>45980.165601851855</v>
      </c>
      <c r="BL299" s="1">
        <v>45979.957268518519</v>
      </c>
      <c r="BM299" s="1">
        <v>45996.333333333336</v>
      </c>
      <c r="BN299" s="1">
        <v>45996.125</v>
      </c>
      <c r="BO299" s="19">
        <v>4.4264833356940959E-2</v>
      </c>
      <c r="BP299" s="1">
        <v>45996.125</v>
      </c>
      <c r="BQ299" s="97">
        <v>17</v>
      </c>
      <c r="BR299" s="19">
        <v>4.7222222222222221E-2</v>
      </c>
      <c r="BV299" s="96"/>
    </row>
    <row r="300" spans="1:74" x14ac:dyDescent="0.3">
      <c r="A300" t="s">
        <v>603</v>
      </c>
      <c r="B300" t="s">
        <v>631</v>
      </c>
      <c r="C300" t="s">
        <v>891</v>
      </c>
      <c r="D300">
        <v>2.9999999999999997E-4</v>
      </c>
      <c r="E300">
        <v>2.9999999999999997E-4</v>
      </c>
      <c r="F300" t="s">
        <v>605</v>
      </c>
      <c r="G300" s="4">
        <v>1764921600000</v>
      </c>
      <c r="H300" s="4">
        <v>1763441460000</v>
      </c>
      <c r="I300" t="b">
        <v>1</v>
      </c>
      <c r="J300">
        <v>1</v>
      </c>
      <c r="K300">
        <v>1E-4</v>
      </c>
      <c r="L300">
        <v>551981</v>
      </c>
      <c r="M300">
        <v>0.1</v>
      </c>
      <c r="Q300">
        <v>2.9999999999999997E-4</v>
      </c>
      <c r="R300">
        <v>25</v>
      </c>
      <c r="S300">
        <v>1E-4</v>
      </c>
      <c r="T300" t="s">
        <v>606</v>
      </c>
      <c r="U300" t="s">
        <v>607</v>
      </c>
      <c r="V300" t="s">
        <v>606</v>
      </c>
      <c r="W300" t="s">
        <v>608</v>
      </c>
      <c r="X300" t="s">
        <v>606</v>
      </c>
      <c r="Y300" s="4">
        <v>1763521491532</v>
      </c>
      <c r="Z300" t="s">
        <v>569</v>
      </c>
      <c r="AA300" s="48">
        <v>92547.13</v>
      </c>
      <c r="AC300" s="40">
        <v>9.0455869999999994E-2</v>
      </c>
      <c r="AD300" s="18">
        <v>6.7500000000000004E-2</v>
      </c>
      <c r="AE300" s="18">
        <v>0.14749999999999999</v>
      </c>
      <c r="AF300">
        <v>0</v>
      </c>
      <c r="AG300" s="18">
        <v>0.106</v>
      </c>
      <c r="AH300" s="18">
        <v>0.10349999999999999</v>
      </c>
      <c r="AI300" s="18">
        <v>0.109</v>
      </c>
      <c r="AJ300" s="48">
        <v>92547.13</v>
      </c>
      <c r="AK300" s="41">
        <v>2.7</v>
      </c>
      <c r="AL300" s="41">
        <v>4</v>
      </c>
      <c r="AS300" s="41">
        <v>0</v>
      </c>
      <c r="AT300" s="5">
        <v>0</v>
      </c>
      <c r="AV300" s="1" t="s">
        <v>632</v>
      </c>
      <c r="AW300" s="48">
        <v>84000</v>
      </c>
      <c r="AX300" s="14">
        <v>0</v>
      </c>
      <c r="AY300" s="14">
        <v>54.87</v>
      </c>
      <c r="AZ300" s="14">
        <v>50.15</v>
      </c>
      <c r="BA300" s="14">
        <v>60.06</v>
      </c>
      <c r="BB300">
        <v>92718.032500000001</v>
      </c>
      <c r="BC300" t="s">
        <v>859</v>
      </c>
      <c r="BD300" s="7">
        <v>0.81908000000000003</v>
      </c>
      <c r="BE300" s="7">
        <v>2.0000000000000002E-5</v>
      </c>
      <c r="BF300" s="7">
        <v>51.427010000000003</v>
      </c>
      <c r="BG300" s="7">
        <v>-87.070650000000001</v>
      </c>
      <c r="BH300" s="7">
        <v>29.352</v>
      </c>
      <c r="BI300">
        <v>5.0000000000000001E-4</v>
      </c>
      <c r="BJ300">
        <v>5.0000000000000001E-3</v>
      </c>
      <c r="BK300" s="1">
        <v>45980.165601851855</v>
      </c>
      <c r="BL300" s="1">
        <v>45979.957268518519</v>
      </c>
      <c r="BM300" s="1">
        <v>45996.333333333336</v>
      </c>
      <c r="BN300" s="1">
        <v>45996.125</v>
      </c>
      <c r="BO300" s="19">
        <v>4.4264833356940959E-2</v>
      </c>
      <c r="BP300" s="1">
        <v>45996.125</v>
      </c>
      <c r="BQ300" s="97">
        <v>17</v>
      </c>
      <c r="BR300" s="19">
        <v>4.7222222222222221E-2</v>
      </c>
      <c r="BV300" s="96"/>
    </row>
    <row r="301" spans="1:74" x14ac:dyDescent="0.3">
      <c r="A301" t="s">
        <v>603</v>
      </c>
      <c r="B301" t="s">
        <v>631</v>
      </c>
      <c r="C301" t="s">
        <v>892</v>
      </c>
      <c r="D301">
        <v>2.9999999999999997E-4</v>
      </c>
      <c r="E301">
        <v>2.9999999999999997E-4</v>
      </c>
      <c r="F301" t="s">
        <v>605</v>
      </c>
      <c r="G301" s="4">
        <v>1764921600000</v>
      </c>
      <c r="H301" s="4">
        <v>1763441460000</v>
      </c>
      <c r="I301" t="b">
        <v>1</v>
      </c>
      <c r="J301">
        <v>1</v>
      </c>
      <c r="K301">
        <v>1E-4</v>
      </c>
      <c r="L301">
        <v>551982</v>
      </c>
      <c r="M301">
        <v>0.1</v>
      </c>
      <c r="Q301">
        <v>2.9999999999999997E-4</v>
      </c>
      <c r="R301">
        <v>25</v>
      </c>
      <c r="S301">
        <v>1E-4</v>
      </c>
      <c r="T301" t="s">
        <v>606</v>
      </c>
      <c r="U301" t="s">
        <v>607</v>
      </c>
      <c r="V301" t="s">
        <v>606</v>
      </c>
      <c r="W301" t="s">
        <v>608</v>
      </c>
      <c r="X301" t="s">
        <v>606</v>
      </c>
      <c r="Y301" s="4">
        <v>1763521491532</v>
      </c>
      <c r="Z301" t="s">
        <v>569</v>
      </c>
      <c r="AA301" s="48">
        <v>92547.13</v>
      </c>
      <c r="AB301" s="18">
        <v>1.2E-2</v>
      </c>
      <c r="AC301" s="40">
        <v>1.8227500000000001E-2</v>
      </c>
      <c r="AD301" s="18">
        <v>1E-4</v>
      </c>
      <c r="AE301" s="18">
        <v>4.1500000000000002E-2</v>
      </c>
      <c r="AF301">
        <v>165.1</v>
      </c>
      <c r="AG301" s="18">
        <v>1.2E-2</v>
      </c>
      <c r="AH301" s="18">
        <v>1.15E-2</v>
      </c>
      <c r="AI301" s="18">
        <v>1.2500000000000001E-2</v>
      </c>
      <c r="AJ301" s="48">
        <v>92547.13</v>
      </c>
      <c r="AK301" s="41">
        <v>103.2</v>
      </c>
      <c r="AL301" s="41">
        <v>97.8</v>
      </c>
      <c r="AP301" s="18">
        <v>1.9800000000000002E-2</v>
      </c>
      <c r="AQ301" s="18">
        <v>1.04E-2</v>
      </c>
      <c r="AR301" s="18">
        <v>-38.461500000000001</v>
      </c>
      <c r="AS301" s="41">
        <v>173.2</v>
      </c>
      <c r="AT301" s="5">
        <v>291365.26</v>
      </c>
      <c r="AV301" s="1" t="s">
        <v>634</v>
      </c>
      <c r="AW301" s="48">
        <v>84000</v>
      </c>
      <c r="AX301" s="14">
        <v>0</v>
      </c>
      <c r="AY301" s="14">
        <v>54.87</v>
      </c>
      <c r="AZ301" s="14">
        <v>53.96</v>
      </c>
      <c r="BA301" s="14">
        <v>55.76</v>
      </c>
      <c r="BB301">
        <v>92718.032500000001</v>
      </c>
      <c r="BC301" t="s">
        <v>859</v>
      </c>
      <c r="BD301" s="7">
        <v>-0.18092</v>
      </c>
      <c r="BE301" s="7">
        <v>2.0000000000000002E-5</v>
      </c>
      <c r="BF301" s="7">
        <v>51.427010000000003</v>
      </c>
      <c r="BG301" s="7">
        <v>-87.070650000000001</v>
      </c>
      <c r="BH301" s="7">
        <v>-7.9413799999999997</v>
      </c>
      <c r="BI301">
        <v>5.0000000000000001E-4</v>
      </c>
      <c r="BJ301">
        <v>5.0000000000000001E-3</v>
      </c>
      <c r="BK301" s="1">
        <v>45980.165601851855</v>
      </c>
      <c r="BL301" s="1">
        <v>45979.957268518519</v>
      </c>
      <c r="BM301" s="1">
        <v>45996.333333333336</v>
      </c>
      <c r="BN301" s="1">
        <v>45996.125</v>
      </c>
      <c r="BO301" s="19">
        <v>4.4264833356940959E-2</v>
      </c>
      <c r="BP301" s="1">
        <v>45996.125</v>
      </c>
      <c r="BQ301" s="97">
        <v>17</v>
      </c>
      <c r="BR301" s="19">
        <v>4.7222222222222221E-2</v>
      </c>
      <c r="BV301" s="96"/>
    </row>
    <row r="302" spans="1:74" x14ac:dyDescent="0.3">
      <c r="A302" t="s">
        <v>603</v>
      </c>
      <c r="B302" t="s">
        <v>631</v>
      </c>
      <c r="C302" t="s">
        <v>893</v>
      </c>
      <c r="D302">
        <v>2.9999999999999997E-4</v>
      </c>
      <c r="E302">
        <v>2.9999999999999997E-4</v>
      </c>
      <c r="F302" t="s">
        <v>605</v>
      </c>
      <c r="G302" s="4">
        <v>1764921600000</v>
      </c>
      <c r="H302" s="4">
        <v>1763058360000</v>
      </c>
      <c r="I302" t="b">
        <v>1</v>
      </c>
      <c r="J302">
        <v>1</v>
      </c>
      <c r="K302">
        <v>1E-4</v>
      </c>
      <c r="L302">
        <v>549911</v>
      </c>
      <c r="M302">
        <v>0.1</v>
      </c>
      <c r="Q302">
        <v>2.9999999999999997E-4</v>
      </c>
      <c r="R302">
        <v>25</v>
      </c>
      <c r="S302">
        <v>1E-4</v>
      </c>
      <c r="T302" t="s">
        <v>606</v>
      </c>
      <c r="U302" t="s">
        <v>607</v>
      </c>
      <c r="V302" t="s">
        <v>606</v>
      </c>
      <c r="W302" t="s">
        <v>608</v>
      </c>
      <c r="X302" t="s">
        <v>606</v>
      </c>
      <c r="Y302" s="4">
        <v>1763521491532</v>
      </c>
      <c r="Z302" t="s">
        <v>569</v>
      </c>
      <c r="AA302" s="48">
        <v>92547.13</v>
      </c>
      <c r="AB302" s="18">
        <v>9.2999999999999999E-2</v>
      </c>
      <c r="AC302" s="40">
        <v>8.2159570000000001E-2</v>
      </c>
      <c r="AD302" s="18">
        <v>5.8999999999999997E-2</v>
      </c>
      <c r="AE302" s="18">
        <v>0.13900000000000001</v>
      </c>
      <c r="AF302">
        <v>1.4</v>
      </c>
      <c r="AG302" s="18">
        <v>9.7199999999999995E-2</v>
      </c>
      <c r="AH302" s="18">
        <v>9.5000000000000001E-2</v>
      </c>
      <c r="AI302" s="18">
        <v>0.1</v>
      </c>
      <c r="AJ302" s="48">
        <v>92547.13</v>
      </c>
      <c r="AK302" s="41">
        <v>2.7</v>
      </c>
      <c r="AL302" s="41">
        <v>4</v>
      </c>
      <c r="AS302" s="41">
        <v>0</v>
      </c>
      <c r="AT302" s="5">
        <v>0</v>
      </c>
      <c r="AV302" s="1" t="s">
        <v>632</v>
      </c>
      <c r="AW302" s="48">
        <v>85000</v>
      </c>
      <c r="AX302" s="14">
        <v>0</v>
      </c>
      <c r="AY302" s="14">
        <v>54.1</v>
      </c>
      <c r="AZ302" s="14">
        <v>50.29</v>
      </c>
      <c r="BA302" s="14">
        <v>58.59</v>
      </c>
      <c r="BB302">
        <v>92718.032500000001</v>
      </c>
      <c r="BC302" t="s">
        <v>859</v>
      </c>
      <c r="BD302" s="7">
        <v>0.79374</v>
      </c>
      <c r="BE302" s="7">
        <v>3.0000000000000001E-5</v>
      </c>
      <c r="BF302" s="7">
        <v>55.709229999999998</v>
      </c>
      <c r="BG302" s="7">
        <v>-92.987229999999997</v>
      </c>
      <c r="BH302" s="7">
        <v>28.670860000000001</v>
      </c>
      <c r="BI302">
        <v>5.0000000000000001E-4</v>
      </c>
      <c r="BJ302">
        <v>5.0000000000000001E-3</v>
      </c>
      <c r="BK302" s="1">
        <v>45980.165601851855</v>
      </c>
      <c r="BL302" s="1">
        <v>45979.957268518519</v>
      </c>
      <c r="BM302" s="1">
        <v>45996.333333333336</v>
      </c>
      <c r="BN302" s="1">
        <v>45996.125</v>
      </c>
      <c r="BO302" s="19">
        <v>4.4264833356940959E-2</v>
      </c>
      <c r="BP302" s="1">
        <v>45996.125</v>
      </c>
      <c r="BQ302" s="97">
        <v>17</v>
      </c>
      <c r="BR302" s="19">
        <v>4.7222222222222221E-2</v>
      </c>
      <c r="BV302" s="96"/>
    </row>
    <row r="303" spans="1:74" x14ac:dyDescent="0.3">
      <c r="A303" t="s">
        <v>603</v>
      </c>
      <c r="B303" t="s">
        <v>631</v>
      </c>
      <c r="C303" t="s">
        <v>894</v>
      </c>
      <c r="D303">
        <v>2.9999999999999997E-4</v>
      </c>
      <c r="E303">
        <v>2.9999999999999997E-4</v>
      </c>
      <c r="F303" t="s">
        <v>605</v>
      </c>
      <c r="G303" s="4">
        <v>1764921600000</v>
      </c>
      <c r="H303" s="4">
        <v>1763058360000</v>
      </c>
      <c r="I303" t="b">
        <v>1</v>
      </c>
      <c r="J303">
        <v>1</v>
      </c>
      <c r="K303">
        <v>1E-4</v>
      </c>
      <c r="L303">
        <v>549912</v>
      </c>
      <c r="M303">
        <v>0.1</v>
      </c>
      <c r="Q303">
        <v>2.9999999999999997E-4</v>
      </c>
      <c r="R303">
        <v>25</v>
      </c>
      <c r="S303">
        <v>1E-4</v>
      </c>
      <c r="T303" t="s">
        <v>606</v>
      </c>
      <c r="U303" t="s">
        <v>607</v>
      </c>
      <c r="V303" t="s">
        <v>606</v>
      </c>
      <c r="W303" t="s">
        <v>608</v>
      </c>
      <c r="X303" t="s">
        <v>606</v>
      </c>
      <c r="Y303" s="4">
        <v>1763521491532</v>
      </c>
      <c r="Z303" t="s">
        <v>569</v>
      </c>
      <c r="AA303" s="48">
        <v>92547.13</v>
      </c>
      <c r="AB303" s="18">
        <v>1.55E-2</v>
      </c>
      <c r="AC303" s="40">
        <v>2.0976089999999999E-2</v>
      </c>
      <c r="AD303" s="18">
        <v>1E-4</v>
      </c>
      <c r="AE303" s="18">
        <v>4.5499999999999999E-2</v>
      </c>
      <c r="AF303">
        <v>757.7</v>
      </c>
      <c r="AG303" s="18">
        <v>1.4E-2</v>
      </c>
      <c r="AH303" s="18">
        <v>1.35E-2</v>
      </c>
      <c r="AI303" s="18">
        <v>1.4500000000000001E-2</v>
      </c>
      <c r="AJ303" s="48">
        <v>92547.13</v>
      </c>
      <c r="AK303" s="41">
        <v>173.7</v>
      </c>
      <c r="AL303" s="41">
        <v>78.099999999999994</v>
      </c>
      <c r="AP303" s="18">
        <v>2.5899999999999999E-2</v>
      </c>
      <c r="AQ303" s="18">
        <v>1.2200000000000001E-2</v>
      </c>
      <c r="AR303" s="18">
        <v>-27.907</v>
      </c>
      <c r="AS303" s="41">
        <v>639.29999999999995</v>
      </c>
      <c r="AT303" s="5">
        <v>1331683.68</v>
      </c>
      <c r="AV303" s="1" t="s">
        <v>634</v>
      </c>
      <c r="AW303" s="48">
        <v>85000</v>
      </c>
      <c r="AX303" s="14">
        <v>0</v>
      </c>
      <c r="AY303" s="14">
        <v>54.1</v>
      </c>
      <c r="AZ303" s="14">
        <v>53.27</v>
      </c>
      <c r="BA303" s="14">
        <v>54.93</v>
      </c>
      <c r="BB303">
        <v>92718.032500000001</v>
      </c>
      <c r="BC303" t="s">
        <v>859</v>
      </c>
      <c r="BD303" s="7">
        <v>-0.20626</v>
      </c>
      <c r="BE303" s="7">
        <v>3.0000000000000001E-5</v>
      </c>
      <c r="BF303" s="7">
        <v>55.709229999999998</v>
      </c>
      <c r="BG303" s="7">
        <v>-92.987229999999997</v>
      </c>
      <c r="BH303" s="7">
        <v>-9.0664800000000003</v>
      </c>
      <c r="BI303">
        <v>5.0000000000000001E-4</v>
      </c>
      <c r="BJ303">
        <v>5.0000000000000001E-3</v>
      </c>
      <c r="BK303" s="1">
        <v>45980.165601851855</v>
      </c>
      <c r="BL303" s="1">
        <v>45979.957268518519</v>
      </c>
      <c r="BM303" s="1">
        <v>45996.333333333336</v>
      </c>
      <c r="BN303" s="1">
        <v>45996.125</v>
      </c>
      <c r="BO303" s="19">
        <v>4.4264833356940959E-2</v>
      </c>
      <c r="BP303" s="1">
        <v>45996.125</v>
      </c>
      <c r="BQ303" s="97">
        <v>17</v>
      </c>
      <c r="BR303" s="19">
        <v>4.7222222222222221E-2</v>
      </c>
      <c r="BV303" s="96"/>
    </row>
    <row r="304" spans="1:74" x14ac:dyDescent="0.3">
      <c r="A304" t="s">
        <v>603</v>
      </c>
      <c r="B304" t="s">
        <v>631</v>
      </c>
      <c r="C304" t="s">
        <v>895</v>
      </c>
      <c r="D304">
        <v>2.9999999999999997E-4</v>
      </c>
      <c r="E304">
        <v>2.9999999999999997E-4</v>
      </c>
      <c r="F304" t="s">
        <v>605</v>
      </c>
      <c r="G304" s="4">
        <v>1764921600000</v>
      </c>
      <c r="H304" s="4">
        <v>1763408400000</v>
      </c>
      <c r="I304" t="b">
        <v>1</v>
      </c>
      <c r="J304">
        <v>1</v>
      </c>
      <c r="K304">
        <v>1E-4</v>
      </c>
      <c r="L304">
        <v>551812</v>
      </c>
      <c r="M304">
        <v>0.1</v>
      </c>
      <c r="Q304">
        <v>2.9999999999999997E-4</v>
      </c>
      <c r="R304">
        <v>25</v>
      </c>
      <c r="S304">
        <v>1E-4</v>
      </c>
      <c r="T304" t="s">
        <v>606</v>
      </c>
      <c r="U304" t="s">
        <v>607</v>
      </c>
      <c r="V304" t="s">
        <v>606</v>
      </c>
      <c r="W304" t="s">
        <v>608</v>
      </c>
      <c r="X304" t="s">
        <v>606</v>
      </c>
      <c r="Y304" s="4">
        <v>1763521491532</v>
      </c>
      <c r="Z304" t="s">
        <v>569</v>
      </c>
      <c r="AA304" s="48">
        <v>92547.13</v>
      </c>
      <c r="AB304" s="18">
        <v>8.4500000000000006E-2</v>
      </c>
      <c r="AC304" s="40">
        <v>7.4155849999999995E-2</v>
      </c>
      <c r="AD304" s="18">
        <v>5.0500000000000003E-2</v>
      </c>
      <c r="AE304" s="18">
        <v>0.1305</v>
      </c>
      <c r="AF304">
        <v>0.2</v>
      </c>
      <c r="AG304" s="18">
        <v>8.8499999999999995E-2</v>
      </c>
      <c r="AH304" s="18">
        <v>8.6999999999999994E-2</v>
      </c>
      <c r="AI304" s="18">
        <v>8.9499999999999996E-2</v>
      </c>
      <c r="AJ304" s="48">
        <v>92547.13</v>
      </c>
      <c r="AK304" s="41">
        <v>2.8</v>
      </c>
      <c r="AL304" s="41">
        <v>2.7</v>
      </c>
      <c r="AS304" s="41">
        <v>0</v>
      </c>
      <c r="AT304" s="5">
        <v>0</v>
      </c>
      <c r="AV304" s="1" t="s">
        <v>632</v>
      </c>
      <c r="AW304" s="48">
        <v>86000</v>
      </c>
      <c r="AX304" s="14">
        <v>0</v>
      </c>
      <c r="AY304" s="14">
        <v>52.93</v>
      </c>
      <c r="AZ304" s="14">
        <v>50.63</v>
      </c>
      <c r="BA304" s="14">
        <v>54.53</v>
      </c>
      <c r="BB304">
        <v>92718.032500000001</v>
      </c>
      <c r="BC304" t="s">
        <v>859</v>
      </c>
      <c r="BD304" s="7">
        <v>0.76734999999999998</v>
      </c>
      <c r="BE304" s="7">
        <v>3.0000000000000001E-5</v>
      </c>
      <c r="BF304" s="7">
        <v>59.702260000000003</v>
      </c>
      <c r="BG304" s="7">
        <v>-97.510869999999997</v>
      </c>
      <c r="BH304" s="7">
        <v>27.945250000000001</v>
      </c>
      <c r="BI304">
        <v>5.0000000000000001E-4</v>
      </c>
      <c r="BJ304">
        <v>5.0000000000000001E-3</v>
      </c>
      <c r="BK304" s="1">
        <v>45980.165601851855</v>
      </c>
      <c r="BL304" s="1">
        <v>45979.957268518519</v>
      </c>
      <c r="BM304" s="1">
        <v>45996.333333333336</v>
      </c>
      <c r="BN304" s="1">
        <v>45996.125</v>
      </c>
      <c r="BO304" s="19">
        <v>4.4264833356940959E-2</v>
      </c>
      <c r="BP304" s="1">
        <v>45996.125</v>
      </c>
      <c r="BQ304" s="97">
        <v>17</v>
      </c>
      <c r="BR304" s="19">
        <v>4.7222222222222221E-2</v>
      </c>
      <c r="BV304" s="96"/>
    </row>
    <row r="305" spans="1:74" x14ac:dyDescent="0.3">
      <c r="A305" t="s">
        <v>603</v>
      </c>
      <c r="B305" t="s">
        <v>631</v>
      </c>
      <c r="C305" t="s">
        <v>896</v>
      </c>
      <c r="D305">
        <v>2.9999999999999997E-4</v>
      </c>
      <c r="E305">
        <v>2.9999999999999997E-4</v>
      </c>
      <c r="F305" t="s">
        <v>605</v>
      </c>
      <c r="G305" s="4">
        <v>1764921600000</v>
      </c>
      <c r="H305" s="4">
        <v>1763408400000</v>
      </c>
      <c r="I305" t="b">
        <v>1</v>
      </c>
      <c r="J305">
        <v>1</v>
      </c>
      <c r="K305">
        <v>1E-4</v>
      </c>
      <c r="L305">
        <v>551813</v>
      </c>
      <c r="M305">
        <v>0.1</v>
      </c>
      <c r="Q305">
        <v>2.9999999999999997E-4</v>
      </c>
      <c r="R305">
        <v>25</v>
      </c>
      <c r="S305">
        <v>1E-4</v>
      </c>
      <c r="T305" t="s">
        <v>606</v>
      </c>
      <c r="U305" t="s">
        <v>607</v>
      </c>
      <c r="V305" t="s">
        <v>606</v>
      </c>
      <c r="W305" t="s">
        <v>608</v>
      </c>
      <c r="X305" t="s">
        <v>606</v>
      </c>
      <c r="Y305" s="4">
        <v>1763521492533</v>
      </c>
      <c r="Z305" t="s">
        <v>569</v>
      </c>
      <c r="AA305" s="48">
        <v>92545.63</v>
      </c>
      <c r="AB305" s="18">
        <v>1.55E-2</v>
      </c>
      <c r="AC305" s="40">
        <v>2.4017279999999998E-2</v>
      </c>
      <c r="AD305" s="18">
        <v>1.1000000000000001E-3</v>
      </c>
      <c r="AE305" s="18">
        <v>4.9000000000000002E-2</v>
      </c>
      <c r="AF305">
        <v>29.4</v>
      </c>
      <c r="AG305" s="18">
        <v>1.6E-2</v>
      </c>
      <c r="AH305" s="18">
        <v>1.6E-2</v>
      </c>
      <c r="AI305" s="18">
        <v>1.6500000000000001E-2</v>
      </c>
      <c r="AJ305" s="48">
        <v>92545.63</v>
      </c>
      <c r="AK305" s="41">
        <v>113.8</v>
      </c>
      <c r="AL305" s="41">
        <v>0.1</v>
      </c>
      <c r="AP305" s="18">
        <v>2.8000000000000001E-2</v>
      </c>
      <c r="AQ305" s="18">
        <v>1.55E-2</v>
      </c>
      <c r="AR305" s="18">
        <v>-41.509399999999999</v>
      </c>
      <c r="AS305" s="41">
        <v>17.2</v>
      </c>
      <c r="AT305" s="5">
        <v>32518.9</v>
      </c>
      <c r="AV305" s="1" t="s">
        <v>634</v>
      </c>
      <c r="AW305" s="48">
        <v>86000</v>
      </c>
      <c r="AX305" s="14">
        <v>0</v>
      </c>
      <c r="AY305" s="14">
        <v>52.93</v>
      </c>
      <c r="AZ305" s="14">
        <v>52.91</v>
      </c>
      <c r="BA305" s="14">
        <v>53.69</v>
      </c>
      <c r="BB305">
        <v>92717.53</v>
      </c>
      <c r="BC305" t="s">
        <v>859</v>
      </c>
      <c r="BD305" s="7">
        <v>-0.23266999999999999</v>
      </c>
      <c r="BE305" s="7">
        <v>3.0000000000000001E-5</v>
      </c>
      <c r="BF305" s="7">
        <v>59.704059999999998</v>
      </c>
      <c r="BG305" s="7">
        <v>-97.513779999999997</v>
      </c>
      <c r="BH305" s="7">
        <v>-10.23668</v>
      </c>
      <c r="BI305">
        <v>5.0000000000000001E-4</v>
      </c>
      <c r="BJ305">
        <v>5.0000000000000001E-3</v>
      </c>
      <c r="BK305" s="1">
        <v>45980.165601851855</v>
      </c>
      <c r="BL305" s="1">
        <v>45979.957268518519</v>
      </c>
      <c r="BM305" s="1">
        <v>45996.333333333336</v>
      </c>
      <c r="BN305" s="1">
        <v>45996.125</v>
      </c>
      <c r="BO305" s="19">
        <v>4.4264833356940959E-2</v>
      </c>
      <c r="BP305" s="1">
        <v>45996.125</v>
      </c>
      <c r="BQ305" s="97">
        <v>17</v>
      </c>
      <c r="BR305" s="19">
        <v>4.7222222222222221E-2</v>
      </c>
      <c r="BV305" s="96"/>
    </row>
    <row r="306" spans="1:74" x14ac:dyDescent="0.3">
      <c r="A306" t="s">
        <v>603</v>
      </c>
      <c r="B306" t="s">
        <v>631</v>
      </c>
      <c r="C306" t="s">
        <v>897</v>
      </c>
      <c r="D306">
        <v>2.9999999999999997E-4</v>
      </c>
      <c r="E306">
        <v>2.9999999999999997E-4</v>
      </c>
      <c r="F306" t="s">
        <v>605</v>
      </c>
      <c r="G306" s="4">
        <v>1764921600000</v>
      </c>
      <c r="H306" s="4">
        <v>1763123882000</v>
      </c>
      <c r="I306" t="b">
        <v>1</v>
      </c>
      <c r="J306">
        <v>1</v>
      </c>
      <c r="K306">
        <v>1E-4</v>
      </c>
      <c r="L306">
        <v>550526</v>
      </c>
      <c r="M306">
        <v>0.1</v>
      </c>
      <c r="Q306">
        <v>2.9999999999999997E-4</v>
      </c>
      <c r="R306">
        <v>25</v>
      </c>
      <c r="S306">
        <v>1E-4</v>
      </c>
      <c r="T306" t="s">
        <v>606</v>
      </c>
      <c r="U306" t="s">
        <v>607</v>
      </c>
      <c r="V306" t="s">
        <v>606</v>
      </c>
      <c r="W306" t="s">
        <v>608</v>
      </c>
      <c r="X306" t="s">
        <v>606</v>
      </c>
      <c r="Y306" s="4">
        <v>1763521492533</v>
      </c>
      <c r="Z306" t="s">
        <v>569</v>
      </c>
      <c r="AA306" s="48">
        <v>92545.63</v>
      </c>
      <c r="AB306" s="18">
        <v>9.8500000000000004E-2</v>
      </c>
      <c r="AC306" s="40">
        <v>5.9444320000000002E-2</v>
      </c>
      <c r="AD306" s="18">
        <v>3.6499999999999998E-2</v>
      </c>
      <c r="AE306" s="18">
        <v>0.114</v>
      </c>
      <c r="AF306">
        <v>0.1</v>
      </c>
      <c r="AG306" s="18">
        <v>7.2300000000000003E-2</v>
      </c>
      <c r="AH306" s="18">
        <v>7.0999999999999994E-2</v>
      </c>
      <c r="AI306" s="18">
        <v>7.2999999999999995E-2</v>
      </c>
      <c r="AJ306" s="48">
        <v>92545.63</v>
      </c>
      <c r="AK306" s="41">
        <v>4</v>
      </c>
      <c r="AL306" s="41">
        <v>17.899999999999999</v>
      </c>
      <c r="AS306" s="41">
        <v>0</v>
      </c>
      <c r="AT306" s="5">
        <v>0</v>
      </c>
      <c r="AV306" s="1" t="s">
        <v>632</v>
      </c>
      <c r="AW306" s="48">
        <v>88000</v>
      </c>
      <c r="AX306" s="14">
        <v>0</v>
      </c>
      <c r="AY306" s="14">
        <v>51.41</v>
      </c>
      <c r="AZ306" s="14">
        <v>49.58</v>
      </c>
      <c r="BA306" s="14">
        <v>52.33</v>
      </c>
      <c r="BB306">
        <v>92717.53</v>
      </c>
      <c r="BC306" t="s">
        <v>859</v>
      </c>
      <c r="BD306" s="7">
        <v>0.70408999999999999</v>
      </c>
      <c r="BE306" s="7">
        <v>3.0000000000000001E-5</v>
      </c>
      <c r="BF306" s="7">
        <v>67.50179</v>
      </c>
      <c r="BG306" s="7">
        <v>-107.08459000000001</v>
      </c>
      <c r="BH306" s="7">
        <v>26.005549999999999</v>
      </c>
      <c r="BI306">
        <v>5.0000000000000001E-4</v>
      </c>
      <c r="BJ306">
        <v>5.0000000000000001E-3</v>
      </c>
      <c r="BK306" s="1">
        <v>45980.165601851855</v>
      </c>
      <c r="BL306" s="1">
        <v>45979.957268518519</v>
      </c>
      <c r="BM306" s="1">
        <v>45996.333333333336</v>
      </c>
      <c r="BN306" s="1">
        <v>45996.125</v>
      </c>
      <c r="BO306" s="19">
        <v>4.4264833356940959E-2</v>
      </c>
      <c r="BP306" s="1">
        <v>45996.125</v>
      </c>
      <c r="BQ306" s="97">
        <v>17</v>
      </c>
      <c r="BR306" s="19">
        <v>4.7222222222222221E-2</v>
      </c>
      <c r="BV306" s="96"/>
    </row>
    <row r="307" spans="1:74" x14ac:dyDescent="0.3">
      <c r="A307" t="s">
        <v>603</v>
      </c>
      <c r="B307" t="s">
        <v>631</v>
      </c>
      <c r="C307" t="s">
        <v>898</v>
      </c>
      <c r="D307">
        <v>2.9999999999999997E-4</v>
      </c>
      <c r="E307">
        <v>2.9999999999999997E-4</v>
      </c>
      <c r="F307" t="s">
        <v>605</v>
      </c>
      <c r="G307" s="4">
        <v>1764921600000</v>
      </c>
      <c r="H307" s="4">
        <v>1763123882000</v>
      </c>
      <c r="I307" t="b">
        <v>1</v>
      </c>
      <c r="J307">
        <v>1</v>
      </c>
      <c r="K307">
        <v>1E-4</v>
      </c>
      <c r="L307">
        <v>550527</v>
      </c>
      <c r="M307">
        <v>0.1</v>
      </c>
      <c r="Q307">
        <v>2.9999999999999997E-4</v>
      </c>
      <c r="R307">
        <v>25</v>
      </c>
      <c r="S307">
        <v>1E-4</v>
      </c>
      <c r="T307" t="s">
        <v>606</v>
      </c>
      <c r="U307" t="s">
        <v>607</v>
      </c>
      <c r="V307" t="s">
        <v>606</v>
      </c>
      <c r="W307" t="s">
        <v>608</v>
      </c>
      <c r="X307" t="s">
        <v>606</v>
      </c>
      <c r="Y307" s="4">
        <v>1763521492533</v>
      </c>
      <c r="Z307" t="s">
        <v>569</v>
      </c>
      <c r="AA307" s="48">
        <v>92545.63</v>
      </c>
      <c r="AB307" s="18">
        <v>2.1000000000000001E-2</v>
      </c>
      <c r="AC307" s="40">
        <v>3.1395550000000001E-2</v>
      </c>
      <c r="AD307" s="18">
        <v>4.1000000000000003E-3</v>
      </c>
      <c r="AE307" s="18">
        <v>5.8000000000000003E-2</v>
      </c>
      <c r="AF307">
        <v>132.9</v>
      </c>
      <c r="AG307" s="18">
        <v>2.1499999999999998E-2</v>
      </c>
      <c r="AH307" s="18">
        <v>2.1000000000000001E-2</v>
      </c>
      <c r="AI307" s="18">
        <v>2.1999999999999999E-2</v>
      </c>
      <c r="AJ307" s="48">
        <v>92545.63</v>
      </c>
      <c r="AK307" s="41">
        <v>153.80000000000001</v>
      </c>
      <c r="AL307" s="41">
        <v>38.299999999999997</v>
      </c>
      <c r="AP307" s="18">
        <v>3.7499999999999999E-2</v>
      </c>
      <c r="AQ307" s="18">
        <v>1.8499999999999999E-2</v>
      </c>
      <c r="AR307" s="18">
        <v>-34.375</v>
      </c>
      <c r="AS307" s="41">
        <v>74.599999999999994</v>
      </c>
      <c r="AT307" s="5">
        <v>189166.09</v>
      </c>
      <c r="AV307" s="1" t="s">
        <v>634</v>
      </c>
      <c r="AW307" s="48">
        <v>88000</v>
      </c>
      <c r="AX307" s="14">
        <v>0</v>
      </c>
      <c r="AY307" s="14">
        <v>51.41</v>
      </c>
      <c r="AZ307" s="14">
        <v>50.79</v>
      </c>
      <c r="BA307" s="14">
        <v>52.17</v>
      </c>
      <c r="BB307">
        <v>92717.53</v>
      </c>
      <c r="BC307" t="s">
        <v>859</v>
      </c>
      <c r="BD307" s="7">
        <v>-0.29591000000000001</v>
      </c>
      <c r="BE307" s="7">
        <v>3.0000000000000001E-5</v>
      </c>
      <c r="BF307" s="7">
        <v>67.50179</v>
      </c>
      <c r="BG307" s="7">
        <v>-107.08459000000001</v>
      </c>
      <c r="BH307" s="7">
        <v>-13.063700000000001</v>
      </c>
      <c r="BI307">
        <v>5.0000000000000001E-4</v>
      </c>
      <c r="BJ307">
        <v>5.0000000000000001E-3</v>
      </c>
      <c r="BK307" s="1">
        <v>45980.165601851855</v>
      </c>
      <c r="BL307" s="1">
        <v>45979.957268518519</v>
      </c>
      <c r="BM307" s="1">
        <v>45996.333333333336</v>
      </c>
      <c r="BN307" s="1">
        <v>45996.125</v>
      </c>
      <c r="BO307" s="19">
        <v>4.4264833356940959E-2</v>
      </c>
      <c r="BP307" s="1">
        <v>45996.125</v>
      </c>
      <c r="BQ307" s="97">
        <v>17</v>
      </c>
      <c r="BR307" s="19">
        <v>4.7222222222222221E-2</v>
      </c>
      <c r="BV307" s="96"/>
    </row>
    <row r="308" spans="1:74" x14ac:dyDescent="0.3">
      <c r="A308" t="s">
        <v>603</v>
      </c>
      <c r="B308" t="s">
        <v>631</v>
      </c>
      <c r="C308" t="s">
        <v>899</v>
      </c>
      <c r="D308">
        <v>2.9999999999999997E-4</v>
      </c>
      <c r="E308">
        <v>2.9999999999999997E-4</v>
      </c>
      <c r="F308" t="s">
        <v>605</v>
      </c>
      <c r="G308" s="4">
        <v>1764921600000</v>
      </c>
      <c r="H308" s="4">
        <v>1763422500000</v>
      </c>
      <c r="I308" t="b">
        <v>1</v>
      </c>
      <c r="J308">
        <v>1</v>
      </c>
      <c r="K308">
        <v>1E-4</v>
      </c>
      <c r="L308">
        <v>551890</v>
      </c>
      <c r="M308">
        <v>0.1</v>
      </c>
      <c r="Q308">
        <v>2.9999999999999997E-4</v>
      </c>
      <c r="R308">
        <v>25</v>
      </c>
      <c r="S308">
        <v>1E-4</v>
      </c>
      <c r="T308" t="s">
        <v>606</v>
      </c>
      <c r="U308" t="s">
        <v>607</v>
      </c>
      <c r="V308" t="s">
        <v>606</v>
      </c>
      <c r="W308" t="s">
        <v>608</v>
      </c>
      <c r="X308" t="s">
        <v>606</v>
      </c>
      <c r="Y308" s="4">
        <v>1763521492533</v>
      </c>
      <c r="Z308" t="s">
        <v>569</v>
      </c>
      <c r="AA308" s="48">
        <v>92545.63</v>
      </c>
      <c r="AB308" s="18">
        <v>5.9499999999999997E-2</v>
      </c>
      <c r="AC308" s="40">
        <v>5.26598E-2</v>
      </c>
      <c r="AD308" s="18">
        <v>0.03</v>
      </c>
      <c r="AE308" s="18">
        <v>0.106</v>
      </c>
      <c r="AF308">
        <v>5.7</v>
      </c>
      <c r="AG308" s="18">
        <v>6.4600000000000005E-2</v>
      </c>
      <c r="AH308" s="18">
        <v>6.3500000000000001E-2</v>
      </c>
      <c r="AI308" s="18">
        <v>6.5500000000000003E-2</v>
      </c>
      <c r="AJ308" s="48">
        <v>92545.63</v>
      </c>
      <c r="AK308" s="41">
        <v>5.9</v>
      </c>
      <c r="AL308" s="41">
        <v>17.8</v>
      </c>
      <c r="AP308" s="18">
        <v>5.9499999999999997E-2</v>
      </c>
      <c r="AQ308" s="18">
        <v>4.7E-2</v>
      </c>
      <c r="AR308" s="18">
        <v>26.595700000000001</v>
      </c>
      <c r="AS308" s="41">
        <v>6.3</v>
      </c>
      <c r="AT308" s="5">
        <v>28735.38</v>
      </c>
      <c r="AV308" s="1" t="s">
        <v>632</v>
      </c>
      <c r="AW308" s="48">
        <v>89000</v>
      </c>
      <c r="AX308" s="14">
        <v>0</v>
      </c>
      <c r="AY308" s="14">
        <v>50.45</v>
      </c>
      <c r="AZ308" s="14">
        <v>48.98</v>
      </c>
      <c r="BA308" s="14">
        <v>51.6</v>
      </c>
      <c r="BB308">
        <v>92717.53</v>
      </c>
      <c r="BC308" t="s">
        <v>859</v>
      </c>
      <c r="BD308" s="7">
        <v>0.66935</v>
      </c>
      <c r="BE308" s="7">
        <v>4.0000000000000003E-5</v>
      </c>
      <c r="BF308" s="7">
        <v>70.805480000000003</v>
      </c>
      <c r="BG308" s="7">
        <v>-110.21338</v>
      </c>
      <c r="BH308" s="7">
        <v>24.892890000000001</v>
      </c>
      <c r="BI308">
        <v>5.0000000000000001E-4</v>
      </c>
      <c r="BJ308">
        <v>5.0000000000000001E-3</v>
      </c>
      <c r="BK308" s="1">
        <v>45980.165601851855</v>
      </c>
      <c r="BL308" s="1">
        <v>45979.957268518519</v>
      </c>
      <c r="BM308" s="1">
        <v>45996.333333333336</v>
      </c>
      <c r="BN308" s="1">
        <v>45996.125</v>
      </c>
      <c r="BO308" s="19">
        <v>4.4264833356940959E-2</v>
      </c>
      <c r="BP308" s="1">
        <v>45996.125</v>
      </c>
      <c r="BQ308" s="97">
        <v>17</v>
      </c>
      <c r="BR308" s="19">
        <v>4.7222222222222221E-2</v>
      </c>
      <c r="BV308" s="96"/>
    </row>
    <row r="309" spans="1:74" x14ac:dyDescent="0.3">
      <c r="A309" t="s">
        <v>603</v>
      </c>
      <c r="B309" t="s">
        <v>631</v>
      </c>
      <c r="C309" t="s">
        <v>900</v>
      </c>
      <c r="D309">
        <v>2.9999999999999997E-4</v>
      </c>
      <c r="E309">
        <v>2.9999999999999997E-4</v>
      </c>
      <c r="F309" t="s">
        <v>605</v>
      </c>
      <c r="G309" s="4">
        <v>1764921600000</v>
      </c>
      <c r="H309" s="4">
        <v>1763422500000</v>
      </c>
      <c r="I309" t="b">
        <v>1</v>
      </c>
      <c r="J309">
        <v>1</v>
      </c>
      <c r="K309">
        <v>1E-4</v>
      </c>
      <c r="L309">
        <v>551891</v>
      </c>
      <c r="M309">
        <v>0.1</v>
      </c>
      <c r="Q309">
        <v>2.9999999999999997E-4</v>
      </c>
      <c r="R309">
        <v>25</v>
      </c>
      <c r="S309">
        <v>1E-4</v>
      </c>
      <c r="T309" t="s">
        <v>606</v>
      </c>
      <c r="U309" t="s">
        <v>607</v>
      </c>
      <c r="V309" t="s">
        <v>606</v>
      </c>
      <c r="W309" t="s">
        <v>608</v>
      </c>
      <c r="X309" t="s">
        <v>606</v>
      </c>
      <c r="Y309" s="4">
        <v>1763521492533</v>
      </c>
      <c r="Z309" t="s">
        <v>569</v>
      </c>
      <c r="AA309" s="48">
        <v>92545.63</v>
      </c>
      <c r="AB309" s="18">
        <v>2.5499999999999998E-2</v>
      </c>
      <c r="AC309" s="40">
        <v>3.5655920000000001E-2</v>
      </c>
      <c r="AD309" s="18">
        <v>5.4999999999999997E-3</v>
      </c>
      <c r="AE309" s="18">
        <v>6.25E-2</v>
      </c>
      <c r="AF309">
        <v>70.8</v>
      </c>
      <c r="AG309" s="18">
        <v>2.4500000000000001E-2</v>
      </c>
      <c r="AH309" s="18">
        <v>2.4E-2</v>
      </c>
      <c r="AI309" s="18">
        <v>2.5000000000000001E-2</v>
      </c>
      <c r="AJ309" s="48">
        <v>92545.63</v>
      </c>
      <c r="AK309" s="41">
        <v>110.6</v>
      </c>
      <c r="AL309" s="41">
        <v>81</v>
      </c>
      <c r="AP309" s="18">
        <v>4.2099999999999999E-2</v>
      </c>
      <c r="AQ309" s="18">
        <v>2.1999999999999999E-2</v>
      </c>
      <c r="AR309" s="18">
        <v>-30.894300000000001</v>
      </c>
      <c r="AS309" s="41">
        <v>77.400000000000006</v>
      </c>
      <c r="AT309" s="5">
        <v>180964.32</v>
      </c>
      <c r="AV309" s="1" t="s">
        <v>634</v>
      </c>
      <c r="AW309" s="48">
        <v>89000</v>
      </c>
      <c r="AX309" s="14">
        <v>0</v>
      </c>
      <c r="AY309" s="14">
        <v>50.45</v>
      </c>
      <c r="AZ309" s="14">
        <v>49.76</v>
      </c>
      <c r="BA309" s="14">
        <v>51.07</v>
      </c>
      <c r="BB309">
        <v>92717.53</v>
      </c>
      <c r="BC309" t="s">
        <v>859</v>
      </c>
      <c r="BD309" s="7">
        <v>-0.33065</v>
      </c>
      <c r="BE309" s="7">
        <v>4.0000000000000003E-5</v>
      </c>
      <c r="BF309" s="7">
        <v>70.805480000000003</v>
      </c>
      <c r="BG309" s="7">
        <v>-110.21338</v>
      </c>
      <c r="BH309" s="7">
        <v>-14.620329999999999</v>
      </c>
      <c r="BI309">
        <v>5.0000000000000001E-4</v>
      </c>
      <c r="BJ309">
        <v>5.0000000000000001E-3</v>
      </c>
      <c r="BK309" s="1">
        <v>45980.165601851855</v>
      </c>
      <c r="BL309" s="1">
        <v>45979.957268518519</v>
      </c>
      <c r="BM309" s="1">
        <v>45996.333333333336</v>
      </c>
      <c r="BN309" s="1">
        <v>45996.125</v>
      </c>
      <c r="BO309" s="19">
        <v>4.4264833356940959E-2</v>
      </c>
      <c r="BP309" s="1">
        <v>45996.125</v>
      </c>
      <c r="BQ309" s="97">
        <v>17</v>
      </c>
      <c r="BR309" s="19">
        <v>4.7222222222222221E-2</v>
      </c>
      <c r="BV309" s="96"/>
    </row>
    <row r="310" spans="1:74" x14ac:dyDescent="0.3">
      <c r="A310" t="s">
        <v>603</v>
      </c>
      <c r="B310" t="s">
        <v>631</v>
      </c>
      <c r="C310" t="s">
        <v>901</v>
      </c>
      <c r="D310">
        <v>2.9999999999999997E-4</v>
      </c>
      <c r="E310">
        <v>2.9999999999999997E-4</v>
      </c>
      <c r="F310" t="s">
        <v>605</v>
      </c>
      <c r="G310" s="4">
        <v>1764921600000</v>
      </c>
      <c r="H310" s="4">
        <v>1763020811000</v>
      </c>
      <c r="I310" t="b">
        <v>1</v>
      </c>
      <c r="J310">
        <v>1</v>
      </c>
      <c r="K310">
        <v>1E-4</v>
      </c>
      <c r="L310">
        <v>549361</v>
      </c>
      <c r="M310">
        <v>0.1</v>
      </c>
      <c r="Q310">
        <v>2.9999999999999997E-4</v>
      </c>
      <c r="R310">
        <v>25</v>
      </c>
      <c r="S310">
        <v>1E-4</v>
      </c>
      <c r="T310" t="s">
        <v>606</v>
      </c>
      <c r="U310" t="s">
        <v>607</v>
      </c>
      <c r="V310" t="s">
        <v>606</v>
      </c>
      <c r="W310" t="s">
        <v>608</v>
      </c>
      <c r="X310" t="s">
        <v>606</v>
      </c>
      <c r="Y310" s="4">
        <v>1763521492533</v>
      </c>
      <c r="Z310" t="s">
        <v>569</v>
      </c>
      <c r="AA310" s="48">
        <v>92545.63</v>
      </c>
      <c r="AB310" s="18">
        <v>6.3E-2</v>
      </c>
      <c r="AC310" s="40">
        <v>4.6491230000000001E-2</v>
      </c>
      <c r="AD310" s="18">
        <v>2.4500000000000001E-2</v>
      </c>
      <c r="AE310" s="18">
        <v>9.8500000000000004E-2</v>
      </c>
      <c r="AF310">
        <v>12.5</v>
      </c>
      <c r="AG310" s="18">
        <v>5.74E-2</v>
      </c>
      <c r="AH310" s="18">
        <v>5.7000000000000002E-2</v>
      </c>
      <c r="AI310" s="18">
        <v>5.8500000000000003E-2</v>
      </c>
      <c r="AJ310" s="48">
        <v>92545.63</v>
      </c>
      <c r="AK310" s="41">
        <v>33.700000000000003</v>
      </c>
      <c r="AL310" s="41">
        <v>14.3</v>
      </c>
      <c r="AP310" s="18">
        <v>6.3E-2</v>
      </c>
      <c r="AQ310" s="18">
        <v>4.2999999999999997E-2</v>
      </c>
      <c r="AR310" s="18">
        <v>35.483899999999998</v>
      </c>
      <c r="AS310" s="41">
        <v>13.5</v>
      </c>
      <c r="AT310" s="5">
        <v>60791.01</v>
      </c>
      <c r="AV310" s="1" t="s">
        <v>632</v>
      </c>
      <c r="AW310" s="48">
        <v>90000</v>
      </c>
      <c r="AX310" s="14">
        <v>0</v>
      </c>
      <c r="AY310" s="14">
        <v>49.62</v>
      </c>
      <c r="AZ310" s="14">
        <v>49.13</v>
      </c>
      <c r="BA310" s="14">
        <v>51.02</v>
      </c>
      <c r="BB310">
        <v>92717.53</v>
      </c>
      <c r="BC310" t="s">
        <v>859</v>
      </c>
      <c r="BD310" s="7">
        <v>0.63185999999999998</v>
      </c>
      <c r="BE310" s="7">
        <v>4.0000000000000003E-5</v>
      </c>
      <c r="BF310" s="7">
        <v>73.640600000000006</v>
      </c>
      <c r="BG310" s="7">
        <v>-112.75041</v>
      </c>
      <c r="BH310" s="7">
        <v>23.647570000000002</v>
      </c>
      <c r="BI310">
        <v>5.0000000000000001E-4</v>
      </c>
      <c r="BJ310">
        <v>5.0000000000000001E-3</v>
      </c>
      <c r="BK310" s="1">
        <v>45980.165601851855</v>
      </c>
      <c r="BL310" s="1">
        <v>45979.957268518519</v>
      </c>
      <c r="BM310" s="1">
        <v>45996.333333333336</v>
      </c>
      <c r="BN310" s="1">
        <v>45996.125</v>
      </c>
      <c r="BO310" s="19">
        <v>4.4264833356940959E-2</v>
      </c>
      <c r="BP310" s="1">
        <v>45996.125</v>
      </c>
      <c r="BQ310" s="97">
        <v>17</v>
      </c>
      <c r="BR310" s="19">
        <v>4.7222222222222221E-2</v>
      </c>
      <c r="BV310" s="96"/>
    </row>
    <row r="311" spans="1:74" x14ac:dyDescent="0.3">
      <c r="A311" t="s">
        <v>603</v>
      </c>
      <c r="B311" t="s">
        <v>631</v>
      </c>
      <c r="C311" t="s">
        <v>902</v>
      </c>
      <c r="D311">
        <v>2.9999999999999997E-4</v>
      </c>
      <c r="E311">
        <v>2.9999999999999997E-4</v>
      </c>
      <c r="F311" t="s">
        <v>605</v>
      </c>
      <c r="G311" s="4">
        <v>1764921600000</v>
      </c>
      <c r="H311" s="4">
        <v>1763020811000</v>
      </c>
      <c r="I311" t="b">
        <v>1</v>
      </c>
      <c r="J311">
        <v>1</v>
      </c>
      <c r="K311">
        <v>1E-4</v>
      </c>
      <c r="L311">
        <v>549362</v>
      </c>
      <c r="M311">
        <v>0.1</v>
      </c>
      <c r="Q311">
        <v>2.9999999999999997E-4</v>
      </c>
      <c r="R311">
        <v>25</v>
      </c>
      <c r="S311">
        <v>1E-4</v>
      </c>
      <c r="T311" t="s">
        <v>606</v>
      </c>
      <c r="U311" t="s">
        <v>607</v>
      </c>
      <c r="V311" t="s">
        <v>606</v>
      </c>
      <c r="W311" t="s">
        <v>608</v>
      </c>
      <c r="X311" t="s">
        <v>606</v>
      </c>
      <c r="Y311" s="4">
        <v>1763521493534</v>
      </c>
      <c r="Z311" t="s">
        <v>569</v>
      </c>
      <c r="AA311" s="48">
        <v>92545.4</v>
      </c>
      <c r="AB311" s="18">
        <v>3.15E-2</v>
      </c>
      <c r="AC311" s="40">
        <v>4.0532249999999999E-2</v>
      </c>
      <c r="AD311" s="18">
        <v>7.0000000000000001E-3</v>
      </c>
      <c r="AE311" s="18">
        <v>6.7500000000000004E-2</v>
      </c>
      <c r="AF311">
        <v>306.89999999999998</v>
      </c>
      <c r="AG311" s="18">
        <v>2.81E-2</v>
      </c>
      <c r="AH311" s="18">
        <v>2.8000000000000001E-2</v>
      </c>
      <c r="AI311" s="18">
        <v>2.8500000000000001E-2</v>
      </c>
      <c r="AJ311" s="48">
        <v>92545.4</v>
      </c>
      <c r="AK311" s="41">
        <v>30.4</v>
      </c>
      <c r="AL311" s="41">
        <v>0.1</v>
      </c>
      <c r="AP311" s="18">
        <v>4.5499999999999999E-2</v>
      </c>
      <c r="AQ311" s="18">
        <v>2.5000000000000001E-2</v>
      </c>
      <c r="AR311" s="18">
        <v>-23.1707</v>
      </c>
      <c r="AS311" s="41">
        <v>148.80000000000001</v>
      </c>
      <c r="AT311" s="5">
        <v>404173.16</v>
      </c>
      <c r="AV311" s="1" t="s">
        <v>634</v>
      </c>
      <c r="AW311" s="48">
        <v>90000</v>
      </c>
      <c r="AX311" s="14">
        <v>0</v>
      </c>
      <c r="AY311" s="14">
        <v>49.62</v>
      </c>
      <c r="AZ311" s="14">
        <v>49.52</v>
      </c>
      <c r="BA311" s="14">
        <v>50.15</v>
      </c>
      <c r="BB311">
        <v>92715.94</v>
      </c>
      <c r="BC311" t="s">
        <v>859</v>
      </c>
      <c r="BD311" s="7">
        <v>-0.36820000000000003</v>
      </c>
      <c r="BE311" s="7">
        <v>4.0000000000000003E-5</v>
      </c>
      <c r="BF311" s="7">
        <v>73.643379999999993</v>
      </c>
      <c r="BG311" s="7">
        <v>-112.75427000000001</v>
      </c>
      <c r="BH311" s="7">
        <v>-16.312149999999999</v>
      </c>
      <c r="BI311">
        <v>5.0000000000000001E-4</v>
      </c>
      <c r="BJ311">
        <v>5.0000000000000001E-3</v>
      </c>
      <c r="BK311" s="1">
        <v>45980.165601851855</v>
      </c>
      <c r="BL311" s="1">
        <v>45979.957268518519</v>
      </c>
      <c r="BM311" s="1">
        <v>45996.333333333336</v>
      </c>
      <c r="BN311" s="1">
        <v>45996.125</v>
      </c>
      <c r="BO311" s="19">
        <v>4.4264833356940959E-2</v>
      </c>
      <c r="BP311" s="1">
        <v>45996.125</v>
      </c>
      <c r="BQ311" s="97">
        <v>17</v>
      </c>
      <c r="BR311" s="19">
        <v>4.7222222222222221E-2</v>
      </c>
      <c r="BV311" s="96"/>
    </row>
    <row r="312" spans="1:74" x14ac:dyDescent="0.3">
      <c r="A312" t="s">
        <v>603</v>
      </c>
      <c r="B312" t="s">
        <v>631</v>
      </c>
      <c r="C312" t="s">
        <v>903</v>
      </c>
      <c r="D312">
        <v>2.9999999999999997E-4</v>
      </c>
      <c r="E312">
        <v>2.9999999999999997E-4</v>
      </c>
      <c r="F312" t="s">
        <v>605</v>
      </c>
      <c r="G312" s="4">
        <v>1764921600000</v>
      </c>
      <c r="H312" s="4">
        <v>1763401440000</v>
      </c>
      <c r="I312" t="b">
        <v>1</v>
      </c>
      <c r="J312">
        <v>1</v>
      </c>
      <c r="K312">
        <v>1E-4</v>
      </c>
      <c r="L312">
        <v>551781</v>
      </c>
      <c r="M312">
        <v>0.1</v>
      </c>
      <c r="Q312">
        <v>2.9999999999999997E-4</v>
      </c>
      <c r="R312">
        <v>25</v>
      </c>
      <c r="S312">
        <v>1E-4</v>
      </c>
      <c r="T312" t="s">
        <v>606</v>
      </c>
      <c r="U312" t="s">
        <v>607</v>
      </c>
      <c r="V312" t="s">
        <v>606</v>
      </c>
      <c r="W312" t="s">
        <v>608</v>
      </c>
      <c r="X312" t="s">
        <v>606</v>
      </c>
      <c r="Y312" s="4">
        <v>1763521493534</v>
      </c>
      <c r="Z312" t="s">
        <v>569</v>
      </c>
      <c r="AA312" s="48">
        <v>92545.4</v>
      </c>
      <c r="AB312" s="18">
        <v>5.0999999999999997E-2</v>
      </c>
      <c r="AC312" s="40">
        <v>4.0543269999999999E-2</v>
      </c>
      <c r="AD312" s="18">
        <v>1.95E-2</v>
      </c>
      <c r="AE312" s="18">
        <v>9.0999999999999998E-2</v>
      </c>
      <c r="AF312">
        <v>22.8</v>
      </c>
      <c r="AG312" s="18">
        <v>5.0599999999999999E-2</v>
      </c>
      <c r="AH312" s="18">
        <v>0.05</v>
      </c>
      <c r="AI312" s="18">
        <v>5.0999999999999997E-2</v>
      </c>
      <c r="AJ312" s="48">
        <v>92545.4</v>
      </c>
      <c r="AK312" s="41">
        <v>0.3</v>
      </c>
      <c r="AL312" s="41">
        <v>50.9</v>
      </c>
      <c r="AP312" s="18">
        <v>5.0999999999999997E-2</v>
      </c>
      <c r="AQ312" s="18">
        <v>3.6999999999999998E-2</v>
      </c>
      <c r="AR312" s="18">
        <v>37.837800000000001</v>
      </c>
      <c r="AS312" s="41">
        <v>20</v>
      </c>
      <c r="AT312" s="5">
        <v>79374.039999999994</v>
      </c>
      <c r="AV312" s="1" t="s">
        <v>632</v>
      </c>
      <c r="AW312" s="48">
        <v>91000</v>
      </c>
      <c r="AX312" s="14">
        <v>0</v>
      </c>
      <c r="AY312" s="14">
        <v>48.9</v>
      </c>
      <c r="AZ312" s="14">
        <v>48.13</v>
      </c>
      <c r="BA312" s="14">
        <v>49.36</v>
      </c>
      <c r="BB312">
        <v>92715.94</v>
      </c>
      <c r="BC312" t="s">
        <v>859</v>
      </c>
      <c r="BD312" s="7">
        <v>0.59204999999999997</v>
      </c>
      <c r="BE312" s="7">
        <v>4.0000000000000003E-5</v>
      </c>
      <c r="BF312" s="7">
        <v>75.85239</v>
      </c>
      <c r="BG312" s="7">
        <v>-114.44164000000001</v>
      </c>
      <c r="BH312" s="7">
        <v>22.28678</v>
      </c>
      <c r="BI312">
        <v>5.0000000000000001E-4</v>
      </c>
      <c r="BJ312">
        <v>5.0000000000000001E-3</v>
      </c>
      <c r="BK312" s="1">
        <v>45980.165601851855</v>
      </c>
      <c r="BL312" s="1">
        <v>45979.957268518519</v>
      </c>
      <c r="BM312" s="1">
        <v>45996.333333333336</v>
      </c>
      <c r="BN312" s="1">
        <v>45996.125</v>
      </c>
      <c r="BO312" s="19">
        <v>4.4264833356940959E-2</v>
      </c>
      <c r="BP312" s="1">
        <v>45996.125</v>
      </c>
      <c r="BQ312" s="97">
        <v>17</v>
      </c>
      <c r="BR312" s="19">
        <v>4.7222222222222221E-2</v>
      </c>
      <c r="BV312" s="96"/>
    </row>
    <row r="313" spans="1:74" x14ac:dyDescent="0.3">
      <c r="A313" t="s">
        <v>603</v>
      </c>
      <c r="B313" t="s">
        <v>631</v>
      </c>
      <c r="C313" t="s">
        <v>904</v>
      </c>
      <c r="D313">
        <v>2.9999999999999997E-4</v>
      </c>
      <c r="E313">
        <v>2.9999999999999997E-4</v>
      </c>
      <c r="F313" t="s">
        <v>605</v>
      </c>
      <c r="G313" s="4">
        <v>1764921600000</v>
      </c>
      <c r="H313" s="4">
        <v>1763401440000</v>
      </c>
      <c r="I313" t="b">
        <v>1</v>
      </c>
      <c r="J313">
        <v>1</v>
      </c>
      <c r="K313">
        <v>1E-4</v>
      </c>
      <c r="L313">
        <v>551782</v>
      </c>
      <c r="M313">
        <v>0.1</v>
      </c>
      <c r="Q313">
        <v>2.9999999999999997E-4</v>
      </c>
      <c r="R313">
        <v>25</v>
      </c>
      <c r="S313">
        <v>1E-4</v>
      </c>
      <c r="T313" t="s">
        <v>606</v>
      </c>
      <c r="U313" t="s">
        <v>607</v>
      </c>
      <c r="V313" t="s">
        <v>606</v>
      </c>
      <c r="W313" t="s">
        <v>608</v>
      </c>
      <c r="X313" t="s">
        <v>606</v>
      </c>
      <c r="Y313" s="4">
        <v>1763521493824</v>
      </c>
      <c r="Z313" t="s">
        <v>569</v>
      </c>
      <c r="AA313" s="48">
        <v>92545.4</v>
      </c>
      <c r="AB313" s="18">
        <v>3.1E-2</v>
      </c>
      <c r="AC313" s="40">
        <v>4.5629200000000002E-2</v>
      </c>
      <c r="AD313" s="18">
        <v>8.5000000000000006E-3</v>
      </c>
      <c r="AE313" s="18">
        <v>7.2999999999999995E-2</v>
      </c>
      <c r="AF313">
        <v>170.7</v>
      </c>
      <c r="AG313" s="18">
        <v>3.2099999999999997E-2</v>
      </c>
      <c r="AH313" s="18">
        <v>3.15E-2</v>
      </c>
      <c r="AI313" s="18">
        <v>3.2500000000000001E-2</v>
      </c>
      <c r="AJ313" s="48">
        <v>92545.4</v>
      </c>
      <c r="AK313" s="41">
        <v>1</v>
      </c>
      <c r="AL313" s="41">
        <v>75.099999999999994</v>
      </c>
      <c r="AP313" s="18">
        <v>5.3999999999999999E-2</v>
      </c>
      <c r="AQ313" s="18">
        <v>2.8500000000000001E-2</v>
      </c>
      <c r="AR313" s="18">
        <v>-37.373699999999999</v>
      </c>
      <c r="AS313" s="41">
        <v>169.8</v>
      </c>
      <c r="AT313" s="5">
        <v>659260.73</v>
      </c>
      <c r="AV313" s="1" t="s">
        <v>634</v>
      </c>
      <c r="AW313" s="48">
        <v>91000</v>
      </c>
      <c r="AX313" s="14">
        <v>0</v>
      </c>
      <c r="AY313" s="14">
        <v>48.9</v>
      </c>
      <c r="AZ313" s="14">
        <v>48.14</v>
      </c>
      <c r="BA313" s="14">
        <v>49.36</v>
      </c>
      <c r="BB313">
        <v>92715.94</v>
      </c>
      <c r="BC313" t="s">
        <v>859</v>
      </c>
      <c r="BD313" s="7">
        <v>-0.40794999999999998</v>
      </c>
      <c r="BE313" s="7">
        <v>4.0000000000000003E-5</v>
      </c>
      <c r="BF313" s="7">
        <v>75.85239</v>
      </c>
      <c r="BG313" s="7">
        <v>-114.44164000000001</v>
      </c>
      <c r="BH313" s="7">
        <v>-18.114380000000001</v>
      </c>
      <c r="BI313">
        <v>5.0000000000000001E-4</v>
      </c>
      <c r="BJ313">
        <v>5.0000000000000001E-3</v>
      </c>
      <c r="BK313" s="1">
        <v>45980.165601851855</v>
      </c>
      <c r="BL313" s="1">
        <v>45979.957268518519</v>
      </c>
      <c r="BM313" s="1">
        <v>45996.333333333336</v>
      </c>
      <c r="BN313" s="1">
        <v>45996.125</v>
      </c>
      <c r="BO313" s="19">
        <v>4.4264833356940959E-2</v>
      </c>
      <c r="BP313" s="1">
        <v>45996.125</v>
      </c>
      <c r="BQ313" s="97">
        <v>17</v>
      </c>
      <c r="BR313" s="19">
        <v>4.7222222222222221E-2</v>
      </c>
      <c r="BV313" s="96"/>
    </row>
    <row r="314" spans="1:74" x14ac:dyDescent="0.3">
      <c r="A314" t="s">
        <v>603</v>
      </c>
      <c r="B314" t="s">
        <v>631</v>
      </c>
      <c r="C314" t="s">
        <v>905</v>
      </c>
      <c r="D314">
        <v>2.9999999999999997E-4</v>
      </c>
      <c r="E314">
        <v>2.9999999999999997E-4</v>
      </c>
      <c r="F314" t="s">
        <v>605</v>
      </c>
      <c r="G314" s="4">
        <v>1764921600000</v>
      </c>
      <c r="H314" s="4">
        <v>1763058360000</v>
      </c>
      <c r="I314" t="b">
        <v>1</v>
      </c>
      <c r="J314">
        <v>1</v>
      </c>
      <c r="K314">
        <v>1E-4</v>
      </c>
      <c r="L314">
        <v>549913</v>
      </c>
      <c r="M314">
        <v>0.1</v>
      </c>
      <c r="Q314">
        <v>2.9999999999999997E-4</v>
      </c>
      <c r="R314">
        <v>25</v>
      </c>
      <c r="S314">
        <v>1E-4</v>
      </c>
      <c r="T314" t="s">
        <v>606</v>
      </c>
      <c r="U314" t="s">
        <v>607</v>
      </c>
      <c r="V314" t="s">
        <v>606</v>
      </c>
      <c r="W314" t="s">
        <v>608</v>
      </c>
      <c r="X314" t="s">
        <v>606</v>
      </c>
      <c r="Y314" s="4">
        <v>1763521494030</v>
      </c>
      <c r="Z314" t="s">
        <v>569</v>
      </c>
      <c r="AA314" s="48">
        <v>92545.4</v>
      </c>
      <c r="AB314" s="18">
        <v>4.65E-2</v>
      </c>
      <c r="AC314" s="40">
        <v>3.5478219999999998E-2</v>
      </c>
      <c r="AD314" s="18">
        <v>1.55E-2</v>
      </c>
      <c r="AE314" s="18">
        <v>8.4500000000000006E-2</v>
      </c>
      <c r="AF314">
        <v>305.89999999999998</v>
      </c>
      <c r="AG314" s="18">
        <v>4.4400000000000002E-2</v>
      </c>
      <c r="AH314" s="18">
        <v>4.3999999999999997E-2</v>
      </c>
      <c r="AI314" s="18">
        <v>4.4999999999999998E-2</v>
      </c>
      <c r="AJ314" s="48">
        <v>92545.4</v>
      </c>
      <c r="AK314" s="41">
        <v>36.4</v>
      </c>
      <c r="AL314" s="41">
        <v>18.100000000000001</v>
      </c>
      <c r="AP314" s="18">
        <v>5.0500000000000003E-2</v>
      </c>
      <c r="AQ314" s="18">
        <v>3.3500000000000002E-2</v>
      </c>
      <c r="AR314" s="18">
        <v>34.782600000000002</v>
      </c>
      <c r="AS314" s="41">
        <v>198.6</v>
      </c>
      <c r="AT314" s="5">
        <v>675918.03</v>
      </c>
      <c r="AV314" s="1" t="s">
        <v>632</v>
      </c>
      <c r="AW314" s="48">
        <v>92000</v>
      </c>
      <c r="AX314" s="14">
        <v>0</v>
      </c>
      <c r="AY314" s="14">
        <v>48.33</v>
      </c>
      <c r="AZ314" s="14">
        <v>47.81</v>
      </c>
      <c r="BA314" s="14">
        <v>49.01</v>
      </c>
      <c r="BB314">
        <v>92715.94</v>
      </c>
      <c r="BC314" t="s">
        <v>859</v>
      </c>
      <c r="BD314" s="7">
        <v>0.55054000000000003</v>
      </c>
      <c r="BE314" s="7">
        <v>4.0000000000000003E-5</v>
      </c>
      <c r="BF314" s="7">
        <v>77.310109999999995</v>
      </c>
      <c r="BG314" s="7">
        <v>-115.29604999999999</v>
      </c>
      <c r="BH314" s="7">
        <v>20.83306</v>
      </c>
      <c r="BI314">
        <v>5.0000000000000001E-4</v>
      </c>
      <c r="BJ314">
        <v>5.0000000000000001E-3</v>
      </c>
      <c r="BK314" s="1">
        <v>45980.165601851855</v>
      </c>
      <c r="BL314" s="1">
        <v>45979.957268518519</v>
      </c>
      <c r="BM314" s="1">
        <v>45996.333333333336</v>
      </c>
      <c r="BN314" s="1">
        <v>45996.125</v>
      </c>
      <c r="BO314" s="19">
        <v>4.4264833356940959E-2</v>
      </c>
      <c r="BP314" s="1">
        <v>45996.125</v>
      </c>
      <c r="BQ314" s="97">
        <v>17</v>
      </c>
      <c r="BR314" s="19">
        <v>4.7222222222222221E-2</v>
      </c>
      <c r="BV314" s="96"/>
    </row>
    <row r="315" spans="1:74" x14ac:dyDescent="0.3">
      <c r="A315" t="s">
        <v>603</v>
      </c>
      <c r="B315" t="s">
        <v>631</v>
      </c>
      <c r="C315" t="s">
        <v>906</v>
      </c>
      <c r="D315">
        <v>2.9999999999999997E-4</v>
      </c>
      <c r="E315">
        <v>2.9999999999999997E-4</v>
      </c>
      <c r="F315" t="s">
        <v>605</v>
      </c>
      <c r="G315" s="4">
        <v>1764921600000</v>
      </c>
      <c r="H315" s="4">
        <v>1763058360000</v>
      </c>
      <c r="I315" t="b">
        <v>1</v>
      </c>
      <c r="J315">
        <v>1</v>
      </c>
      <c r="K315">
        <v>1E-4</v>
      </c>
      <c r="L315">
        <v>549914</v>
      </c>
      <c r="M315">
        <v>0.1</v>
      </c>
      <c r="Q315">
        <v>2.9999999999999997E-4</v>
      </c>
      <c r="R315">
        <v>25</v>
      </c>
      <c r="S315">
        <v>1E-4</v>
      </c>
      <c r="T315" t="s">
        <v>606</v>
      </c>
      <c r="U315" t="s">
        <v>607</v>
      </c>
      <c r="V315" t="s">
        <v>606</v>
      </c>
      <c r="W315" t="s">
        <v>608</v>
      </c>
      <c r="X315" t="s">
        <v>606</v>
      </c>
      <c r="Y315" s="4">
        <v>1763521493825</v>
      </c>
      <c r="Z315" t="s">
        <v>569</v>
      </c>
      <c r="AA315" s="48">
        <v>92545.4</v>
      </c>
      <c r="AB315" s="18">
        <v>3.3500000000000002E-2</v>
      </c>
      <c r="AC315" s="40">
        <v>5.1609049999999997E-2</v>
      </c>
      <c r="AD315" s="18">
        <v>1.0999999999999999E-2</v>
      </c>
      <c r="AE315" s="18">
        <v>7.9000000000000001E-2</v>
      </c>
      <c r="AF315">
        <v>419.2</v>
      </c>
      <c r="AG315" s="18">
        <v>3.6700000000000003E-2</v>
      </c>
      <c r="AH315" s="18">
        <v>3.6499999999999998E-2</v>
      </c>
      <c r="AI315" s="18">
        <v>3.6999999999999998E-2</v>
      </c>
      <c r="AJ315" s="48">
        <v>92545.4</v>
      </c>
      <c r="AK315" s="41">
        <v>0.3</v>
      </c>
      <c r="AL315" s="41">
        <v>0.6</v>
      </c>
      <c r="AP315" s="18">
        <v>5.7299999999999997E-2</v>
      </c>
      <c r="AQ315" s="18">
        <v>3.3500000000000002E-2</v>
      </c>
      <c r="AR315" s="18">
        <v>-36.1905</v>
      </c>
      <c r="AS315" s="41">
        <v>1090.8</v>
      </c>
      <c r="AT315" s="5">
        <v>5380281.3099999996</v>
      </c>
      <c r="AV315" s="1" t="s">
        <v>634</v>
      </c>
      <c r="AW315" s="48">
        <v>92000</v>
      </c>
      <c r="AX315" s="14">
        <v>0</v>
      </c>
      <c r="AY315" s="14">
        <v>48.33</v>
      </c>
      <c r="AZ315" s="14">
        <v>47.48</v>
      </c>
      <c r="BA315" s="14">
        <v>48.68</v>
      </c>
      <c r="BB315">
        <v>92715.94</v>
      </c>
      <c r="BC315" t="s">
        <v>859</v>
      </c>
      <c r="BD315" s="7">
        <v>-0.44946000000000003</v>
      </c>
      <c r="BE315" s="7">
        <v>4.0000000000000003E-5</v>
      </c>
      <c r="BF315" s="7">
        <v>77.310109999999995</v>
      </c>
      <c r="BG315" s="7">
        <v>-115.29604999999999</v>
      </c>
      <c r="BH315" s="7">
        <v>-20.012070000000001</v>
      </c>
      <c r="BI315">
        <v>5.0000000000000001E-4</v>
      </c>
      <c r="BJ315">
        <v>5.0000000000000001E-3</v>
      </c>
      <c r="BK315" s="1">
        <v>45980.165601851855</v>
      </c>
      <c r="BL315" s="1">
        <v>45979.957268518519</v>
      </c>
      <c r="BM315" s="1">
        <v>45996.333333333336</v>
      </c>
      <c r="BN315" s="1">
        <v>45996.125</v>
      </c>
      <c r="BO315" s="19">
        <v>4.4264833356940959E-2</v>
      </c>
      <c r="BP315" s="1">
        <v>45996.125</v>
      </c>
      <c r="BQ315" s="97">
        <v>17</v>
      </c>
      <c r="BR315" s="19">
        <v>4.7222222222222221E-2</v>
      </c>
      <c r="BV315" s="96"/>
    </row>
    <row r="316" spans="1:74" x14ac:dyDescent="0.3">
      <c r="A316" t="s">
        <v>603</v>
      </c>
      <c r="B316" t="s">
        <v>631</v>
      </c>
      <c r="C316" t="s">
        <v>907</v>
      </c>
      <c r="D316">
        <v>2.9999999999999997E-4</v>
      </c>
      <c r="E316">
        <v>2.9999999999999997E-4</v>
      </c>
      <c r="F316" t="s">
        <v>605</v>
      </c>
      <c r="G316" s="4">
        <v>1764921600000</v>
      </c>
      <c r="H316" s="4">
        <v>1763150760000</v>
      </c>
      <c r="I316" t="b">
        <v>1</v>
      </c>
      <c r="J316">
        <v>1</v>
      </c>
      <c r="K316">
        <v>1E-4</v>
      </c>
      <c r="L316">
        <v>550772</v>
      </c>
      <c r="M316">
        <v>0.1</v>
      </c>
      <c r="Q316">
        <v>2.9999999999999997E-4</v>
      </c>
      <c r="R316">
        <v>25</v>
      </c>
      <c r="S316">
        <v>1E-4</v>
      </c>
      <c r="T316" t="s">
        <v>606</v>
      </c>
      <c r="U316" t="s">
        <v>607</v>
      </c>
      <c r="V316" t="s">
        <v>606</v>
      </c>
      <c r="W316" t="s">
        <v>608</v>
      </c>
      <c r="X316" t="s">
        <v>606</v>
      </c>
      <c r="Y316" s="4">
        <v>1763521494535</v>
      </c>
      <c r="Z316" t="s">
        <v>569</v>
      </c>
      <c r="AA316" s="48">
        <v>92542.5</v>
      </c>
      <c r="AB316" s="18">
        <v>4.1500000000000002E-2</v>
      </c>
      <c r="AC316" s="40">
        <v>3.053755E-2</v>
      </c>
      <c r="AD316" s="18">
        <v>1.2E-2</v>
      </c>
      <c r="AE316" s="18">
        <v>7.7499999999999999E-2</v>
      </c>
      <c r="AF316">
        <v>92.2</v>
      </c>
      <c r="AG316" s="18">
        <v>3.8600000000000002E-2</v>
      </c>
      <c r="AH316" s="18">
        <v>3.7999999999999999E-2</v>
      </c>
      <c r="AI316" s="18">
        <v>3.9E-2</v>
      </c>
      <c r="AJ316" s="48">
        <v>92542.5</v>
      </c>
      <c r="AK316" s="41">
        <v>1.8</v>
      </c>
      <c r="AL316" s="41">
        <v>74.3</v>
      </c>
      <c r="AP316" s="18">
        <v>4.1500000000000002E-2</v>
      </c>
      <c r="AQ316" s="18">
        <v>3.3099999999999997E-2</v>
      </c>
      <c r="AR316" s="18">
        <v>23.880600000000001</v>
      </c>
      <c r="AS316" s="41">
        <v>78.5</v>
      </c>
      <c r="AT316" s="5">
        <v>254697.9</v>
      </c>
      <c r="AV316" s="1" t="s">
        <v>632</v>
      </c>
      <c r="AW316" s="48">
        <v>93000</v>
      </c>
      <c r="AX316" s="14">
        <v>0</v>
      </c>
      <c r="AY316" s="14">
        <v>47.68</v>
      </c>
      <c r="AZ316" s="14">
        <v>46.96</v>
      </c>
      <c r="BA316" s="14">
        <v>48.15</v>
      </c>
      <c r="BB316">
        <v>92715.455000000002</v>
      </c>
      <c r="BC316" t="s">
        <v>859</v>
      </c>
      <c r="BD316" s="7">
        <v>0.50787000000000004</v>
      </c>
      <c r="BE316" s="7">
        <v>4.0000000000000003E-5</v>
      </c>
      <c r="BF316" s="7">
        <v>77.92089</v>
      </c>
      <c r="BG316" s="7">
        <v>-114.62766999999999</v>
      </c>
      <c r="BH316" s="7">
        <v>19.31617</v>
      </c>
      <c r="BI316">
        <v>5.0000000000000001E-4</v>
      </c>
      <c r="BJ316">
        <v>5.0000000000000001E-3</v>
      </c>
      <c r="BK316" s="1">
        <v>45980.165601851855</v>
      </c>
      <c r="BL316" s="1">
        <v>45979.957268518519</v>
      </c>
      <c r="BM316" s="1">
        <v>45996.333333333336</v>
      </c>
      <c r="BN316" s="1">
        <v>45996.125</v>
      </c>
      <c r="BO316" s="19">
        <v>4.4264833356940959E-2</v>
      </c>
      <c r="BP316" s="1">
        <v>45996.125</v>
      </c>
      <c r="BQ316" s="97">
        <v>17</v>
      </c>
      <c r="BR316" s="19">
        <v>4.7222222222222221E-2</v>
      </c>
      <c r="BV316" s="96"/>
    </row>
    <row r="317" spans="1:74" x14ac:dyDescent="0.3">
      <c r="A317" t="s">
        <v>603</v>
      </c>
      <c r="B317" t="s">
        <v>631</v>
      </c>
      <c r="C317" t="s">
        <v>908</v>
      </c>
      <c r="D317">
        <v>2.9999999999999997E-4</v>
      </c>
      <c r="E317">
        <v>2.9999999999999997E-4</v>
      </c>
      <c r="F317" t="s">
        <v>605</v>
      </c>
      <c r="G317" s="4">
        <v>1764921600000</v>
      </c>
      <c r="H317" s="4">
        <v>1763150760000</v>
      </c>
      <c r="I317" t="b">
        <v>1</v>
      </c>
      <c r="J317">
        <v>1</v>
      </c>
      <c r="K317">
        <v>1E-4</v>
      </c>
      <c r="L317">
        <v>550773</v>
      </c>
      <c r="M317">
        <v>0.1</v>
      </c>
      <c r="Q317">
        <v>2.9999999999999997E-4</v>
      </c>
      <c r="R317">
        <v>25</v>
      </c>
      <c r="S317">
        <v>1E-4</v>
      </c>
      <c r="T317" t="s">
        <v>606</v>
      </c>
      <c r="U317" t="s">
        <v>607</v>
      </c>
      <c r="V317" t="s">
        <v>606</v>
      </c>
      <c r="W317" t="s">
        <v>608</v>
      </c>
      <c r="X317" t="s">
        <v>606</v>
      </c>
      <c r="Y317" s="4">
        <v>1763521494535</v>
      </c>
      <c r="Z317" t="s">
        <v>569</v>
      </c>
      <c r="AA317" s="48">
        <v>92542.5</v>
      </c>
      <c r="AB317" s="18">
        <v>0.04</v>
      </c>
      <c r="AC317" s="40">
        <v>5.7713279999999999E-2</v>
      </c>
      <c r="AD317" s="18">
        <v>1.35E-2</v>
      </c>
      <c r="AE317" s="18">
        <v>8.5500000000000007E-2</v>
      </c>
      <c r="AF317">
        <v>100.4</v>
      </c>
      <c r="AG317" s="18">
        <v>4.1700000000000001E-2</v>
      </c>
      <c r="AH317" s="18">
        <v>4.1500000000000002E-2</v>
      </c>
      <c r="AI317" s="18">
        <v>4.2000000000000003E-2</v>
      </c>
      <c r="AJ317" s="48">
        <v>92542.5</v>
      </c>
      <c r="AK317" s="41">
        <v>0.3</v>
      </c>
      <c r="AL317" s="41">
        <v>0.9</v>
      </c>
      <c r="AP317" s="18">
        <v>6.0499999999999998E-2</v>
      </c>
      <c r="AQ317" s="18">
        <v>3.5999999999999997E-2</v>
      </c>
      <c r="AR317" s="18">
        <v>-33.333300000000001</v>
      </c>
      <c r="AS317" s="41">
        <v>44.2</v>
      </c>
      <c r="AT317" s="5">
        <v>182248.7</v>
      </c>
      <c r="AV317" s="1" t="s">
        <v>634</v>
      </c>
      <c r="AW317" s="48">
        <v>93000</v>
      </c>
      <c r="AX317" s="14">
        <v>0</v>
      </c>
      <c r="AY317" s="14">
        <v>47.68</v>
      </c>
      <c r="AZ317" s="14">
        <v>47.47</v>
      </c>
      <c r="BA317" s="14">
        <v>48.06</v>
      </c>
      <c r="BB317">
        <v>92715.455000000002</v>
      </c>
      <c r="BC317" t="s">
        <v>859</v>
      </c>
      <c r="BD317" s="7">
        <v>-0.49213000000000001</v>
      </c>
      <c r="BE317" s="7">
        <v>4.0000000000000003E-5</v>
      </c>
      <c r="BF317" s="7">
        <v>77.92089</v>
      </c>
      <c r="BG317" s="7">
        <v>-114.62766999999999</v>
      </c>
      <c r="BH317" s="7">
        <v>-21.972930000000002</v>
      </c>
      <c r="BI317">
        <v>5.0000000000000001E-4</v>
      </c>
      <c r="BJ317">
        <v>5.0000000000000001E-3</v>
      </c>
      <c r="BK317" s="1">
        <v>45980.165601851855</v>
      </c>
      <c r="BL317" s="1">
        <v>45979.957268518519</v>
      </c>
      <c r="BM317" s="1">
        <v>45996.333333333336</v>
      </c>
      <c r="BN317" s="1">
        <v>45996.125</v>
      </c>
      <c r="BO317" s="19">
        <v>4.4264833356940959E-2</v>
      </c>
      <c r="BP317" s="1">
        <v>45996.125</v>
      </c>
      <c r="BQ317" s="97">
        <v>17</v>
      </c>
      <c r="BR317" s="19">
        <v>4.7222222222222221E-2</v>
      </c>
      <c r="BV317" s="96"/>
    </row>
    <row r="318" spans="1:74" x14ac:dyDescent="0.3">
      <c r="A318" t="s">
        <v>603</v>
      </c>
      <c r="B318" t="s">
        <v>631</v>
      </c>
      <c r="C318" t="s">
        <v>909</v>
      </c>
      <c r="D318">
        <v>2.9999999999999997E-4</v>
      </c>
      <c r="E318">
        <v>2.9999999999999997E-4</v>
      </c>
      <c r="F318" t="s">
        <v>605</v>
      </c>
      <c r="G318" s="4">
        <v>1764921600000</v>
      </c>
      <c r="H318" s="4">
        <v>1763050020000</v>
      </c>
      <c r="I318" t="b">
        <v>1</v>
      </c>
      <c r="J318">
        <v>1</v>
      </c>
      <c r="K318">
        <v>1E-4</v>
      </c>
      <c r="L318">
        <v>549812</v>
      </c>
      <c r="M318">
        <v>0.1</v>
      </c>
      <c r="Q318">
        <v>2.9999999999999997E-4</v>
      </c>
      <c r="R318">
        <v>25</v>
      </c>
      <c r="S318">
        <v>1E-4</v>
      </c>
      <c r="T318" t="s">
        <v>606</v>
      </c>
      <c r="U318" t="s">
        <v>607</v>
      </c>
      <c r="V318" t="s">
        <v>606</v>
      </c>
      <c r="W318" t="s">
        <v>608</v>
      </c>
      <c r="X318" t="s">
        <v>606</v>
      </c>
      <c r="Y318" s="4">
        <v>1763521494535</v>
      </c>
      <c r="Z318" t="s">
        <v>569</v>
      </c>
      <c r="AA318" s="48">
        <v>92542.5</v>
      </c>
      <c r="AB318" s="18">
        <v>3.5000000000000003E-2</v>
      </c>
      <c r="AC318" s="40">
        <v>2.6533549999999999E-2</v>
      </c>
      <c r="AD318" s="18">
        <v>8.9999999999999993E-3</v>
      </c>
      <c r="AE318" s="18">
        <v>7.0999999999999994E-2</v>
      </c>
      <c r="AF318">
        <v>38.200000000000003</v>
      </c>
      <c r="AG318" s="18">
        <v>3.3399999999999999E-2</v>
      </c>
      <c r="AH318" s="18">
        <v>3.3000000000000002E-2</v>
      </c>
      <c r="AI318" s="18">
        <v>3.4000000000000002E-2</v>
      </c>
      <c r="AJ318" s="48">
        <v>92542.5</v>
      </c>
      <c r="AK318" s="41">
        <v>60.3</v>
      </c>
      <c r="AL318" s="41">
        <v>49.8</v>
      </c>
      <c r="AP318" s="18">
        <v>0.04</v>
      </c>
      <c r="AQ318" s="18">
        <v>2.3E-2</v>
      </c>
      <c r="AR318" s="18">
        <v>32.075499999999998</v>
      </c>
      <c r="AS318" s="41">
        <v>19.100000000000001</v>
      </c>
      <c r="AT318" s="5">
        <v>50692.53</v>
      </c>
      <c r="AV318" s="1" t="s">
        <v>632</v>
      </c>
      <c r="AW318" s="48">
        <v>94000</v>
      </c>
      <c r="AX318" s="14">
        <v>0</v>
      </c>
      <c r="AY318" s="14">
        <v>47.26</v>
      </c>
      <c r="AZ318" s="14">
        <v>46.74</v>
      </c>
      <c r="BA318" s="14">
        <v>47.93</v>
      </c>
      <c r="BB318">
        <v>92715.455000000002</v>
      </c>
      <c r="BC318" t="s">
        <v>859</v>
      </c>
      <c r="BD318" s="7">
        <v>0.46478999999999998</v>
      </c>
      <c r="BE318" s="7">
        <v>4.0000000000000003E-5</v>
      </c>
      <c r="BF318" s="7">
        <v>77.632270000000005</v>
      </c>
      <c r="BG318" s="7">
        <v>-113.20813</v>
      </c>
      <c r="BH318" s="7">
        <v>17.75545</v>
      </c>
      <c r="BI318">
        <v>5.0000000000000001E-4</v>
      </c>
      <c r="BJ318">
        <v>5.0000000000000001E-3</v>
      </c>
      <c r="BK318" s="1">
        <v>45980.165601851855</v>
      </c>
      <c r="BL318" s="1">
        <v>45979.957268518519</v>
      </c>
      <c r="BM318" s="1">
        <v>45996.333333333336</v>
      </c>
      <c r="BN318" s="1">
        <v>45996.125</v>
      </c>
      <c r="BO318" s="19">
        <v>4.4264833356940959E-2</v>
      </c>
      <c r="BP318" s="1">
        <v>45996.125</v>
      </c>
      <c r="BQ318" s="97">
        <v>17</v>
      </c>
      <c r="BR318" s="19">
        <v>4.7222222222222221E-2</v>
      </c>
      <c r="BV318" s="96"/>
    </row>
    <row r="319" spans="1:74" x14ac:dyDescent="0.3">
      <c r="A319" t="s">
        <v>603</v>
      </c>
      <c r="B319" t="s">
        <v>631</v>
      </c>
      <c r="C319" t="s">
        <v>910</v>
      </c>
      <c r="D319">
        <v>2.9999999999999997E-4</v>
      </c>
      <c r="E319">
        <v>2.9999999999999997E-4</v>
      </c>
      <c r="F319" t="s">
        <v>605</v>
      </c>
      <c r="G319" s="4">
        <v>1764921600000</v>
      </c>
      <c r="H319" s="4">
        <v>1763050020000</v>
      </c>
      <c r="I319" t="b">
        <v>1</v>
      </c>
      <c r="J319">
        <v>1</v>
      </c>
      <c r="K319">
        <v>1E-4</v>
      </c>
      <c r="L319">
        <v>549813</v>
      </c>
      <c r="M319">
        <v>0.1</v>
      </c>
      <c r="Q319">
        <v>2.9999999999999997E-4</v>
      </c>
      <c r="R319">
        <v>25</v>
      </c>
      <c r="S319">
        <v>1E-4</v>
      </c>
      <c r="T319" t="s">
        <v>606</v>
      </c>
      <c r="U319" t="s">
        <v>607</v>
      </c>
      <c r="V319" t="s">
        <v>606</v>
      </c>
      <c r="W319" t="s">
        <v>608</v>
      </c>
      <c r="X319" t="s">
        <v>606</v>
      </c>
      <c r="Y319" s="4">
        <v>1763521494535</v>
      </c>
      <c r="Z319" t="s">
        <v>569</v>
      </c>
      <c r="AA319" s="48">
        <v>92542.5</v>
      </c>
      <c r="AB319" s="18">
        <v>4.4999999999999998E-2</v>
      </c>
      <c r="AC319" s="40">
        <v>6.4754179999999995E-2</v>
      </c>
      <c r="AD319" s="18">
        <v>1.7000000000000001E-2</v>
      </c>
      <c r="AE319" s="18">
        <v>9.2499999999999999E-2</v>
      </c>
      <c r="AF319">
        <v>791.4</v>
      </c>
      <c r="AG319" s="18">
        <v>4.7300000000000002E-2</v>
      </c>
      <c r="AH319" s="18">
        <v>4.7E-2</v>
      </c>
      <c r="AI319" s="18">
        <v>4.8000000000000001E-2</v>
      </c>
      <c r="AJ319" s="48">
        <v>92542.5</v>
      </c>
      <c r="AK319" s="41">
        <v>44.1</v>
      </c>
      <c r="AL319" s="41">
        <v>1.3</v>
      </c>
      <c r="AP319" s="18">
        <v>6.5500000000000003E-2</v>
      </c>
      <c r="AQ319" s="18">
        <v>4.2000000000000003E-2</v>
      </c>
      <c r="AR319" s="18">
        <v>-31.297699999999999</v>
      </c>
      <c r="AS319" s="41">
        <v>7.8</v>
      </c>
      <c r="AT319" s="5">
        <v>37831.26</v>
      </c>
      <c r="AV319" s="1" t="s">
        <v>634</v>
      </c>
      <c r="AW319" s="48">
        <v>94000</v>
      </c>
      <c r="AX319" s="14">
        <v>0</v>
      </c>
      <c r="AY319" s="14">
        <v>47.26</v>
      </c>
      <c r="AZ319" s="14">
        <v>46.91</v>
      </c>
      <c r="BA319" s="14">
        <v>48.1</v>
      </c>
      <c r="BB319">
        <v>92715.455000000002</v>
      </c>
      <c r="BC319" t="s">
        <v>859</v>
      </c>
      <c r="BD319" s="7">
        <v>-0.53520999999999996</v>
      </c>
      <c r="BE319" s="7">
        <v>4.0000000000000003E-5</v>
      </c>
      <c r="BF319" s="7">
        <v>77.632270000000005</v>
      </c>
      <c r="BG319" s="7">
        <v>-113.20813</v>
      </c>
      <c r="BH319" s="7">
        <v>-23.977620000000002</v>
      </c>
      <c r="BI319">
        <v>5.0000000000000001E-4</v>
      </c>
      <c r="BJ319">
        <v>5.0000000000000001E-3</v>
      </c>
      <c r="BK319" s="1">
        <v>45980.165601851855</v>
      </c>
      <c r="BL319" s="1">
        <v>45979.957268518519</v>
      </c>
      <c r="BM319" s="1">
        <v>45996.333333333336</v>
      </c>
      <c r="BN319" s="1">
        <v>45996.125</v>
      </c>
      <c r="BO319" s="19">
        <v>4.4264833356940959E-2</v>
      </c>
      <c r="BP319" s="1">
        <v>45996.125</v>
      </c>
      <c r="BQ319" s="97">
        <v>17</v>
      </c>
      <c r="BR319" s="19">
        <v>4.7222222222222221E-2</v>
      </c>
      <c r="BV319" s="96"/>
    </row>
    <row r="320" spans="1:74" x14ac:dyDescent="0.3">
      <c r="A320" t="s">
        <v>603</v>
      </c>
      <c r="B320" t="s">
        <v>631</v>
      </c>
      <c r="C320" t="s">
        <v>911</v>
      </c>
      <c r="D320">
        <v>2.9999999999999997E-4</v>
      </c>
      <c r="E320">
        <v>2.9999999999999997E-4</v>
      </c>
      <c r="F320" t="s">
        <v>605</v>
      </c>
      <c r="G320" s="4">
        <v>1764921600000</v>
      </c>
      <c r="H320" s="4">
        <v>1763020811000</v>
      </c>
      <c r="I320" t="b">
        <v>1</v>
      </c>
      <c r="J320">
        <v>1</v>
      </c>
      <c r="K320">
        <v>1E-4</v>
      </c>
      <c r="L320">
        <v>549363</v>
      </c>
      <c r="M320">
        <v>0.1</v>
      </c>
      <c r="Q320">
        <v>2.9999999999999997E-4</v>
      </c>
      <c r="R320">
        <v>25</v>
      </c>
      <c r="S320">
        <v>1E-4</v>
      </c>
      <c r="T320" t="s">
        <v>606</v>
      </c>
      <c r="U320" t="s">
        <v>607</v>
      </c>
      <c r="V320" t="s">
        <v>606</v>
      </c>
      <c r="W320" t="s">
        <v>608</v>
      </c>
      <c r="X320" t="s">
        <v>606</v>
      </c>
      <c r="Y320" s="4">
        <v>1763521494715</v>
      </c>
      <c r="Z320" t="s">
        <v>569</v>
      </c>
      <c r="AA320" s="48">
        <v>92542.5</v>
      </c>
      <c r="AB320" s="18">
        <v>2.9100000000000001E-2</v>
      </c>
      <c r="AC320" s="40">
        <v>2.2973609999999998E-2</v>
      </c>
      <c r="AD320" s="18">
        <v>7.0000000000000001E-3</v>
      </c>
      <c r="AE320" s="18">
        <v>6.5500000000000003E-2</v>
      </c>
      <c r="AF320">
        <v>482.5</v>
      </c>
      <c r="AG320" s="18">
        <v>2.8799999999999999E-2</v>
      </c>
      <c r="AH320" s="18">
        <v>2.8500000000000001E-2</v>
      </c>
      <c r="AI320" s="18">
        <v>2.9000000000000001E-2</v>
      </c>
      <c r="AJ320" s="48">
        <v>92542.5</v>
      </c>
      <c r="AK320" s="41">
        <v>1.2</v>
      </c>
      <c r="AL320" s="41">
        <v>0.1</v>
      </c>
      <c r="AP320" s="18">
        <v>3.4500000000000003E-2</v>
      </c>
      <c r="AQ320" s="18">
        <v>2.1000000000000001E-2</v>
      </c>
      <c r="AR320" s="18">
        <v>26.521699999999999</v>
      </c>
      <c r="AS320" s="41">
        <v>363.6</v>
      </c>
      <c r="AT320" s="5">
        <v>909590.5</v>
      </c>
      <c r="AV320" s="1" t="s">
        <v>632</v>
      </c>
      <c r="AW320" s="48">
        <v>95000</v>
      </c>
      <c r="AX320" s="14">
        <v>0</v>
      </c>
      <c r="AY320" s="14">
        <v>46.98</v>
      </c>
      <c r="AZ320" s="14">
        <v>46.56</v>
      </c>
      <c r="BA320" s="14">
        <v>47.17</v>
      </c>
      <c r="BB320">
        <v>92715.455000000002</v>
      </c>
      <c r="BC320" t="s">
        <v>859</v>
      </c>
      <c r="BD320" s="7">
        <v>0.42215999999999998</v>
      </c>
      <c r="BE320" s="7">
        <v>4.0000000000000003E-5</v>
      </c>
      <c r="BF320" s="7">
        <v>76.447599999999994</v>
      </c>
      <c r="BG320" s="7">
        <v>-110.82483000000001</v>
      </c>
      <c r="BH320" s="7">
        <v>16.189720000000001</v>
      </c>
      <c r="BI320">
        <v>5.0000000000000001E-4</v>
      </c>
      <c r="BJ320">
        <v>5.0000000000000001E-3</v>
      </c>
      <c r="BK320" s="1">
        <v>45980.165601851855</v>
      </c>
      <c r="BL320" s="1">
        <v>45979.957268518519</v>
      </c>
      <c r="BM320" s="1">
        <v>45996.333333333336</v>
      </c>
      <c r="BN320" s="1">
        <v>45996.125</v>
      </c>
      <c r="BO320" s="19">
        <v>4.4264833356940959E-2</v>
      </c>
      <c r="BP320" s="1">
        <v>45996.125</v>
      </c>
      <c r="BQ320" s="97">
        <v>17</v>
      </c>
      <c r="BR320" s="19">
        <v>4.7222222222222221E-2</v>
      </c>
      <c r="BV320" s="96"/>
    </row>
    <row r="321" spans="1:74" x14ac:dyDescent="0.3">
      <c r="A321" t="s">
        <v>603</v>
      </c>
      <c r="B321" t="s">
        <v>631</v>
      </c>
      <c r="C321" t="s">
        <v>912</v>
      </c>
      <c r="D321">
        <v>2.9999999999999997E-4</v>
      </c>
      <c r="E321">
        <v>2.9999999999999997E-4</v>
      </c>
      <c r="F321" t="s">
        <v>605</v>
      </c>
      <c r="G321" s="4">
        <v>1764921600000</v>
      </c>
      <c r="H321" s="4">
        <v>1763020811000</v>
      </c>
      <c r="I321" t="b">
        <v>1</v>
      </c>
      <c r="J321">
        <v>1</v>
      </c>
      <c r="K321">
        <v>1E-4</v>
      </c>
      <c r="L321">
        <v>549364</v>
      </c>
      <c r="M321">
        <v>0.1</v>
      </c>
      <c r="Q321">
        <v>2.9999999999999997E-4</v>
      </c>
      <c r="R321">
        <v>25</v>
      </c>
      <c r="S321">
        <v>1E-4</v>
      </c>
      <c r="T321" t="s">
        <v>606</v>
      </c>
      <c r="U321" t="s">
        <v>607</v>
      </c>
      <c r="V321" t="s">
        <v>606</v>
      </c>
      <c r="W321" t="s">
        <v>608</v>
      </c>
      <c r="X321" t="s">
        <v>606</v>
      </c>
      <c r="Y321" s="4">
        <v>1763521494535</v>
      </c>
      <c r="Z321" t="s">
        <v>569</v>
      </c>
      <c r="AA321" s="48">
        <v>92542.5</v>
      </c>
      <c r="AB321" s="18">
        <v>5.2400000000000002E-2</v>
      </c>
      <c r="AC321" s="40">
        <v>7.2239139999999993E-2</v>
      </c>
      <c r="AD321" s="18">
        <v>2.1000000000000001E-2</v>
      </c>
      <c r="AE321" s="18">
        <v>9.9500000000000005E-2</v>
      </c>
      <c r="AF321">
        <v>486.4</v>
      </c>
      <c r="AG321" s="18">
        <v>5.3499999999999999E-2</v>
      </c>
      <c r="AH321" s="18">
        <v>5.2999999999999999E-2</v>
      </c>
      <c r="AI321" s="18">
        <v>5.3999999999999999E-2</v>
      </c>
      <c r="AJ321" s="48">
        <v>92542.5</v>
      </c>
      <c r="AK321" s="41">
        <v>17.8</v>
      </c>
      <c r="AL321" s="41">
        <v>2.8</v>
      </c>
      <c r="AP321" s="18">
        <v>7.6999999999999999E-2</v>
      </c>
      <c r="AQ321" s="18">
        <v>4.7E-2</v>
      </c>
      <c r="AR321" s="18">
        <v>-28.219200000000001</v>
      </c>
      <c r="AS321" s="41">
        <v>128.80000000000001</v>
      </c>
      <c r="AT321" s="5">
        <v>634286.68999999994</v>
      </c>
      <c r="AV321" s="1" t="s">
        <v>634</v>
      </c>
      <c r="AW321" s="48">
        <v>95000</v>
      </c>
      <c r="AX321" s="14">
        <v>0</v>
      </c>
      <c r="AY321" s="14">
        <v>46.98</v>
      </c>
      <c r="AZ321" s="14">
        <v>46.39</v>
      </c>
      <c r="BA321" s="14">
        <v>47.61</v>
      </c>
      <c r="BB321">
        <v>92715.455000000002</v>
      </c>
      <c r="BC321" t="s">
        <v>859</v>
      </c>
      <c r="BD321" s="7">
        <v>-0.57784000000000002</v>
      </c>
      <c r="BE321" s="7">
        <v>4.0000000000000003E-5</v>
      </c>
      <c r="BF321" s="7">
        <v>76.447599999999994</v>
      </c>
      <c r="BG321" s="7">
        <v>-110.82483000000001</v>
      </c>
      <c r="BH321" s="7">
        <v>-25.987310000000001</v>
      </c>
      <c r="BI321">
        <v>5.0000000000000001E-4</v>
      </c>
      <c r="BJ321">
        <v>5.0000000000000001E-3</v>
      </c>
      <c r="BK321" s="1">
        <v>45980.165601851855</v>
      </c>
      <c r="BL321" s="1">
        <v>45979.957268518519</v>
      </c>
      <c r="BM321" s="1">
        <v>45996.333333333336</v>
      </c>
      <c r="BN321" s="1">
        <v>45996.125</v>
      </c>
      <c r="BO321" s="19">
        <v>4.4264833356940959E-2</v>
      </c>
      <c r="BP321" s="1">
        <v>45996.125</v>
      </c>
      <c r="BQ321" s="97">
        <v>17</v>
      </c>
      <c r="BR321" s="19">
        <v>4.7222222222222221E-2</v>
      </c>
      <c r="BV321" s="96"/>
    </row>
    <row r="322" spans="1:74" x14ac:dyDescent="0.3">
      <c r="A322" t="s">
        <v>603</v>
      </c>
      <c r="B322" t="s">
        <v>631</v>
      </c>
      <c r="C322" t="s">
        <v>913</v>
      </c>
      <c r="D322">
        <v>2.9999999999999997E-4</v>
      </c>
      <c r="E322">
        <v>2.9999999999999997E-4</v>
      </c>
      <c r="F322" t="s">
        <v>605</v>
      </c>
      <c r="G322" s="4">
        <v>1764921600000</v>
      </c>
      <c r="H322" s="4">
        <v>1763021040000</v>
      </c>
      <c r="I322" t="b">
        <v>1</v>
      </c>
      <c r="J322">
        <v>1</v>
      </c>
      <c r="K322">
        <v>1E-4</v>
      </c>
      <c r="L322">
        <v>549701</v>
      </c>
      <c r="M322">
        <v>0.1</v>
      </c>
      <c r="Q322">
        <v>2.9999999999999997E-4</v>
      </c>
      <c r="R322">
        <v>25</v>
      </c>
      <c r="S322">
        <v>1E-4</v>
      </c>
      <c r="T322" t="s">
        <v>606</v>
      </c>
      <c r="U322" t="s">
        <v>607</v>
      </c>
      <c r="V322" t="s">
        <v>606</v>
      </c>
      <c r="W322" t="s">
        <v>608</v>
      </c>
      <c r="X322" t="s">
        <v>606</v>
      </c>
      <c r="Y322" s="4">
        <v>1763521495536</v>
      </c>
      <c r="Z322" t="s">
        <v>569</v>
      </c>
      <c r="AA322" s="48">
        <v>92541.79</v>
      </c>
      <c r="AB322" s="18">
        <v>2.5999999999999999E-2</v>
      </c>
      <c r="AC322" s="40">
        <v>1.9533450000000001E-2</v>
      </c>
      <c r="AD322" s="18">
        <v>5.0000000000000001E-3</v>
      </c>
      <c r="AE322" s="18">
        <v>6.0499999999999998E-2</v>
      </c>
      <c r="AF322">
        <v>590.1</v>
      </c>
      <c r="AG322" s="18">
        <v>2.4899999999999999E-2</v>
      </c>
      <c r="AH322" s="18">
        <v>2.4E-2</v>
      </c>
      <c r="AI322" s="18">
        <v>2.5000000000000001E-2</v>
      </c>
      <c r="AJ322" s="48">
        <v>92541.79</v>
      </c>
      <c r="AK322" s="41">
        <v>60.3</v>
      </c>
      <c r="AL322" s="41">
        <v>71.599999999999994</v>
      </c>
      <c r="AP322" s="18">
        <v>0.03</v>
      </c>
      <c r="AQ322" s="18">
        <v>1.7500000000000002E-2</v>
      </c>
      <c r="AR322" s="18">
        <v>33.333300000000001</v>
      </c>
      <c r="AS322" s="41">
        <v>143.1</v>
      </c>
      <c r="AT322" s="5">
        <v>261721.64</v>
      </c>
      <c r="AV322" s="1" t="s">
        <v>632</v>
      </c>
      <c r="AW322" s="48">
        <v>96000</v>
      </c>
      <c r="AX322" s="14">
        <v>0</v>
      </c>
      <c r="AY322" s="14">
        <v>46.96</v>
      </c>
      <c r="AZ322" s="14">
        <v>45.85</v>
      </c>
      <c r="BA322" s="14">
        <v>47.1</v>
      </c>
      <c r="BB322">
        <v>92712.172500000001</v>
      </c>
      <c r="BC322" t="s">
        <v>859</v>
      </c>
      <c r="BD322" s="7">
        <v>0.38106000000000001</v>
      </c>
      <c r="BE322" s="7">
        <v>4.0000000000000003E-5</v>
      </c>
      <c r="BF322" s="7">
        <v>74.443460000000002</v>
      </c>
      <c r="BG322" s="7">
        <v>-107.86964999999999</v>
      </c>
      <c r="BH322" s="7">
        <v>14.660360000000001</v>
      </c>
      <c r="BI322">
        <v>5.0000000000000001E-4</v>
      </c>
      <c r="BJ322">
        <v>5.0000000000000001E-3</v>
      </c>
      <c r="BK322" s="1">
        <v>45980.165601851855</v>
      </c>
      <c r="BL322" s="1">
        <v>45979.957268518519</v>
      </c>
      <c r="BM322" s="1">
        <v>45996.333333333336</v>
      </c>
      <c r="BN322" s="1">
        <v>45996.125</v>
      </c>
      <c r="BO322" s="19">
        <v>4.4264833356940959E-2</v>
      </c>
      <c r="BP322" s="1">
        <v>45996.125</v>
      </c>
      <c r="BQ322" s="97">
        <v>17</v>
      </c>
      <c r="BR322" s="19">
        <v>4.7222222222222221E-2</v>
      </c>
      <c r="BV322" s="96"/>
    </row>
    <row r="323" spans="1:74" x14ac:dyDescent="0.3">
      <c r="A323" t="s">
        <v>603</v>
      </c>
      <c r="B323" t="s">
        <v>631</v>
      </c>
      <c r="C323" t="s">
        <v>914</v>
      </c>
      <c r="D323">
        <v>2.9999999999999997E-4</v>
      </c>
      <c r="E323">
        <v>2.9999999999999997E-4</v>
      </c>
      <c r="F323" t="s">
        <v>605</v>
      </c>
      <c r="G323" s="4">
        <v>1764921600000</v>
      </c>
      <c r="H323" s="4">
        <v>1763021040000</v>
      </c>
      <c r="I323" t="b">
        <v>1</v>
      </c>
      <c r="J323">
        <v>1</v>
      </c>
      <c r="K323">
        <v>1E-4</v>
      </c>
      <c r="L323">
        <v>549702</v>
      </c>
      <c r="M323">
        <v>0.1</v>
      </c>
      <c r="Q323">
        <v>2.9999999999999997E-4</v>
      </c>
      <c r="R323">
        <v>25</v>
      </c>
      <c r="S323">
        <v>1E-4</v>
      </c>
      <c r="T323" t="s">
        <v>606</v>
      </c>
      <c r="U323" t="s">
        <v>607</v>
      </c>
      <c r="V323" t="s">
        <v>606</v>
      </c>
      <c r="W323" t="s">
        <v>608</v>
      </c>
      <c r="X323" t="s">
        <v>606</v>
      </c>
      <c r="Y323" s="4">
        <v>1763521495536</v>
      </c>
      <c r="Z323" t="s">
        <v>569</v>
      </c>
      <c r="AA323" s="48">
        <v>92541.79</v>
      </c>
      <c r="AB323" s="18">
        <v>5.8000000000000003E-2</v>
      </c>
      <c r="AC323" s="40">
        <v>7.9843880000000006E-2</v>
      </c>
      <c r="AD323" s="18">
        <v>2.5499999999999998E-2</v>
      </c>
      <c r="AE323" s="18">
        <v>0.1075</v>
      </c>
      <c r="AF323">
        <v>181.4</v>
      </c>
      <c r="AG323" s="18">
        <v>6.0400000000000002E-2</v>
      </c>
      <c r="AH323" s="18">
        <v>5.8999999999999997E-2</v>
      </c>
      <c r="AI323" s="18">
        <v>6.0999999999999999E-2</v>
      </c>
      <c r="AJ323" s="48">
        <v>92541.79</v>
      </c>
      <c r="AK323" s="41">
        <v>13.7</v>
      </c>
      <c r="AL323" s="41">
        <v>12</v>
      </c>
      <c r="AP323" s="18">
        <v>8.5000000000000006E-2</v>
      </c>
      <c r="AQ323" s="18">
        <v>5.2999999999999999E-2</v>
      </c>
      <c r="AR323" s="18">
        <v>-28.395099999999999</v>
      </c>
      <c r="AS323" s="41">
        <v>29.7</v>
      </c>
      <c r="AT323" s="5">
        <v>180751.99</v>
      </c>
      <c r="AV323" s="1" t="s">
        <v>634</v>
      </c>
      <c r="AW323" s="48">
        <v>96000</v>
      </c>
      <c r="AX323" s="14">
        <v>0</v>
      </c>
      <c r="AY323" s="14">
        <v>46.96</v>
      </c>
      <c r="AZ323" s="14">
        <v>45.27</v>
      </c>
      <c r="BA323" s="14">
        <v>47.77</v>
      </c>
      <c r="BB323">
        <v>92712.172500000001</v>
      </c>
      <c r="BC323" t="s">
        <v>859</v>
      </c>
      <c r="BD323" s="7">
        <v>-0.61894000000000005</v>
      </c>
      <c r="BE323" s="7">
        <v>4.0000000000000003E-5</v>
      </c>
      <c r="BF323" s="7">
        <v>74.443460000000002</v>
      </c>
      <c r="BG323" s="7">
        <v>-107.86964999999999</v>
      </c>
      <c r="BH323" s="7">
        <v>-27.960640000000001</v>
      </c>
      <c r="BI323">
        <v>5.0000000000000001E-4</v>
      </c>
      <c r="BJ323">
        <v>5.0000000000000001E-3</v>
      </c>
      <c r="BK323" s="1">
        <v>45980.165601851855</v>
      </c>
      <c r="BL323" s="1">
        <v>45979.957268518519</v>
      </c>
      <c r="BM323" s="1">
        <v>45996.333333333336</v>
      </c>
      <c r="BN323" s="1">
        <v>45996.125</v>
      </c>
      <c r="BO323" s="19">
        <v>4.4264833356940959E-2</v>
      </c>
      <c r="BP323" s="1">
        <v>45996.125</v>
      </c>
      <c r="BQ323" s="97">
        <v>17</v>
      </c>
      <c r="BR323" s="19">
        <v>4.7222222222222221E-2</v>
      </c>
      <c r="BV323" s="96"/>
    </row>
    <row r="324" spans="1:74" x14ac:dyDescent="0.3">
      <c r="A324" t="s">
        <v>603</v>
      </c>
      <c r="B324" t="s">
        <v>631</v>
      </c>
      <c r="C324" t="s">
        <v>915</v>
      </c>
      <c r="D324">
        <v>2.9999999999999997E-4</v>
      </c>
      <c r="E324">
        <v>2.9999999999999997E-4</v>
      </c>
      <c r="F324" t="s">
        <v>605</v>
      </c>
      <c r="G324" s="4">
        <v>1764921600000</v>
      </c>
      <c r="H324" s="4">
        <v>1763067660000</v>
      </c>
      <c r="I324" t="b">
        <v>1</v>
      </c>
      <c r="J324">
        <v>1</v>
      </c>
      <c r="K324">
        <v>1E-4</v>
      </c>
      <c r="L324">
        <v>549988</v>
      </c>
      <c r="M324">
        <v>0.1</v>
      </c>
      <c r="Q324">
        <v>2.9999999999999997E-4</v>
      </c>
      <c r="R324">
        <v>25</v>
      </c>
      <c r="S324">
        <v>1E-4</v>
      </c>
      <c r="T324" t="s">
        <v>606</v>
      </c>
      <c r="U324" t="s">
        <v>607</v>
      </c>
      <c r="V324" t="s">
        <v>606</v>
      </c>
      <c r="W324" t="s">
        <v>608</v>
      </c>
      <c r="X324" t="s">
        <v>606</v>
      </c>
      <c r="Y324" s="4">
        <v>1763521495536</v>
      </c>
      <c r="Z324" t="s">
        <v>569</v>
      </c>
      <c r="AA324" s="48">
        <v>92541.79</v>
      </c>
      <c r="AB324" s="18">
        <v>2.1000000000000001E-2</v>
      </c>
      <c r="AC324" s="40">
        <v>1.6562540000000001E-2</v>
      </c>
      <c r="AD324" s="18">
        <v>3.7000000000000002E-3</v>
      </c>
      <c r="AE324" s="18">
        <v>5.5500000000000001E-2</v>
      </c>
      <c r="AF324">
        <v>120.6</v>
      </c>
      <c r="AG324" s="18">
        <v>2.1399999999999999E-2</v>
      </c>
      <c r="AH324" s="18">
        <v>2.0500000000000001E-2</v>
      </c>
      <c r="AI324" s="18">
        <v>2.1499999999999998E-2</v>
      </c>
      <c r="AJ324" s="48">
        <v>92541.79</v>
      </c>
      <c r="AK324" s="41">
        <v>142</v>
      </c>
      <c r="AL324" s="41">
        <v>44.4</v>
      </c>
      <c r="AP324" s="18">
        <v>2.5499999999999998E-2</v>
      </c>
      <c r="AQ324" s="18">
        <v>1.4999999999999999E-2</v>
      </c>
      <c r="AR324" s="18">
        <v>40</v>
      </c>
      <c r="AS324" s="41">
        <v>94.1</v>
      </c>
      <c r="AT324" s="5">
        <v>178342.78</v>
      </c>
      <c r="AV324" s="1" t="s">
        <v>632</v>
      </c>
      <c r="AW324" s="48">
        <v>97000</v>
      </c>
      <c r="AX324" s="14">
        <v>0</v>
      </c>
      <c r="AY324" s="14">
        <v>46.95</v>
      </c>
      <c r="AZ324" s="14">
        <v>45.81</v>
      </c>
      <c r="BA324" s="14">
        <v>47.11</v>
      </c>
      <c r="BB324">
        <v>92712.172500000001</v>
      </c>
      <c r="BC324" t="s">
        <v>859</v>
      </c>
      <c r="BD324" s="7">
        <v>0.34181</v>
      </c>
      <c r="BE324" s="7">
        <v>4.0000000000000003E-5</v>
      </c>
      <c r="BF324" s="7">
        <v>71.723349999999996</v>
      </c>
      <c r="BG324" s="7">
        <v>-103.90832</v>
      </c>
      <c r="BH324" s="7">
        <v>13.18946</v>
      </c>
      <c r="BI324">
        <v>5.0000000000000001E-4</v>
      </c>
      <c r="BJ324">
        <v>5.0000000000000001E-3</v>
      </c>
      <c r="BK324" s="1">
        <v>45980.165601851855</v>
      </c>
      <c r="BL324" s="1">
        <v>45979.957268518519</v>
      </c>
      <c r="BM324" s="1">
        <v>45996.333333333336</v>
      </c>
      <c r="BN324" s="1">
        <v>45996.125</v>
      </c>
      <c r="BO324" s="19">
        <v>4.4264833356940959E-2</v>
      </c>
      <c r="BP324" s="1">
        <v>45996.125</v>
      </c>
      <c r="BQ324" s="97">
        <v>17</v>
      </c>
      <c r="BR324" s="19">
        <v>4.7222222222222221E-2</v>
      </c>
      <c r="BV324" s="96"/>
    </row>
    <row r="325" spans="1:74" x14ac:dyDescent="0.3">
      <c r="A325" t="s">
        <v>603</v>
      </c>
      <c r="B325" t="s">
        <v>631</v>
      </c>
      <c r="C325" t="s">
        <v>916</v>
      </c>
      <c r="D325">
        <v>2.9999999999999997E-4</v>
      </c>
      <c r="E325">
        <v>2.9999999999999997E-4</v>
      </c>
      <c r="F325" t="s">
        <v>605</v>
      </c>
      <c r="G325" s="4">
        <v>1764921600000</v>
      </c>
      <c r="H325" s="4">
        <v>1763067660000</v>
      </c>
      <c r="I325" t="b">
        <v>1</v>
      </c>
      <c r="J325">
        <v>1</v>
      </c>
      <c r="K325">
        <v>1E-4</v>
      </c>
      <c r="L325">
        <v>549989</v>
      </c>
      <c r="M325">
        <v>0.1</v>
      </c>
      <c r="Q325">
        <v>2.9999999999999997E-4</v>
      </c>
      <c r="R325">
        <v>25</v>
      </c>
      <c r="S325">
        <v>1E-4</v>
      </c>
      <c r="T325" t="s">
        <v>606</v>
      </c>
      <c r="U325" t="s">
        <v>607</v>
      </c>
      <c r="V325" t="s">
        <v>606</v>
      </c>
      <c r="W325" t="s">
        <v>608</v>
      </c>
      <c r="X325" t="s">
        <v>606</v>
      </c>
      <c r="Y325" s="4">
        <v>1763521495536</v>
      </c>
      <c r="Z325" t="s">
        <v>569</v>
      </c>
      <c r="AA325" s="48">
        <v>92541.79</v>
      </c>
      <c r="AB325" s="18">
        <v>6.3E-2</v>
      </c>
      <c r="AC325" s="40">
        <v>8.7917869999999995E-2</v>
      </c>
      <c r="AD325" s="18">
        <v>3.1E-2</v>
      </c>
      <c r="AE325" s="18">
        <v>0.11600000000000001</v>
      </c>
      <c r="AF325">
        <v>70.2</v>
      </c>
      <c r="AG325" s="18">
        <v>6.7599999999999993E-2</v>
      </c>
      <c r="AH325" s="18">
        <v>6.6000000000000003E-2</v>
      </c>
      <c r="AI325" s="18">
        <v>6.8000000000000005E-2</v>
      </c>
      <c r="AJ325" s="48">
        <v>92541.79</v>
      </c>
      <c r="AK325" s="41">
        <v>4</v>
      </c>
      <c r="AL325" s="41">
        <v>10.6</v>
      </c>
      <c r="AP325" s="18">
        <v>9.1999999999999998E-2</v>
      </c>
      <c r="AQ325" s="18">
        <v>5.9499999999999997E-2</v>
      </c>
      <c r="AR325" s="18">
        <v>-31.521699999999999</v>
      </c>
      <c r="AS325" s="41">
        <v>0.9</v>
      </c>
      <c r="AT325" s="5">
        <v>5403.21</v>
      </c>
      <c r="AV325" s="1" t="s">
        <v>634</v>
      </c>
      <c r="AW325" s="48">
        <v>97000</v>
      </c>
      <c r="AX325" s="14">
        <v>0</v>
      </c>
      <c r="AY325" s="14">
        <v>46.95</v>
      </c>
      <c r="AZ325" s="14">
        <v>44.84</v>
      </c>
      <c r="BA325" s="14">
        <v>47.43</v>
      </c>
      <c r="BB325">
        <v>92712.172500000001</v>
      </c>
      <c r="BC325" t="s">
        <v>859</v>
      </c>
      <c r="BD325" s="7">
        <v>-0.65819000000000005</v>
      </c>
      <c r="BE325" s="7">
        <v>4.0000000000000003E-5</v>
      </c>
      <c r="BF325" s="7">
        <v>71.723349999999996</v>
      </c>
      <c r="BG325" s="7">
        <v>-103.90832</v>
      </c>
      <c r="BH325" s="7">
        <v>-29.875520000000002</v>
      </c>
      <c r="BI325">
        <v>5.0000000000000001E-4</v>
      </c>
      <c r="BJ325">
        <v>5.0000000000000001E-3</v>
      </c>
      <c r="BK325" s="1">
        <v>45980.165601851855</v>
      </c>
      <c r="BL325" s="1">
        <v>45979.957268518519</v>
      </c>
      <c r="BM325" s="1">
        <v>45996.333333333336</v>
      </c>
      <c r="BN325" s="1">
        <v>45996.125</v>
      </c>
      <c r="BO325" s="19">
        <v>4.4264833356940959E-2</v>
      </c>
      <c r="BP325" s="1">
        <v>45996.125</v>
      </c>
      <c r="BQ325" s="97">
        <v>17</v>
      </c>
      <c r="BR325" s="19">
        <v>4.7222222222222221E-2</v>
      </c>
      <c r="BV325" s="96"/>
    </row>
    <row r="326" spans="1:74" x14ac:dyDescent="0.3">
      <c r="A326" t="s">
        <v>603</v>
      </c>
      <c r="B326" t="s">
        <v>631</v>
      </c>
      <c r="C326" t="s">
        <v>917</v>
      </c>
      <c r="D326">
        <v>2.9999999999999997E-4</v>
      </c>
      <c r="E326">
        <v>2.9999999999999997E-4</v>
      </c>
      <c r="F326" t="s">
        <v>605</v>
      </c>
      <c r="G326" s="4">
        <v>1764921600000</v>
      </c>
      <c r="H326" s="4">
        <v>1763020811000</v>
      </c>
      <c r="I326" t="b">
        <v>1</v>
      </c>
      <c r="J326">
        <v>1</v>
      </c>
      <c r="K326">
        <v>1E-4</v>
      </c>
      <c r="L326">
        <v>549365</v>
      </c>
      <c r="M326">
        <v>0.1</v>
      </c>
      <c r="Q326">
        <v>2.9999999999999997E-4</v>
      </c>
      <c r="R326">
        <v>25</v>
      </c>
      <c r="S326">
        <v>1E-4</v>
      </c>
      <c r="T326" t="s">
        <v>606</v>
      </c>
      <c r="U326" t="s">
        <v>607</v>
      </c>
      <c r="V326" t="s">
        <v>606</v>
      </c>
      <c r="W326" t="s">
        <v>608</v>
      </c>
      <c r="X326" t="s">
        <v>606</v>
      </c>
      <c r="Y326" s="4">
        <v>1763521495536</v>
      </c>
      <c r="Z326" t="s">
        <v>569</v>
      </c>
      <c r="AA326" s="48">
        <v>92541.79</v>
      </c>
      <c r="AB326" s="18">
        <v>1.8499999999999999E-2</v>
      </c>
      <c r="AC326" s="40">
        <v>1.4061250000000001E-2</v>
      </c>
      <c r="AD326" s="18">
        <v>2.7000000000000001E-3</v>
      </c>
      <c r="AE326" s="18">
        <v>5.0500000000000003E-2</v>
      </c>
      <c r="AF326">
        <v>101.4</v>
      </c>
      <c r="AG326" s="18">
        <v>1.7999999999999999E-2</v>
      </c>
      <c r="AH326" s="18">
        <v>1.7500000000000002E-2</v>
      </c>
      <c r="AI326" s="18">
        <v>1.7999999999999999E-2</v>
      </c>
      <c r="AJ326" s="48">
        <v>92541.79</v>
      </c>
      <c r="AK326" s="41">
        <v>68.8</v>
      </c>
      <c r="AL326" s="41">
        <v>0.1</v>
      </c>
      <c r="AP326" s="18">
        <v>2.1499999999999998E-2</v>
      </c>
      <c r="AQ326" s="18">
        <v>1.2E-2</v>
      </c>
      <c r="AR326" s="18">
        <v>32.142899999999997</v>
      </c>
      <c r="AS326" s="41">
        <v>36</v>
      </c>
      <c r="AT326" s="5">
        <v>51863.11</v>
      </c>
      <c r="AV326" s="1" t="s">
        <v>632</v>
      </c>
      <c r="AW326" s="6">
        <v>98000</v>
      </c>
      <c r="AX326" s="14">
        <v>0</v>
      </c>
      <c r="AY326" s="14">
        <v>46.56</v>
      </c>
      <c r="AZ326" s="14">
        <v>45.91</v>
      </c>
      <c r="BA326" s="14">
        <v>46.59</v>
      </c>
      <c r="BB326">
        <v>92712.172500000001</v>
      </c>
      <c r="BC326" t="s">
        <v>859</v>
      </c>
      <c r="BD326" s="7">
        <v>0.30281000000000002</v>
      </c>
      <c r="BE326" s="7">
        <v>4.0000000000000003E-5</v>
      </c>
      <c r="BF326" s="7">
        <v>68.207759999999993</v>
      </c>
      <c r="BG326" s="7">
        <v>-97.990520000000004</v>
      </c>
      <c r="BH326" s="7">
        <v>11.72415</v>
      </c>
      <c r="BI326">
        <v>5.0000000000000001E-4</v>
      </c>
      <c r="BJ326">
        <v>5.0000000000000001E-3</v>
      </c>
      <c r="BK326" s="1">
        <v>45980.165601851855</v>
      </c>
      <c r="BL326" s="1">
        <v>45979.957268518519</v>
      </c>
      <c r="BM326" s="1">
        <v>45996.333333333336</v>
      </c>
      <c r="BN326" s="1">
        <v>45996.125</v>
      </c>
      <c r="BO326" s="19">
        <v>4.4264833356940959E-2</v>
      </c>
      <c r="BP326" s="1">
        <v>45996.125</v>
      </c>
      <c r="BQ326" s="97">
        <v>17</v>
      </c>
      <c r="BR326" s="19">
        <v>4.7222222222222221E-2</v>
      </c>
      <c r="BV326" s="96"/>
    </row>
    <row r="327" spans="1:74" x14ac:dyDescent="0.3">
      <c r="A327" t="s">
        <v>603</v>
      </c>
      <c r="B327" t="s">
        <v>631</v>
      </c>
      <c r="C327" t="s">
        <v>918</v>
      </c>
      <c r="D327">
        <v>2.9999999999999997E-4</v>
      </c>
      <c r="E327">
        <v>2.9999999999999997E-4</v>
      </c>
      <c r="F327" t="s">
        <v>605</v>
      </c>
      <c r="G327" s="4">
        <v>1764921600000</v>
      </c>
      <c r="H327" s="4">
        <v>1763020811000</v>
      </c>
      <c r="I327" t="b">
        <v>1</v>
      </c>
      <c r="J327">
        <v>1</v>
      </c>
      <c r="K327">
        <v>1E-4</v>
      </c>
      <c r="L327">
        <v>549366</v>
      </c>
      <c r="M327">
        <v>0.1</v>
      </c>
      <c r="Q327">
        <v>2.9999999999999997E-4</v>
      </c>
      <c r="R327">
        <v>25</v>
      </c>
      <c r="S327">
        <v>1E-4</v>
      </c>
      <c r="T327" t="s">
        <v>606</v>
      </c>
      <c r="U327" t="s">
        <v>607</v>
      </c>
      <c r="V327" t="s">
        <v>606</v>
      </c>
      <c r="W327" t="s">
        <v>608</v>
      </c>
      <c r="X327" t="s">
        <v>606</v>
      </c>
      <c r="Y327" s="4">
        <v>1763521495536</v>
      </c>
      <c r="Z327" t="s">
        <v>569</v>
      </c>
      <c r="AA327" s="48">
        <v>92541.79</v>
      </c>
      <c r="AB327" s="18">
        <v>0.10150000000000001</v>
      </c>
      <c r="AC327" s="40">
        <v>9.6461480000000002E-2</v>
      </c>
      <c r="AD327" s="18">
        <v>3.6999999999999998E-2</v>
      </c>
      <c r="AE327" s="18">
        <v>0.124</v>
      </c>
      <c r="AF327">
        <v>24.9</v>
      </c>
      <c r="AG327" s="18">
        <v>7.4999999999999997E-2</v>
      </c>
      <c r="AH327" s="18">
        <v>7.3499999999999996E-2</v>
      </c>
      <c r="AI327" s="18">
        <v>7.5499999999999998E-2</v>
      </c>
      <c r="AJ327" s="48">
        <v>92541.79</v>
      </c>
      <c r="AK327" s="41">
        <v>4</v>
      </c>
      <c r="AL327" s="41">
        <v>10.6</v>
      </c>
      <c r="AP327" s="18">
        <v>0.10150000000000001</v>
      </c>
      <c r="AQ327" s="18">
        <v>0.10150000000000001</v>
      </c>
      <c r="AR327" s="18">
        <v>0</v>
      </c>
      <c r="AS327" s="41">
        <v>5</v>
      </c>
      <c r="AT327" s="5">
        <v>45634.15</v>
      </c>
      <c r="AV327" s="1" t="s">
        <v>634</v>
      </c>
      <c r="AW327" s="48">
        <v>98000</v>
      </c>
      <c r="AX327" s="14">
        <v>0</v>
      </c>
      <c r="AY327" s="14">
        <v>46.56</v>
      </c>
      <c r="AZ327" s="14">
        <v>44.49</v>
      </c>
      <c r="BA327" s="14">
        <v>47.22</v>
      </c>
      <c r="BB327">
        <v>92712.172500000001</v>
      </c>
      <c r="BC327" t="s">
        <v>859</v>
      </c>
      <c r="BD327" s="7">
        <v>-0.69718999999999998</v>
      </c>
      <c r="BE327" s="7">
        <v>4.0000000000000003E-5</v>
      </c>
      <c r="BF327" s="7">
        <v>68.207759999999993</v>
      </c>
      <c r="BG327" s="7">
        <v>-97.990520000000004</v>
      </c>
      <c r="BH327" s="7">
        <v>-31.784790000000001</v>
      </c>
      <c r="BI327">
        <v>5.0000000000000001E-4</v>
      </c>
      <c r="BJ327">
        <v>5.0000000000000001E-3</v>
      </c>
      <c r="BK327" s="1">
        <v>45980.165601851855</v>
      </c>
      <c r="BL327" s="1">
        <v>45979.957268518519</v>
      </c>
      <c r="BM327" s="1">
        <v>45996.333333333336</v>
      </c>
      <c r="BN327" s="1">
        <v>45996.125</v>
      </c>
      <c r="BO327" s="19">
        <v>4.4264833356940959E-2</v>
      </c>
      <c r="BP327" s="1">
        <v>45996.125</v>
      </c>
      <c r="BQ327" s="97">
        <v>17</v>
      </c>
      <c r="BR327" s="19">
        <v>4.7222222222222221E-2</v>
      </c>
      <c r="BV327" s="96"/>
    </row>
    <row r="328" spans="1:74" x14ac:dyDescent="0.3">
      <c r="A328" t="s">
        <v>603</v>
      </c>
      <c r="B328" t="s">
        <v>631</v>
      </c>
      <c r="C328" t="s">
        <v>919</v>
      </c>
      <c r="D328">
        <v>2.9999999999999997E-4</v>
      </c>
      <c r="E328">
        <v>2.9999999999999997E-4</v>
      </c>
      <c r="F328" t="s">
        <v>605</v>
      </c>
      <c r="G328" s="4">
        <v>1764921600000</v>
      </c>
      <c r="H328" s="4">
        <v>1763054940000</v>
      </c>
      <c r="I328" t="b">
        <v>1</v>
      </c>
      <c r="J328">
        <v>1</v>
      </c>
      <c r="K328">
        <v>1E-4</v>
      </c>
      <c r="L328">
        <v>549853</v>
      </c>
      <c r="M328">
        <v>0.1</v>
      </c>
      <c r="Q328">
        <v>2.9999999999999997E-4</v>
      </c>
      <c r="R328">
        <v>25</v>
      </c>
      <c r="S328">
        <v>1E-4</v>
      </c>
      <c r="T328" t="s">
        <v>606</v>
      </c>
      <c r="U328" t="s">
        <v>607</v>
      </c>
      <c r="V328" t="s">
        <v>606</v>
      </c>
      <c r="W328" t="s">
        <v>608</v>
      </c>
      <c r="X328" t="s">
        <v>606</v>
      </c>
      <c r="Y328" s="4">
        <v>1763521496342</v>
      </c>
      <c r="Z328" t="s">
        <v>569</v>
      </c>
      <c r="AA328" s="48">
        <v>92541.79</v>
      </c>
      <c r="AB328" s="18">
        <v>1.7999999999999999E-2</v>
      </c>
      <c r="AC328" s="40">
        <v>1.2023270000000001E-2</v>
      </c>
      <c r="AD328" s="18">
        <v>5.0000000000000001E-4</v>
      </c>
      <c r="AE328" s="18">
        <v>4.65E-2</v>
      </c>
      <c r="AF328">
        <v>158</v>
      </c>
      <c r="AG328" s="18">
        <v>1.54E-2</v>
      </c>
      <c r="AH328" s="18">
        <v>1.4500000000000001E-2</v>
      </c>
      <c r="AI328" s="18">
        <v>1.55E-2</v>
      </c>
      <c r="AJ328" s="48">
        <v>92541.79</v>
      </c>
      <c r="AK328" s="41">
        <v>150.9</v>
      </c>
      <c r="AL328" s="41">
        <v>68.099999999999994</v>
      </c>
      <c r="AP328" s="18">
        <v>1.7999999999999999E-2</v>
      </c>
      <c r="AQ328" s="18">
        <v>0.01</v>
      </c>
      <c r="AR328" s="18">
        <v>50</v>
      </c>
      <c r="AS328" s="41">
        <v>81.400000000000006</v>
      </c>
      <c r="AT328" s="5">
        <v>117425.12</v>
      </c>
      <c r="AV328" s="1" t="s">
        <v>632</v>
      </c>
      <c r="AW328" s="48">
        <v>99000</v>
      </c>
      <c r="AX328" s="14">
        <v>0</v>
      </c>
      <c r="AY328" s="14">
        <v>46.79</v>
      </c>
      <c r="AZ328" s="14">
        <v>45.47</v>
      </c>
      <c r="BA328" s="14">
        <v>46.92</v>
      </c>
      <c r="BB328">
        <v>92712.172500000001</v>
      </c>
      <c r="BC328" t="s">
        <v>859</v>
      </c>
      <c r="BD328" s="7">
        <v>0.26885999999999999</v>
      </c>
      <c r="BE328" s="7">
        <v>4.0000000000000003E-5</v>
      </c>
      <c r="BF328" s="7">
        <v>64.455259999999996</v>
      </c>
      <c r="BG328" s="7">
        <v>-93.060270000000003</v>
      </c>
      <c r="BH328" s="7">
        <v>10.432320000000001</v>
      </c>
      <c r="BI328">
        <v>5.0000000000000001E-4</v>
      </c>
      <c r="BJ328">
        <v>5.0000000000000001E-3</v>
      </c>
      <c r="BK328" s="1">
        <v>45980.165601851855</v>
      </c>
      <c r="BL328" s="1">
        <v>45979.957268518519</v>
      </c>
      <c r="BM328" s="1">
        <v>45996.333333333336</v>
      </c>
      <c r="BN328" s="1">
        <v>45996.125</v>
      </c>
      <c r="BO328" s="19">
        <v>4.4264833356940959E-2</v>
      </c>
      <c r="BP328" s="1">
        <v>45996.125</v>
      </c>
      <c r="BQ328" s="97">
        <v>17</v>
      </c>
      <c r="BR328" s="19">
        <v>4.7222222222222221E-2</v>
      </c>
      <c r="BV328" s="96"/>
    </row>
    <row r="329" spans="1:74" x14ac:dyDescent="0.3">
      <c r="A329" t="s">
        <v>603</v>
      </c>
      <c r="B329" t="s">
        <v>631</v>
      </c>
      <c r="C329" t="s">
        <v>920</v>
      </c>
      <c r="D329">
        <v>2.9999999999999997E-4</v>
      </c>
      <c r="E329">
        <v>2.9999999999999997E-4</v>
      </c>
      <c r="F329" t="s">
        <v>605</v>
      </c>
      <c r="G329" s="4">
        <v>1764921600000</v>
      </c>
      <c r="H329" s="4">
        <v>1763054940000</v>
      </c>
      <c r="I329" t="b">
        <v>1</v>
      </c>
      <c r="J329">
        <v>1</v>
      </c>
      <c r="K329">
        <v>1E-4</v>
      </c>
      <c r="L329">
        <v>549854</v>
      </c>
      <c r="M329">
        <v>0.1</v>
      </c>
      <c r="Q329">
        <v>2.9999999999999997E-4</v>
      </c>
      <c r="R329">
        <v>25</v>
      </c>
      <c r="S329">
        <v>1E-4</v>
      </c>
      <c r="T329" t="s">
        <v>606</v>
      </c>
      <c r="U329" t="s">
        <v>607</v>
      </c>
      <c r="V329" t="s">
        <v>606</v>
      </c>
      <c r="W329" t="s">
        <v>608</v>
      </c>
      <c r="X329" t="s">
        <v>606</v>
      </c>
      <c r="Y329" s="4">
        <v>1763521496537</v>
      </c>
      <c r="Z329" t="s">
        <v>569</v>
      </c>
      <c r="AA329" s="48">
        <v>92541.119999999995</v>
      </c>
      <c r="AB329" s="18">
        <v>7.4499999999999997E-2</v>
      </c>
      <c r="AC329" s="40">
        <v>0.1054684</v>
      </c>
      <c r="AD329" s="18">
        <v>4.3499999999999997E-2</v>
      </c>
      <c r="AE329" s="18">
        <v>0.13300000000000001</v>
      </c>
      <c r="AF329">
        <v>69.8</v>
      </c>
      <c r="AG329" s="18">
        <v>8.3199999999999996E-2</v>
      </c>
      <c r="AH329" s="18">
        <v>8.1500000000000003E-2</v>
      </c>
      <c r="AI329" s="18">
        <v>8.4500000000000006E-2</v>
      </c>
      <c r="AJ329" s="48">
        <v>92541.119999999995</v>
      </c>
      <c r="AK329" s="41">
        <v>2.4</v>
      </c>
      <c r="AL329" s="41">
        <v>2.6</v>
      </c>
      <c r="AP329" s="18">
        <v>7.6999999999999999E-2</v>
      </c>
      <c r="AQ329" s="18">
        <v>7.4499999999999997E-2</v>
      </c>
      <c r="AR329" s="18">
        <v>-3.2467999999999999</v>
      </c>
      <c r="AS329" s="41">
        <v>3.2</v>
      </c>
      <c r="AT329" s="5">
        <v>22934.69</v>
      </c>
      <c r="AV329" s="1" t="s">
        <v>634</v>
      </c>
      <c r="AW329" s="48">
        <v>99000</v>
      </c>
      <c r="AX329" s="14">
        <v>0</v>
      </c>
      <c r="AY329" s="14">
        <v>46.79</v>
      </c>
      <c r="AZ329" s="14">
        <v>44.25</v>
      </c>
      <c r="BA329" s="14">
        <v>48.59</v>
      </c>
      <c r="BB329">
        <v>92711.397500000006</v>
      </c>
      <c r="BC329" t="s">
        <v>859</v>
      </c>
      <c r="BD329" s="7">
        <v>-0.73116000000000003</v>
      </c>
      <c r="BE329" s="7">
        <v>4.0000000000000003E-5</v>
      </c>
      <c r="BF329" s="7">
        <v>64.451499999999996</v>
      </c>
      <c r="BG329" s="7">
        <v>-93.055350000000004</v>
      </c>
      <c r="BH329" s="7">
        <v>-33.521700000000003</v>
      </c>
      <c r="BI329">
        <v>5.0000000000000001E-4</v>
      </c>
      <c r="BJ329">
        <v>5.0000000000000001E-3</v>
      </c>
      <c r="BK329" s="1">
        <v>45980.165601851855</v>
      </c>
      <c r="BL329" s="1">
        <v>45979.957268518519</v>
      </c>
      <c r="BM329" s="1">
        <v>45996.333333333336</v>
      </c>
      <c r="BN329" s="1">
        <v>45996.125</v>
      </c>
      <c r="BO329" s="19">
        <v>4.4264833356940959E-2</v>
      </c>
      <c r="BP329" s="1">
        <v>45996.125</v>
      </c>
      <c r="BQ329" s="97">
        <v>17</v>
      </c>
      <c r="BR329" s="19">
        <v>4.7222222222222221E-2</v>
      </c>
      <c r="BV329" s="96"/>
    </row>
    <row r="330" spans="1:74" x14ac:dyDescent="0.3">
      <c r="A330" t="s">
        <v>603</v>
      </c>
      <c r="B330" t="s">
        <v>631</v>
      </c>
      <c r="C330" t="s">
        <v>858</v>
      </c>
      <c r="D330">
        <v>2.9999999999999997E-4</v>
      </c>
      <c r="E330">
        <v>2.9999999999999997E-4</v>
      </c>
      <c r="F330" t="s">
        <v>605</v>
      </c>
      <c r="G330" s="4">
        <v>1764921600000</v>
      </c>
      <c r="H330" s="4">
        <v>1763020811000</v>
      </c>
      <c r="I330" t="b">
        <v>1</v>
      </c>
      <c r="J330">
        <v>1</v>
      </c>
      <c r="K330">
        <v>1E-4</v>
      </c>
      <c r="L330">
        <v>549367</v>
      </c>
      <c r="M330">
        <v>0.1</v>
      </c>
      <c r="Q330">
        <v>2.9999999999999997E-4</v>
      </c>
      <c r="R330">
        <v>25</v>
      </c>
      <c r="S330">
        <v>1E-4</v>
      </c>
      <c r="T330" t="s">
        <v>606</v>
      </c>
      <c r="U330" t="s">
        <v>607</v>
      </c>
      <c r="V330" t="s">
        <v>606</v>
      </c>
      <c r="W330" t="s">
        <v>608</v>
      </c>
      <c r="X330" t="s">
        <v>606</v>
      </c>
      <c r="Y330" s="4">
        <v>1763521496537</v>
      </c>
      <c r="Z330" t="s">
        <v>569</v>
      </c>
      <c r="AA330" s="48">
        <v>92541.119999999995</v>
      </c>
      <c r="AB330" s="18">
        <v>1.37E-2</v>
      </c>
      <c r="AC330" s="40">
        <v>1.037222E-2</v>
      </c>
      <c r="AD330" s="18">
        <v>1E-4</v>
      </c>
      <c r="AE330" s="18">
        <v>4.2000000000000003E-2</v>
      </c>
      <c r="AF330">
        <v>516.9</v>
      </c>
      <c r="AG330" s="18">
        <v>1.2999999999999999E-2</v>
      </c>
      <c r="AH330" s="18">
        <v>1.2500000000000001E-2</v>
      </c>
      <c r="AI330" s="18">
        <v>1.2999999999999999E-2</v>
      </c>
      <c r="AJ330" s="48">
        <v>92541.119999999995</v>
      </c>
      <c r="AK330" s="41">
        <v>90.5</v>
      </c>
      <c r="AL330" s="41">
        <v>0.1</v>
      </c>
      <c r="AP330" s="18">
        <v>1.5599999999999999E-2</v>
      </c>
      <c r="AQ330" s="18">
        <v>8.5000000000000006E-3</v>
      </c>
      <c r="AR330" s="18">
        <v>37</v>
      </c>
      <c r="AS330" s="41">
        <v>127.8</v>
      </c>
      <c r="AT330" s="5">
        <v>166787.22</v>
      </c>
      <c r="AV330" s="1" t="s">
        <v>632</v>
      </c>
      <c r="AW330" s="48">
        <v>100000</v>
      </c>
      <c r="AX330" s="14">
        <v>0</v>
      </c>
      <c r="AY330" s="14">
        <v>46.71</v>
      </c>
      <c r="AZ330" s="14">
        <v>45.99</v>
      </c>
      <c r="BA330" s="14">
        <v>46.76</v>
      </c>
      <c r="BB330">
        <v>92711.397500000006</v>
      </c>
      <c r="BC330" t="s">
        <v>859</v>
      </c>
      <c r="BD330" s="7">
        <v>0.23587</v>
      </c>
      <c r="BE330" s="7">
        <v>3.0000000000000001E-5</v>
      </c>
      <c r="BF330" s="7">
        <v>60.152639999999998</v>
      </c>
      <c r="BG330" s="7">
        <v>-86.699950000000001</v>
      </c>
      <c r="BH330" s="7">
        <v>9.1746999999999996</v>
      </c>
      <c r="BI330">
        <v>5.0000000000000001E-4</v>
      </c>
      <c r="BJ330">
        <v>5.0000000000000001E-3</v>
      </c>
      <c r="BK330" s="1">
        <v>45980.165601851855</v>
      </c>
      <c r="BL330" s="1">
        <v>45979.957268518519</v>
      </c>
      <c r="BM330" s="1">
        <v>45996.333333333336</v>
      </c>
      <c r="BN330" s="1">
        <v>45996.125</v>
      </c>
      <c r="BO330" s="19">
        <v>4.4264833356940959E-2</v>
      </c>
      <c r="BP330" s="1">
        <v>45996.125</v>
      </c>
      <c r="BQ330" s="97">
        <v>17</v>
      </c>
      <c r="BR330" s="19">
        <v>4.7222222222222221E-2</v>
      </c>
      <c r="BV330" s="96"/>
    </row>
    <row r="331" spans="1:74" x14ac:dyDescent="0.3">
      <c r="A331" t="s">
        <v>603</v>
      </c>
      <c r="B331" t="s">
        <v>631</v>
      </c>
      <c r="C331" t="s">
        <v>860</v>
      </c>
      <c r="D331">
        <v>2.9999999999999997E-4</v>
      </c>
      <c r="E331">
        <v>2.9999999999999997E-4</v>
      </c>
      <c r="F331" t="s">
        <v>605</v>
      </c>
      <c r="G331" s="4">
        <v>1764921600000</v>
      </c>
      <c r="H331" s="4">
        <v>1763020811000</v>
      </c>
      <c r="I331" t="b">
        <v>1</v>
      </c>
      <c r="J331">
        <v>1</v>
      </c>
      <c r="K331">
        <v>1E-4</v>
      </c>
      <c r="L331">
        <v>549368</v>
      </c>
      <c r="M331">
        <v>0.1</v>
      </c>
      <c r="Q331">
        <v>2.9999999999999997E-4</v>
      </c>
      <c r="R331">
        <v>25</v>
      </c>
      <c r="S331">
        <v>1E-4</v>
      </c>
      <c r="T331" t="s">
        <v>606</v>
      </c>
      <c r="U331" t="s">
        <v>607</v>
      </c>
      <c r="V331" t="s">
        <v>606</v>
      </c>
      <c r="W331" t="s">
        <v>608</v>
      </c>
      <c r="X331" t="s">
        <v>606</v>
      </c>
      <c r="Y331" s="4">
        <v>1763521496537</v>
      </c>
      <c r="Z331" t="s">
        <v>569</v>
      </c>
      <c r="AA331" s="48">
        <v>92541.119999999995</v>
      </c>
      <c r="AB331" s="18">
        <v>0.107</v>
      </c>
      <c r="AC331" s="40">
        <v>0.11486225</v>
      </c>
      <c r="AD331" s="18">
        <v>5.0500000000000003E-2</v>
      </c>
      <c r="AE331" s="18">
        <v>0.14199999999999999</v>
      </c>
      <c r="AF331">
        <v>107.5</v>
      </c>
      <c r="AG331" s="18">
        <v>9.1600000000000001E-2</v>
      </c>
      <c r="AH331" s="18">
        <v>0.09</v>
      </c>
      <c r="AI331" s="18">
        <v>9.2499999999999999E-2</v>
      </c>
      <c r="AJ331" s="48">
        <v>92541.119999999995</v>
      </c>
      <c r="AK331" s="41">
        <v>2.4</v>
      </c>
      <c r="AL331" s="41">
        <v>2.5</v>
      </c>
      <c r="AP331" s="18">
        <v>0.107</v>
      </c>
      <c r="AQ331" s="18">
        <v>0.10249999999999999</v>
      </c>
      <c r="AR331" s="18">
        <v>4.3902000000000001</v>
      </c>
      <c r="AS331" s="41">
        <v>6</v>
      </c>
      <c r="AT331" s="5">
        <v>58145.07</v>
      </c>
      <c r="AV331" s="1" t="s">
        <v>634</v>
      </c>
      <c r="AW331" s="48">
        <v>100000</v>
      </c>
      <c r="AX331" s="14">
        <v>0</v>
      </c>
      <c r="AY331" s="14">
        <v>46.71</v>
      </c>
      <c r="AZ331" s="14">
        <v>44.23</v>
      </c>
      <c r="BA331" s="14">
        <v>48.11</v>
      </c>
      <c r="BB331">
        <v>92711.397500000006</v>
      </c>
      <c r="BC331" t="s">
        <v>859</v>
      </c>
      <c r="BD331" s="7">
        <v>-0.76412999999999998</v>
      </c>
      <c r="BE331" s="7">
        <v>3.0000000000000001E-5</v>
      </c>
      <c r="BF331" s="7">
        <v>60.152639999999998</v>
      </c>
      <c r="BG331" s="7">
        <v>-86.699950000000001</v>
      </c>
      <c r="BH331" s="7">
        <v>-35.222180000000002</v>
      </c>
      <c r="BI331">
        <v>5.0000000000000001E-4</v>
      </c>
      <c r="BJ331">
        <v>5.0000000000000001E-3</v>
      </c>
      <c r="BK331" s="1">
        <v>45980.165601851855</v>
      </c>
      <c r="BL331" s="1">
        <v>45979.957268518519</v>
      </c>
      <c r="BM331" s="1">
        <v>45996.333333333336</v>
      </c>
      <c r="BN331" s="1">
        <v>45996.125</v>
      </c>
      <c r="BO331" s="19">
        <v>4.4264833356940959E-2</v>
      </c>
      <c r="BP331" s="1">
        <v>45996.125</v>
      </c>
      <c r="BQ331" s="97">
        <v>17</v>
      </c>
      <c r="BR331" s="19">
        <v>4.7222222222222221E-2</v>
      </c>
      <c r="BV331" s="96"/>
    </row>
    <row r="332" spans="1:74" x14ac:dyDescent="0.3">
      <c r="A332" t="s">
        <v>603</v>
      </c>
      <c r="B332" t="s">
        <v>631</v>
      </c>
      <c r="C332" t="s">
        <v>861</v>
      </c>
      <c r="D332">
        <v>2.9999999999999997E-4</v>
      </c>
      <c r="E332">
        <v>2.9999999999999997E-4</v>
      </c>
      <c r="F332" t="s">
        <v>605</v>
      </c>
      <c r="G332" s="4">
        <v>1764921600000</v>
      </c>
      <c r="H332" s="4">
        <v>1763020811000</v>
      </c>
      <c r="I332" t="b">
        <v>1</v>
      </c>
      <c r="J332">
        <v>1</v>
      </c>
      <c r="K332">
        <v>1E-4</v>
      </c>
      <c r="L332">
        <v>549369</v>
      </c>
      <c r="M332">
        <v>0.1</v>
      </c>
      <c r="Q332">
        <v>2.9999999999999997E-4</v>
      </c>
      <c r="R332">
        <v>25</v>
      </c>
      <c r="S332">
        <v>1E-4</v>
      </c>
      <c r="T332" t="s">
        <v>606</v>
      </c>
      <c r="U332" t="s">
        <v>607</v>
      </c>
      <c r="V332" t="s">
        <v>606</v>
      </c>
      <c r="W332" t="s">
        <v>608</v>
      </c>
      <c r="X332" t="s">
        <v>606</v>
      </c>
      <c r="Y332" s="4">
        <v>1763521496537</v>
      </c>
      <c r="Z332" t="s">
        <v>569</v>
      </c>
      <c r="AA332" s="48">
        <v>92541.119999999995</v>
      </c>
      <c r="AB332" s="18">
        <v>1.0999999999999999E-2</v>
      </c>
      <c r="AC332" s="40">
        <v>8.7245299999999994E-3</v>
      </c>
      <c r="AD332" s="18">
        <v>1E-4</v>
      </c>
      <c r="AE332" s="18">
        <v>3.85E-2</v>
      </c>
      <c r="AF332">
        <v>237.2</v>
      </c>
      <c r="AG332" s="18">
        <v>1.0999999999999999E-2</v>
      </c>
      <c r="AH332" s="18">
        <v>1.0500000000000001E-2</v>
      </c>
      <c r="AI332" s="18">
        <v>1.0999999999999999E-2</v>
      </c>
      <c r="AJ332" s="48">
        <v>92541.119999999995</v>
      </c>
      <c r="AK332" s="41">
        <v>86.7</v>
      </c>
      <c r="AL332" s="41">
        <v>0.1</v>
      </c>
      <c r="AP332" s="18">
        <v>1.35E-2</v>
      </c>
      <c r="AQ332" s="18">
        <v>7.4999999999999997E-3</v>
      </c>
      <c r="AR332" s="18">
        <v>15.7895</v>
      </c>
      <c r="AS332" s="41">
        <v>35.6</v>
      </c>
      <c r="AT332" s="5">
        <v>37134.449999999997</v>
      </c>
      <c r="AV332" s="1" t="s">
        <v>632</v>
      </c>
      <c r="AW332" s="48">
        <v>101000</v>
      </c>
      <c r="AX332" s="14">
        <v>0</v>
      </c>
      <c r="AY332" s="14">
        <v>46.83</v>
      </c>
      <c r="AZ332" s="14">
        <v>46.06</v>
      </c>
      <c r="BA332" s="14">
        <v>46.9</v>
      </c>
      <c r="BB332">
        <v>92711.397500000006</v>
      </c>
      <c r="BC332" t="s">
        <v>859</v>
      </c>
      <c r="BD332" s="7">
        <v>0.20655000000000001</v>
      </c>
      <c r="BE332" s="7">
        <v>3.0000000000000001E-5</v>
      </c>
      <c r="BF332" s="7">
        <v>55.751629999999999</v>
      </c>
      <c r="BG332" s="7">
        <v>-80.558109999999999</v>
      </c>
      <c r="BH332" s="7">
        <v>8.0505600000000008</v>
      </c>
      <c r="BI332">
        <v>5.0000000000000001E-4</v>
      </c>
      <c r="BJ332">
        <v>5.0000000000000001E-3</v>
      </c>
      <c r="BK332" s="1">
        <v>45980.165601851855</v>
      </c>
      <c r="BL332" s="1">
        <v>45979.957268518519</v>
      </c>
      <c r="BM332" s="1">
        <v>45996.333333333336</v>
      </c>
      <c r="BN332" s="1">
        <v>45996.125</v>
      </c>
      <c r="BO332" s="19">
        <v>4.4264833356940959E-2</v>
      </c>
      <c r="BP332" s="1">
        <v>45996.125</v>
      </c>
      <c r="BQ332" s="97">
        <v>17</v>
      </c>
      <c r="BR332" s="19">
        <v>4.7222222222222221E-2</v>
      </c>
      <c r="BV332" s="96"/>
    </row>
    <row r="333" spans="1:74" x14ac:dyDescent="0.3">
      <c r="A333" t="s">
        <v>603</v>
      </c>
      <c r="B333" t="s">
        <v>631</v>
      </c>
      <c r="C333" t="s">
        <v>862</v>
      </c>
      <c r="D333">
        <v>2.9999999999999997E-4</v>
      </c>
      <c r="E333">
        <v>2.9999999999999997E-4</v>
      </c>
      <c r="F333" t="s">
        <v>605</v>
      </c>
      <c r="G333" s="4">
        <v>1764921600000</v>
      </c>
      <c r="H333" s="4">
        <v>1763020811000</v>
      </c>
      <c r="I333" t="b">
        <v>1</v>
      </c>
      <c r="J333">
        <v>1</v>
      </c>
      <c r="K333">
        <v>1E-4</v>
      </c>
      <c r="L333">
        <v>549370</v>
      </c>
      <c r="M333">
        <v>0.1</v>
      </c>
      <c r="Q333">
        <v>2.9999999999999997E-4</v>
      </c>
      <c r="R333">
        <v>25</v>
      </c>
      <c r="S333">
        <v>1E-4</v>
      </c>
      <c r="T333" t="s">
        <v>606</v>
      </c>
      <c r="U333" t="s">
        <v>607</v>
      </c>
      <c r="V333" t="s">
        <v>606</v>
      </c>
      <c r="W333" t="s">
        <v>608</v>
      </c>
      <c r="X333" t="s">
        <v>606</v>
      </c>
      <c r="Y333" s="4">
        <v>1763521497538</v>
      </c>
      <c r="Z333" t="s">
        <v>569</v>
      </c>
      <c r="AA333" s="48">
        <v>92540.63</v>
      </c>
      <c r="AB333" s="18">
        <v>7.3999999999999996E-2</v>
      </c>
      <c r="AC333" s="40">
        <v>0.12425947</v>
      </c>
      <c r="AD333" s="18">
        <v>5.8500000000000003E-2</v>
      </c>
      <c r="AE333" s="18">
        <v>0.151</v>
      </c>
      <c r="AF333">
        <v>19.7</v>
      </c>
      <c r="AG333" s="18">
        <v>0.1004</v>
      </c>
      <c r="AH333" s="18">
        <v>9.6000000000000002E-2</v>
      </c>
      <c r="AI333" s="18">
        <v>0.106</v>
      </c>
      <c r="AJ333" s="48">
        <v>92540.63</v>
      </c>
      <c r="AK333" s="41">
        <v>17.7</v>
      </c>
      <c r="AL333" s="41">
        <v>8</v>
      </c>
      <c r="AS333" s="41">
        <v>0</v>
      </c>
      <c r="AT333" s="5">
        <v>0</v>
      </c>
      <c r="AV333" s="1" t="s">
        <v>634</v>
      </c>
      <c r="AW333" s="48">
        <v>101000</v>
      </c>
      <c r="AX333" s="14">
        <v>0</v>
      </c>
      <c r="AY333" s="14">
        <v>46.83</v>
      </c>
      <c r="AZ333" s="14">
        <v>39</v>
      </c>
      <c r="BA333" s="14">
        <v>55.65</v>
      </c>
      <c r="BB333">
        <v>92710.372499999998</v>
      </c>
      <c r="BC333" t="s">
        <v>859</v>
      </c>
      <c r="BD333" s="7">
        <v>-0.79347999999999996</v>
      </c>
      <c r="BE333" s="7">
        <v>3.0000000000000001E-5</v>
      </c>
      <c r="BF333" s="7">
        <v>55.746020000000001</v>
      </c>
      <c r="BG333" s="7">
        <v>-80.550250000000005</v>
      </c>
      <c r="BH333" s="7">
        <v>-36.791580000000003</v>
      </c>
      <c r="BI333">
        <v>5.0000000000000001E-4</v>
      </c>
      <c r="BJ333">
        <v>5.0000000000000001E-3</v>
      </c>
      <c r="BK333" s="1">
        <v>45980.165601851855</v>
      </c>
      <c r="BL333" s="1">
        <v>45979.957268518519</v>
      </c>
      <c r="BM333" s="1">
        <v>45996.333333333336</v>
      </c>
      <c r="BN333" s="1">
        <v>45996.125</v>
      </c>
      <c r="BO333" s="19">
        <v>4.4264833356940959E-2</v>
      </c>
      <c r="BP333" s="1">
        <v>45996.125</v>
      </c>
      <c r="BQ333" s="97">
        <v>17</v>
      </c>
      <c r="BR333" s="19">
        <v>4.7222222222222221E-2</v>
      </c>
      <c r="BV333" s="96"/>
    </row>
    <row r="334" spans="1:74" x14ac:dyDescent="0.3">
      <c r="A334" t="s">
        <v>603</v>
      </c>
      <c r="B334" t="s">
        <v>631</v>
      </c>
      <c r="C334" t="s">
        <v>863</v>
      </c>
      <c r="D334">
        <v>2.9999999999999997E-4</v>
      </c>
      <c r="E334">
        <v>2.9999999999999997E-4</v>
      </c>
      <c r="F334" t="s">
        <v>605</v>
      </c>
      <c r="G334" s="4">
        <v>1764921600000</v>
      </c>
      <c r="H334" s="4">
        <v>1763020811000</v>
      </c>
      <c r="I334" t="b">
        <v>1</v>
      </c>
      <c r="J334">
        <v>1</v>
      </c>
      <c r="K334">
        <v>1E-4</v>
      </c>
      <c r="L334">
        <v>549371</v>
      </c>
      <c r="M334">
        <v>0.1</v>
      </c>
      <c r="Q334">
        <v>2.9999999999999997E-4</v>
      </c>
      <c r="R334">
        <v>25</v>
      </c>
      <c r="S334">
        <v>1E-4</v>
      </c>
      <c r="T334" t="s">
        <v>606</v>
      </c>
      <c r="U334" t="s">
        <v>607</v>
      </c>
      <c r="V334" t="s">
        <v>606</v>
      </c>
      <c r="W334" t="s">
        <v>608</v>
      </c>
      <c r="X334" t="s">
        <v>606</v>
      </c>
      <c r="Y334" s="4">
        <v>1763521497538</v>
      </c>
      <c r="Z334" t="s">
        <v>569</v>
      </c>
      <c r="AA334" s="48">
        <v>92540.63</v>
      </c>
      <c r="AB334" s="18">
        <v>8.5000000000000006E-3</v>
      </c>
      <c r="AC334" s="40">
        <v>7.3084700000000001E-3</v>
      </c>
      <c r="AD334" s="18">
        <v>1E-4</v>
      </c>
      <c r="AE334" s="18">
        <v>3.5499999999999997E-2</v>
      </c>
      <c r="AF334">
        <v>288.60000000000002</v>
      </c>
      <c r="AG334" s="18">
        <v>9.1999999999999998E-3</v>
      </c>
      <c r="AH334" s="18">
        <v>8.5000000000000006E-3</v>
      </c>
      <c r="AI334" s="18">
        <v>9.4999999999999998E-3</v>
      </c>
      <c r="AJ334" s="48">
        <v>92540.63</v>
      </c>
      <c r="AK334" s="41">
        <v>185.3</v>
      </c>
      <c r="AL334" s="41">
        <v>152.1</v>
      </c>
      <c r="AP334" s="18">
        <v>1.0999999999999999E-2</v>
      </c>
      <c r="AQ334" s="18">
        <v>6.4999999999999997E-3</v>
      </c>
      <c r="AR334" s="18">
        <v>30.769200000000001</v>
      </c>
      <c r="AS334" s="41">
        <v>164.3</v>
      </c>
      <c r="AT334" s="5">
        <v>105192.7</v>
      </c>
      <c r="AV334" s="1" t="s">
        <v>632</v>
      </c>
      <c r="AW334" s="48">
        <v>102000</v>
      </c>
      <c r="AX334" s="14">
        <v>0</v>
      </c>
      <c r="AY334" s="14">
        <v>46.98</v>
      </c>
      <c r="AZ334" s="14">
        <v>45.62</v>
      </c>
      <c r="BA334" s="14">
        <v>47.45</v>
      </c>
      <c r="BB334">
        <v>92710.372499999998</v>
      </c>
      <c r="BC334" t="s">
        <v>859</v>
      </c>
      <c r="BD334" s="7">
        <v>0.18007000000000001</v>
      </c>
      <c r="BE334" s="7">
        <v>3.0000000000000001E-5</v>
      </c>
      <c r="BF334" s="7">
        <v>51.271250000000002</v>
      </c>
      <c r="BG334" s="7">
        <v>-74.326719999999995</v>
      </c>
      <c r="BH334" s="7">
        <v>7.0312999999999999</v>
      </c>
      <c r="BI334">
        <v>5.0000000000000001E-4</v>
      </c>
      <c r="BJ334">
        <v>5.0000000000000001E-3</v>
      </c>
      <c r="BK334" s="1">
        <v>45980.165601851855</v>
      </c>
      <c r="BL334" s="1">
        <v>45979.957268518519</v>
      </c>
      <c r="BM334" s="1">
        <v>45996.333333333336</v>
      </c>
      <c r="BN334" s="1">
        <v>45996.125</v>
      </c>
      <c r="BO334" s="19">
        <v>4.4264833356940959E-2</v>
      </c>
      <c r="BP334" s="1">
        <v>45996.125</v>
      </c>
      <c r="BQ334" s="97">
        <v>17</v>
      </c>
      <c r="BR334" s="19">
        <v>4.7222222222222221E-2</v>
      </c>
      <c r="BV334" s="96"/>
    </row>
    <row r="335" spans="1:74" x14ac:dyDescent="0.3">
      <c r="A335" t="s">
        <v>603</v>
      </c>
      <c r="B335" t="s">
        <v>631</v>
      </c>
      <c r="C335" t="s">
        <v>864</v>
      </c>
      <c r="D335">
        <v>2.9999999999999997E-4</v>
      </c>
      <c r="E335">
        <v>2.9999999999999997E-4</v>
      </c>
      <c r="F335" t="s">
        <v>605</v>
      </c>
      <c r="G335" s="4">
        <v>1764921600000</v>
      </c>
      <c r="H335" s="4">
        <v>1763020811000</v>
      </c>
      <c r="I335" t="b">
        <v>1</v>
      </c>
      <c r="J335">
        <v>1</v>
      </c>
      <c r="K335">
        <v>1E-4</v>
      </c>
      <c r="L335">
        <v>549372</v>
      </c>
      <c r="M335">
        <v>0.1</v>
      </c>
      <c r="Q335">
        <v>2.9999999999999997E-4</v>
      </c>
      <c r="R335">
        <v>25</v>
      </c>
      <c r="S335">
        <v>1E-4</v>
      </c>
      <c r="T335" t="s">
        <v>606</v>
      </c>
      <c r="U335" t="s">
        <v>607</v>
      </c>
      <c r="V335" t="s">
        <v>606</v>
      </c>
      <c r="W335" t="s">
        <v>608</v>
      </c>
      <c r="X335" t="s">
        <v>606</v>
      </c>
      <c r="Y335" s="4">
        <v>1763521497538</v>
      </c>
      <c r="Z335" t="s">
        <v>569</v>
      </c>
      <c r="AA335" s="48">
        <v>92540.63</v>
      </c>
      <c r="AB335" s="18">
        <v>8.0500000000000002E-2</v>
      </c>
      <c r="AC335" s="40">
        <v>0.13388829999999999</v>
      </c>
      <c r="AD335" s="18">
        <v>6.6500000000000004E-2</v>
      </c>
      <c r="AE335" s="18">
        <v>0.1605</v>
      </c>
      <c r="AF335">
        <v>12.1</v>
      </c>
      <c r="AG335" s="18">
        <v>0.1094</v>
      </c>
      <c r="AH335" s="18">
        <v>6.6500000000000004E-2</v>
      </c>
      <c r="AI335" s="18">
        <v>0.1605</v>
      </c>
      <c r="AJ335" s="48">
        <v>92540.63</v>
      </c>
      <c r="AK335" s="41">
        <v>9.3000000000000007</v>
      </c>
      <c r="AL335" s="41">
        <v>9.3000000000000007</v>
      </c>
      <c r="AS335" s="41">
        <v>0</v>
      </c>
      <c r="AT335" s="5">
        <v>0</v>
      </c>
      <c r="AV335" s="1" t="s">
        <v>634</v>
      </c>
      <c r="AW335" s="48">
        <v>102000</v>
      </c>
      <c r="AX335" s="14">
        <v>0</v>
      </c>
      <c r="AY335" s="14">
        <v>46.98</v>
      </c>
      <c r="AZ335" s="14">
        <v>0</v>
      </c>
      <c r="BA335" s="14">
        <v>116.75</v>
      </c>
      <c r="BB335">
        <v>92710.372499999998</v>
      </c>
      <c r="BC335" t="s">
        <v>859</v>
      </c>
      <c r="BD335" s="7">
        <v>-0.81993000000000005</v>
      </c>
      <c r="BE335" s="7">
        <v>3.0000000000000001E-5</v>
      </c>
      <c r="BF335" s="7">
        <v>51.271250000000002</v>
      </c>
      <c r="BG335" s="7">
        <v>-74.326719999999995</v>
      </c>
      <c r="BH335" s="7">
        <v>-38.253520000000002</v>
      </c>
      <c r="BI335">
        <v>5.0000000000000001E-4</v>
      </c>
      <c r="BJ335">
        <v>5.0000000000000001E-3</v>
      </c>
      <c r="BK335" s="1">
        <v>45980.165601851855</v>
      </c>
      <c r="BL335" s="1">
        <v>45979.957268518519</v>
      </c>
      <c r="BM335" s="1">
        <v>45996.333333333336</v>
      </c>
      <c r="BN335" s="1">
        <v>45996.125</v>
      </c>
      <c r="BO335" s="19">
        <v>4.4264833356940959E-2</v>
      </c>
      <c r="BP335" s="1">
        <v>45996.125</v>
      </c>
      <c r="BQ335" s="97">
        <v>17</v>
      </c>
      <c r="BR335" s="19">
        <v>4.7222222222222221E-2</v>
      </c>
      <c r="BV335" s="96"/>
    </row>
    <row r="336" spans="1:74" x14ac:dyDescent="0.3">
      <c r="A336" t="s">
        <v>603</v>
      </c>
      <c r="B336" t="s">
        <v>631</v>
      </c>
      <c r="C336" t="s">
        <v>865</v>
      </c>
      <c r="D336">
        <v>2.9999999999999997E-4</v>
      </c>
      <c r="E336">
        <v>2.9999999999999997E-4</v>
      </c>
      <c r="F336" t="s">
        <v>605</v>
      </c>
      <c r="G336" s="4">
        <v>1764921600000</v>
      </c>
      <c r="H336" s="4">
        <v>1763020811000</v>
      </c>
      <c r="I336" t="b">
        <v>1</v>
      </c>
      <c r="J336">
        <v>1</v>
      </c>
      <c r="K336">
        <v>1E-4</v>
      </c>
      <c r="L336">
        <v>549373</v>
      </c>
      <c r="M336">
        <v>0.1</v>
      </c>
      <c r="Q336">
        <v>2.9999999999999997E-4</v>
      </c>
      <c r="R336">
        <v>25</v>
      </c>
      <c r="S336">
        <v>1E-4</v>
      </c>
      <c r="T336" t="s">
        <v>606</v>
      </c>
      <c r="U336" t="s">
        <v>607</v>
      </c>
      <c r="V336" t="s">
        <v>606</v>
      </c>
      <c r="W336" t="s">
        <v>608</v>
      </c>
      <c r="X336" t="s">
        <v>606</v>
      </c>
      <c r="Y336" s="4">
        <v>1763521497538</v>
      </c>
      <c r="Z336" t="s">
        <v>569</v>
      </c>
      <c r="AA336" s="48">
        <v>92540.63</v>
      </c>
      <c r="AB336" s="18">
        <v>8.0000000000000002E-3</v>
      </c>
      <c r="AC336" s="40">
        <v>6.2537399999999998E-3</v>
      </c>
      <c r="AD336" s="18">
        <v>1E-4</v>
      </c>
      <c r="AE336" s="18">
        <v>3.2000000000000001E-2</v>
      </c>
      <c r="AF336">
        <v>97.3</v>
      </c>
      <c r="AG336" s="18">
        <v>7.7000000000000002E-3</v>
      </c>
      <c r="AH336" s="18">
        <v>7.4999999999999997E-3</v>
      </c>
      <c r="AI336" s="18">
        <v>8.0000000000000002E-3</v>
      </c>
      <c r="AJ336" s="48">
        <v>92540.63</v>
      </c>
      <c r="AK336" s="41">
        <v>106.8</v>
      </c>
      <c r="AL336" s="41">
        <v>0.1</v>
      </c>
      <c r="AP336" s="18">
        <v>8.9999999999999993E-3</v>
      </c>
      <c r="AQ336" s="18">
        <v>6.0000000000000001E-3</v>
      </c>
      <c r="AR336" s="18">
        <v>23.076899999999998</v>
      </c>
      <c r="AS336" s="41">
        <v>21.4</v>
      </c>
      <c r="AT336" s="5">
        <v>13416.22</v>
      </c>
      <c r="AV336" s="1" t="s">
        <v>632</v>
      </c>
      <c r="AW336" s="48">
        <v>103000</v>
      </c>
      <c r="AX336" s="14">
        <v>0</v>
      </c>
      <c r="AY336" s="14">
        <v>46.98</v>
      </c>
      <c r="AZ336" s="14">
        <v>46.6</v>
      </c>
      <c r="BA336" s="14">
        <v>47.59</v>
      </c>
      <c r="BB336">
        <v>92710.372499999998</v>
      </c>
      <c r="BC336" t="s">
        <v>859</v>
      </c>
      <c r="BD336" s="7">
        <v>0.15537999999999999</v>
      </c>
      <c r="BE336" s="7">
        <v>3.0000000000000001E-5</v>
      </c>
      <c r="BF336" s="7">
        <v>46.623199999999997</v>
      </c>
      <c r="BG336" s="7">
        <v>-67.588989999999995</v>
      </c>
      <c r="BH336" s="7">
        <v>6.0788000000000002</v>
      </c>
      <c r="BI336">
        <v>5.0000000000000001E-4</v>
      </c>
      <c r="BJ336">
        <v>5.0000000000000001E-3</v>
      </c>
      <c r="BK336" s="1">
        <v>45980.165601851855</v>
      </c>
      <c r="BL336" s="1">
        <v>45979.957268518519</v>
      </c>
      <c r="BM336" s="1">
        <v>45996.333333333336</v>
      </c>
      <c r="BN336" s="1">
        <v>45996.125</v>
      </c>
      <c r="BO336" s="19">
        <v>4.4264833356940959E-2</v>
      </c>
      <c r="BP336" s="1">
        <v>45996.125</v>
      </c>
      <c r="BQ336" s="97">
        <v>17</v>
      </c>
      <c r="BR336" s="19">
        <v>4.7222222222222221E-2</v>
      </c>
      <c r="BV336" s="96"/>
    </row>
    <row r="337" spans="1:74" x14ac:dyDescent="0.3">
      <c r="A337" t="s">
        <v>603</v>
      </c>
      <c r="B337" t="s">
        <v>631</v>
      </c>
      <c r="C337" t="s">
        <v>866</v>
      </c>
      <c r="D337">
        <v>2.9999999999999997E-4</v>
      </c>
      <c r="E337">
        <v>2.9999999999999997E-4</v>
      </c>
      <c r="F337" t="s">
        <v>605</v>
      </c>
      <c r="G337" s="4">
        <v>1764921600000</v>
      </c>
      <c r="H337" s="4">
        <v>1763020811000</v>
      </c>
      <c r="I337" t="b">
        <v>1</v>
      </c>
      <c r="J337">
        <v>1</v>
      </c>
      <c r="K337">
        <v>1E-4</v>
      </c>
      <c r="L337">
        <v>549374</v>
      </c>
      <c r="M337">
        <v>0.1</v>
      </c>
      <c r="Q337">
        <v>2.9999999999999997E-4</v>
      </c>
      <c r="R337">
        <v>25</v>
      </c>
      <c r="S337">
        <v>1E-4</v>
      </c>
      <c r="T337" t="s">
        <v>606</v>
      </c>
      <c r="U337" t="s">
        <v>607</v>
      </c>
      <c r="V337" t="s">
        <v>606</v>
      </c>
      <c r="W337" t="s">
        <v>608</v>
      </c>
      <c r="X337" t="s">
        <v>606</v>
      </c>
      <c r="Y337" s="4">
        <v>1763521497538</v>
      </c>
      <c r="Z337" t="s">
        <v>569</v>
      </c>
      <c r="AA337" s="48">
        <v>92540.63</v>
      </c>
      <c r="AB337" s="18">
        <v>9.0499999999999997E-2</v>
      </c>
      <c r="AC337" s="40">
        <v>0.14387847000000001</v>
      </c>
      <c r="AD337" s="18">
        <v>7.4999999999999997E-2</v>
      </c>
      <c r="AE337" s="18">
        <v>0.17</v>
      </c>
      <c r="AF337">
        <v>3.9</v>
      </c>
      <c r="AG337" s="18">
        <v>0.1187</v>
      </c>
      <c r="AH337" s="18">
        <v>7.4999999999999997E-2</v>
      </c>
      <c r="AI337" s="18">
        <v>0.17</v>
      </c>
      <c r="AJ337" s="48">
        <v>92540.63</v>
      </c>
      <c r="AK337" s="41">
        <v>9</v>
      </c>
      <c r="AL337" s="41">
        <v>9</v>
      </c>
      <c r="AS337" s="41">
        <v>0</v>
      </c>
      <c r="AT337" s="5">
        <v>0</v>
      </c>
      <c r="AV337" s="1" t="s">
        <v>634</v>
      </c>
      <c r="AW337" s="48">
        <v>103000</v>
      </c>
      <c r="AX337" s="14">
        <v>0</v>
      </c>
      <c r="AY337" s="14">
        <v>46.98</v>
      </c>
      <c r="AZ337" s="14">
        <v>0</v>
      </c>
      <c r="BA337" s="14">
        <v>119.14</v>
      </c>
      <c r="BB337">
        <v>92710.372499999998</v>
      </c>
      <c r="BC337" t="s">
        <v>859</v>
      </c>
      <c r="BD337" s="7">
        <v>-0.84462000000000004</v>
      </c>
      <c r="BE337" s="7">
        <v>3.0000000000000001E-5</v>
      </c>
      <c r="BF337" s="7">
        <v>46.623199999999997</v>
      </c>
      <c r="BG337" s="7">
        <v>-67.588989999999995</v>
      </c>
      <c r="BH337" s="7">
        <v>-39.649990000000003</v>
      </c>
      <c r="BI337">
        <v>5.0000000000000001E-4</v>
      </c>
      <c r="BJ337">
        <v>5.0000000000000001E-3</v>
      </c>
      <c r="BK337" s="1">
        <v>45980.165601851855</v>
      </c>
      <c r="BL337" s="1">
        <v>45979.957268518519</v>
      </c>
      <c r="BM337" s="1">
        <v>45996.333333333336</v>
      </c>
      <c r="BN337" s="1">
        <v>45996.125</v>
      </c>
      <c r="BO337" s="19">
        <v>4.4264833356940959E-2</v>
      </c>
      <c r="BP337" s="1">
        <v>45996.125</v>
      </c>
      <c r="BQ337" s="97">
        <v>17</v>
      </c>
      <c r="BR337" s="19">
        <v>4.7222222222222221E-2</v>
      </c>
      <c r="BV337" s="96"/>
    </row>
    <row r="338" spans="1:74" x14ac:dyDescent="0.3">
      <c r="A338" t="s">
        <v>603</v>
      </c>
      <c r="B338" t="s">
        <v>631</v>
      </c>
      <c r="C338" t="s">
        <v>867</v>
      </c>
      <c r="D338">
        <v>2.9999999999999997E-4</v>
      </c>
      <c r="E338">
        <v>2.9999999999999997E-4</v>
      </c>
      <c r="F338" t="s">
        <v>605</v>
      </c>
      <c r="G338" s="4">
        <v>1764921600000</v>
      </c>
      <c r="H338" s="4">
        <v>1763020811000</v>
      </c>
      <c r="I338" t="b">
        <v>1</v>
      </c>
      <c r="J338">
        <v>1</v>
      </c>
      <c r="K338">
        <v>1E-4</v>
      </c>
      <c r="L338">
        <v>549375</v>
      </c>
      <c r="M338">
        <v>0.1</v>
      </c>
      <c r="Q338">
        <v>2.9999999999999997E-4</v>
      </c>
      <c r="R338">
        <v>25</v>
      </c>
      <c r="S338">
        <v>1E-4</v>
      </c>
      <c r="T338" t="s">
        <v>606</v>
      </c>
      <c r="U338" t="s">
        <v>607</v>
      </c>
      <c r="V338" t="s">
        <v>606</v>
      </c>
      <c r="W338" t="s">
        <v>608</v>
      </c>
      <c r="X338" t="s">
        <v>606</v>
      </c>
      <c r="Y338" s="4">
        <v>1763521497538</v>
      </c>
      <c r="Z338" t="s">
        <v>569</v>
      </c>
      <c r="AA338" s="48">
        <v>92540.63</v>
      </c>
      <c r="AB338" s="18">
        <v>8.2000000000000007E-3</v>
      </c>
      <c r="AC338" s="40">
        <v>5.32148E-3</v>
      </c>
      <c r="AD338" s="18">
        <v>1E-4</v>
      </c>
      <c r="AE338" s="18">
        <v>2.9499999999999998E-2</v>
      </c>
      <c r="AF338">
        <v>75.5</v>
      </c>
      <c r="AG338" s="18">
        <v>6.4999999999999997E-3</v>
      </c>
      <c r="AH338" s="18">
        <v>6.0000000000000001E-3</v>
      </c>
      <c r="AI338" s="18">
        <v>7.0000000000000001E-3</v>
      </c>
      <c r="AJ338" s="48">
        <v>92540.63</v>
      </c>
      <c r="AK338" s="41">
        <v>205.4</v>
      </c>
      <c r="AL338" s="41">
        <v>180.1</v>
      </c>
      <c r="AP338" s="18">
        <v>8.2000000000000007E-3</v>
      </c>
      <c r="AQ338" s="18">
        <v>5.0000000000000001E-3</v>
      </c>
      <c r="AR338" s="18">
        <v>64</v>
      </c>
      <c r="AS338" s="41">
        <v>23.4</v>
      </c>
      <c r="AT338" s="5">
        <v>11778.14</v>
      </c>
      <c r="AV338" s="1" t="s">
        <v>632</v>
      </c>
      <c r="AW338" s="48">
        <v>104000</v>
      </c>
      <c r="AX338" s="14">
        <v>0</v>
      </c>
      <c r="AY338" s="14">
        <v>47.21</v>
      </c>
      <c r="AZ338" s="14">
        <v>46.16</v>
      </c>
      <c r="BA338" s="14">
        <v>48.35</v>
      </c>
      <c r="BB338">
        <v>92710.372499999998</v>
      </c>
      <c r="BC338" t="s">
        <v>859</v>
      </c>
      <c r="BD338" s="7">
        <v>0.13449</v>
      </c>
      <c r="BE338" s="7">
        <v>2.0000000000000002E-5</v>
      </c>
      <c r="BF338" s="7">
        <v>42.303530000000002</v>
      </c>
      <c r="BG338" s="7">
        <v>-61.623719999999999</v>
      </c>
      <c r="BH338" s="7">
        <v>5.2694099999999997</v>
      </c>
      <c r="BI338">
        <v>5.0000000000000001E-4</v>
      </c>
      <c r="BJ338">
        <v>5.0000000000000001E-3</v>
      </c>
      <c r="BK338" s="1">
        <v>45980.165601851855</v>
      </c>
      <c r="BL338" s="1">
        <v>45979.957268518519</v>
      </c>
      <c r="BM338" s="1">
        <v>45996.333333333336</v>
      </c>
      <c r="BN338" s="1">
        <v>45996.125</v>
      </c>
      <c r="BO338" s="19">
        <v>4.4264833356940959E-2</v>
      </c>
      <c r="BP338" s="1">
        <v>45996.125</v>
      </c>
      <c r="BQ338" s="97">
        <v>17</v>
      </c>
      <c r="BR338" s="19">
        <v>4.7222222222222221E-2</v>
      </c>
      <c r="BV338" s="96"/>
    </row>
    <row r="339" spans="1:74" x14ac:dyDescent="0.3">
      <c r="A339" t="s">
        <v>603</v>
      </c>
      <c r="B339" t="s">
        <v>631</v>
      </c>
      <c r="C339" t="s">
        <v>868</v>
      </c>
      <c r="D339">
        <v>2.9999999999999997E-4</v>
      </c>
      <c r="E339">
        <v>2.9999999999999997E-4</v>
      </c>
      <c r="F339" t="s">
        <v>605</v>
      </c>
      <c r="G339" s="4">
        <v>1764921600000</v>
      </c>
      <c r="H339" s="4">
        <v>1763020811000</v>
      </c>
      <c r="I339" t="b">
        <v>1</v>
      </c>
      <c r="J339">
        <v>1</v>
      </c>
      <c r="K339">
        <v>1E-4</v>
      </c>
      <c r="L339">
        <v>549376</v>
      </c>
      <c r="M339">
        <v>0.1</v>
      </c>
      <c r="Q339">
        <v>2.9999999999999997E-4</v>
      </c>
      <c r="R339">
        <v>25</v>
      </c>
      <c r="S339">
        <v>1E-4</v>
      </c>
      <c r="T339" t="s">
        <v>606</v>
      </c>
      <c r="U339" t="s">
        <v>607</v>
      </c>
      <c r="V339" t="s">
        <v>606</v>
      </c>
      <c r="W339" t="s">
        <v>608</v>
      </c>
      <c r="X339" t="s">
        <v>606</v>
      </c>
      <c r="Y339" s="4">
        <v>1763521497538</v>
      </c>
      <c r="Z339" t="s">
        <v>569</v>
      </c>
      <c r="AA339" s="48">
        <v>92540.63</v>
      </c>
      <c r="AB339" s="18">
        <v>0.1399</v>
      </c>
      <c r="AC339" s="40">
        <v>0.15399110999999999</v>
      </c>
      <c r="AD339" s="18">
        <v>8.4000000000000005E-2</v>
      </c>
      <c r="AE339" s="18">
        <v>0.18</v>
      </c>
      <c r="AF339">
        <v>14</v>
      </c>
      <c r="AG339" s="18">
        <v>0.12820000000000001</v>
      </c>
      <c r="AH339" s="18">
        <v>8.4000000000000005E-2</v>
      </c>
      <c r="AI339" s="18">
        <v>0.18</v>
      </c>
      <c r="AJ339" s="48">
        <v>92540.63</v>
      </c>
      <c r="AK339" s="41">
        <v>8.6999999999999993</v>
      </c>
      <c r="AL339" s="41">
        <v>8.6999999999999993</v>
      </c>
      <c r="AS339" s="41">
        <v>0</v>
      </c>
      <c r="AT339" s="5">
        <v>0</v>
      </c>
      <c r="AV339" s="1" t="s">
        <v>634</v>
      </c>
      <c r="AW339" s="48">
        <v>104000</v>
      </c>
      <c r="AX339" s="14">
        <v>0</v>
      </c>
      <c r="AY339" s="14">
        <v>47.21</v>
      </c>
      <c r="AZ339" s="14">
        <v>0</v>
      </c>
      <c r="BA339" s="14">
        <v>122.03</v>
      </c>
      <c r="BB339">
        <v>92710.372499999998</v>
      </c>
      <c r="BC339" t="s">
        <v>859</v>
      </c>
      <c r="BD339" s="7">
        <v>-0.86551</v>
      </c>
      <c r="BE339" s="7">
        <v>2.0000000000000002E-5</v>
      </c>
      <c r="BF339" s="7">
        <v>42.303530000000002</v>
      </c>
      <c r="BG339" s="7">
        <v>-61.623719999999999</v>
      </c>
      <c r="BH339" s="7">
        <v>-40.90334</v>
      </c>
      <c r="BI339">
        <v>5.0000000000000001E-4</v>
      </c>
      <c r="BJ339">
        <v>5.0000000000000001E-3</v>
      </c>
      <c r="BK339" s="1">
        <v>45980.165601851855</v>
      </c>
      <c r="BL339" s="1">
        <v>45979.957268518519</v>
      </c>
      <c r="BM339" s="1">
        <v>45996.333333333336</v>
      </c>
      <c r="BN339" s="1">
        <v>45996.125</v>
      </c>
      <c r="BO339" s="19">
        <v>4.4264833356940959E-2</v>
      </c>
      <c r="BP339" s="1">
        <v>45996.125</v>
      </c>
      <c r="BQ339" s="97">
        <v>17</v>
      </c>
      <c r="BR339" s="19">
        <v>4.7222222222222221E-2</v>
      </c>
      <c r="BV339" s="96"/>
    </row>
    <row r="340" spans="1:74" x14ac:dyDescent="0.3">
      <c r="A340" t="s">
        <v>603</v>
      </c>
      <c r="B340" t="s">
        <v>631</v>
      </c>
      <c r="C340" t="s">
        <v>869</v>
      </c>
      <c r="D340">
        <v>2.9999999999999997E-4</v>
      </c>
      <c r="E340">
        <v>2.9999999999999997E-4</v>
      </c>
      <c r="F340" t="s">
        <v>605</v>
      </c>
      <c r="G340" s="4">
        <v>1764921600000</v>
      </c>
      <c r="H340" s="4">
        <v>1763020811000</v>
      </c>
      <c r="I340" t="b">
        <v>1</v>
      </c>
      <c r="J340">
        <v>1</v>
      </c>
      <c r="K340">
        <v>1E-4</v>
      </c>
      <c r="L340">
        <v>549377</v>
      </c>
      <c r="M340">
        <v>0.1</v>
      </c>
      <c r="Q340">
        <v>2.9999999999999997E-4</v>
      </c>
      <c r="R340">
        <v>25</v>
      </c>
      <c r="S340">
        <v>1E-4</v>
      </c>
      <c r="T340" t="s">
        <v>606</v>
      </c>
      <c r="U340" t="s">
        <v>607</v>
      </c>
      <c r="V340" t="s">
        <v>606</v>
      </c>
      <c r="W340" t="s">
        <v>608</v>
      </c>
      <c r="X340" t="s">
        <v>606</v>
      </c>
      <c r="Y340" s="4">
        <v>1763521498539</v>
      </c>
      <c r="Z340" t="s">
        <v>569</v>
      </c>
      <c r="AA340" s="48">
        <v>92540.15</v>
      </c>
      <c r="AB340" s="18">
        <v>6.1999999999999998E-3</v>
      </c>
      <c r="AC340" s="40">
        <v>4.6567700000000002E-3</v>
      </c>
      <c r="AD340" s="18">
        <v>1E-4</v>
      </c>
      <c r="AE340" s="18">
        <v>2.7E-2</v>
      </c>
      <c r="AF340">
        <v>560.4</v>
      </c>
      <c r="AG340" s="18">
        <v>5.4999999999999997E-3</v>
      </c>
      <c r="AH340" s="18">
        <v>5.0000000000000001E-3</v>
      </c>
      <c r="AI340" s="18">
        <v>6.0000000000000001E-3</v>
      </c>
      <c r="AJ340" s="48">
        <v>92540.15</v>
      </c>
      <c r="AK340" s="41">
        <v>187.9</v>
      </c>
      <c r="AL340" s="41">
        <v>207.9</v>
      </c>
      <c r="AP340" s="18">
        <v>6.1999999999999998E-3</v>
      </c>
      <c r="AQ340" s="18">
        <v>4.1000000000000003E-3</v>
      </c>
      <c r="AR340" s="18">
        <v>40.909100000000002</v>
      </c>
      <c r="AS340" s="41">
        <v>299.60000000000002</v>
      </c>
      <c r="AT340" s="5">
        <v>164521.82999999999</v>
      </c>
      <c r="AV340" s="1" t="s">
        <v>632</v>
      </c>
      <c r="AW340" s="48">
        <v>105000</v>
      </c>
      <c r="AX340" s="14">
        <v>0</v>
      </c>
      <c r="AY340" s="14">
        <v>47.56</v>
      </c>
      <c r="AZ340" s="14">
        <v>46.38</v>
      </c>
      <c r="BA340" s="14">
        <v>48.8</v>
      </c>
      <c r="BB340">
        <v>92709.66</v>
      </c>
      <c r="BC340" t="s">
        <v>859</v>
      </c>
      <c r="BD340" s="7">
        <v>0.1166</v>
      </c>
      <c r="BE340" s="7">
        <v>2.0000000000000002E-5</v>
      </c>
      <c r="BF340" s="7">
        <v>38.290480000000002</v>
      </c>
      <c r="BG340" s="7">
        <v>-56.188920000000003</v>
      </c>
      <c r="BH340" s="7">
        <v>4.57376</v>
      </c>
      <c r="BI340">
        <v>5.0000000000000001E-4</v>
      </c>
      <c r="BJ340">
        <v>5.0000000000000001E-3</v>
      </c>
      <c r="BK340" s="1">
        <v>45980.165601851855</v>
      </c>
      <c r="BL340" s="1">
        <v>45979.957268518519</v>
      </c>
      <c r="BM340" s="1">
        <v>45996.333333333336</v>
      </c>
      <c r="BN340" s="1">
        <v>45996.125</v>
      </c>
      <c r="BO340" s="19">
        <v>4.4264833356940959E-2</v>
      </c>
      <c r="BP340" s="1">
        <v>45996.125</v>
      </c>
      <c r="BQ340" s="97">
        <v>17</v>
      </c>
      <c r="BR340" s="19">
        <v>4.7222222222222221E-2</v>
      </c>
      <c r="BV340" s="96"/>
    </row>
    <row r="341" spans="1:74" x14ac:dyDescent="0.3">
      <c r="A341" t="s">
        <v>603</v>
      </c>
      <c r="B341" t="s">
        <v>631</v>
      </c>
      <c r="C341" t="s">
        <v>870</v>
      </c>
      <c r="D341">
        <v>2.9999999999999997E-4</v>
      </c>
      <c r="E341">
        <v>2.9999999999999997E-4</v>
      </c>
      <c r="F341" t="s">
        <v>605</v>
      </c>
      <c r="G341" s="4">
        <v>1764921600000</v>
      </c>
      <c r="H341" s="4">
        <v>1763020811000</v>
      </c>
      <c r="I341" t="b">
        <v>1</v>
      </c>
      <c r="J341">
        <v>1</v>
      </c>
      <c r="K341">
        <v>1E-4</v>
      </c>
      <c r="L341">
        <v>549378</v>
      </c>
      <c r="M341">
        <v>0.1</v>
      </c>
      <c r="Q341">
        <v>2.9999999999999997E-4</v>
      </c>
      <c r="R341">
        <v>25</v>
      </c>
      <c r="S341">
        <v>1E-4</v>
      </c>
      <c r="T341" t="s">
        <v>606</v>
      </c>
      <c r="U341" t="s">
        <v>607</v>
      </c>
      <c r="V341" t="s">
        <v>606</v>
      </c>
      <c r="W341" t="s">
        <v>608</v>
      </c>
      <c r="X341" t="s">
        <v>606</v>
      </c>
      <c r="Y341" s="4">
        <v>1763521498539</v>
      </c>
      <c r="Z341" t="s">
        <v>569</v>
      </c>
      <c r="AA341" s="48">
        <v>92540.15</v>
      </c>
      <c r="AB341" s="18">
        <v>0.1062</v>
      </c>
      <c r="AC341" s="40">
        <v>0.1643713</v>
      </c>
      <c r="AD341" s="18">
        <v>9.2999999999999999E-2</v>
      </c>
      <c r="AE341" s="18">
        <v>0.1905</v>
      </c>
      <c r="AF341">
        <v>14.1</v>
      </c>
      <c r="AG341" s="18">
        <v>0.13800000000000001</v>
      </c>
      <c r="AH341" s="18">
        <v>9.2999999999999999E-2</v>
      </c>
      <c r="AI341" s="18">
        <v>0.19</v>
      </c>
      <c r="AJ341" s="48">
        <v>92540.15</v>
      </c>
      <c r="AK341" s="41">
        <v>8.5</v>
      </c>
      <c r="AL341" s="41">
        <v>8.5</v>
      </c>
      <c r="AS341" s="41">
        <v>0</v>
      </c>
      <c r="AT341" s="5">
        <v>0</v>
      </c>
      <c r="AV341" s="1" t="s">
        <v>634</v>
      </c>
      <c r="AW341" s="48">
        <v>105000</v>
      </c>
      <c r="AX341" s="14">
        <v>0</v>
      </c>
      <c r="AY341" s="14">
        <v>47.56</v>
      </c>
      <c r="AZ341" s="14">
        <v>0</v>
      </c>
      <c r="BA341" s="14">
        <v>124.8</v>
      </c>
      <c r="BB341">
        <v>92709.66</v>
      </c>
      <c r="BC341" t="s">
        <v>859</v>
      </c>
      <c r="BD341" s="7">
        <v>-0.88339999999999996</v>
      </c>
      <c r="BE341" s="7">
        <v>2.0000000000000002E-5</v>
      </c>
      <c r="BF341" s="7">
        <v>38.290480000000002</v>
      </c>
      <c r="BG341" s="7">
        <v>-56.188920000000003</v>
      </c>
      <c r="BH341" s="7">
        <v>-42.042960000000001</v>
      </c>
      <c r="BI341">
        <v>5.0000000000000001E-4</v>
      </c>
      <c r="BJ341">
        <v>5.0000000000000001E-3</v>
      </c>
      <c r="BK341" s="1">
        <v>45980.165601851855</v>
      </c>
      <c r="BL341" s="1">
        <v>45979.957268518519</v>
      </c>
      <c r="BM341" s="1">
        <v>45996.333333333336</v>
      </c>
      <c r="BN341" s="1">
        <v>45996.125</v>
      </c>
      <c r="BO341" s="19">
        <v>4.4264833356940959E-2</v>
      </c>
      <c r="BP341" s="1">
        <v>45996.125</v>
      </c>
      <c r="BQ341" s="97">
        <v>17</v>
      </c>
      <c r="BR341" s="19">
        <v>4.7222222222222221E-2</v>
      </c>
      <c r="BV341" s="96"/>
    </row>
    <row r="342" spans="1:74" x14ac:dyDescent="0.3">
      <c r="A342" t="s">
        <v>603</v>
      </c>
      <c r="B342" t="s">
        <v>631</v>
      </c>
      <c r="C342" t="s">
        <v>871</v>
      </c>
      <c r="D342">
        <v>2.9999999999999997E-4</v>
      </c>
      <c r="E342">
        <v>2.9999999999999997E-4</v>
      </c>
      <c r="F342" t="s">
        <v>605</v>
      </c>
      <c r="G342" s="4">
        <v>1764921600000</v>
      </c>
      <c r="H342" s="4">
        <v>1763020811000</v>
      </c>
      <c r="I342" t="b">
        <v>1</v>
      </c>
      <c r="J342">
        <v>1</v>
      </c>
      <c r="K342">
        <v>1E-4</v>
      </c>
      <c r="L342">
        <v>549379</v>
      </c>
      <c r="M342">
        <v>0.1</v>
      </c>
      <c r="Q342">
        <v>2.9999999999999997E-4</v>
      </c>
      <c r="R342">
        <v>25</v>
      </c>
      <c r="S342">
        <v>1E-4</v>
      </c>
      <c r="T342" t="s">
        <v>606</v>
      </c>
      <c r="U342" t="s">
        <v>607</v>
      </c>
      <c r="V342" t="s">
        <v>606</v>
      </c>
      <c r="W342" t="s">
        <v>608</v>
      </c>
      <c r="X342" t="s">
        <v>606</v>
      </c>
      <c r="Y342" s="4">
        <v>1763521498539</v>
      </c>
      <c r="Z342" t="s">
        <v>569</v>
      </c>
      <c r="AA342" s="48">
        <v>92540.15</v>
      </c>
      <c r="AB342" s="18">
        <v>4.4000000000000003E-3</v>
      </c>
      <c r="AC342" s="40">
        <v>4.0679499999999999E-3</v>
      </c>
      <c r="AD342" s="18">
        <v>1E-4</v>
      </c>
      <c r="AE342" s="18">
        <v>2.5000000000000001E-2</v>
      </c>
      <c r="AF342">
        <v>270.89999999999998</v>
      </c>
      <c r="AG342" s="18">
        <v>4.7999999999999996E-3</v>
      </c>
      <c r="AH342" s="18">
        <v>4.7000000000000002E-3</v>
      </c>
      <c r="AI342" s="18">
        <v>4.8999999999999998E-3</v>
      </c>
      <c r="AJ342" s="48">
        <v>92540.15</v>
      </c>
      <c r="AK342" s="41">
        <v>0.3</v>
      </c>
      <c r="AL342" s="41">
        <v>0.1</v>
      </c>
      <c r="AP342" s="18">
        <v>4.7999999999999996E-3</v>
      </c>
      <c r="AQ342" s="18">
        <v>3.8999999999999998E-3</v>
      </c>
      <c r="AR342" s="18">
        <v>12.820499999999999</v>
      </c>
      <c r="AS342" s="41">
        <v>9.4</v>
      </c>
      <c r="AT342" s="5">
        <v>3896.07</v>
      </c>
      <c r="AV342" s="1" t="s">
        <v>632</v>
      </c>
      <c r="AW342" s="48">
        <v>106000</v>
      </c>
      <c r="AX342" s="14">
        <v>0</v>
      </c>
      <c r="AY342" s="14">
        <v>48.27</v>
      </c>
      <c r="AZ342" s="14">
        <v>48.09</v>
      </c>
      <c r="BA342" s="14">
        <v>48.62</v>
      </c>
      <c r="BB342">
        <v>92709.66</v>
      </c>
      <c r="BC342" t="s">
        <v>859</v>
      </c>
      <c r="BD342" s="7">
        <v>0.10267999999999999</v>
      </c>
      <c r="BE342" s="7">
        <v>2.0000000000000002E-5</v>
      </c>
      <c r="BF342" s="7">
        <v>34.94838</v>
      </c>
      <c r="BG342" s="7">
        <v>-52.045769999999997</v>
      </c>
      <c r="BH342" s="7">
        <v>4.0299100000000001</v>
      </c>
      <c r="BI342">
        <v>5.0000000000000001E-4</v>
      </c>
      <c r="BJ342">
        <v>5.0000000000000001E-3</v>
      </c>
      <c r="BK342" s="1">
        <v>45980.165601851855</v>
      </c>
      <c r="BL342" s="1">
        <v>45979.957268518519</v>
      </c>
      <c r="BM342" s="1">
        <v>45996.333333333336</v>
      </c>
      <c r="BN342" s="1">
        <v>45996.125</v>
      </c>
      <c r="BO342" s="19">
        <v>4.4264833356940959E-2</v>
      </c>
      <c r="BP342" s="1">
        <v>45996.125</v>
      </c>
      <c r="BQ342" s="97">
        <v>17</v>
      </c>
      <c r="BR342" s="19">
        <v>4.7222222222222221E-2</v>
      </c>
      <c r="BV342" s="96"/>
    </row>
    <row r="343" spans="1:74" x14ac:dyDescent="0.3">
      <c r="A343" t="s">
        <v>603</v>
      </c>
      <c r="B343" t="s">
        <v>631</v>
      </c>
      <c r="C343" t="s">
        <v>872</v>
      </c>
      <c r="D343">
        <v>2.9999999999999997E-4</v>
      </c>
      <c r="E343">
        <v>2.9999999999999997E-4</v>
      </c>
      <c r="F343" t="s">
        <v>605</v>
      </c>
      <c r="G343" s="4">
        <v>1764921600000</v>
      </c>
      <c r="H343" s="4">
        <v>1763020811000</v>
      </c>
      <c r="I343" t="b">
        <v>1</v>
      </c>
      <c r="J343">
        <v>1</v>
      </c>
      <c r="K343">
        <v>1E-4</v>
      </c>
      <c r="L343">
        <v>549380</v>
      </c>
      <c r="M343">
        <v>0.1</v>
      </c>
      <c r="Q343">
        <v>2.9999999999999997E-4</v>
      </c>
      <c r="R343">
        <v>25</v>
      </c>
      <c r="S343">
        <v>1E-4</v>
      </c>
      <c r="T343" t="s">
        <v>606</v>
      </c>
      <c r="U343" t="s">
        <v>607</v>
      </c>
      <c r="V343" t="s">
        <v>606</v>
      </c>
      <c r="W343" t="s">
        <v>608</v>
      </c>
      <c r="X343" t="s">
        <v>606</v>
      </c>
      <c r="Y343" s="4">
        <v>1763521498539</v>
      </c>
      <c r="Z343" t="s">
        <v>569</v>
      </c>
      <c r="AA343" s="48">
        <v>92540.15</v>
      </c>
      <c r="AB343" s="18">
        <v>8.8300000000000003E-2</v>
      </c>
      <c r="AC343" s="40">
        <v>0.17482739</v>
      </c>
      <c r="AD343" s="18">
        <v>0.10299999999999999</v>
      </c>
      <c r="AE343" s="18">
        <v>0.20050000000000001</v>
      </c>
      <c r="AF343">
        <v>14.6</v>
      </c>
      <c r="AG343" s="18">
        <v>0.14810000000000001</v>
      </c>
      <c r="AH343" s="18">
        <v>0.10299999999999999</v>
      </c>
      <c r="AI343" s="18">
        <v>0.20050000000000001</v>
      </c>
      <c r="AJ343" s="48">
        <v>92540.15</v>
      </c>
      <c r="AK343" s="41">
        <v>8.3000000000000007</v>
      </c>
      <c r="AL343" s="41">
        <v>8.3000000000000007</v>
      </c>
      <c r="AS343" s="41">
        <v>0</v>
      </c>
      <c r="AT343" s="5">
        <v>0</v>
      </c>
      <c r="AV343" s="1" t="s">
        <v>634</v>
      </c>
      <c r="AW343" s="48">
        <v>106000</v>
      </c>
      <c r="AX343" s="14">
        <v>0</v>
      </c>
      <c r="AY343" s="14">
        <v>48.27</v>
      </c>
      <c r="AZ343" s="14">
        <v>0</v>
      </c>
      <c r="BA343" s="14">
        <v>128.1</v>
      </c>
      <c r="BB343">
        <v>92709.66</v>
      </c>
      <c r="BC343" t="s">
        <v>859</v>
      </c>
      <c r="BD343" s="7">
        <v>-0.89732000000000001</v>
      </c>
      <c r="BE343" s="7">
        <v>2.0000000000000002E-5</v>
      </c>
      <c r="BF343" s="7">
        <v>34.94838</v>
      </c>
      <c r="BG343" s="7">
        <v>-52.045769999999997</v>
      </c>
      <c r="BH343" s="7">
        <v>-43.03078</v>
      </c>
      <c r="BI343">
        <v>5.0000000000000001E-4</v>
      </c>
      <c r="BJ343">
        <v>5.0000000000000001E-3</v>
      </c>
      <c r="BK343" s="1">
        <v>45980.165601851855</v>
      </c>
      <c r="BL343" s="1">
        <v>45979.957268518519</v>
      </c>
      <c r="BM343" s="1">
        <v>45996.333333333336</v>
      </c>
      <c r="BN343" s="1">
        <v>45996.125</v>
      </c>
      <c r="BO343" s="19">
        <v>4.4264833356940959E-2</v>
      </c>
      <c r="BP343" s="1">
        <v>45996.125</v>
      </c>
      <c r="BQ343" s="97">
        <v>17</v>
      </c>
      <c r="BR343" s="19">
        <v>4.7222222222222221E-2</v>
      </c>
      <c r="BV343" s="96"/>
    </row>
    <row r="344" spans="1:74" x14ac:dyDescent="0.3">
      <c r="A344" t="s">
        <v>603</v>
      </c>
      <c r="B344" t="s">
        <v>631</v>
      </c>
      <c r="C344" t="s">
        <v>873</v>
      </c>
      <c r="D344">
        <v>2.9999999999999997E-4</v>
      </c>
      <c r="E344">
        <v>2.9999999999999997E-4</v>
      </c>
      <c r="F344" t="s">
        <v>605</v>
      </c>
      <c r="G344" s="4">
        <v>1764921600000</v>
      </c>
      <c r="H344" s="4">
        <v>1763020811000</v>
      </c>
      <c r="I344" t="b">
        <v>1</v>
      </c>
      <c r="J344">
        <v>1</v>
      </c>
      <c r="K344">
        <v>1E-4</v>
      </c>
      <c r="L344">
        <v>549381</v>
      </c>
      <c r="M344">
        <v>0.1</v>
      </c>
      <c r="Q344">
        <v>2.9999999999999997E-4</v>
      </c>
      <c r="R344">
        <v>25</v>
      </c>
      <c r="S344">
        <v>1E-4</v>
      </c>
      <c r="T344" t="s">
        <v>606</v>
      </c>
      <c r="U344" t="s">
        <v>607</v>
      </c>
      <c r="V344" t="s">
        <v>606</v>
      </c>
      <c r="W344" t="s">
        <v>608</v>
      </c>
      <c r="X344" t="s">
        <v>606</v>
      </c>
      <c r="Y344" s="4">
        <v>1763521498539</v>
      </c>
      <c r="Z344" t="s">
        <v>569</v>
      </c>
      <c r="AA344" s="48">
        <v>92540.15</v>
      </c>
      <c r="AB344" s="18">
        <v>4.1999999999999997E-3</v>
      </c>
      <c r="AC344" s="40">
        <v>3.6117100000000002E-3</v>
      </c>
      <c r="AD344" s="18">
        <v>1E-4</v>
      </c>
      <c r="AE344" s="18">
        <v>2.3E-2</v>
      </c>
      <c r="AF344">
        <v>181.1</v>
      </c>
      <c r="AG344" s="18">
        <v>4.1000000000000003E-3</v>
      </c>
      <c r="AH344" s="18">
        <v>4.0000000000000001E-3</v>
      </c>
      <c r="AI344" s="18">
        <v>4.3E-3</v>
      </c>
      <c r="AJ344" s="48">
        <v>92540.15</v>
      </c>
      <c r="AK344" s="41">
        <v>5.2</v>
      </c>
      <c r="AL344" s="41">
        <v>0.1</v>
      </c>
      <c r="AP344" s="18">
        <v>4.8999999999999998E-3</v>
      </c>
      <c r="AQ344" s="18">
        <v>3.8E-3</v>
      </c>
      <c r="AR344" s="18">
        <v>5</v>
      </c>
      <c r="AS344" s="41">
        <v>10.3</v>
      </c>
      <c r="AT344" s="5">
        <v>4030.39</v>
      </c>
      <c r="AV344" s="1" t="s">
        <v>632</v>
      </c>
      <c r="AW344" s="48">
        <v>107000</v>
      </c>
      <c r="AX344" s="14">
        <v>0</v>
      </c>
      <c r="AY344" s="14">
        <v>48.73</v>
      </c>
      <c r="AZ344" s="14">
        <v>48.51</v>
      </c>
      <c r="BA344" s="14">
        <v>49.38</v>
      </c>
      <c r="BB344">
        <v>92709.66</v>
      </c>
      <c r="BC344" t="s">
        <v>859</v>
      </c>
      <c r="BD344" s="7">
        <v>8.9359999999999995E-2</v>
      </c>
      <c r="BE344" s="7">
        <v>2.0000000000000002E-5</v>
      </c>
      <c r="BF344" s="7">
        <v>31.554269999999999</v>
      </c>
      <c r="BG344" s="7">
        <v>-47.448450000000001</v>
      </c>
      <c r="BH344" s="7">
        <v>3.5102799999999998</v>
      </c>
      <c r="BI344">
        <v>5.0000000000000001E-4</v>
      </c>
      <c r="BJ344">
        <v>5.0000000000000001E-3</v>
      </c>
      <c r="BK344" s="1">
        <v>45980.165601851855</v>
      </c>
      <c r="BL344" s="1">
        <v>45979.957268518519</v>
      </c>
      <c r="BM344" s="1">
        <v>45996.333333333336</v>
      </c>
      <c r="BN344" s="1">
        <v>45996.125</v>
      </c>
      <c r="BO344" s="19">
        <v>4.4264833356940959E-2</v>
      </c>
      <c r="BP344" s="1">
        <v>45996.125</v>
      </c>
      <c r="BQ344" s="97">
        <v>17</v>
      </c>
      <c r="BR344" s="19">
        <v>4.7222222222222221E-2</v>
      </c>
      <c r="BV344" s="96"/>
    </row>
    <row r="345" spans="1:74" x14ac:dyDescent="0.3">
      <c r="A345" t="s">
        <v>603</v>
      </c>
      <c r="B345" t="s">
        <v>631</v>
      </c>
      <c r="C345" t="s">
        <v>874</v>
      </c>
      <c r="D345">
        <v>2.9999999999999997E-4</v>
      </c>
      <c r="E345">
        <v>2.9999999999999997E-4</v>
      </c>
      <c r="F345" t="s">
        <v>605</v>
      </c>
      <c r="G345" s="4">
        <v>1764921600000</v>
      </c>
      <c r="H345" s="4">
        <v>1763020811000</v>
      </c>
      <c r="I345" t="b">
        <v>1</v>
      </c>
      <c r="J345">
        <v>1</v>
      </c>
      <c r="K345">
        <v>1E-4</v>
      </c>
      <c r="L345">
        <v>549382</v>
      </c>
      <c r="M345">
        <v>0.1</v>
      </c>
      <c r="Q345">
        <v>2.9999999999999997E-4</v>
      </c>
      <c r="R345">
        <v>25</v>
      </c>
      <c r="S345">
        <v>1E-4</v>
      </c>
      <c r="T345" t="s">
        <v>606</v>
      </c>
      <c r="U345" t="s">
        <v>607</v>
      </c>
      <c r="V345" t="s">
        <v>606</v>
      </c>
      <c r="W345" t="s">
        <v>608</v>
      </c>
      <c r="X345" t="s">
        <v>606</v>
      </c>
      <c r="Y345" s="4">
        <v>1763521499540</v>
      </c>
      <c r="Z345" t="s">
        <v>569</v>
      </c>
      <c r="AA345" s="48">
        <v>92540.5</v>
      </c>
      <c r="AB345" s="18">
        <v>8.0100000000000005E-2</v>
      </c>
      <c r="AC345" s="40">
        <v>0.18541604</v>
      </c>
      <c r="AD345" s="18">
        <v>0.1125</v>
      </c>
      <c r="AE345" s="18">
        <v>0.21099999999999999</v>
      </c>
      <c r="AF345">
        <v>0.1</v>
      </c>
      <c r="AG345" s="18">
        <v>0.15820000000000001</v>
      </c>
      <c r="AH345" s="18">
        <v>0.1125</v>
      </c>
      <c r="AI345" s="18">
        <v>0.21099999999999999</v>
      </c>
      <c r="AJ345" s="48">
        <v>92540.5</v>
      </c>
      <c r="AK345" s="41">
        <v>8.1</v>
      </c>
      <c r="AL345" s="41">
        <v>8.1</v>
      </c>
      <c r="AS345" s="41">
        <v>0</v>
      </c>
      <c r="AT345" s="5">
        <v>0</v>
      </c>
      <c r="AV345" s="1" t="s">
        <v>634</v>
      </c>
      <c r="AW345" s="48">
        <v>107000</v>
      </c>
      <c r="AX345" s="14">
        <v>0</v>
      </c>
      <c r="AY345" s="14">
        <v>48.73</v>
      </c>
      <c r="AZ345" s="14">
        <v>0</v>
      </c>
      <c r="BA345" s="14">
        <v>131.30000000000001</v>
      </c>
      <c r="BB345">
        <v>92709.112500000003</v>
      </c>
      <c r="BC345" t="s">
        <v>859</v>
      </c>
      <c r="BD345" s="7">
        <v>-0.91064999999999996</v>
      </c>
      <c r="BE345" s="7">
        <v>2.0000000000000002E-5</v>
      </c>
      <c r="BF345" s="7">
        <v>31.551819999999999</v>
      </c>
      <c r="BG345" s="7">
        <v>-47.444899999999997</v>
      </c>
      <c r="BH345" s="7">
        <v>-43.99474</v>
      </c>
      <c r="BI345">
        <v>5.0000000000000001E-4</v>
      </c>
      <c r="BJ345">
        <v>5.0000000000000001E-3</v>
      </c>
      <c r="BK345" s="1">
        <v>45980.165601851855</v>
      </c>
      <c r="BL345" s="1">
        <v>45979.957268518519</v>
      </c>
      <c r="BM345" s="1">
        <v>45996.333333333336</v>
      </c>
      <c r="BN345" s="1">
        <v>45996.125</v>
      </c>
      <c r="BO345" s="19">
        <v>4.4264833356940959E-2</v>
      </c>
      <c r="BP345" s="1">
        <v>45996.125</v>
      </c>
      <c r="BQ345" s="97">
        <v>17</v>
      </c>
      <c r="BR345" s="19">
        <v>4.7222222222222221E-2</v>
      </c>
      <c r="BV345" s="96"/>
    </row>
    <row r="346" spans="1:74" x14ac:dyDescent="0.3">
      <c r="A346" t="s">
        <v>603</v>
      </c>
      <c r="B346" t="s">
        <v>631</v>
      </c>
      <c r="C346" t="s">
        <v>875</v>
      </c>
      <c r="D346">
        <v>2.9999999999999997E-4</v>
      </c>
      <c r="E346">
        <v>2.9999999999999997E-4</v>
      </c>
      <c r="F346" t="s">
        <v>605</v>
      </c>
      <c r="G346" s="4">
        <v>1764921600000</v>
      </c>
      <c r="H346" s="4">
        <v>1763020811000</v>
      </c>
      <c r="I346" t="b">
        <v>1</v>
      </c>
      <c r="J346">
        <v>1</v>
      </c>
      <c r="K346">
        <v>1E-4</v>
      </c>
      <c r="L346">
        <v>549383</v>
      </c>
      <c r="M346">
        <v>0.1</v>
      </c>
      <c r="Q346">
        <v>2.9999999999999997E-4</v>
      </c>
      <c r="R346">
        <v>25</v>
      </c>
      <c r="S346">
        <v>1E-4</v>
      </c>
      <c r="T346" t="s">
        <v>606</v>
      </c>
      <c r="U346" t="s">
        <v>607</v>
      </c>
      <c r="V346" t="s">
        <v>606</v>
      </c>
      <c r="W346" t="s">
        <v>608</v>
      </c>
      <c r="X346" t="s">
        <v>606</v>
      </c>
      <c r="Y346" s="4">
        <v>1763521499540</v>
      </c>
      <c r="Z346" t="s">
        <v>569</v>
      </c>
      <c r="AA346" s="48">
        <v>92540.5</v>
      </c>
      <c r="AB346" s="18">
        <v>3.7000000000000002E-3</v>
      </c>
      <c r="AC346" s="40">
        <v>3.20097E-3</v>
      </c>
      <c r="AD346" s="18">
        <v>1E-4</v>
      </c>
      <c r="AE346" s="18">
        <v>2.1499999999999998E-2</v>
      </c>
      <c r="AF346">
        <v>107.4</v>
      </c>
      <c r="AG346" s="18">
        <v>3.5000000000000001E-3</v>
      </c>
      <c r="AH346" s="18">
        <v>3.5000000000000001E-3</v>
      </c>
      <c r="AI346" s="18">
        <v>3.5999999999999999E-3</v>
      </c>
      <c r="AJ346" s="48">
        <v>92540.5</v>
      </c>
      <c r="AK346" s="41">
        <v>0.1</v>
      </c>
      <c r="AL346" s="41">
        <v>0.1</v>
      </c>
      <c r="AP346" s="18">
        <v>3.8E-3</v>
      </c>
      <c r="AQ346" s="18">
        <v>2.8999999999999998E-3</v>
      </c>
      <c r="AR346" s="18">
        <v>27.586200000000002</v>
      </c>
      <c r="AS346" s="41">
        <v>1.3</v>
      </c>
      <c r="AT346" s="5">
        <v>437.92</v>
      </c>
      <c r="AV346" s="1" t="s">
        <v>632</v>
      </c>
      <c r="AW346" s="48">
        <v>108000</v>
      </c>
      <c r="AX346" s="14">
        <v>0</v>
      </c>
      <c r="AY346" s="14">
        <v>49.36</v>
      </c>
      <c r="AZ346" s="14">
        <v>49.25</v>
      </c>
      <c r="BA346" s="14">
        <v>49.57</v>
      </c>
      <c r="BB346">
        <v>92709.112500000003</v>
      </c>
      <c r="BC346" t="s">
        <v>859</v>
      </c>
      <c r="BD346" s="7">
        <v>7.8390000000000001E-2</v>
      </c>
      <c r="BE346" s="7">
        <v>2.0000000000000002E-5</v>
      </c>
      <c r="BF346" s="7">
        <v>28.596820000000001</v>
      </c>
      <c r="BG346" s="7">
        <v>-43.549120000000002</v>
      </c>
      <c r="BH346" s="7">
        <v>3.081</v>
      </c>
      <c r="BI346">
        <v>5.0000000000000001E-4</v>
      </c>
      <c r="BJ346">
        <v>5.0000000000000001E-3</v>
      </c>
      <c r="BK346" s="1">
        <v>45980.165601851855</v>
      </c>
      <c r="BL346" s="1">
        <v>45979.957268518519</v>
      </c>
      <c r="BM346" s="1">
        <v>45996.333333333336</v>
      </c>
      <c r="BN346" s="1">
        <v>45996.125</v>
      </c>
      <c r="BO346" s="19">
        <v>4.4264833356940959E-2</v>
      </c>
      <c r="BP346" s="1">
        <v>45996.125</v>
      </c>
      <c r="BQ346" s="97">
        <v>17</v>
      </c>
      <c r="BR346" s="19">
        <v>4.7222222222222221E-2</v>
      </c>
      <c r="BV346" s="96"/>
    </row>
    <row r="347" spans="1:74" x14ac:dyDescent="0.3">
      <c r="A347" t="s">
        <v>603</v>
      </c>
      <c r="B347" t="s">
        <v>631</v>
      </c>
      <c r="C347" t="s">
        <v>876</v>
      </c>
      <c r="D347">
        <v>2.9999999999999997E-4</v>
      </c>
      <c r="E347">
        <v>2.9999999999999997E-4</v>
      </c>
      <c r="F347" t="s">
        <v>605</v>
      </c>
      <c r="G347" s="4">
        <v>1764921600000</v>
      </c>
      <c r="H347" s="4">
        <v>1763020811000</v>
      </c>
      <c r="I347" t="b">
        <v>1</v>
      </c>
      <c r="J347">
        <v>1</v>
      </c>
      <c r="K347">
        <v>1E-4</v>
      </c>
      <c r="L347">
        <v>549384</v>
      </c>
      <c r="M347">
        <v>0.1</v>
      </c>
      <c r="Q347">
        <v>2.9999999999999997E-4</v>
      </c>
      <c r="R347">
        <v>25</v>
      </c>
      <c r="S347">
        <v>1E-4</v>
      </c>
      <c r="T347" t="s">
        <v>606</v>
      </c>
      <c r="U347" t="s">
        <v>607</v>
      </c>
      <c r="V347" t="s">
        <v>606</v>
      </c>
      <c r="W347" t="s">
        <v>608</v>
      </c>
      <c r="X347" t="s">
        <v>606</v>
      </c>
      <c r="Y347" s="4">
        <v>1763521499540</v>
      </c>
      <c r="Z347" t="s">
        <v>569</v>
      </c>
      <c r="AA347" s="48">
        <v>92540.5</v>
      </c>
      <c r="AB347" s="18">
        <v>7.3499999999999996E-2</v>
      </c>
      <c r="AC347" s="40">
        <v>0.19605020000000001</v>
      </c>
      <c r="AD347" s="18">
        <v>0.1225</v>
      </c>
      <c r="AE347" s="18">
        <v>0.2215</v>
      </c>
      <c r="AF347">
        <v>6.5</v>
      </c>
      <c r="AG347" s="18">
        <v>0.16850000000000001</v>
      </c>
      <c r="AH347" s="18">
        <v>0.1225</v>
      </c>
      <c r="AI347" s="18">
        <v>0.2215</v>
      </c>
      <c r="AJ347" s="48">
        <v>92540.5</v>
      </c>
      <c r="AK347" s="41">
        <v>8</v>
      </c>
      <c r="AL347" s="41">
        <v>8</v>
      </c>
      <c r="AS347" s="41">
        <v>0</v>
      </c>
      <c r="AT347" s="5">
        <v>0</v>
      </c>
      <c r="AV347" s="1" t="s">
        <v>634</v>
      </c>
      <c r="AW347" s="48">
        <v>108000</v>
      </c>
      <c r="AX347" s="14">
        <v>0</v>
      </c>
      <c r="AY347" s="14">
        <v>49.36</v>
      </c>
      <c r="AZ347" s="14">
        <v>0</v>
      </c>
      <c r="BA347" s="14">
        <v>134.41</v>
      </c>
      <c r="BB347">
        <v>92709.112500000003</v>
      </c>
      <c r="BC347" t="s">
        <v>859</v>
      </c>
      <c r="BD347" s="7">
        <v>-0.92161000000000004</v>
      </c>
      <c r="BE347" s="7">
        <v>2.0000000000000002E-5</v>
      </c>
      <c r="BF347" s="7">
        <v>28.596820000000001</v>
      </c>
      <c r="BG347" s="7">
        <v>-43.549120000000002</v>
      </c>
      <c r="BH347" s="7">
        <v>-44.867629999999998</v>
      </c>
      <c r="BI347">
        <v>5.0000000000000001E-4</v>
      </c>
      <c r="BJ347">
        <v>5.0000000000000001E-3</v>
      </c>
      <c r="BK347" s="1">
        <v>45980.165601851855</v>
      </c>
      <c r="BL347" s="1">
        <v>45979.957268518519</v>
      </c>
      <c r="BM347" s="1">
        <v>45996.333333333336</v>
      </c>
      <c r="BN347" s="1">
        <v>45996.125</v>
      </c>
      <c r="BO347" s="19">
        <v>4.4264833356940959E-2</v>
      </c>
      <c r="BP347" s="1">
        <v>45996.125</v>
      </c>
      <c r="BQ347" s="97">
        <v>17</v>
      </c>
      <c r="BR347" s="19">
        <v>4.7222222222222221E-2</v>
      </c>
      <c r="BV347" s="96"/>
    </row>
    <row r="348" spans="1:74" x14ac:dyDescent="0.3">
      <c r="A348" t="s">
        <v>603</v>
      </c>
      <c r="B348" t="s">
        <v>631</v>
      </c>
      <c r="C348" t="s">
        <v>877</v>
      </c>
      <c r="D348">
        <v>2.9999999999999997E-4</v>
      </c>
      <c r="E348">
        <v>2.9999999999999997E-4</v>
      </c>
      <c r="F348" t="s">
        <v>605</v>
      </c>
      <c r="G348" s="4">
        <v>1764921600000</v>
      </c>
      <c r="H348" s="4">
        <v>1763020811000</v>
      </c>
      <c r="I348" t="b">
        <v>1</v>
      </c>
      <c r="J348">
        <v>1</v>
      </c>
      <c r="K348">
        <v>1E-4</v>
      </c>
      <c r="L348">
        <v>549385</v>
      </c>
      <c r="M348">
        <v>0.1</v>
      </c>
      <c r="Q348">
        <v>2.9999999999999997E-4</v>
      </c>
      <c r="R348">
        <v>25</v>
      </c>
      <c r="S348">
        <v>1E-4</v>
      </c>
      <c r="T348" t="s">
        <v>606</v>
      </c>
      <c r="U348" t="s">
        <v>607</v>
      </c>
      <c r="V348" t="s">
        <v>606</v>
      </c>
      <c r="W348" t="s">
        <v>608</v>
      </c>
      <c r="X348" t="s">
        <v>606</v>
      </c>
      <c r="Y348" s="4">
        <v>1763521499540</v>
      </c>
      <c r="Z348" t="s">
        <v>569</v>
      </c>
      <c r="AA348" s="48">
        <v>92540.5</v>
      </c>
      <c r="AB348" s="18">
        <v>2.5999999999999999E-3</v>
      </c>
      <c r="AC348" s="40">
        <v>2.5608800000000002E-3</v>
      </c>
      <c r="AD348" s="18">
        <v>1E-4</v>
      </c>
      <c r="AE348" s="18">
        <v>1.9E-2</v>
      </c>
      <c r="AF348">
        <v>252.5</v>
      </c>
      <c r="AG348" s="18">
        <v>2.7000000000000001E-3</v>
      </c>
      <c r="AH348" s="18">
        <v>2.7000000000000001E-3</v>
      </c>
      <c r="AI348" s="18">
        <v>2.8999999999999998E-3</v>
      </c>
      <c r="AJ348" s="48">
        <v>92540.5</v>
      </c>
      <c r="AK348" s="41">
        <v>5</v>
      </c>
      <c r="AL348" s="41">
        <v>0.1</v>
      </c>
      <c r="AP348" s="18">
        <v>3.3E-3</v>
      </c>
      <c r="AQ348" s="18">
        <v>2.0999999999999999E-3</v>
      </c>
      <c r="AR348" s="18">
        <v>13.0435</v>
      </c>
      <c r="AS348" s="41">
        <v>50.4</v>
      </c>
      <c r="AT348" s="5">
        <v>12357.73</v>
      </c>
      <c r="AV348" s="1" t="s">
        <v>632</v>
      </c>
      <c r="AW348" s="48">
        <v>110000</v>
      </c>
      <c r="AX348" s="14">
        <v>0</v>
      </c>
      <c r="AY348" s="14">
        <v>50.86</v>
      </c>
      <c r="AZ348" s="14">
        <v>50.71</v>
      </c>
      <c r="BA348" s="14">
        <v>51.49</v>
      </c>
      <c r="BB348">
        <v>92709.112500000003</v>
      </c>
      <c r="BC348" t="s">
        <v>859</v>
      </c>
      <c r="BD348" s="7">
        <v>6.1499999999999999E-2</v>
      </c>
      <c r="BE348" s="7">
        <v>1.0000000000000001E-5</v>
      </c>
      <c r="BF348" s="7">
        <v>23.725110000000001</v>
      </c>
      <c r="BG348" s="7">
        <v>-37.230350000000001</v>
      </c>
      <c r="BH348" s="7">
        <v>2.4188900000000002</v>
      </c>
      <c r="BI348">
        <v>5.0000000000000001E-4</v>
      </c>
      <c r="BJ348">
        <v>5.0000000000000001E-3</v>
      </c>
      <c r="BK348" s="1">
        <v>45980.165601851855</v>
      </c>
      <c r="BL348" s="1">
        <v>45979.957268518519</v>
      </c>
      <c r="BM348" s="1">
        <v>45996.333333333336</v>
      </c>
      <c r="BN348" s="1">
        <v>45996.125</v>
      </c>
      <c r="BO348" s="19">
        <v>4.4264833356940959E-2</v>
      </c>
      <c r="BP348" s="1">
        <v>45996.125</v>
      </c>
      <c r="BQ348" s="97">
        <v>17</v>
      </c>
      <c r="BR348" s="19">
        <v>4.7222222222222221E-2</v>
      </c>
      <c r="BV348" s="96"/>
    </row>
    <row r="349" spans="1:74" x14ac:dyDescent="0.3">
      <c r="A349" t="s">
        <v>603</v>
      </c>
      <c r="B349" t="s">
        <v>631</v>
      </c>
      <c r="C349" t="s">
        <v>878</v>
      </c>
      <c r="D349">
        <v>2.9999999999999997E-4</v>
      </c>
      <c r="E349">
        <v>2.9999999999999997E-4</v>
      </c>
      <c r="F349" t="s">
        <v>605</v>
      </c>
      <c r="G349" s="4">
        <v>1764921600000</v>
      </c>
      <c r="H349" s="4">
        <v>1763020811000</v>
      </c>
      <c r="I349" t="b">
        <v>1</v>
      </c>
      <c r="J349">
        <v>1</v>
      </c>
      <c r="K349">
        <v>1E-4</v>
      </c>
      <c r="L349">
        <v>549386</v>
      </c>
      <c r="M349">
        <v>0.1</v>
      </c>
      <c r="Q349">
        <v>2.9999999999999997E-4</v>
      </c>
      <c r="R349">
        <v>25</v>
      </c>
      <c r="S349">
        <v>1E-4</v>
      </c>
      <c r="T349" t="s">
        <v>606</v>
      </c>
      <c r="U349" t="s">
        <v>607</v>
      </c>
      <c r="V349" t="s">
        <v>606</v>
      </c>
      <c r="W349" t="s">
        <v>608</v>
      </c>
      <c r="X349" t="s">
        <v>606</v>
      </c>
      <c r="Y349" s="4">
        <v>1763521499540</v>
      </c>
      <c r="Z349" t="s">
        <v>569</v>
      </c>
      <c r="AA349" s="48">
        <v>92540.5</v>
      </c>
      <c r="AB349" s="18">
        <v>8.5000000000000006E-2</v>
      </c>
      <c r="AC349" s="40">
        <v>0.21749990999999999</v>
      </c>
      <c r="AD349" s="18">
        <v>0.14249999999999999</v>
      </c>
      <c r="AE349" s="18">
        <v>0.24299999999999999</v>
      </c>
      <c r="AF349">
        <v>0.1</v>
      </c>
      <c r="AG349" s="18">
        <v>0.18920000000000001</v>
      </c>
      <c r="AH349" s="18">
        <v>0.14249999999999999</v>
      </c>
      <c r="AI349" s="18">
        <v>0.24299999999999999</v>
      </c>
      <c r="AJ349" s="48">
        <v>92540.5</v>
      </c>
      <c r="AK349" s="41">
        <v>7.7</v>
      </c>
      <c r="AL349" s="41">
        <v>7.7</v>
      </c>
      <c r="AS349" s="41">
        <v>0</v>
      </c>
      <c r="AT349" s="5">
        <v>0</v>
      </c>
      <c r="AV349" s="1" t="s">
        <v>634</v>
      </c>
      <c r="AW349" s="48">
        <v>110000</v>
      </c>
      <c r="AX349" s="14">
        <v>0</v>
      </c>
      <c r="AY349" s="14">
        <v>50.86</v>
      </c>
      <c r="AZ349" s="14">
        <v>0</v>
      </c>
      <c r="BA349" s="14">
        <v>141.06</v>
      </c>
      <c r="BB349">
        <v>92709.112500000003</v>
      </c>
      <c r="BC349" t="s">
        <v>859</v>
      </c>
      <c r="BD349" s="7">
        <v>-0.9385</v>
      </c>
      <c r="BE349" s="7">
        <v>1.0000000000000001E-5</v>
      </c>
      <c r="BF349" s="7">
        <v>23.725110000000001</v>
      </c>
      <c r="BG349" s="7">
        <v>-37.230350000000001</v>
      </c>
      <c r="BH349" s="7">
        <v>-46.417670000000001</v>
      </c>
      <c r="BI349">
        <v>5.0000000000000001E-4</v>
      </c>
      <c r="BJ349">
        <v>5.0000000000000001E-3</v>
      </c>
      <c r="BK349" s="1">
        <v>45980.165601851855</v>
      </c>
      <c r="BL349" s="1">
        <v>45979.957268518519</v>
      </c>
      <c r="BM349" s="1">
        <v>45996.333333333336</v>
      </c>
      <c r="BN349" s="1">
        <v>45996.125</v>
      </c>
      <c r="BO349" s="19">
        <v>4.4264833356940959E-2</v>
      </c>
      <c r="BP349" s="1">
        <v>45996.125</v>
      </c>
      <c r="BQ349" s="97">
        <v>17</v>
      </c>
      <c r="BR349" s="19">
        <v>4.7222222222222221E-2</v>
      </c>
      <c r="BV349" s="96"/>
    </row>
    <row r="350" spans="1:74" x14ac:dyDescent="0.3">
      <c r="A350" t="s">
        <v>603</v>
      </c>
      <c r="B350" t="s">
        <v>631</v>
      </c>
      <c r="C350" t="s">
        <v>879</v>
      </c>
      <c r="D350">
        <v>2.9999999999999997E-4</v>
      </c>
      <c r="E350">
        <v>2.9999999999999997E-4</v>
      </c>
      <c r="F350" t="s">
        <v>605</v>
      </c>
      <c r="G350" s="4">
        <v>1764921600000</v>
      </c>
      <c r="H350" s="4">
        <v>1763020811000</v>
      </c>
      <c r="I350" t="b">
        <v>1</v>
      </c>
      <c r="J350">
        <v>1</v>
      </c>
      <c r="K350">
        <v>1E-4</v>
      </c>
      <c r="L350">
        <v>549387</v>
      </c>
      <c r="M350">
        <v>0.1</v>
      </c>
      <c r="Q350">
        <v>2.9999999999999997E-4</v>
      </c>
      <c r="R350">
        <v>25</v>
      </c>
      <c r="S350">
        <v>1E-4</v>
      </c>
      <c r="T350" t="s">
        <v>606</v>
      </c>
      <c r="U350" t="s">
        <v>607</v>
      </c>
      <c r="V350" t="s">
        <v>606</v>
      </c>
      <c r="W350" t="s">
        <v>608</v>
      </c>
      <c r="X350" t="s">
        <v>606</v>
      </c>
      <c r="Y350" s="4">
        <v>1763521499540</v>
      </c>
      <c r="Z350" t="s">
        <v>569</v>
      </c>
      <c r="AA350" s="48">
        <v>92540.5</v>
      </c>
      <c r="AB350" s="18">
        <v>1.5E-3</v>
      </c>
      <c r="AC350" s="40">
        <v>1.5927700000000001E-3</v>
      </c>
      <c r="AD350" s="18">
        <v>1E-4</v>
      </c>
      <c r="AE350" s="18">
        <v>1.6500000000000001E-2</v>
      </c>
      <c r="AF350">
        <v>50.6</v>
      </c>
      <c r="AG350" s="18">
        <v>1.6000000000000001E-3</v>
      </c>
      <c r="AH350" s="18">
        <v>1.5E-3</v>
      </c>
      <c r="AI350" s="18">
        <v>1.8E-3</v>
      </c>
      <c r="AJ350" s="48">
        <v>92540.5</v>
      </c>
      <c r="AK350" s="41">
        <v>53.1</v>
      </c>
      <c r="AL350" s="41">
        <v>25</v>
      </c>
      <c r="AP350" s="18">
        <v>1.6999999999999999E-3</v>
      </c>
      <c r="AQ350" s="18">
        <v>1.5E-3</v>
      </c>
      <c r="AR350" s="18">
        <v>-6.25</v>
      </c>
      <c r="AS350" s="41">
        <v>8</v>
      </c>
      <c r="AT350" s="5">
        <v>1102.4100000000001</v>
      </c>
      <c r="AV350" s="1" t="s">
        <v>632</v>
      </c>
      <c r="AW350" s="48">
        <v>115000</v>
      </c>
      <c r="AX350" s="14">
        <v>0</v>
      </c>
      <c r="AY350" s="14">
        <v>55.35</v>
      </c>
      <c r="AZ350" s="14">
        <v>54.49</v>
      </c>
      <c r="BA350" s="14">
        <v>56.26</v>
      </c>
      <c r="BB350">
        <v>92709.112500000003</v>
      </c>
      <c r="BC350" t="s">
        <v>859</v>
      </c>
      <c r="BD350" s="7">
        <v>3.678E-2</v>
      </c>
      <c r="BE350" s="7">
        <v>1.0000000000000001E-5</v>
      </c>
      <c r="BF350" s="7">
        <v>15.72026</v>
      </c>
      <c r="BG350" s="7">
        <v>-26.84517</v>
      </c>
      <c r="BH350" s="7">
        <v>1.4463200000000001</v>
      </c>
      <c r="BI350">
        <v>5.0000000000000001E-4</v>
      </c>
      <c r="BJ350">
        <v>5.0000000000000001E-3</v>
      </c>
      <c r="BK350" s="1">
        <v>45980.165601851855</v>
      </c>
      <c r="BL350" s="1">
        <v>45979.957268518519</v>
      </c>
      <c r="BM350" s="1">
        <v>45996.333333333336</v>
      </c>
      <c r="BN350" s="1">
        <v>45996.125</v>
      </c>
      <c r="BO350" s="19">
        <v>4.4264833356940959E-2</v>
      </c>
      <c r="BP350" s="1">
        <v>45996.125</v>
      </c>
      <c r="BQ350" s="97">
        <v>17</v>
      </c>
      <c r="BR350" s="19">
        <v>4.7222222222222221E-2</v>
      </c>
      <c r="BV350" s="96"/>
    </row>
    <row r="351" spans="1:74" x14ac:dyDescent="0.3">
      <c r="A351" t="s">
        <v>603</v>
      </c>
      <c r="B351" t="s">
        <v>631</v>
      </c>
      <c r="C351" t="s">
        <v>880</v>
      </c>
      <c r="D351">
        <v>2.9999999999999997E-4</v>
      </c>
      <c r="E351">
        <v>2.9999999999999997E-4</v>
      </c>
      <c r="F351" t="s">
        <v>605</v>
      </c>
      <c r="G351" s="4">
        <v>1764921600000</v>
      </c>
      <c r="H351" s="4">
        <v>1763020811000</v>
      </c>
      <c r="I351" t="b">
        <v>1</v>
      </c>
      <c r="J351">
        <v>1</v>
      </c>
      <c r="K351">
        <v>1E-4</v>
      </c>
      <c r="L351">
        <v>549388</v>
      </c>
      <c r="M351">
        <v>0.1</v>
      </c>
      <c r="Q351">
        <v>2.9999999999999997E-4</v>
      </c>
      <c r="R351">
        <v>25</v>
      </c>
      <c r="S351">
        <v>1E-4</v>
      </c>
      <c r="T351" t="s">
        <v>606</v>
      </c>
      <c r="U351" t="s">
        <v>607</v>
      </c>
      <c r="V351" t="s">
        <v>606</v>
      </c>
      <c r="W351" t="s">
        <v>608</v>
      </c>
      <c r="X351" t="s">
        <v>606</v>
      </c>
      <c r="Y351" s="4">
        <v>1763521500541</v>
      </c>
      <c r="Z351" t="s">
        <v>569</v>
      </c>
      <c r="AA351" s="48">
        <v>92544.62</v>
      </c>
      <c r="AB351" s="18">
        <v>0.2392</v>
      </c>
      <c r="AC351" s="40">
        <v>0.27175630000000001</v>
      </c>
      <c r="AD351" s="18">
        <v>0.19350000000000001</v>
      </c>
      <c r="AE351" s="18">
        <v>0.29799999999999999</v>
      </c>
      <c r="AF351">
        <v>0.6</v>
      </c>
      <c r="AG351" s="18">
        <v>0.24210000000000001</v>
      </c>
      <c r="AH351" s="18">
        <v>0.19350000000000001</v>
      </c>
      <c r="AI351" s="18">
        <v>0.29799999999999999</v>
      </c>
      <c r="AJ351" s="48">
        <v>92544.62</v>
      </c>
      <c r="AK351" s="41">
        <v>7.3</v>
      </c>
      <c r="AL351" s="41">
        <v>7.3</v>
      </c>
      <c r="AP351" s="18">
        <v>0.2392</v>
      </c>
      <c r="AQ351" s="18">
        <v>0.22989999999999999</v>
      </c>
      <c r="AR351" s="18">
        <v>4.0452000000000004</v>
      </c>
      <c r="AS351" s="41">
        <v>0.2</v>
      </c>
      <c r="AT351" s="5">
        <v>4365.88</v>
      </c>
      <c r="AV351" s="1" t="s">
        <v>634</v>
      </c>
      <c r="AW351" s="48">
        <v>115000</v>
      </c>
      <c r="AX351" s="14">
        <v>0</v>
      </c>
      <c r="AY351" s="14">
        <v>55.35</v>
      </c>
      <c r="AZ351" s="14">
        <v>0</v>
      </c>
      <c r="BA351" s="14">
        <v>158.16999999999999</v>
      </c>
      <c r="BB351">
        <v>92709.577499999999</v>
      </c>
      <c r="BC351" t="s">
        <v>859</v>
      </c>
      <c r="BD351" s="7">
        <v>-0.96321999999999997</v>
      </c>
      <c r="BE351" s="7">
        <v>1.0000000000000001E-5</v>
      </c>
      <c r="BF351" s="7">
        <v>15.7216</v>
      </c>
      <c r="BG351" s="7">
        <v>-26.847490000000001</v>
      </c>
      <c r="BH351" s="7">
        <v>-49.609940000000002</v>
      </c>
      <c r="BI351">
        <v>5.0000000000000001E-4</v>
      </c>
      <c r="BJ351">
        <v>5.0000000000000001E-3</v>
      </c>
      <c r="BK351" s="1">
        <v>45980.165601851855</v>
      </c>
      <c r="BL351" s="1">
        <v>45979.957268518519</v>
      </c>
      <c r="BM351" s="1">
        <v>45996.333333333336</v>
      </c>
      <c r="BN351" s="1">
        <v>45996.125</v>
      </c>
      <c r="BO351" s="19">
        <v>4.4264833356940959E-2</v>
      </c>
      <c r="BP351" s="1">
        <v>45996.125</v>
      </c>
      <c r="BQ351" s="97">
        <v>17</v>
      </c>
      <c r="BR351" s="19">
        <v>4.7222222222222221E-2</v>
      </c>
      <c r="BV351" s="96"/>
    </row>
    <row r="352" spans="1:74" x14ac:dyDescent="0.3">
      <c r="A352" t="s">
        <v>603</v>
      </c>
      <c r="B352" t="s">
        <v>631</v>
      </c>
      <c r="C352" t="s">
        <v>881</v>
      </c>
      <c r="D352">
        <v>2.9999999999999997E-4</v>
      </c>
      <c r="E352">
        <v>2.9999999999999997E-4</v>
      </c>
      <c r="F352" t="s">
        <v>605</v>
      </c>
      <c r="G352" s="4">
        <v>1764921600000</v>
      </c>
      <c r="H352" s="4">
        <v>1763137312000</v>
      </c>
      <c r="I352" t="b">
        <v>1</v>
      </c>
      <c r="J352">
        <v>1</v>
      </c>
      <c r="K352">
        <v>1E-4</v>
      </c>
      <c r="L352">
        <v>550729</v>
      </c>
      <c r="M352">
        <v>0.1</v>
      </c>
      <c r="Q352">
        <v>2.9999999999999997E-4</v>
      </c>
      <c r="R352">
        <v>25</v>
      </c>
      <c r="S352">
        <v>1E-4</v>
      </c>
      <c r="T352" t="s">
        <v>606</v>
      </c>
      <c r="U352" t="s">
        <v>607</v>
      </c>
      <c r="V352" t="s">
        <v>606</v>
      </c>
      <c r="W352" t="s">
        <v>608</v>
      </c>
      <c r="X352" t="s">
        <v>606</v>
      </c>
      <c r="Y352" s="4">
        <v>1763521500541</v>
      </c>
      <c r="Z352" t="s">
        <v>569</v>
      </c>
      <c r="AA352" s="48">
        <v>92544.62</v>
      </c>
      <c r="AB352" s="18">
        <v>1.1999999999999999E-3</v>
      </c>
      <c r="AC352" s="40">
        <v>1.20535E-3</v>
      </c>
      <c r="AD352" s="18">
        <v>1E-4</v>
      </c>
      <c r="AE352" s="18">
        <v>1.6E-2</v>
      </c>
      <c r="AF352">
        <v>550</v>
      </c>
      <c r="AG352" s="18">
        <v>1.1999999999999999E-3</v>
      </c>
      <c r="AH352" s="18">
        <v>1.1000000000000001E-3</v>
      </c>
      <c r="AI352" s="18">
        <v>1.2999999999999999E-3</v>
      </c>
      <c r="AJ352" s="48">
        <v>92544.62</v>
      </c>
      <c r="AK352" s="41">
        <v>22.9</v>
      </c>
      <c r="AL352" s="41">
        <v>25</v>
      </c>
      <c r="AP352" s="18">
        <v>1.1999999999999999E-3</v>
      </c>
      <c r="AQ352" s="18">
        <v>1.1000000000000001E-3</v>
      </c>
      <c r="AR352" s="18">
        <v>9.0908999999999995</v>
      </c>
      <c r="AS352" s="41">
        <v>10.3</v>
      </c>
      <c r="AT352" s="5">
        <v>1151.05</v>
      </c>
      <c r="AV352" s="1" t="s">
        <v>632</v>
      </c>
      <c r="AW352" s="48">
        <v>118000</v>
      </c>
      <c r="AX352" s="14">
        <v>0</v>
      </c>
      <c r="AY352" s="14">
        <v>57.55</v>
      </c>
      <c r="AZ352" s="14">
        <v>56.81</v>
      </c>
      <c r="BA352" s="14">
        <v>58.34</v>
      </c>
      <c r="BB352">
        <v>92709.577499999999</v>
      </c>
      <c r="BC352" t="s">
        <v>859</v>
      </c>
      <c r="BD352" s="7">
        <v>2.6880000000000001E-2</v>
      </c>
      <c r="BE352" s="7">
        <v>1.0000000000000001E-5</v>
      </c>
      <c r="BF352" s="7">
        <v>12.132680000000001</v>
      </c>
      <c r="BG352" s="7">
        <v>-21.54278</v>
      </c>
      <c r="BH352" s="7">
        <v>1.0574600000000001</v>
      </c>
      <c r="BI352">
        <v>5.0000000000000001E-4</v>
      </c>
      <c r="BJ352">
        <v>5.0000000000000001E-3</v>
      </c>
      <c r="BK352" s="1">
        <v>45980.165601851855</v>
      </c>
      <c r="BL352" s="1">
        <v>45979.957268518519</v>
      </c>
      <c r="BM352" s="1">
        <v>45996.333333333336</v>
      </c>
      <c r="BN352" s="1">
        <v>45996.125</v>
      </c>
      <c r="BO352" s="19">
        <v>4.4264833356940959E-2</v>
      </c>
      <c r="BP352" s="1">
        <v>45996.125</v>
      </c>
      <c r="BQ352" s="97">
        <v>17</v>
      </c>
      <c r="BR352" s="19">
        <v>4.7222222222222221E-2</v>
      </c>
      <c r="BV352" s="96"/>
    </row>
    <row r="353" spans="1:74" x14ac:dyDescent="0.3">
      <c r="A353" t="s">
        <v>603</v>
      </c>
      <c r="B353" t="s">
        <v>631</v>
      </c>
      <c r="C353" t="s">
        <v>882</v>
      </c>
      <c r="D353">
        <v>2.9999999999999997E-4</v>
      </c>
      <c r="E353">
        <v>2.9999999999999997E-4</v>
      </c>
      <c r="F353" t="s">
        <v>605</v>
      </c>
      <c r="G353" s="4">
        <v>1764921600000</v>
      </c>
      <c r="H353" s="4">
        <v>1763137312000</v>
      </c>
      <c r="I353" t="b">
        <v>1</v>
      </c>
      <c r="J353">
        <v>1</v>
      </c>
      <c r="K353">
        <v>1E-4</v>
      </c>
      <c r="L353">
        <v>550730</v>
      </c>
      <c r="M353">
        <v>0.1</v>
      </c>
      <c r="Q353">
        <v>2.9999999999999997E-4</v>
      </c>
      <c r="R353">
        <v>25</v>
      </c>
      <c r="S353">
        <v>1E-4</v>
      </c>
      <c r="T353" t="s">
        <v>606</v>
      </c>
      <c r="U353" t="s">
        <v>607</v>
      </c>
      <c r="V353" t="s">
        <v>606</v>
      </c>
      <c r="W353" t="s">
        <v>608</v>
      </c>
      <c r="X353" t="s">
        <v>606</v>
      </c>
      <c r="Y353" s="4">
        <v>1763521500541</v>
      </c>
      <c r="Z353" t="s">
        <v>569</v>
      </c>
      <c r="AA353" s="48">
        <v>92544.62</v>
      </c>
      <c r="AC353" s="40">
        <v>0.30450358999999999</v>
      </c>
      <c r="AD353" s="18">
        <v>0.22450000000000001</v>
      </c>
      <c r="AE353" s="18">
        <v>0.33050000000000002</v>
      </c>
      <c r="AF353">
        <v>0</v>
      </c>
      <c r="AG353" s="18">
        <v>0.27400000000000002</v>
      </c>
      <c r="AH353" s="18">
        <v>0.22450000000000001</v>
      </c>
      <c r="AI353" s="18">
        <v>0.33050000000000002</v>
      </c>
      <c r="AJ353" s="48">
        <v>92544.62</v>
      </c>
      <c r="AK353" s="41">
        <v>7.1</v>
      </c>
      <c r="AL353" s="41">
        <v>7.1</v>
      </c>
      <c r="AS353" s="41">
        <v>0</v>
      </c>
      <c r="AT353" s="5">
        <v>0</v>
      </c>
      <c r="AV353" s="1" t="s">
        <v>634</v>
      </c>
      <c r="AW353" s="48">
        <v>118000</v>
      </c>
      <c r="AX353" s="14">
        <v>0</v>
      </c>
      <c r="AY353" s="14">
        <v>57.55</v>
      </c>
      <c r="AZ353" s="14">
        <v>0</v>
      </c>
      <c r="BA353" s="14">
        <v>167.11</v>
      </c>
      <c r="BB353">
        <v>92709.577499999999</v>
      </c>
      <c r="BC353" t="s">
        <v>859</v>
      </c>
      <c r="BD353" s="7">
        <v>-0.97311999999999999</v>
      </c>
      <c r="BE353" s="7">
        <v>1.0000000000000001E-5</v>
      </c>
      <c r="BF353" s="7">
        <v>12.132680000000001</v>
      </c>
      <c r="BG353" s="7">
        <v>-21.54278</v>
      </c>
      <c r="BH353" s="7">
        <v>-51.330860000000001</v>
      </c>
      <c r="BI353">
        <v>5.0000000000000001E-4</v>
      </c>
      <c r="BJ353">
        <v>5.0000000000000001E-3</v>
      </c>
      <c r="BK353" s="1">
        <v>45980.165601851855</v>
      </c>
      <c r="BL353" s="1">
        <v>45979.957268518519</v>
      </c>
      <c r="BM353" s="1">
        <v>45996.333333333336</v>
      </c>
      <c r="BN353" s="1">
        <v>45996.125</v>
      </c>
      <c r="BO353" s="19">
        <v>4.4264833356940959E-2</v>
      </c>
      <c r="BP353" s="1">
        <v>45996.125</v>
      </c>
      <c r="BQ353" s="97">
        <v>17</v>
      </c>
      <c r="BR353" s="19">
        <v>4.7222222222222221E-2</v>
      </c>
      <c r="BV353" s="96"/>
    </row>
    <row r="354" spans="1:74" x14ac:dyDescent="0.3">
      <c r="A354" t="s">
        <v>603</v>
      </c>
      <c r="B354" t="s">
        <v>631</v>
      </c>
      <c r="C354" t="s">
        <v>883</v>
      </c>
      <c r="D354">
        <v>2.9999999999999997E-4</v>
      </c>
      <c r="E354">
        <v>2.9999999999999997E-4</v>
      </c>
      <c r="F354" t="s">
        <v>605</v>
      </c>
      <c r="G354" s="4">
        <v>1764921600000</v>
      </c>
      <c r="H354" s="4">
        <v>1763020811000</v>
      </c>
      <c r="I354" t="b">
        <v>1</v>
      </c>
      <c r="J354">
        <v>1</v>
      </c>
      <c r="K354">
        <v>1E-4</v>
      </c>
      <c r="L354">
        <v>549389</v>
      </c>
      <c r="M354">
        <v>0.1</v>
      </c>
      <c r="Q354">
        <v>2.9999999999999997E-4</v>
      </c>
      <c r="R354">
        <v>25</v>
      </c>
      <c r="S354">
        <v>1E-4</v>
      </c>
      <c r="T354" t="s">
        <v>606</v>
      </c>
      <c r="U354" t="s">
        <v>607</v>
      </c>
      <c r="V354" t="s">
        <v>606</v>
      </c>
      <c r="W354" t="s">
        <v>608</v>
      </c>
      <c r="X354" t="s">
        <v>606</v>
      </c>
      <c r="Y354" s="4">
        <v>1763521500541</v>
      </c>
      <c r="Z354" t="s">
        <v>569</v>
      </c>
      <c r="AA354" s="48">
        <v>92544.62</v>
      </c>
      <c r="AB354" s="18">
        <v>1E-3</v>
      </c>
      <c r="AC354" s="40">
        <v>1.0046199999999999E-3</v>
      </c>
      <c r="AD354" s="18">
        <v>1E-4</v>
      </c>
      <c r="AE354" s="18">
        <v>1.6E-2</v>
      </c>
      <c r="AF354">
        <v>611.1</v>
      </c>
      <c r="AG354" s="18">
        <v>1E-3</v>
      </c>
      <c r="AH354" s="18">
        <v>1E-3</v>
      </c>
      <c r="AI354" s="18">
        <v>1.1999999999999999E-3</v>
      </c>
      <c r="AJ354" s="48">
        <v>92544.62</v>
      </c>
      <c r="AK354" s="41">
        <v>60</v>
      </c>
      <c r="AL354" s="41">
        <v>0.1</v>
      </c>
      <c r="AP354" s="18">
        <v>1.1000000000000001E-3</v>
      </c>
      <c r="AQ354" s="18">
        <v>1E-3</v>
      </c>
      <c r="AR354" s="18">
        <v>-9.0908999999999995</v>
      </c>
      <c r="AS354" s="41">
        <v>2.4</v>
      </c>
      <c r="AT354" s="5">
        <v>232.59</v>
      </c>
      <c r="AV354" s="1" t="s">
        <v>632</v>
      </c>
      <c r="AW354" s="48">
        <v>120000</v>
      </c>
      <c r="AX354" s="14">
        <v>0</v>
      </c>
      <c r="AY354" s="14">
        <v>59.55</v>
      </c>
      <c r="AZ354" s="14">
        <v>59.21</v>
      </c>
      <c r="BA354" s="14">
        <v>60.88</v>
      </c>
      <c r="BB354">
        <v>92709.577499999999</v>
      </c>
      <c r="BC354" t="s">
        <v>859</v>
      </c>
      <c r="BD354" s="7">
        <v>2.3099999999999999E-2</v>
      </c>
      <c r="BE354" s="7">
        <v>0</v>
      </c>
      <c r="BF354" s="7">
        <v>10.684889999999999</v>
      </c>
      <c r="BG354" s="7">
        <v>-19.63363</v>
      </c>
      <c r="BH354" s="7">
        <v>0.90817999999999999</v>
      </c>
      <c r="BI354">
        <v>5.0000000000000001E-4</v>
      </c>
      <c r="BJ354">
        <v>5.0000000000000001E-3</v>
      </c>
      <c r="BK354" s="1">
        <v>45980.165601851855</v>
      </c>
      <c r="BL354" s="1">
        <v>45979.957268518519</v>
      </c>
      <c r="BM354" s="1">
        <v>45996.333333333336</v>
      </c>
      <c r="BN354" s="1">
        <v>45996.125</v>
      </c>
      <c r="BO354" s="19">
        <v>4.4264833356940959E-2</v>
      </c>
      <c r="BP354" s="1">
        <v>45996.125</v>
      </c>
      <c r="BQ354" s="97">
        <v>17</v>
      </c>
      <c r="BR354" s="19">
        <v>4.7222222222222221E-2</v>
      </c>
      <c r="BV354" s="96"/>
    </row>
    <row r="355" spans="1:74" x14ac:dyDescent="0.3">
      <c r="A355" t="s">
        <v>603</v>
      </c>
      <c r="B355" t="s">
        <v>631</v>
      </c>
      <c r="C355" t="s">
        <v>884</v>
      </c>
      <c r="D355">
        <v>2.9999999999999997E-4</v>
      </c>
      <c r="E355">
        <v>2.9999999999999997E-4</v>
      </c>
      <c r="F355" t="s">
        <v>605</v>
      </c>
      <c r="G355" s="4">
        <v>1764921600000</v>
      </c>
      <c r="H355" s="4">
        <v>1763020811000</v>
      </c>
      <c r="I355" t="b">
        <v>1</v>
      </c>
      <c r="J355">
        <v>1</v>
      </c>
      <c r="K355">
        <v>1E-4</v>
      </c>
      <c r="L355">
        <v>549390</v>
      </c>
      <c r="M355">
        <v>0.1</v>
      </c>
      <c r="Q355">
        <v>2.9999999999999997E-4</v>
      </c>
      <c r="R355">
        <v>25</v>
      </c>
      <c r="S355">
        <v>1E-4</v>
      </c>
      <c r="T355" t="s">
        <v>606</v>
      </c>
      <c r="U355" t="s">
        <v>607</v>
      </c>
      <c r="V355" t="s">
        <v>606</v>
      </c>
      <c r="W355" t="s">
        <v>608</v>
      </c>
      <c r="X355" t="s">
        <v>606</v>
      </c>
      <c r="Y355" s="4">
        <v>1763521500541</v>
      </c>
      <c r="Z355" t="s">
        <v>569</v>
      </c>
      <c r="AA355" s="48">
        <v>92544.62</v>
      </c>
      <c r="AC355" s="40">
        <v>0.32639266</v>
      </c>
      <c r="AD355" s="18">
        <v>0.245</v>
      </c>
      <c r="AE355" s="18">
        <v>0.35299999999999998</v>
      </c>
      <c r="AF355">
        <v>0</v>
      </c>
      <c r="AG355" s="18">
        <v>0.2954</v>
      </c>
      <c r="AH355" s="18">
        <v>0.245</v>
      </c>
      <c r="AI355" s="18">
        <v>0.35299999999999998</v>
      </c>
      <c r="AJ355" s="48">
        <v>92544.62</v>
      </c>
      <c r="AK355" s="41">
        <v>6.9</v>
      </c>
      <c r="AL355" s="41">
        <v>6.9</v>
      </c>
      <c r="AS355" s="41">
        <v>0</v>
      </c>
      <c r="AT355" s="5">
        <v>0</v>
      </c>
      <c r="AV355" s="1" t="s">
        <v>634</v>
      </c>
      <c r="AW355" s="48">
        <v>120000</v>
      </c>
      <c r="AX355" s="14">
        <v>0</v>
      </c>
      <c r="AY355" s="14">
        <v>59.55</v>
      </c>
      <c r="AZ355" s="14">
        <v>0</v>
      </c>
      <c r="BA355" s="14">
        <v>173.97</v>
      </c>
      <c r="BB355">
        <v>92709.577499999999</v>
      </c>
      <c r="BC355" t="s">
        <v>859</v>
      </c>
      <c r="BD355" s="7">
        <v>-0.97689999999999999</v>
      </c>
      <c r="BE355" s="7">
        <v>0</v>
      </c>
      <c r="BF355" s="7">
        <v>10.684889999999999</v>
      </c>
      <c r="BG355" s="7">
        <v>-19.63363</v>
      </c>
      <c r="BH355" s="7">
        <v>-52.368079999999999</v>
      </c>
      <c r="BI355">
        <v>5.0000000000000001E-4</v>
      </c>
      <c r="BJ355">
        <v>5.0000000000000001E-3</v>
      </c>
      <c r="BK355" s="1">
        <v>45980.165601851855</v>
      </c>
      <c r="BL355" s="1">
        <v>45979.957268518519</v>
      </c>
      <c r="BM355" s="1">
        <v>45996.333333333336</v>
      </c>
      <c r="BN355" s="1">
        <v>45996.125</v>
      </c>
      <c r="BO355" s="19">
        <v>4.4264833356940959E-2</v>
      </c>
      <c r="BP355" s="1">
        <v>45996.125</v>
      </c>
      <c r="BQ355" s="97">
        <v>17</v>
      </c>
      <c r="BR355" s="19">
        <v>4.7222222222222221E-2</v>
      </c>
      <c r="BV355" s="96"/>
    </row>
    <row r="356" spans="1:74" x14ac:dyDescent="0.3">
      <c r="A356" t="s">
        <v>603</v>
      </c>
      <c r="B356" t="s">
        <v>631</v>
      </c>
      <c r="C356" t="s">
        <v>885</v>
      </c>
      <c r="D356">
        <v>2.9999999999999997E-4</v>
      </c>
      <c r="E356">
        <v>2.9999999999999997E-4</v>
      </c>
      <c r="F356" t="s">
        <v>605</v>
      </c>
      <c r="G356" s="4">
        <v>1764921600000</v>
      </c>
      <c r="H356" s="4">
        <v>1763028732000</v>
      </c>
      <c r="I356" t="b">
        <v>1</v>
      </c>
      <c r="J356">
        <v>1</v>
      </c>
      <c r="K356">
        <v>1E-4</v>
      </c>
      <c r="L356">
        <v>549740</v>
      </c>
      <c r="M356">
        <v>0.1</v>
      </c>
      <c r="Q356">
        <v>2.9999999999999997E-4</v>
      </c>
      <c r="R356">
        <v>25</v>
      </c>
      <c r="S356">
        <v>1E-4</v>
      </c>
      <c r="T356" t="s">
        <v>606</v>
      </c>
      <c r="U356" t="s">
        <v>607</v>
      </c>
      <c r="V356" t="s">
        <v>606</v>
      </c>
      <c r="W356" t="s">
        <v>608</v>
      </c>
      <c r="X356" t="s">
        <v>606</v>
      </c>
      <c r="Y356" s="4">
        <v>1763521501542</v>
      </c>
      <c r="Z356" t="s">
        <v>569</v>
      </c>
      <c r="AA356" s="48">
        <v>92542.2</v>
      </c>
      <c r="AB356" s="18">
        <v>6.9999999999999999E-4</v>
      </c>
      <c r="AC356" s="40">
        <v>7.5887999999999997E-4</v>
      </c>
      <c r="AD356" s="18">
        <v>1E-4</v>
      </c>
      <c r="AE356" s="18">
        <v>1.55E-2</v>
      </c>
      <c r="AF356">
        <v>163</v>
      </c>
      <c r="AG356" s="18">
        <v>6.9999999999999999E-4</v>
      </c>
      <c r="AH356" s="18">
        <v>6.9999999999999999E-4</v>
      </c>
      <c r="AI356" s="18">
        <v>8.9999999999999998E-4</v>
      </c>
      <c r="AJ356" s="48">
        <v>92542.2</v>
      </c>
      <c r="AK356" s="41">
        <v>52.3</v>
      </c>
      <c r="AL356" s="41">
        <v>0.1</v>
      </c>
      <c r="AP356" s="18">
        <v>8.9999999999999998E-4</v>
      </c>
      <c r="AQ356" s="18">
        <v>6.9999999999999999E-4</v>
      </c>
      <c r="AR356" s="18">
        <v>-22.222200000000001</v>
      </c>
      <c r="AS356" s="41">
        <v>11.6</v>
      </c>
      <c r="AT356" s="5">
        <v>852.55</v>
      </c>
      <c r="AV356" s="1" t="s">
        <v>632</v>
      </c>
      <c r="AW356" s="48">
        <v>125000</v>
      </c>
      <c r="AX356" s="14">
        <v>0</v>
      </c>
      <c r="AY356" s="14">
        <v>64.09</v>
      </c>
      <c r="AZ356" s="14">
        <v>63.63</v>
      </c>
      <c r="BA356" s="14">
        <v>65.89</v>
      </c>
      <c r="BB356">
        <v>92713.634999999995</v>
      </c>
      <c r="BC356" t="s">
        <v>859</v>
      </c>
      <c r="BD356" s="7">
        <v>1.5970000000000002E-2</v>
      </c>
      <c r="BE356" s="7">
        <v>0</v>
      </c>
      <c r="BF356" s="7">
        <v>7.8059099999999999</v>
      </c>
      <c r="BG356" s="7">
        <v>-15.43547</v>
      </c>
      <c r="BH356" s="7">
        <v>0.62690000000000001</v>
      </c>
      <c r="BI356">
        <v>5.0000000000000001E-4</v>
      </c>
      <c r="BJ356">
        <v>5.0000000000000001E-3</v>
      </c>
      <c r="BK356" s="1">
        <v>45980.165601851855</v>
      </c>
      <c r="BL356" s="1">
        <v>45979.957268518519</v>
      </c>
      <c r="BM356" s="1">
        <v>45996.333333333336</v>
      </c>
      <c r="BN356" s="1">
        <v>45996.125</v>
      </c>
      <c r="BO356" s="19">
        <v>4.4264833356940959E-2</v>
      </c>
      <c r="BP356" s="1">
        <v>45996.125</v>
      </c>
      <c r="BQ356" s="97">
        <v>17</v>
      </c>
      <c r="BR356" s="19">
        <v>4.7222222222222221E-2</v>
      </c>
      <c r="BV356" s="96"/>
    </row>
    <row r="357" spans="1:74" x14ac:dyDescent="0.3">
      <c r="A357" t="s">
        <v>603</v>
      </c>
      <c r="B357" t="s">
        <v>631</v>
      </c>
      <c r="C357" t="s">
        <v>886</v>
      </c>
      <c r="D357">
        <v>2.9999999999999997E-4</v>
      </c>
      <c r="E357">
        <v>2.9999999999999997E-4</v>
      </c>
      <c r="F357" t="s">
        <v>605</v>
      </c>
      <c r="G357" s="4">
        <v>1764921600000</v>
      </c>
      <c r="H357" s="4">
        <v>1763028732000</v>
      </c>
      <c r="I357" t="b">
        <v>1</v>
      </c>
      <c r="J357">
        <v>1</v>
      </c>
      <c r="K357">
        <v>1E-4</v>
      </c>
      <c r="L357">
        <v>549741</v>
      </c>
      <c r="M357">
        <v>0.1</v>
      </c>
      <c r="Q357">
        <v>2.9999999999999997E-4</v>
      </c>
      <c r="R357">
        <v>25</v>
      </c>
      <c r="S357">
        <v>1E-4</v>
      </c>
      <c r="T357" t="s">
        <v>606</v>
      </c>
      <c r="U357" t="s">
        <v>607</v>
      </c>
      <c r="V357" t="s">
        <v>606</v>
      </c>
      <c r="W357" t="s">
        <v>608</v>
      </c>
      <c r="X357" t="s">
        <v>606</v>
      </c>
      <c r="Y357" s="4">
        <v>1763521501542</v>
      </c>
      <c r="Z357" t="s">
        <v>569</v>
      </c>
      <c r="AA357" s="48">
        <v>92542.2</v>
      </c>
      <c r="AC357" s="40">
        <v>0.38137142000000002</v>
      </c>
      <c r="AD357" s="18">
        <v>0.29649999999999999</v>
      </c>
      <c r="AE357" s="18">
        <v>0.40849999999999997</v>
      </c>
      <c r="AF357">
        <v>0</v>
      </c>
      <c r="AG357" s="18">
        <v>0.34899999999999998</v>
      </c>
      <c r="AH357" s="18">
        <v>0.29699999999999999</v>
      </c>
      <c r="AI357" s="18">
        <v>0.40849999999999997</v>
      </c>
      <c r="AJ357" s="48">
        <v>92542.2</v>
      </c>
      <c r="AK357" s="41">
        <v>6.6</v>
      </c>
      <c r="AL357" s="41">
        <v>6.6</v>
      </c>
      <c r="AS357" s="41">
        <v>0</v>
      </c>
      <c r="AT357" s="5">
        <v>0</v>
      </c>
      <c r="AV357" s="1" t="s">
        <v>634</v>
      </c>
      <c r="AW357" s="48">
        <v>125000</v>
      </c>
      <c r="AX357" s="14">
        <v>0</v>
      </c>
      <c r="AY357" s="14">
        <v>64.09</v>
      </c>
      <c r="AZ357" s="14">
        <v>0</v>
      </c>
      <c r="BA357" s="14">
        <v>189.46</v>
      </c>
      <c r="BB357">
        <v>92713.634999999995</v>
      </c>
      <c r="BC357" t="s">
        <v>859</v>
      </c>
      <c r="BD357" s="7">
        <v>-0.98402999999999996</v>
      </c>
      <c r="BE357" s="7">
        <v>0</v>
      </c>
      <c r="BF357" s="7">
        <v>7.8059099999999999</v>
      </c>
      <c r="BG357" s="7">
        <v>-15.43547</v>
      </c>
      <c r="BH357" s="7">
        <v>-54.869199999999999</v>
      </c>
      <c r="BI357">
        <v>5.0000000000000001E-4</v>
      </c>
      <c r="BJ357">
        <v>5.0000000000000001E-3</v>
      </c>
      <c r="BK357" s="1">
        <v>45980.165601851855</v>
      </c>
      <c r="BL357" s="1">
        <v>45979.957268518519</v>
      </c>
      <c r="BM357" s="1">
        <v>45996.333333333336</v>
      </c>
      <c r="BN357" s="1">
        <v>45996.125</v>
      </c>
      <c r="BO357" s="19">
        <v>4.4264833356940959E-2</v>
      </c>
      <c r="BP357" s="1">
        <v>45996.125</v>
      </c>
      <c r="BQ357" s="97">
        <v>17</v>
      </c>
      <c r="BR357" s="19">
        <v>4.7222222222222221E-2</v>
      </c>
      <c r="BV357" s="96"/>
    </row>
    <row r="358" spans="1:74" x14ac:dyDescent="0.3">
      <c r="A358" t="s">
        <v>603</v>
      </c>
      <c r="B358" t="s">
        <v>631</v>
      </c>
      <c r="C358" t="s">
        <v>155</v>
      </c>
      <c r="D358">
        <v>2.9999999999999997E-4</v>
      </c>
      <c r="E358">
        <v>2.9999999999999997E-4</v>
      </c>
      <c r="F358" t="s">
        <v>605</v>
      </c>
      <c r="G358" s="4">
        <v>1766736000000</v>
      </c>
      <c r="H358" s="4">
        <v>1735200060000</v>
      </c>
      <c r="I358" t="b">
        <v>1</v>
      </c>
      <c r="J358">
        <v>1</v>
      </c>
      <c r="K358">
        <v>1E-4</v>
      </c>
      <c r="L358">
        <v>413918</v>
      </c>
      <c r="M358">
        <v>0.1</v>
      </c>
      <c r="Q358">
        <v>2.9999999999999997E-4</v>
      </c>
      <c r="R358">
        <v>25</v>
      </c>
      <c r="S358">
        <v>1E-4</v>
      </c>
      <c r="T358" t="s">
        <v>606</v>
      </c>
      <c r="U358" t="s">
        <v>610</v>
      </c>
      <c r="V358" t="s">
        <v>606</v>
      </c>
      <c r="W358" t="s">
        <v>608</v>
      </c>
      <c r="X358" t="s">
        <v>606</v>
      </c>
      <c r="Y358" s="4">
        <v>1763521500464</v>
      </c>
      <c r="Z358" t="s">
        <v>569</v>
      </c>
      <c r="AA358" s="48">
        <v>92544.62</v>
      </c>
      <c r="AB358" s="18">
        <v>0.81599999999999995</v>
      </c>
      <c r="AC358" s="40">
        <v>0.77963322999999995</v>
      </c>
      <c r="AD358" s="18">
        <v>0.77</v>
      </c>
      <c r="AE358" s="18">
        <v>0.79949999999999999</v>
      </c>
      <c r="AF358">
        <v>36.4</v>
      </c>
      <c r="AG358" s="18">
        <v>0.78490000000000004</v>
      </c>
      <c r="AH358" s="18">
        <v>0.78449999999999998</v>
      </c>
      <c r="AI358" s="18">
        <v>0.78549999999999998</v>
      </c>
      <c r="AJ358" s="48">
        <v>92544.62</v>
      </c>
      <c r="AK358" s="41">
        <v>30.1</v>
      </c>
      <c r="AL358" s="41">
        <v>3.7</v>
      </c>
      <c r="AS358" s="41">
        <v>0</v>
      </c>
      <c r="AT358" s="5">
        <v>0</v>
      </c>
      <c r="AV358" s="1" t="s">
        <v>632</v>
      </c>
      <c r="AW358" s="48">
        <v>20000</v>
      </c>
      <c r="AX358" s="14">
        <v>0</v>
      </c>
      <c r="AY358" s="14">
        <v>100.82</v>
      </c>
      <c r="AZ358" s="14">
        <v>0</v>
      </c>
      <c r="BA358" s="14">
        <v>195.86</v>
      </c>
      <c r="BB358">
        <v>92963.98</v>
      </c>
      <c r="BC358" t="s">
        <v>572</v>
      </c>
      <c r="BD358" s="7">
        <v>1</v>
      </c>
      <c r="BE358" s="7">
        <v>0</v>
      </c>
      <c r="BF358" s="7">
        <v>6.0999999999999997E-4</v>
      </c>
      <c r="BG358" s="7">
        <v>-8.3000000000000001E-4</v>
      </c>
      <c r="BH358" s="7">
        <v>20.38618</v>
      </c>
      <c r="BI358">
        <v>5.0000000000000001E-4</v>
      </c>
      <c r="BJ358">
        <v>5.0000000000000001E-3</v>
      </c>
      <c r="BK358" s="1">
        <v>45980.165601851855</v>
      </c>
      <c r="BL358" s="1">
        <v>45979.957268518519</v>
      </c>
      <c r="BM358" s="1">
        <v>46017.333333333336</v>
      </c>
      <c r="BN358" s="1">
        <v>46017.125</v>
      </c>
      <c r="BO358" s="19">
        <v>0.10175969988671509</v>
      </c>
      <c r="BP358" s="1">
        <v>46017.125</v>
      </c>
      <c r="BQ358" s="97">
        <v>38</v>
      </c>
      <c r="BR358" s="19">
        <v>0.10555555555555556</v>
      </c>
      <c r="BV358" s="96"/>
    </row>
    <row r="359" spans="1:74" x14ac:dyDescent="0.3">
      <c r="A359" t="s">
        <v>603</v>
      </c>
      <c r="B359" t="s">
        <v>631</v>
      </c>
      <c r="C359" t="s">
        <v>156</v>
      </c>
      <c r="D359">
        <v>2.9999999999999997E-4</v>
      </c>
      <c r="E359">
        <v>2.9999999999999997E-4</v>
      </c>
      <c r="F359" t="s">
        <v>605</v>
      </c>
      <c r="G359" s="4">
        <v>1766736000000</v>
      </c>
      <c r="H359" s="4">
        <v>1735200060000</v>
      </c>
      <c r="I359" t="b">
        <v>1</v>
      </c>
      <c r="J359">
        <v>1</v>
      </c>
      <c r="K359">
        <v>1E-4</v>
      </c>
      <c r="L359">
        <v>413919</v>
      </c>
      <c r="M359">
        <v>0.1</v>
      </c>
      <c r="Q359">
        <v>2.9999999999999997E-4</v>
      </c>
      <c r="R359">
        <v>25</v>
      </c>
      <c r="S359">
        <v>1E-4</v>
      </c>
      <c r="T359" t="s">
        <v>606</v>
      </c>
      <c r="U359" t="s">
        <v>610</v>
      </c>
      <c r="V359" t="s">
        <v>606</v>
      </c>
      <c r="W359" t="s">
        <v>608</v>
      </c>
      <c r="X359" t="s">
        <v>606</v>
      </c>
      <c r="Y359" s="4">
        <v>1763521501469</v>
      </c>
      <c r="Z359" t="s">
        <v>569</v>
      </c>
      <c r="AA359" s="48">
        <v>92542.2</v>
      </c>
      <c r="AB359" s="18">
        <v>1E-4</v>
      </c>
      <c r="AC359" s="40">
        <v>2.9999999999999997E-8</v>
      </c>
      <c r="AD359" s="18">
        <v>1E-4</v>
      </c>
      <c r="AE359" s="18">
        <v>1.4999999999999999E-2</v>
      </c>
      <c r="AF359">
        <v>543.79999999999995</v>
      </c>
      <c r="AG359" s="18">
        <v>0</v>
      </c>
      <c r="AH359" s="18">
        <v>0</v>
      </c>
      <c r="AI359" s="18">
        <v>1E-4</v>
      </c>
      <c r="AJ359" s="48">
        <v>92542.2</v>
      </c>
      <c r="AK359" s="41">
        <v>2</v>
      </c>
      <c r="AL359" s="41">
        <v>0</v>
      </c>
      <c r="AS359" s="41">
        <v>0</v>
      </c>
      <c r="AT359" s="5">
        <v>0</v>
      </c>
      <c r="AV359" s="1" t="s">
        <v>634</v>
      </c>
      <c r="AW359" s="48">
        <v>20000</v>
      </c>
      <c r="AX359" s="14">
        <v>0</v>
      </c>
      <c r="AY359" s="14">
        <v>100.82</v>
      </c>
      <c r="AZ359" s="14">
        <v>0</v>
      </c>
      <c r="BA359" s="14">
        <v>162.18</v>
      </c>
      <c r="BB359">
        <v>92963.73</v>
      </c>
      <c r="BC359" t="s">
        <v>572</v>
      </c>
      <c r="BD359" s="7">
        <v>0</v>
      </c>
      <c r="BE359" s="7">
        <v>0</v>
      </c>
      <c r="BF359" s="7">
        <v>6.0999999999999997E-4</v>
      </c>
      <c r="BG359" s="7">
        <v>-8.3000000000000001E-4</v>
      </c>
      <c r="BH359" s="7">
        <v>-4.0000000000000003E-5</v>
      </c>
      <c r="BI359">
        <v>5.0000000000000001E-4</v>
      </c>
      <c r="BJ359">
        <v>5.0000000000000001E-3</v>
      </c>
      <c r="BK359" s="1">
        <v>45980.165601851855</v>
      </c>
      <c r="BL359" s="1">
        <v>45979.957268518519</v>
      </c>
      <c r="BM359" s="1">
        <v>46017.333333333336</v>
      </c>
      <c r="BN359" s="1">
        <v>46017.125</v>
      </c>
      <c r="BO359" s="19">
        <v>0.10175969988671509</v>
      </c>
      <c r="BP359" s="1">
        <v>46017.125</v>
      </c>
      <c r="BQ359" s="97">
        <v>38</v>
      </c>
      <c r="BR359" s="19">
        <v>0.10555555555555556</v>
      </c>
      <c r="BV359" s="96"/>
    </row>
    <row r="360" spans="1:74" x14ac:dyDescent="0.3">
      <c r="A360" t="s">
        <v>603</v>
      </c>
      <c r="B360" t="s">
        <v>631</v>
      </c>
      <c r="C360" t="s">
        <v>157</v>
      </c>
      <c r="D360">
        <v>2.9999999999999997E-4</v>
      </c>
      <c r="E360">
        <v>2.9999999999999997E-4</v>
      </c>
      <c r="F360" t="s">
        <v>605</v>
      </c>
      <c r="G360" s="4">
        <v>1766736000000</v>
      </c>
      <c r="H360" s="4">
        <v>1735200060000</v>
      </c>
      <c r="I360" t="b">
        <v>1</v>
      </c>
      <c r="J360">
        <v>1</v>
      </c>
      <c r="K360">
        <v>1E-4</v>
      </c>
      <c r="L360">
        <v>413920</v>
      </c>
      <c r="M360">
        <v>0.1</v>
      </c>
      <c r="Q360">
        <v>2.9999999999999997E-4</v>
      </c>
      <c r="R360">
        <v>25</v>
      </c>
      <c r="S360">
        <v>1E-4</v>
      </c>
      <c r="T360" t="s">
        <v>606</v>
      </c>
      <c r="U360" t="s">
        <v>610</v>
      </c>
      <c r="V360" t="s">
        <v>606</v>
      </c>
      <c r="W360" t="s">
        <v>608</v>
      </c>
      <c r="X360" t="s">
        <v>606</v>
      </c>
      <c r="Y360" s="4">
        <v>1763521501469</v>
      </c>
      <c r="Z360" t="s">
        <v>569</v>
      </c>
      <c r="AA360" s="48">
        <v>92542.2</v>
      </c>
      <c r="AB360" s="18">
        <v>0.71399999999999997</v>
      </c>
      <c r="AC360" s="40">
        <v>0.66946220000000001</v>
      </c>
      <c r="AD360" s="18">
        <v>0.66249999999999998</v>
      </c>
      <c r="AE360" s="18">
        <v>0.69199999999999995</v>
      </c>
      <c r="AF360">
        <v>33</v>
      </c>
      <c r="AG360" s="18">
        <v>0.67730000000000001</v>
      </c>
      <c r="AH360" s="18">
        <v>0.67649999999999999</v>
      </c>
      <c r="AI360" s="18">
        <v>0.67800000000000005</v>
      </c>
      <c r="AJ360" s="48">
        <v>92542.2</v>
      </c>
      <c r="AK360" s="41">
        <v>1.5</v>
      </c>
      <c r="AL360" s="41">
        <v>35.9</v>
      </c>
      <c r="AS360" s="41">
        <v>0</v>
      </c>
      <c r="AT360" s="5">
        <v>0</v>
      </c>
      <c r="AV360" s="1" t="s">
        <v>632</v>
      </c>
      <c r="AW360" s="48">
        <v>30000</v>
      </c>
      <c r="AX360" s="14">
        <v>0</v>
      </c>
      <c r="AY360" s="14">
        <v>100.82</v>
      </c>
      <c r="AZ360" s="14">
        <v>0</v>
      </c>
      <c r="BA360" s="14">
        <v>147.68</v>
      </c>
      <c r="BB360">
        <v>92961.31</v>
      </c>
      <c r="BC360" t="s">
        <v>572</v>
      </c>
      <c r="BD360" s="7">
        <v>0.99987999999999999</v>
      </c>
      <c r="BE360" s="7">
        <v>0</v>
      </c>
      <c r="BF360" s="7">
        <v>0.13839000000000001</v>
      </c>
      <c r="BG360" s="7">
        <v>-0.18748999999999999</v>
      </c>
      <c r="BH360" s="7">
        <v>30.56711</v>
      </c>
      <c r="BI360">
        <v>5.0000000000000001E-4</v>
      </c>
      <c r="BJ360">
        <v>5.0000000000000001E-3</v>
      </c>
      <c r="BK360" s="1">
        <v>45980.165601851855</v>
      </c>
      <c r="BL360" s="1">
        <v>45979.957268518519</v>
      </c>
      <c r="BM360" s="1">
        <v>46017.333333333336</v>
      </c>
      <c r="BN360" s="1">
        <v>46017.125</v>
      </c>
      <c r="BO360" s="19">
        <v>0.10175969988671509</v>
      </c>
      <c r="BP360" s="1">
        <v>46017.125</v>
      </c>
      <c r="BQ360" s="97">
        <v>38</v>
      </c>
      <c r="BR360" s="19">
        <v>0.10555555555555556</v>
      </c>
      <c r="BV360" s="96"/>
    </row>
    <row r="361" spans="1:74" x14ac:dyDescent="0.3">
      <c r="A361" t="s">
        <v>603</v>
      </c>
      <c r="B361" t="s">
        <v>631</v>
      </c>
      <c r="C361" t="s">
        <v>158</v>
      </c>
      <c r="D361">
        <v>2.9999999999999997E-4</v>
      </c>
      <c r="E361">
        <v>2.9999999999999997E-4</v>
      </c>
      <c r="F361" t="s">
        <v>605</v>
      </c>
      <c r="G361" s="4">
        <v>1766736000000</v>
      </c>
      <c r="H361" s="4">
        <v>1735200060000</v>
      </c>
      <c r="I361" t="b">
        <v>1</v>
      </c>
      <c r="J361">
        <v>1</v>
      </c>
      <c r="K361">
        <v>1E-4</v>
      </c>
      <c r="L361">
        <v>413921</v>
      </c>
      <c r="M361">
        <v>0.1</v>
      </c>
      <c r="Q361">
        <v>2.9999999999999997E-4</v>
      </c>
      <c r="R361">
        <v>25</v>
      </c>
      <c r="S361">
        <v>1E-4</v>
      </c>
      <c r="T361" t="s">
        <v>606</v>
      </c>
      <c r="U361" t="s">
        <v>610</v>
      </c>
      <c r="V361" t="s">
        <v>606</v>
      </c>
      <c r="W361" t="s">
        <v>608</v>
      </c>
      <c r="X361" t="s">
        <v>606</v>
      </c>
      <c r="Y361" s="4">
        <v>1763521501469</v>
      </c>
      <c r="Z361" t="s">
        <v>569</v>
      </c>
      <c r="AA361" s="48">
        <v>92542.2</v>
      </c>
      <c r="AB361" s="18">
        <v>1E-4</v>
      </c>
      <c r="AC361" s="40">
        <v>1.241E-5</v>
      </c>
      <c r="AD361" s="18">
        <v>1E-4</v>
      </c>
      <c r="AE361" s="18">
        <v>1.4999999999999999E-2</v>
      </c>
      <c r="AF361">
        <v>668.6</v>
      </c>
      <c r="AG361" s="18">
        <v>0</v>
      </c>
      <c r="AH361" s="18">
        <v>0</v>
      </c>
      <c r="AI361" s="18">
        <v>1E-4</v>
      </c>
      <c r="AJ361" s="48">
        <v>92542.2</v>
      </c>
      <c r="AK361" s="41">
        <v>100</v>
      </c>
      <c r="AL361" s="41">
        <v>0</v>
      </c>
      <c r="AS361" s="41">
        <v>0</v>
      </c>
      <c r="AT361" s="5">
        <v>0</v>
      </c>
      <c r="AV361" s="1" t="s">
        <v>634</v>
      </c>
      <c r="AW361" s="48">
        <v>30000</v>
      </c>
      <c r="AX361" s="14">
        <v>0</v>
      </c>
      <c r="AY361" s="14">
        <v>100.82</v>
      </c>
      <c r="AZ361" s="14">
        <v>0</v>
      </c>
      <c r="BA361" s="14">
        <v>120.34</v>
      </c>
      <c r="BB361">
        <v>92961.31</v>
      </c>
      <c r="BC361" t="s">
        <v>572</v>
      </c>
      <c r="BD361" s="7">
        <v>-1.2E-4</v>
      </c>
      <c r="BE361" s="7">
        <v>0</v>
      </c>
      <c r="BF361" s="7">
        <v>0.13839000000000001</v>
      </c>
      <c r="BG361" s="7">
        <v>-0.18748999999999999</v>
      </c>
      <c r="BH361" s="7">
        <v>-1.223E-2</v>
      </c>
      <c r="BI361">
        <v>5.0000000000000001E-4</v>
      </c>
      <c r="BJ361">
        <v>5.0000000000000001E-3</v>
      </c>
      <c r="BK361" s="1">
        <v>45980.165601851855</v>
      </c>
      <c r="BL361" s="1">
        <v>45979.957268518519</v>
      </c>
      <c r="BM361" s="1">
        <v>46017.333333333336</v>
      </c>
      <c r="BN361" s="1">
        <v>46017.125</v>
      </c>
      <c r="BO361" s="19">
        <v>0.10175969988671509</v>
      </c>
      <c r="BP361" s="1">
        <v>46017.125</v>
      </c>
      <c r="BQ361" s="97">
        <v>38</v>
      </c>
      <c r="BR361" s="19">
        <v>0.10555555555555556</v>
      </c>
      <c r="BV361" s="96"/>
    </row>
    <row r="362" spans="1:74" x14ac:dyDescent="0.3">
      <c r="A362" t="s">
        <v>603</v>
      </c>
      <c r="B362" t="s">
        <v>631</v>
      </c>
      <c r="C362" t="s">
        <v>159</v>
      </c>
      <c r="D362">
        <v>2.9999999999999997E-4</v>
      </c>
      <c r="E362">
        <v>2.9999999999999997E-4</v>
      </c>
      <c r="F362" t="s">
        <v>605</v>
      </c>
      <c r="G362" s="4">
        <v>1766736000000</v>
      </c>
      <c r="H362" s="4">
        <v>1735200060000</v>
      </c>
      <c r="I362" t="b">
        <v>1</v>
      </c>
      <c r="J362">
        <v>1</v>
      </c>
      <c r="K362">
        <v>1E-4</v>
      </c>
      <c r="L362">
        <v>413922</v>
      </c>
      <c r="M362">
        <v>0.1</v>
      </c>
      <c r="Q362">
        <v>2.9999999999999997E-4</v>
      </c>
      <c r="R362">
        <v>25</v>
      </c>
      <c r="S362">
        <v>1E-4</v>
      </c>
      <c r="T362" t="s">
        <v>606</v>
      </c>
      <c r="U362" t="s">
        <v>610</v>
      </c>
      <c r="V362" t="s">
        <v>606</v>
      </c>
      <c r="W362" t="s">
        <v>608</v>
      </c>
      <c r="X362" t="s">
        <v>606</v>
      </c>
      <c r="Y362" s="4">
        <v>1763521501469</v>
      </c>
      <c r="Z362" t="s">
        <v>569</v>
      </c>
      <c r="AA362" s="48">
        <v>92542.2</v>
      </c>
      <c r="AB362" s="18">
        <v>0.621</v>
      </c>
      <c r="AC362" s="40">
        <v>0.55954008</v>
      </c>
      <c r="AD362" s="18">
        <v>0.55200000000000005</v>
      </c>
      <c r="AE362" s="18">
        <v>0.58799999999999997</v>
      </c>
      <c r="AF362">
        <v>20.9</v>
      </c>
      <c r="AG362" s="18">
        <v>0.56989999999999996</v>
      </c>
      <c r="AH362" s="18">
        <v>0.56899999999999995</v>
      </c>
      <c r="AI362" s="18">
        <v>0.57050000000000001</v>
      </c>
      <c r="AJ362" s="48">
        <v>92542.2</v>
      </c>
      <c r="AK362" s="41">
        <v>1.3</v>
      </c>
      <c r="AL362" s="41">
        <v>29.9</v>
      </c>
      <c r="AS362" s="41">
        <v>0</v>
      </c>
      <c r="AT362" s="5">
        <v>0</v>
      </c>
      <c r="AV362" s="1" t="s">
        <v>632</v>
      </c>
      <c r="AW362" s="48">
        <v>40000</v>
      </c>
      <c r="AX362" s="14">
        <v>0</v>
      </c>
      <c r="AY362" s="14">
        <v>96.12</v>
      </c>
      <c r="AZ362" s="14">
        <v>0</v>
      </c>
      <c r="BA362" s="14">
        <v>113.39</v>
      </c>
      <c r="BB362">
        <v>92961.31</v>
      </c>
      <c r="BC362" t="s">
        <v>572</v>
      </c>
      <c r="BD362" s="7">
        <v>0.99814000000000003</v>
      </c>
      <c r="BE362" s="7">
        <v>0</v>
      </c>
      <c r="BF362" s="7">
        <v>1.75875</v>
      </c>
      <c r="BG362" s="7">
        <v>-2.2717999999999998</v>
      </c>
      <c r="BH362" s="7">
        <v>40.579439999999998</v>
      </c>
      <c r="BI362">
        <v>5.0000000000000001E-4</v>
      </c>
      <c r="BJ362">
        <v>5.0000000000000001E-3</v>
      </c>
      <c r="BK362" s="1">
        <v>45980.165601851855</v>
      </c>
      <c r="BL362" s="1">
        <v>45979.957268518519</v>
      </c>
      <c r="BM362" s="1">
        <v>46017.333333333336</v>
      </c>
      <c r="BN362" s="1">
        <v>46017.125</v>
      </c>
      <c r="BO362" s="19">
        <v>0.10175969988671509</v>
      </c>
      <c r="BP362" s="1">
        <v>46017.125</v>
      </c>
      <c r="BQ362" s="97">
        <v>38</v>
      </c>
      <c r="BR362" s="19">
        <v>0.10555555555555556</v>
      </c>
      <c r="BV362" s="96"/>
    </row>
    <row r="363" spans="1:74" x14ac:dyDescent="0.3">
      <c r="A363" t="s">
        <v>603</v>
      </c>
      <c r="B363" t="s">
        <v>631</v>
      </c>
      <c r="C363" t="s">
        <v>160</v>
      </c>
      <c r="D363">
        <v>2.9999999999999997E-4</v>
      </c>
      <c r="E363">
        <v>2.9999999999999997E-4</v>
      </c>
      <c r="F363" t="s">
        <v>605</v>
      </c>
      <c r="G363" s="4">
        <v>1766736000000</v>
      </c>
      <c r="H363" s="4">
        <v>1735200060000</v>
      </c>
      <c r="I363" t="b">
        <v>1</v>
      </c>
      <c r="J363">
        <v>1</v>
      </c>
      <c r="K363">
        <v>1E-4</v>
      </c>
      <c r="L363">
        <v>413923</v>
      </c>
      <c r="M363">
        <v>0.1</v>
      </c>
      <c r="Q363">
        <v>2.9999999999999997E-4</v>
      </c>
      <c r="R363">
        <v>25</v>
      </c>
      <c r="S363">
        <v>1E-4</v>
      </c>
      <c r="T363" t="s">
        <v>606</v>
      </c>
      <c r="U363" t="s">
        <v>610</v>
      </c>
      <c r="V363" t="s">
        <v>606</v>
      </c>
      <c r="W363" t="s">
        <v>608</v>
      </c>
      <c r="X363" t="s">
        <v>606</v>
      </c>
      <c r="Y363" s="4">
        <v>1763521501469</v>
      </c>
      <c r="Z363" t="s">
        <v>569</v>
      </c>
      <c r="AA363" s="48">
        <v>92542.2</v>
      </c>
      <c r="AB363" s="18">
        <v>2.0000000000000001E-4</v>
      </c>
      <c r="AC363" s="40">
        <v>2.7369999999999998E-4</v>
      </c>
      <c r="AD363" s="18">
        <v>1E-4</v>
      </c>
      <c r="AE363" s="18">
        <v>1.4999999999999999E-2</v>
      </c>
      <c r="AF363">
        <v>1083</v>
      </c>
      <c r="AG363" s="18">
        <v>2.0000000000000001E-4</v>
      </c>
      <c r="AH363" s="18">
        <v>1E-4</v>
      </c>
      <c r="AI363" s="18">
        <v>2.9999999999999997E-4</v>
      </c>
      <c r="AJ363" s="48">
        <v>92542.2</v>
      </c>
      <c r="AK363" s="41">
        <v>25</v>
      </c>
      <c r="AL363" s="41">
        <v>12.8</v>
      </c>
      <c r="AP363" s="18">
        <v>2.9999999999999997E-4</v>
      </c>
      <c r="AQ363" s="18">
        <v>2.0000000000000001E-4</v>
      </c>
      <c r="AR363" s="18">
        <v>0</v>
      </c>
      <c r="AS363" s="41">
        <v>17.399999999999999</v>
      </c>
      <c r="AT363" s="5">
        <v>464.5</v>
      </c>
      <c r="AV363" s="1" t="s">
        <v>634</v>
      </c>
      <c r="AW363" s="48">
        <v>40000</v>
      </c>
      <c r="AX363" s="14">
        <v>0</v>
      </c>
      <c r="AY363" s="14">
        <v>96.12</v>
      </c>
      <c r="AZ363" s="14">
        <v>90.89</v>
      </c>
      <c r="BA363" s="14">
        <v>101.31</v>
      </c>
      <c r="BB363">
        <v>92963.73</v>
      </c>
      <c r="BC363" t="s">
        <v>572</v>
      </c>
      <c r="BD363" s="7">
        <v>-1.8600000000000001E-3</v>
      </c>
      <c r="BE363" s="7">
        <v>0</v>
      </c>
      <c r="BF363" s="7">
        <v>1.7583599999999999</v>
      </c>
      <c r="BG363" s="7">
        <v>-2.2713000000000001</v>
      </c>
      <c r="BH363" s="7">
        <v>-0.19295999999999999</v>
      </c>
      <c r="BI363">
        <v>5.0000000000000001E-4</v>
      </c>
      <c r="BJ363">
        <v>5.0000000000000001E-3</v>
      </c>
      <c r="BK363" s="1">
        <v>45980.165601851855</v>
      </c>
      <c r="BL363" s="1">
        <v>45979.957268518519</v>
      </c>
      <c r="BM363" s="1">
        <v>46017.333333333336</v>
      </c>
      <c r="BN363" s="1">
        <v>46017.125</v>
      </c>
      <c r="BO363" s="19">
        <v>0.10175969988671509</v>
      </c>
      <c r="BP363" s="1">
        <v>46017.125</v>
      </c>
      <c r="BQ363" s="97">
        <v>38</v>
      </c>
      <c r="BR363" s="19">
        <v>0.10555555555555556</v>
      </c>
      <c r="BV363" s="96"/>
    </row>
    <row r="364" spans="1:74" x14ac:dyDescent="0.3">
      <c r="A364" t="s">
        <v>603</v>
      </c>
      <c r="B364" t="s">
        <v>631</v>
      </c>
      <c r="C364" t="s">
        <v>161</v>
      </c>
      <c r="D364">
        <v>2.9999999999999997E-4</v>
      </c>
      <c r="E364">
        <v>2.9999999999999997E-4</v>
      </c>
      <c r="F364" t="s">
        <v>605</v>
      </c>
      <c r="G364" s="4">
        <v>1766736000000</v>
      </c>
      <c r="H364" s="4">
        <v>1735200060000</v>
      </c>
      <c r="I364" t="b">
        <v>1</v>
      </c>
      <c r="J364">
        <v>1</v>
      </c>
      <c r="K364">
        <v>1E-4</v>
      </c>
      <c r="L364">
        <v>413924</v>
      </c>
      <c r="M364">
        <v>0.1</v>
      </c>
      <c r="Q364">
        <v>2.9999999999999997E-4</v>
      </c>
      <c r="R364">
        <v>25</v>
      </c>
      <c r="S364">
        <v>1E-4</v>
      </c>
      <c r="T364" t="s">
        <v>606</v>
      </c>
      <c r="U364" t="s">
        <v>610</v>
      </c>
      <c r="V364" t="s">
        <v>606</v>
      </c>
      <c r="W364" t="s">
        <v>608</v>
      </c>
      <c r="X364" t="s">
        <v>606</v>
      </c>
      <c r="Y364" s="4">
        <v>1763521501469</v>
      </c>
      <c r="Z364" t="s">
        <v>569</v>
      </c>
      <c r="AA364" s="48">
        <v>92542.2</v>
      </c>
      <c r="AB364" s="18">
        <v>0.53349999999999997</v>
      </c>
      <c r="AC364" s="40">
        <v>0.44982383999999997</v>
      </c>
      <c r="AD364" s="18">
        <v>0.44</v>
      </c>
      <c r="AE364" s="18">
        <v>0.48649999999999999</v>
      </c>
      <c r="AF364">
        <v>45.2</v>
      </c>
      <c r="AG364" s="18">
        <v>0.46279999999999999</v>
      </c>
      <c r="AH364" s="18">
        <v>0.46150000000000002</v>
      </c>
      <c r="AI364" s="18">
        <v>0.46350000000000002</v>
      </c>
      <c r="AJ364" s="48">
        <v>92542.2</v>
      </c>
      <c r="AK364" s="41">
        <v>1.2</v>
      </c>
      <c r="AL364" s="41">
        <v>35.6</v>
      </c>
      <c r="AS364" s="41">
        <v>0</v>
      </c>
      <c r="AT364" s="5">
        <v>0</v>
      </c>
      <c r="AV364" s="1" t="s">
        <v>632</v>
      </c>
      <c r="AW364" s="48">
        <v>50000</v>
      </c>
      <c r="AX364" s="14">
        <v>0</v>
      </c>
      <c r="AY364" s="14">
        <v>83.16</v>
      </c>
      <c r="AZ364" s="14">
        <v>0</v>
      </c>
      <c r="BA364" s="14">
        <v>92.19</v>
      </c>
      <c r="BB364">
        <v>92961.31</v>
      </c>
      <c r="BC364" t="s">
        <v>572</v>
      </c>
      <c r="BD364" s="7">
        <v>0.99321999999999999</v>
      </c>
      <c r="BE364" s="7">
        <v>0</v>
      </c>
      <c r="BF364" s="7">
        <v>5.6243699999999999</v>
      </c>
      <c r="BG364" s="7">
        <v>-6.2856399999999999</v>
      </c>
      <c r="BH364" s="7">
        <v>50.262560000000001</v>
      </c>
      <c r="BI364">
        <v>5.0000000000000001E-4</v>
      </c>
      <c r="BJ364">
        <v>5.0000000000000001E-3</v>
      </c>
      <c r="BK364" s="1">
        <v>45980.165601851855</v>
      </c>
      <c r="BL364" s="1">
        <v>45979.957268518519</v>
      </c>
      <c r="BM364" s="1">
        <v>46017.333333333336</v>
      </c>
      <c r="BN364" s="1">
        <v>46017.125</v>
      </c>
      <c r="BO364" s="19">
        <v>0.10175969988671509</v>
      </c>
      <c r="BP364" s="1">
        <v>46017.125</v>
      </c>
      <c r="BQ364" s="97">
        <v>38</v>
      </c>
      <c r="BR364" s="19">
        <v>0.10555555555555556</v>
      </c>
      <c r="BV364" s="96"/>
    </row>
    <row r="365" spans="1:74" x14ac:dyDescent="0.3">
      <c r="A365" t="s">
        <v>603</v>
      </c>
      <c r="B365" t="s">
        <v>631</v>
      </c>
      <c r="C365" t="s">
        <v>162</v>
      </c>
      <c r="D365">
        <v>2.9999999999999997E-4</v>
      </c>
      <c r="E365">
        <v>2.9999999999999997E-4</v>
      </c>
      <c r="F365" t="s">
        <v>605</v>
      </c>
      <c r="G365" s="4">
        <v>1766736000000</v>
      </c>
      <c r="H365" s="4">
        <v>1735200060000</v>
      </c>
      <c r="I365" t="b">
        <v>1</v>
      </c>
      <c r="J365">
        <v>1</v>
      </c>
      <c r="K365">
        <v>1E-4</v>
      </c>
      <c r="L365">
        <v>413925</v>
      </c>
      <c r="M365">
        <v>0.1</v>
      </c>
      <c r="Q365">
        <v>2.9999999999999997E-4</v>
      </c>
      <c r="R365">
        <v>25</v>
      </c>
      <c r="S365">
        <v>1E-4</v>
      </c>
      <c r="T365" t="s">
        <v>606</v>
      </c>
      <c r="U365" t="s">
        <v>610</v>
      </c>
      <c r="V365" t="s">
        <v>606</v>
      </c>
      <c r="W365" t="s">
        <v>608</v>
      </c>
      <c r="X365" t="s">
        <v>606</v>
      </c>
      <c r="Y365" s="4">
        <v>1763521502475</v>
      </c>
      <c r="Z365" t="s">
        <v>569</v>
      </c>
      <c r="AA365" s="48">
        <v>92541.440000000002</v>
      </c>
      <c r="AB365" s="18">
        <v>5.9999999999999995E-4</v>
      </c>
      <c r="AC365" s="40">
        <v>7.4085999999999998E-4</v>
      </c>
      <c r="AD365" s="18">
        <v>1E-4</v>
      </c>
      <c r="AE365" s="18">
        <v>1.55E-2</v>
      </c>
      <c r="AF365">
        <v>1010.7</v>
      </c>
      <c r="AG365" s="18">
        <v>5.9999999999999995E-4</v>
      </c>
      <c r="AH365" s="18">
        <v>5.0000000000000001E-4</v>
      </c>
      <c r="AI365" s="18">
        <v>6.9999999999999999E-4</v>
      </c>
      <c r="AJ365" s="48">
        <v>92541.440000000002</v>
      </c>
      <c r="AK365" s="41">
        <v>0.1</v>
      </c>
      <c r="AL365" s="41">
        <v>22.2</v>
      </c>
      <c r="AP365" s="18">
        <v>8.0000000000000004E-4</v>
      </c>
      <c r="AQ365" s="18">
        <v>5.9999999999999995E-4</v>
      </c>
      <c r="AR365" s="18">
        <v>-25</v>
      </c>
      <c r="AS365" s="41">
        <v>5.9</v>
      </c>
      <c r="AT365" s="5">
        <v>340.03</v>
      </c>
      <c r="AV365" s="1" t="s">
        <v>634</v>
      </c>
      <c r="AW365" s="48">
        <v>50000</v>
      </c>
      <c r="AX365" s="14">
        <v>0</v>
      </c>
      <c r="AY365" s="14">
        <v>83.16</v>
      </c>
      <c r="AZ365" s="14">
        <v>80.7</v>
      </c>
      <c r="BA365" s="14">
        <v>84.17</v>
      </c>
      <c r="BB365">
        <v>92960.3</v>
      </c>
      <c r="BC365" t="s">
        <v>572</v>
      </c>
      <c r="BD365" s="7">
        <v>-6.7799999999999996E-3</v>
      </c>
      <c r="BE365" s="7">
        <v>0</v>
      </c>
      <c r="BF365" s="7">
        <v>5.62486</v>
      </c>
      <c r="BG365" s="7">
        <v>-6.2861900000000004</v>
      </c>
      <c r="BH365" s="7">
        <v>-0.70308000000000004</v>
      </c>
      <c r="BI365">
        <v>5.0000000000000001E-4</v>
      </c>
      <c r="BJ365">
        <v>5.0000000000000001E-3</v>
      </c>
      <c r="BK365" s="1">
        <v>45980.165601851855</v>
      </c>
      <c r="BL365" s="1">
        <v>45979.957268518519</v>
      </c>
      <c r="BM365" s="1">
        <v>46017.333333333336</v>
      </c>
      <c r="BN365" s="1">
        <v>46017.125</v>
      </c>
      <c r="BO365" s="19">
        <v>0.10175969988671509</v>
      </c>
      <c r="BP365" s="1">
        <v>46017.125</v>
      </c>
      <c r="BQ365" s="97">
        <v>38</v>
      </c>
      <c r="BR365" s="19">
        <v>0.10555555555555556</v>
      </c>
      <c r="BV365" s="96"/>
    </row>
    <row r="366" spans="1:74" x14ac:dyDescent="0.3">
      <c r="A366" t="s">
        <v>603</v>
      </c>
      <c r="B366" t="s">
        <v>631</v>
      </c>
      <c r="C366" t="s">
        <v>163</v>
      </c>
      <c r="D366">
        <v>2.9999999999999997E-4</v>
      </c>
      <c r="E366">
        <v>2.9999999999999997E-4</v>
      </c>
      <c r="F366" t="s">
        <v>605</v>
      </c>
      <c r="G366" s="4">
        <v>1766736000000</v>
      </c>
      <c r="H366" s="4">
        <v>1735200060000</v>
      </c>
      <c r="I366" t="b">
        <v>1</v>
      </c>
      <c r="J366">
        <v>1</v>
      </c>
      <c r="K366">
        <v>1E-4</v>
      </c>
      <c r="L366">
        <v>413926</v>
      </c>
      <c r="M366">
        <v>0.1</v>
      </c>
      <c r="Q366">
        <v>2.9999999999999997E-4</v>
      </c>
      <c r="R366">
        <v>25</v>
      </c>
      <c r="S366">
        <v>1E-4</v>
      </c>
      <c r="T366" t="s">
        <v>606</v>
      </c>
      <c r="U366" t="s">
        <v>610</v>
      </c>
      <c r="V366" t="s">
        <v>606</v>
      </c>
      <c r="W366" t="s">
        <v>608</v>
      </c>
      <c r="X366" t="s">
        <v>606</v>
      </c>
      <c r="Y366" s="4">
        <v>1763521502475</v>
      </c>
      <c r="Z366" t="s">
        <v>569</v>
      </c>
      <c r="AA366" s="48">
        <v>92541.440000000002</v>
      </c>
      <c r="AB366" s="18">
        <v>0.39550000000000002</v>
      </c>
      <c r="AC366" s="40">
        <v>0.34129394000000002</v>
      </c>
      <c r="AD366" s="18">
        <v>0.32850000000000001</v>
      </c>
      <c r="AE366" s="18">
        <v>0.38650000000000001</v>
      </c>
      <c r="AF366">
        <v>57</v>
      </c>
      <c r="AG366" s="18">
        <v>0.35649999999999998</v>
      </c>
      <c r="AH366" s="18">
        <v>0.35549999999999998</v>
      </c>
      <c r="AI366" s="18">
        <v>0.35749999999999998</v>
      </c>
      <c r="AJ366" s="48">
        <v>92541.440000000002</v>
      </c>
      <c r="AK366" s="41">
        <v>7.2</v>
      </c>
      <c r="AL366" s="41">
        <v>3.8</v>
      </c>
      <c r="AS366" s="41">
        <v>0</v>
      </c>
      <c r="AT366" s="5">
        <v>0</v>
      </c>
      <c r="AV366" s="1" t="s">
        <v>632</v>
      </c>
      <c r="AW366" s="48">
        <v>60000</v>
      </c>
      <c r="AX366" s="14">
        <v>0</v>
      </c>
      <c r="AY366" s="14">
        <v>71.64</v>
      </c>
      <c r="AZ366" s="14">
        <v>63.98</v>
      </c>
      <c r="BA366" s="14">
        <v>76.98</v>
      </c>
      <c r="BB366">
        <v>92960.3</v>
      </c>
      <c r="BC366" t="s">
        <v>572</v>
      </c>
      <c r="BD366" s="7">
        <v>0.97875000000000001</v>
      </c>
      <c r="BE366" s="7">
        <v>0</v>
      </c>
      <c r="BF366" s="7">
        <v>15.1274</v>
      </c>
      <c r="BG366" s="7">
        <v>-14.56437</v>
      </c>
      <c r="BH366" s="7">
        <v>58.960569999999997</v>
      </c>
      <c r="BI366">
        <v>5.0000000000000001E-4</v>
      </c>
      <c r="BJ366">
        <v>5.0000000000000001E-3</v>
      </c>
      <c r="BK366" s="1">
        <v>45980.165601851855</v>
      </c>
      <c r="BL366" s="1">
        <v>45979.957268518519</v>
      </c>
      <c r="BM366" s="1">
        <v>46017.333333333336</v>
      </c>
      <c r="BN366" s="1">
        <v>46017.125</v>
      </c>
      <c r="BO366" s="19">
        <v>0.10175969988671509</v>
      </c>
      <c r="BP366" s="1">
        <v>46017.125</v>
      </c>
      <c r="BQ366" s="97">
        <v>38</v>
      </c>
      <c r="BR366" s="19">
        <v>0.10555555555555556</v>
      </c>
      <c r="BV366" s="96"/>
    </row>
    <row r="367" spans="1:74" x14ac:dyDescent="0.3">
      <c r="A367" t="s">
        <v>603</v>
      </c>
      <c r="B367" t="s">
        <v>631</v>
      </c>
      <c r="C367" t="s">
        <v>164</v>
      </c>
      <c r="D367">
        <v>2.9999999999999997E-4</v>
      </c>
      <c r="E367">
        <v>2.9999999999999997E-4</v>
      </c>
      <c r="F367" t="s">
        <v>605</v>
      </c>
      <c r="G367" s="4">
        <v>1766736000000</v>
      </c>
      <c r="H367" s="4">
        <v>1735200060000</v>
      </c>
      <c r="I367" t="b">
        <v>1</v>
      </c>
      <c r="J367">
        <v>1</v>
      </c>
      <c r="K367">
        <v>1E-4</v>
      </c>
      <c r="L367">
        <v>413927</v>
      </c>
      <c r="M367">
        <v>0.1</v>
      </c>
      <c r="Q367">
        <v>2.9999999999999997E-4</v>
      </c>
      <c r="R367">
        <v>25</v>
      </c>
      <c r="S367">
        <v>1E-4</v>
      </c>
      <c r="T367" t="s">
        <v>606</v>
      </c>
      <c r="U367" t="s">
        <v>610</v>
      </c>
      <c r="V367" t="s">
        <v>606</v>
      </c>
      <c r="W367" t="s">
        <v>608</v>
      </c>
      <c r="X367" t="s">
        <v>606</v>
      </c>
      <c r="Y367" s="4">
        <v>1763521502475</v>
      </c>
      <c r="Z367" t="s">
        <v>569</v>
      </c>
      <c r="AA367" s="48">
        <v>92541.440000000002</v>
      </c>
      <c r="AB367" s="18">
        <v>2.0999999999999999E-3</v>
      </c>
      <c r="AC367" s="40">
        <v>2.3943599999999999E-3</v>
      </c>
      <c r="AD367" s="18">
        <v>1E-4</v>
      </c>
      <c r="AE367" s="18">
        <v>1.6500000000000001E-2</v>
      </c>
      <c r="AF367">
        <v>722.9</v>
      </c>
      <c r="AG367" s="18">
        <v>1.9E-3</v>
      </c>
      <c r="AH367" s="18">
        <v>1.8E-3</v>
      </c>
      <c r="AI367" s="18">
        <v>2E-3</v>
      </c>
      <c r="AJ367" s="48">
        <v>92541.440000000002</v>
      </c>
      <c r="AK367" s="41">
        <v>0.1</v>
      </c>
      <c r="AL367" s="41">
        <v>3.5</v>
      </c>
      <c r="AP367" s="18">
        <v>2.8999999999999998E-3</v>
      </c>
      <c r="AQ367" s="18">
        <v>2.0999999999999999E-3</v>
      </c>
      <c r="AR367" s="18">
        <v>-19.230799999999999</v>
      </c>
      <c r="AS367" s="41">
        <v>18.399999999999999</v>
      </c>
      <c r="AT367" s="5">
        <v>3936.56</v>
      </c>
      <c r="AV367" s="1" t="s">
        <v>634</v>
      </c>
      <c r="AW367" s="48">
        <v>60000</v>
      </c>
      <c r="AX367" s="14">
        <v>0</v>
      </c>
      <c r="AY367" s="14">
        <v>71.64</v>
      </c>
      <c r="AZ367" s="14">
        <v>70.709999999999994</v>
      </c>
      <c r="BA367" s="14">
        <v>71.959999999999994</v>
      </c>
      <c r="BB367">
        <v>92961.06</v>
      </c>
      <c r="BC367" t="s">
        <v>572</v>
      </c>
      <c r="BD367" s="7">
        <v>-2.1250000000000002E-2</v>
      </c>
      <c r="BE367" s="7">
        <v>0</v>
      </c>
      <c r="BF367" s="7">
        <v>15.126429999999999</v>
      </c>
      <c r="BG367" s="7">
        <v>-14.56343</v>
      </c>
      <c r="BH367" s="7">
        <v>-2.19794</v>
      </c>
      <c r="BI367">
        <v>5.0000000000000001E-4</v>
      </c>
      <c r="BJ367">
        <v>5.0000000000000001E-3</v>
      </c>
      <c r="BK367" s="1">
        <v>45980.165601851855</v>
      </c>
      <c r="BL367" s="1">
        <v>45979.957268518519</v>
      </c>
      <c r="BM367" s="1">
        <v>46017.333333333336</v>
      </c>
      <c r="BN367" s="1">
        <v>46017.125</v>
      </c>
      <c r="BO367" s="19">
        <v>0.10175969988671509</v>
      </c>
      <c r="BP367" s="1">
        <v>46017.125</v>
      </c>
      <c r="BQ367" s="97">
        <v>38</v>
      </c>
      <c r="BR367" s="19">
        <v>0.10555555555555556</v>
      </c>
      <c r="BV367" s="96"/>
    </row>
    <row r="368" spans="1:74" x14ac:dyDescent="0.3">
      <c r="A368" t="s">
        <v>603</v>
      </c>
      <c r="B368" t="s">
        <v>631</v>
      </c>
      <c r="C368" t="s">
        <v>165</v>
      </c>
      <c r="D368">
        <v>2.9999999999999997E-4</v>
      </c>
      <c r="E368">
        <v>2.9999999999999997E-4</v>
      </c>
      <c r="F368" t="s">
        <v>605</v>
      </c>
      <c r="G368" s="4">
        <v>1766736000000</v>
      </c>
      <c r="H368" s="4">
        <v>1740731820000</v>
      </c>
      <c r="I368" t="b">
        <v>1</v>
      </c>
      <c r="J368">
        <v>1</v>
      </c>
      <c r="K368">
        <v>1E-4</v>
      </c>
      <c r="L368">
        <v>439446</v>
      </c>
      <c r="M368">
        <v>0.1</v>
      </c>
      <c r="Q368">
        <v>2.9999999999999997E-4</v>
      </c>
      <c r="R368">
        <v>25</v>
      </c>
      <c r="S368">
        <v>1E-4</v>
      </c>
      <c r="T368" t="s">
        <v>606</v>
      </c>
      <c r="U368" t="s">
        <v>610</v>
      </c>
      <c r="V368" t="s">
        <v>606</v>
      </c>
      <c r="W368" t="s">
        <v>608</v>
      </c>
      <c r="X368" t="s">
        <v>606</v>
      </c>
      <c r="Y368" s="4">
        <v>1763521502475</v>
      </c>
      <c r="Z368" t="s">
        <v>569</v>
      </c>
      <c r="AA368" s="48">
        <v>92541.440000000002</v>
      </c>
      <c r="AB368" s="18">
        <v>0.3105</v>
      </c>
      <c r="AC368" s="40">
        <v>0.28805682999999999</v>
      </c>
      <c r="AD368" s="18">
        <v>0.27300000000000002</v>
      </c>
      <c r="AE368" s="18">
        <v>0.33750000000000002</v>
      </c>
      <c r="AF368">
        <v>43.4</v>
      </c>
      <c r="AG368" s="18">
        <v>0.30430000000000001</v>
      </c>
      <c r="AH368" s="18">
        <v>0.30299999999999999</v>
      </c>
      <c r="AI368" s="18">
        <v>0.30499999999999999</v>
      </c>
      <c r="AJ368" s="48">
        <v>92541.440000000002</v>
      </c>
      <c r="AK368" s="41">
        <v>1.3</v>
      </c>
      <c r="AL368" s="41">
        <v>8.6999999999999993</v>
      </c>
      <c r="AS368" s="41">
        <v>0</v>
      </c>
      <c r="AT368" s="5">
        <v>0</v>
      </c>
      <c r="AV368" s="1" t="s">
        <v>632</v>
      </c>
      <c r="AW368" s="48">
        <v>65000</v>
      </c>
      <c r="AX368" s="14">
        <v>0</v>
      </c>
      <c r="AY368" s="14">
        <v>66.89</v>
      </c>
      <c r="AZ368" s="14">
        <v>61.58</v>
      </c>
      <c r="BA368" s="14">
        <v>69.69</v>
      </c>
      <c r="BB368">
        <v>92960.3</v>
      </c>
      <c r="BC368" t="s">
        <v>572</v>
      </c>
      <c r="BD368" s="7">
        <v>0.96262999999999999</v>
      </c>
      <c r="BE368" s="7">
        <v>0</v>
      </c>
      <c r="BF368" s="7">
        <v>24.195029999999999</v>
      </c>
      <c r="BG368" s="7">
        <v>-21.750419999999998</v>
      </c>
      <c r="BH368" s="7">
        <v>62.387410000000003</v>
      </c>
      <c r="BI368">
        <v>5.0000000000000001E-4</v>
      </c>
      <c r="BJ368">
        <v>5.0000000000000001E-3</v>
      </c>
      <c r="BK368" s="1">
        <v>45980.165601851855</v>
      </c>
      <c r="BL368" s="1">
        <v>45979.957268518519</v>
      </c>
      <c r="BM368" s="1">
        <v>46017.333333333336</v>
      </c>
      <c r="BN368" s="1">
        <v>46017.125</v>
      </c>
      <c r="BO368" s="19">
        <v>0.10175969988671509</v>
      </c>
      <c r="BP368" s="1">
        <v>46017.125</v>
      </c>
      <c r="BQ368" s="97">
        <v>38</v>
      </c>
      <c r="BR368" s="19">
        <v>0.10555555555555556</v>
      </c>
      <c r="BV368" s="96"/>
    </row>
    <row r="369" spans="1:74" x14ac:dyDescent="0.3">
      <c r="A369" t="s">
        <v>603</v>
      </c>
      <c r="B369" t="s">
        <v>631</v>
      </c>
      <c r="C369" t="s">
        <v>166</v>
      </c>
      <c r="D369">
        <v>2.9999999999999997E-4</v>
      </c>
      <c r="E369">
        <v>2.9999999999999997E-4</v>
      </c>
      <c r="F369" t="s">
        <v>605</v>
      </c>
      <c r="G369" s="4">
        <v>1766736000000</v>
      </c>
      <c r="H369" s="4">
        <v>1740731820000</v>
      </c>
      <c r="I369" t="b">
        <v>1</v>
      </c>
      <c r="J369">
        <v>1</v>
      </c>
      <c r="K369">
        <v>1E-4</v>
      </c>
      <c r="L369">
        <v>439447</v>
      </c>
      <c r="M369">
        <v>0.1</v>
      </c>
      <c r="Q369">
        <v>2.9999999999999997E-4</v>
      </c>
      <c r="R369">
        <v>25</v>
      </c>
      <c r="S369">
        <v>1E-4</v>
      </c>
      <c r="T369" t="s">
        <v>606</v>
      </c>
      <c r="U369" t="s">
        <v>610</v>
      </c>
      <c r="V369" t="s">
        <v>606</v>
      </c>
      <c r="W369" t="s">
        <v>608</v>
      </c>
      <c r="X369" t="s">
        <v>606</v>
      </c>
      <c r="Y369" s="4">
        <v>1763521502475</v>
      </c>
      <c r="Z369" t="s">
        <v>569</v>
      </c>
      <c r="AA369" s="48">
        <v>92541.440000000002</v>
      </c>
      <c r="AB369" s="18">
        <v>3.7000000000000002E-3</v>
      </c>
      <c r="AC369" s="40">
        <v>4.2489499999999996E-3</v>
      </c>
      <c r="AD369" s="18">
        <v>1E-4</v>
      </c>
      <c r="AE369" s="18">
        <v>1.7999999999999999E-2</v>
      </c>
      <c r="AF369">
        <v>2014.5</v>
      </c>
      <c r="AG369" s="18">
        <v>3.5000000000000001E-3</v>
      </c>
      <c r="AH369" s="18">
        <v>3.3E-3</v>
      </c>
      <c r="AI369" s="18">
        <v>3.5000000000000001E-3</v>
      </c>
      <c r="AJ369" s="48">
        <v>92541.440000000002</v>
      </c>
      <c r="AK369" s="41">
        <v>0.1</v>
      </c>
      <c r="AL369" s="41">
        <v>2.2000000000000002</v>
      </c>
      <c r="AP369" s="18">
        <v>5.0000000000000001E-3</v>
      </c>
      <c r="AQ369" s="18">
        <v>3.2000000000000002E-3</v>
      </c>
      <c r="AR369" s="18">
        <v>-17.777799999999999</v>
      </c>
      <c r="AS369" s="41">
        <v>45</v>
      </c>
      <c r="AT369" s="5">
        <v>18229.04</v>
      </c>
      <c r="AV369" s="1" t="s">
        <v>634</v>
      </c>
      <c r="AW369" s="48">
        <v>65000</v>
      </c>
      <c r="AX369" s="14">
        <v>0</v>
      </c>
      <c r="AY369" s="14">
        <v>66.89</v>
      </c>
      <c r="AZ369" s="14">
        <v>66.3</v>
      </c>
      <c r="BA369" s="14">
        <v>67.069999999999993</v>
      </c>
      <c r="BB369">
        <v>92960.3</v>
      </c>
      <c r="BC369" t="s">
        <v>572</v>
      </c>
      <c r="BD369" s="7">
        <v>-3.737E-2</v>
      </c>
      <c r="BE369" s="7">
        <v>0</v>
      </c>
      <c r="BF369" s="7">
        <v>24.195029999999999</v>
      </c>
      <c r="BG369" s="7">
        <v>-21.750419999999998</v>
      </c>
      <c r="BH369" s="7">
        <v>-3.8678300000000001</v>
      </c>
      <c r="BI369">
        <v>5.0000000000000001E-4</v>
      </c>
      <c r="BJ369">
        <v>5.0000000000000001E-3</v>
      </c>
      <c r="BK369" s="1">
        <v>45980.165601851855</v>
      </c>
      <c r="BL369" s="1">
        <v>45979.957268518519</v>
      </c>
      <c r="BM369" s="1">
        <v>46017.333333333336</v>
      </c>
      <c r="BN369" s="1">
        <v>46017.125</v>
      </c>
      <c r="BO369" s="19">
        <v>0.10175969988671509</v>
      </c>
      <c r="BP369" s="1">
        <v>46017.125</v>
      </c>
      <c r="BQ369" s="97">
        <v>38</v>
      </c>
      <c r="BR369" s="19">
        <v>0.10555555555555556</v>
      </c>
      <c r="BV369" s="96"/>
    </row>
    <row r="370" spans="1:74" x14ac:dyDescent="0.3">
      <c r="A370" t="s">
        <v>603</v>
      </c>
      <c r="B370" t="s">
        <v>631</v>
      </c>
      <c r="C370" t="s">
        <v>167</v>
      </c>
      <c r="D370">
        <v>2.9999999999999997E-4</v>
      </c>
      <c r="E370">
        <v>2.9999999999999997E-4</v>
      </c>
      <c r="F370" t="s">
        <v>605</v>
      </c>
      <c r="G370" s="4">
        <v>1766736000000</v>
      </c>
      <c r="H370" s="4">
        <v>1735200060000</v>
      </c>
      <c r="I370" t="b">
        <v>1</v>
      </c>
      <c r="J370">
        <v>1</v>
      </c>
      <c r="K370">
        <v>1E-4</v>
      </c>
      <c r="L370">
        <v>413928</v>
      </c>
      <c r="M370">
        <v>0.1</v>
      </c>
      <c r="Q370">
        <v>2.9999999999999997E-4</v>
      </c>
      <c r="R370">
        <v>25</v>
      </c>
      <c r="S370">
        <v>1E-4</v>
      </c>
      <c r="T370" t="s">
        <v>606</v>
      </c>
      <c r="U370" t="s">
        <v>610</v>
      </c>
      <c r="V370" t="s">
        <v>606</v>
      </c>
      <c r="W370" t="s">
        <v>608</v>
      </c>
      <c r="X370" t="s">
        <v>606</v>
      </c>
      <c r="Y370" s="4">
        <v>1763521502475</v>
      </c>
      <c r="Z370" t="s">
        <v>569</v>
      </c>
      <c r="AA370" s="48">
        <v>92541.440000000002</v>
      </c>
      <c r="AB370" s="18">
        <v>0.26800000000000002</v>
      </c>
      <c r="AC370" s="40">
        <v>0.23645424000000001</v>
      </c>
      <c r="AD370" s="18">
        <v>0.219</v>
      </c>
      <c r="AE370" s="18">
        <v>0.28949999999999998</v>
      </c>
      <c r="AF370">
        <v>54.2</v>
      </c>
      <c r="AG370" s="18">
        <v>0.25280000000000002</v>
      </c>
      <c r="AH370" s="18">
        <v>0.2515</v>
      </c>
      <c r="AI370" s="18">
        <v>0.254</v>
      </c>
      <c r="AJ370" s="48">
        <v>92541.440000000002</v>
      </c>
      <c r="AK370" s="41">
        <v>7.9</v>
      </c>
      <c r="AL370" s="41">
        <v>10</v>
      </c>
      <c r="AS370" s="41">
        <v>0</v>
      </c>
      <c r="AT370" s="5">
        <v>0</v>
      </c>
      <c r="AV370" s="1" t="s">
        <v>632</v>
      </c>
      <c r="AW370" s="48">
        <v>70000</v>
      </c>
      <c r="AX370" s="14">
        <v>0</v>
      </c>
      <c r="AY370" s="14">
        <v>61.91</v>
      </c>
      <c r="AZ370" s="14">
        <v>58.43</v>
      </c>
      <c r="BA370" s="14">
        <v>64.86</v>
      </c>
      <c r="BB370">
        <v>92960.3</v>
      </c>
      <c r="BC370" t="s">
        <v>572</v>
      </c>
      <c r="BD370" s="7">
        <v>0.9375</v>
      </c>
      <c r="BE370" s="7">
        <v>1.0000000000000001E-5</v>
      </c>
      <c r="BF370" s="7">
        <v>36.501350000000002</v>
      </c>
      <c r="BG370" s="7">
        <v>-30.367750000000001</v>
      </c>
      <c r="BH370" s="7">
        <v>64.880229999999997</v>
      </c>
      <c r="BI370">
        <v>5.0000000000000001E-4</v>
      </c>
      <c r="BJ370">
        <v>5.0000000000000001E-3</v>
      </c>
      <c r="BK370" s="1">
        <v>45980.165601851855</v>
      </c>
      <c r="BL370" s="1">
        <v>45979.957268518519</v>
      </c>
      <c r="BM370" s="1">
        <v>46017.333333333336</v>
      </c>
      <c r="BN370" s="1">
        <v>46017.125</v>
      </c>
      <c r="BO370" s="19">
        <v>0.10175969988671509</v>
      </c>
      <c r="BP370" s="1">
        <v>46017.125</v>
      </c>
      <c r="BQ370" s="97">
        <v>38</v>
      </c>
      <c r="BR370" s="19">
        <v>0.10555555555555556</v>
      </c>
      <c r="BV370" s="96"/>
    </row>
    <row r="371" spans="1:74" x14ac:dyDescent="0.3">
      <c r="A371" t="s">
        <v>603</v>
      </c>
      <c r="B371" t="s">
        <v>631</v>
      </c>
      <c r="C371" t="s">
        <v>168</v>
      </c>
      <c r="D371">
        <v>2.9999999999999997E-4</v>
      </c>
      <c r="E371">
        <v>2.9999999999999997E-4</v>
      </c>
      <c r="F371" t="s">
        <v>605</v>
      </c>
      <c r="G371" s="4">
        <v>1766736000000</v>
      </c>
      <c r="H371" s="4">
        <v>1735200060000</v>
      </c>
      <c r="I371" t="b">
        <v>1</v>
      </c>
      <c r="J371">
        <v>1</v>
      </c>
      <c r="K371">
        <v>1E-4</v>
      </c>
      <c r="L371">
        <v>413929</v>
      </c>
      <c r="M371">
        <v>0.1</v>
      </c>
      <c r="Q371">
        <v>2.9999999999999997E-4</v>
      </c>
      <c r="R371">
        <v>25</v>
      </c>
      <c r="S371">
        <v>1E-4</v>
      </c>
      <c r="T371" t="s">
        <v>606</v>
      </c>
      <c r="U371" t="s">
        <v>610</v>
      </c>
      <c r="V371" t="s">
        <v>606</v>
      </c>
      <c r="W371" t="s">
        <v>608</v>
      </c>
      <c r="X371" t="s">
        <v>606</v>
      </c>
      <c r="Y371" s="4">
        <v>1763521503481</v>
      </c>
      <c r="Z371" t="s">
        <v>569</v>
      </c>
      <c r="AA371" s="48">
        <v>92535.93</v>
      </c>
      <c r="AB371" s="18">
        <v>6.0000000000000001E-3</v>
      </c>
      <c r="AC371" s="40">
        <v>7.7380699999999997E-3</v>
      </c>
      <c r="AD371" s="18">
        <v>1E-4</v>
      </c>
      <c r="AE371" s="18">
        <v>2.4500000000000001E-2</v>
      </c>
      <c r="AF371">
        <v>1627.3</v>
      </c>
      <c r="AG371" s="18">
        <v>5.7999999999999996E-3</v>
      </c>
      <c r="AH371" s="18">
        <v>5.4999999999999997E-3</v>
      </c>
      <c r="AI371" s="18">
        <v>6.0000000000000001E-3</v>
      </c>
      <c r="AJ371" s="48">
        <v>92535.93</v>
      </c>
      <c r="AK371" s="41">
        <v>0.1</v>
      </c>
      <c r="AL371" s="41">
        <v>125.8</v>
      </c>
      <c r="AP371" s="18">
        <v>8.9999999999999993E-3</v>
      </c>
      <c r="AQ371" s="18">
        <v>5.0000000000000001E-3</v>
      </c>
      <c r="AR371" s="18">
        <v>-29.411799999999999</v>
      </c>
      <c r="AS371" s="41">
        <v>239</v>
      </c>
      <c r="AT371" s="5">
        <v>172084.15</v>
      </c>
      <c r="AV371" s="1" t="s">
        <v>634</v>
      </c>
      <c r="AW371" s="48">
        <v>70000</v>
      </c>
      <c r="AX371" s="14">
        <v>0</v>
      </c>
      <c r="AY371" s="14">
        <v>61.91</v>
      </c>
      <c r="AZ371" s="14">
        <v>61.13</v>
      </c>
      <c r="BA371" s="14">
        <v>62.41</v>
      </c>
      <c r="BB371">
        <v>92954.22</v>
      </c>
      <c r="BC371" t="s">
        <v>572</v>
      </c>
      <c r="BD371" s="7">
        <v>-6.2539999999999998E-2</v>
      </c>
      <c r="BE371" s="7">
        <v>1.0000000000000001E-5</v>
      </c>
      <c r="BF371" s="7">
        <v>36.518610000000002</v>
      </c>
      <c r="BG371" s="7">
        <v>-30.382570000000001</v>
      </c>
      <c r="BH371" s="7">
        <v>-6.4756900000000002</v>
      </c>
      <c r="BI371">
        <v>5.0000000000000001E-4</v>
      </c>
      <c r="BJ371">
        <v>5.0000000000000001E-3</v>
      </c>
      <c r="BK371" s="1">
        <v>45980.165601851855</v>
      </c>
      <c r="BL371" s="1">
        <v>45979.957268518519</v>
      </c>
      <c r="BM371" s="1">
        <v>46017.333333333336</v>
      </c>
      <c r="BN371" s="1">
        <v>46017.125</v>
      </c>
      <c r="BO371" s="19">
        <v>0.10175969988671509</v>
      </c>
      <c r="BP371" s="1">
        <v>46017.125</v>
      </c>
      <c r="BQ371" s="97">
        <v>38</v>
      </c>
      <c r="BR371" s="19">
        <v>0.10555555555555556</v>
      </c>
      <c r="BV371" s="96"/>
    </row>
    <row r="372" spans="1:74" x14ac:dyDescent="0.3">
      <c r="A372" t="s">
        <v>603</v>
      </c>
      <c r="B372" t="s">
        <v>631</v>
      </c>
      <c r="C372" t="s">
        <v>169</v>
      </c>
      <c r="D372">
        <v>2.9999999999999997E-4</v>
      </c>
      <c r="E372">
        <v>2.9999999999999997E-4</v>
      </c>
      <c r="F372" t="s">
        <v>605</v>
      </c>
      <c r="G372" s="4">
        <v>1766736000000</v>
      </c>
      <c r="H372" s="4">
        <v>1735503780000</v>
      </c>
      <c r="I372" t="b">
        <v>1</v>
      </c>
      <c r="J372">
        <v>1</v>
      </c>
      <c r="K372">
        <v>1E-4</v>
      </c>
      <c r="L372">
        <v>415467</v>
      </c>
      <c r="M372">
        <v>0.1</v>
      </c>
      <c r="Q372">
        <v>2.9999999999999997E-4</v>
      </c>
      <c r="R372">
        <v>25</v>
      </c>
      <c r="S372">
        <v>1E-4</v>
      </c>
      <c r="T372" t="s">
        <v>606</v>
      </c>
      <c r="U372" t="s">
        <v>610</v>
      </c>
      <c r="V372" t="s">
        <v>606</v>
      </c>
      <c r="W372" t="s">
        <v>608</v>
      </c>
      <c r="X372" t="s">
        <v>606</v>
      </c>
      <c r="Y372" s="4">
        <v>1763521503481</v>
      </c>
      <c r="Z372" t="s">
        <v>569</v>
      </c>
      <c r="AA372" s="48">
        <v>92535.93</v>
      </c>
      <c r="AB372" s="18">
        <v>0.20849999999999999</v>
      </c>
      <c r="AC372" s="40">
        <v>0.18686283000000001</v>
      </c>
      <c r="AD372" s="18">
        <v>0.16650000000000001</v>
      </c>
      <c r="AE372" s="18">
        <v>0.24299999999999999</v>
      </c>
      <c r="AF372">
        <v>326.60000000000002</v>
      </c>
      <c r="AG372" s="18">
        <v>0.20330000000000001</v>
      </c>
      <c r="AH372" s="18">
        <v>0.20200000000000001</v>
      </c>
      <c r="AI372" s="18">
        <v>0.20449999999999999</v>
      </c>
      <c r="AJ372" s="48">
        <v>92535.93</v>
      </c>
      <c r="AK372" s="41">
        <v>8.1999999999999993</v>
      </c>
      <c r="AL372" s="41">
        <v>9.4</v>
      </c>
      <c r="AP372" s="18">
        <v>0.20849999999999999</v>
      </c>
      <c r="AQ372" s="18">
        <v>0.20849999999999999</v>
      </c>
      <c r="AR372" s="18">
        <v>0</v>
      </c>
      <c r="AS372" s="41">
        <v>1</v>
      </c>
      <c r="AT372" s="5">
        <v>19403.84</v>
      </c>
      <c r="AV372" s="1" t="s">
        <v>632</v>
      </c>
      <c r="AW372" s="48">
        <v>75000</v>
      </c>
      <c r="AX372" s="14">
        <v>0</v>
      </c>
      <c r="AY372" s="14">
        <v>57.95</v>
      </c>
      <c r="AZ372" s="14">
        <v>55.77</v>
      </c>
      <c r="BA372" s="14">
        <v>60.07</v>
      </c>
      <c r="BB372">
        <v>92954.22</v>
      </c>
      <c r="BC372" t="s">
        <v>572</v>
      </c>
      <c r="BD372" s="7">
        <v>0.89480999999999999</v>
      </c>
      <c r="BE372" s="7">
        <v>1.0000000000000001E-5</v>
      </c>
      <c r="BF372" s="7">
        <v>54.032789999999999</v>
      </c>
      <c r="BG372" s="7">
        <v>-42.079419999999999</v>
      </c>
      <c r="BH372" s="7">
        <v>65.526529999999994</v>
      </c>
      <c r="BI372">
        <v>5.0000000000000001E-4</v>
      </c>
      <c r="BJ372">
        <v>5.0000000000000001E-3</v>
      </c>
      <c r="BK372" s="1">
        <v>45980.165601851855</v>
      </c>
      <c r="BL372" s="1">
        <v>45979.957268518519</v>
      </c>
      <c r="BM372" s="1">
        <v>46017.333333333336</v>
      </c>
      <c r="BN372" s="1">
        <v>46017.125</v>
      </c>
      <c r="BO372" s="19">
        <v>0.10175969988671509</v>
      </c>
      <c r="BP372" s="1">
        <v>46017.125</v>
      </c>
      <c r="BQ372" s="97">
        <v>38</v>
      </c>
      <c r="BR372" s="19">
        <v>0.10555555555555556</v>
      </c>
      <c r="BV372" s="96"/>
    </row>
    <row r="373" spans="1:74" x14ac:dyDescent="0.3">
      <c r="A373" t="s">
        <v>603</v>
      </c>
      <c r="B373" t="s">
        <v>631</v>
      </c>
      <c r="C373" t="s">
        <v>170</v>
      </c>
      <c r="D373">
        <v>2.9999999999999997E-4</v>
      </c>
      <c r="E373">
        <v>2.9999999999999997E-4</v>
      </c>
      <c r="F373" t="s">
        <v>605</v>
      </c>
      <c r="G373" s="4">
        <v>1766736000000</v>
      </c>
      <c r="H373" s="4">
        <v>1735503780000</v>
      </c>
      <c r="I373" t="b">
        <v>1</v>
      </c>
      <c r="J373">
        <v>1</v>
      </c>
      <c r="K373">
        <v>1E-4</v>
      </c>
      <c r="L373">
        <v>415468</v>
      </c>
      <c r="M373">
        <v>0.1</v>
      </c>
      <c r="Q373">
        <v>2.9999999999999997E-4</v>
      </c>
      <c r="R373">
        <v>25</v>
      </c>
      <c r="S373">
        <v>1E-4</v>
      </c>
      <c r="T373" t="s">
        <v>606</v>
      </c>
      <c r="U373" t="s">
        <v>610</v>
      </c>
      <c r="V373" t="s">
        <v>606</v>
      </c>
      <c r="W373" t="s">
        <v>608</v>
      </c>
      <c r="X373" t="s">
        <v>606</v>
      </c>
      <c r="Y373" s="4">
        <v>1763521503481</v>
      </c>
      <c r="Z373" t="s">
        <v>569</v>
      </c>
      <c r="AA373" s="48">
        <v>92535.93</v>
      </c>
      <c r="AB373" s="18">
        <v>1.0500000000000001E-2</v>
      </c>
      <c r="AC373" s="40">
        <v>1.3238349999999999E-2</v>
      </c>
      <c r="AD373" s="18">
        <v>1E-4</v>
      </c>
      <c r="AE373" s="18">
        <v>3.4500000000000003E-2</v>
      </c>
      <c r="AF373">
        <v>3229.1</v>
      </c>
      <c r="AG373" s="18">
        <v>1.01E-2</v>
      </c>
      <c r="AH373" s="18">
        <v>0.01</v>
      </c>
      <c r="AI373" s="18">
        <v>1.0500000000000001E-2</v>
      </c>
      <c r="AJ373" s="48">
        <v>92535.93</v>
      </c>
      <c r="AK373" s="41">
        <v>129.5</v>
      </c>
      <c r="AL373" s="41">
        <v>0.3</v>
      </c>
      <c r="AP373" s="18">
        <v>1.55E-2</v>
      </c>
      <c r="AQ373" s="18">
        <v>8.9999999999999993E-3</v>
      </c>
      <c r="AR373" s="18">
        <v>-22.7941</v>
      </c>
      <c r="AS373" s="41">
        <v>380.4</v>
      </c>
      <c r="AT373" s="5">
        <v>448289.69</v>
      </c>
      <c r="AV373" s="1" t="s">
        <v>634</v>
      </c>
      <c r="AW373" s="48">
        <v>75000</v>
      </c>
      <c r="AX373" s="14">
        <v>0</v>
      </c>
      <c r="AY373" s="14">
        <v>57.95</v>
      </c>
      <c r="AZ373" s="14">
        <v>57.8</v>
      </c>
      <c r="BA373" s="14">
        <v>58.66</v>
      </c>
      <c r="BB373">
        <v>92954.22</v>
      </c>
      <c r="BC373" t="s">
        <v>572</v>
      </c>
      <c r="BD373" s="7">
        <v>-0.10519000000000001</v>
      </c>
      <c r="BE373" s="7">
        <v>1.0000000000000001E-5</v>
      </c>
      <c r="BF373" s="7">
        <v>54.032789999999999</v>
      </c>
      <c r="BG373" s="7">
        <v>-42.079419999999999</v>
      </c>
      <c r="BH373" s="7">
        <v>-10.92182</v>
      </c>
      <c r="BI373">
        <v>5.0000000000000001E-4</v>
      </c>
      <c r="BJ373">
        <v>5.0000000000000001E-3</v>
      </c>
      <c r="BK373" s="1">
        <v>45980.165601851855</v>
      </c>
      <c r="BL373" s="1">
        <v>45979.957268518519</v>
      </c>
      <c r="BM373" s="1">
        <v>46017.333333333336</v>
      </c>
      <c r="BN373" s="1">
        <v>46017.125</v>
      </c>
      <c r="BO373" s="19">
        <v>0.10175969988671509</v>
      </c>
      <c r="BP373" s="1">
        <v>46017.125</v>
      </c>
      <c r="BQ373" s="97">
        <v>38</v>
      </c>
      <c r="BR373" s="19">
        <v>0.10555555555555556</v>
      </c>
      <c r="BV373" s="96"/>
    </row>
    <row r="374" spans="1:74" x14ac:dyDescent="0.3">
      <c r="A374" t="s">
        <v>603</v>
      </c>
      <c r="B374" t="s">
        <v>631</v>
      </c>
      <c r="C374" t="s">
        <v>171</v>
      </c>
      <c r="D374">
        <v>2.9999999999999997E-4</v>
      </c>
      <c r="E374">
        <v>2.9999999999999997E-4</v>
      </c>
      <c r="F374" t="s">
        <v>605</v>
      </c>
      <c r="G374" s="4">
        <v>1766736000000</v>
      </c>
      <c r="H374" s="4">
        <v>1735200060000</v>
      </c>
      <c r="I374" t="b">
        <v>1</v>
      </c>
      <c r="J374">
        <v>1</v>
      </c>
      <c r="K374">
        <v>1E-4</v>
      </c>
      <c r="L374">
        <v>413930</v>
      </c>
      <c r="M374">
        <v>0.1</v>
      </c>
      <c r="Q374">
        <v>2.9999999999999997E-4</v>
      </c>
      <c r="R374">
        <v>25</v>
      </c>
      <c r="S374">
        <v>1E-4</v>
      </c>
      <c r="T374" t="s">
        <v>606</v>
      </c>
      <c r="U374" t="s">
        <v>610</v>
      </c>
      <c r="V374" t="s">
        <v>606</v>
      </c>
      <c r="W374" t="s">
        <v>608</v>
      </c>
      <c r="X374" t="s">
        <v>606</v>
      </c>
      <c r="Y374" s="4">
        <v>1763521503481</v>
      </c>
      <c r="Z374" t="s">
        <v>569</v>
      </c>
      <c r="AA374" s="48">
        <v>92535.93</v>
      </c>
      <c r="AB374" s="18">
        <v>0.13750000000000001</v>
      </c>
      <c r="AC374" s="40">
        <v>0.14126311</v>
      </c>
      <c r="AD374" s="18">
        <v>0.11799999999999999</v>
      </c>
      <c r="AE374" s="18">
        <v>0.19950000000000001</v>
      </c>
      <c r="AF374">
        <v>552.20000000000005</v>
      </c>
      <c r="AG374" s="18">
        <v>0.15690000000000001</v>
      </c>
      <c r="AH374" s="18">
        <v>0.1555</v>
      </c>
      <c r="AI374" s="18">
        <v>0.158</v>
      </c>
      <c r="AJ374" s="48">
        <v>92535.93</v>
      </c>
      <c r="AK374" s="41">
        <v>8.3000000000000007</v>
      </c>
      <c r="AL374" s="41">
        <v>10</v>
      </c>
      <c r="AP374" s="18">
        <v>0.13750000000000001</v>
      </c>
      <c r="AQ374" s="18">
        <v>0.13750000000000001</v>
      </c>
      <c r="AR374" s="18">
        <v>0</v>
      </c>
      <c r="AS374" s="41">
        <v>1</v>
      </c>
      <c r="AT374" s="5">
        <v>12359.64</v>
      </c>
      <c r="AV374" s="1" t="s">
        <v>632</v>
      </c>
      <c r="AW374" s="48">
        <v>80000</v>
      </c>
      <c r="AX374" s="14">
        <v>0</v>
      </c>
      <c r="AY374" s="14">
        <v>54.75</v>
      </c>
      <c r="AZ374" s="14">
        <v>52.98</v>
      </c>
      <c r="BA374" s="14">
        <v>56.07</v>
      </c>
      <c r="BB374">
        <v>92959.73</v>
      </c>
      <c r="BC374" t="s">
        <v>572</v>
      </c>
      <c r="BD374" s="7">
        <v>0.82801999999999998</v>
      </c>
      <c r="BE374" s="7">
        <v>2.0000000000000002E-5</v>
      </c>
      <c r="BF374" s="7">
        <v>75.662360000000007</v>
      </c>
      <c r="BG374" s="7">
        <v>-55.669179999999997</v>
      </c>
      <c r="BH374" s="7">
        <v>63.590069999999997</v>
      </c>
      <c r="BI374">
        <v>5.0000000000000001E-4</v>
      </c>
      <c r="BJ374">
        <v>5.0000000000000001E-3</v>
      </c>
      <c r="BK374" s="1">
        <v>45980.165601851855</v>
      </c>
      <c r="BL374" s="1">
        <v>45979.957268518519</v>
      </c>
      <c r="BM374" s="1">
        <v>46017.333333333336</v>
      </c>
      <c r="BN374" s="1">
        <v>46017.125</v>
      </c>
      <c r="BO374" s="19">
        <v>0.10175969988671509</v>
      </c>
      <c r="BP374" s="1">
        <v>46017.125</v>
      </c>
      <c r="BQ374" s="97">
        <v>38</v>
      </c>
      <c r="BR374" s="19">
        <v>0.10555555555555556</v>
      </c>
      <c r="BV374" s="96"/>
    </row>
    <row r="375" spans="1:74" x14ac:dyDescent="0.3">
      <c r="A375" t="s">
        <v>603</v>
      </c>
      <c r="B375" t="s">
        <v>631</v>
      </c>
      <c r="C375" t="s">
        <v>172</v>
      </c>
      <c r="D375">
        <v>2.9999999999999997E-4</v>
      </c>
      <c r="E375">
        <v>2.9999999999999997E-4</v>
      </c>
      <c r="F375" t="s">
        <v>605</v>
      </c>
      <c r="G375" s="4">
        <v>1766736000000</v>
      </c>
      <c r="H375" s="4">
        <v>1735200060000</v>
      </c>
      <c r="I375" t="b">
        <v>1</v>
      </c>
      <c r="J375">
        <v>1</v>
      </c>
      <c r="K375">
        <v>1E-4</v>
      </c>
      <c r="L375">
        <v>413931</v>
      </c>
      <c r="M375">
        <v>0.1</v>
      </c>
      <c r="Q375">
        <v>2.9999999999999997E-4</v>
      </c>
      <c r="R375">
        <v>25</v>
      </c>
      <c r="S375">
        <v>1E-4</v>
      </c>
      <c r="T375" t="s">
        <v>606</v>
      </c>
      <c r="U375" t="s">
        <v>610</v>
      </c>
      <c r="V375" t="s">
        <v>606</v>
      </c>
      <c r="W375" t="s">
        <v>608</v>
      </c>
      <c r="X375" t="s">
        <v>606</v>
      </c>
      <c r="Y375" s="4">
        <v>1763521503481</v>
      </c>
      <c r="Z375" t="s">
        <v>569</v>
      </c>
      <c r="AA375" s="48">
        <v>92535.93</v>
      </c>
      <c r="AB375" s="18">
        <v>1.7999999999999999E-2</v>
      </c>
      <c r="AC375" s="40">
        <v>2.2730340000000002E-2</v>
      </c>
      <c r="AD375" s="18">
        <v>2.5999999999999999E-3</v>
      </c>
      <c r="AE375" s="18">
        <v>4.8500000000000001E-2</v>
      </c>
      <c r="AF375">
        <v>5529.9</v>
      </c>
      <c r="AG375" s="18">
        <v>1.7500000000000002E-2</v>
      </c>
      <c r="AH375" s="18">
        <v>1.7000000000000001E-2</v>
      </c>
      <c r="AI375" s="18">
        <v>1.7999999999999999E-2</v>
      </c>
      <c r="AJ375" s="48">
        <v>92535.93</v>
      </c>
      <c r="AK375" s="41">
        <v>161.1</v>
      </c>
      <c r="AL375" s="41">
        <v>96.4</v>
      </c>
      <c r="AP375" s="18">
        <v>2.5499999999999998E-2</v>
      </c>
      <c r="AQ375" s="18">
        <v>1.4999999999999999E-2</v>
      </c>
      <c r="AR375" s="18">
        <v>-20</v>
      </c>
      <c r="AS375" s="41">
        <v>448.2</v>
      </c>
      <c r="AT375" s="5">
        <v>866669.66</v>
      </c>
      <c r="AV375" s="1" t="s">
        <v>634</v>
      </c>
      <c r="AW375" s="48">
        <v>80000</v>
      </c>
      <c r="AX375" s="14">
        <v>0</v>
      </c>
      <c r="AY375" s="14">
        <v>54.75</v>
      </c>
      <c r="AZ375" s="14">
        <v>54.11</v>
      </c>
      <c r="BA375" s="14">
        <v>55.34</v>
      </c>
      <c r="BB375">
        <v>92954.22</v>
      </c>
      <c r="BC375" t="s">
        <v>572</v>
      </c>
      <c r="BD375" s="7">
        <v>-0.17207</v>
      </c>
      <c r="BE375" s="7">
        <v>2.0000000000000002E-5</v>
      </c>
      <c r="BF375" s="7">
        <v>75.682159999999996</v>
      </c>
      <c r="BG375" s="7">
        <v>-55.68374</v>
      </c>
      <c r="BH375" s="7">
        <v>-17.96302</v>
      </c>
      <c r="BI375">
        <v>5.0000000000000001E-4</v>
      </c>
      <c r="BJ375">
        <v>5.0000000000000001E-3</v>
      </c>
      <c r="BK375" s="1">
        <v>45980.165601851855</v>
      </c>
      <c r="BL375" s="1">
        <v>45979.957268518519</v>
      </c>
      <c r="BM375" s="1">
        <v>46017.333333333336</v>
      </c>
      <c r="BN375" s="1">
        <v>46017.125</v>
      </c>
      <c r="BO375" s="19">
        <v>0.10175969988671509</v>
      </c>
      <c r="BP375" s="1">
        <v>46017.125</v>
      </c>
      <c r="BQ375" s="97">
        <v>38</v>
      </c>
      <c r="BR375" s="19">
        <v>0.10555555555555556</v>
      </c>
      <c r="BV375" s="96"/>
    </row>
    <row r="376" spans="1:74" x14ac:dyDescent="0.3">
      <c r="A376" t="s">
        <v>603</v>
      </c>
      <c r="B376" t="s">
        <v>631</v>
      </c>
      <c r="C376" t="s">
        <v>173</v>
      </c>
      <c r="D376">
        <v>2.9999999999999997E-4</v>
      </c>
      <c r="E376">
        <v>2.9999999999999997E-4</v>
      </c>
      <c r="F376" t="s">
        <v>605</v>
      </c>
      <c r="G376" s="4">
        <v>1766736000000</v>
      </c>
      <c r="H376" s="4">
        <v>1735200060000</v>
      </c>
      <c r="I376" t="b">
        <v>1</v>
      </c>
      <c r="J376">
        <v>1</v>
      </c>
      <c r="K376">
        <v>1E-4</v>
      </c>
      <c r="L376">
        <v>413932</v>
      </c>
      <c r="M376">
        <v>0.1</v>
      </c>
      <c r="Q376">
        <v>2.9999999999999997E-4</v>
      </c>
      <c r="R376">
        <v>25</v>
      </c>
      <c r="S376">
        <v>1E-4</v>
      </c>
      <c r="T376" t="s">
        <v>606</v>
      </c>
      <c r="U376" t="s">
        <v>610</v>
      </c>
      <c r="V376" t="s">
        <v>606</v>
      </c>
      <c r="W376" t="s">
        <v>608</v>
      </c>
      <c r="X376" t="s">
        <v>606</v>
      </c>
      <c r="Y376" s="4">
        <v>1763521504488</v>
      </c>
      <c r="Z376" t="s">
        <v>569</v>
      </c>
      <c r="AA376" s="48">
        <v>92531.65</v>
      </c>
      <c r="AB376" s="18">
        <v>0.1075</v>
      </c>
      <c r="AC376" s="40">
        <v>0.10126992999999999</v>
      </c>
      <c r="AD376" s="18">
        <v>7.6499999999999999E-2</v>
      </c>
      <c r="AE376" s="18">
        <v>0.1595</v>
      </c>
      <c r="AF376">
        <v>360</v>
      </c>
      <c r="AG376" s="18">
        <v>0.1152</v>
      </c>
      <c r="AH376" s="18">
        <v>0.114</v>
      </c>
      <c r="AI376" s="18">
        <v>0.11600000000000001</v>
      </c>
      <c r="AJ376" s="48">
        <v>92531.65</v>
      </c>
      <c r="AK376" s="41">
        <v>16.399999999999999</v>
      </c>
      <c r="AL376" s="41">
        <v>3.2</v>
      </c>
      <c r="AP376" s="18">
        <v>0.1075</v>
      </c>
      <c r="AQ376" s="18">
        <v>9.7500000000000003E-2</v>
      </c>
      <c r="AR376" s="18">
        <v>6.4356</v>
      </c>
      <c r="AS376" s="41">
        <v>20.7</v>
      </c>
      <c r="AT376" s="5">
        <v>190552.51</v>
      </c>
      <c r="AV376" s="1" t="s">
        <v>632</v>
      </c>
      <c r="AW376" s="48">
        <v>85000</v>
      </c>
      <c r="AX376" s="14">
        <v>0</v>
      </c>
      <c r="AY376" s="14">
        <v>52.07</v>
      </c>
      <c r="AZ376" s="14">
        <v>50.99</v>
      </c>
      <c r="BA376" s="14">
        <v>52.9</v>
      </c>
      <c r="BB376">
        <v>92953.84</v>
      </c>
      <c r="BC376" t="s">
        <v>572</v>
      </c>
      <c r="BD376" s="7">
        <v>0.73275999999999997</v>
      </c>
      <c r="BE376" s="7">
        <v>2.0000000000000002E-5</v>
      </c>
      <c r="BF376" s="7">
        <v>97.619709999999998</v>
      </c>
      <c r="BG376" s="7">
        <v>-68.312960000000004</v>
      </c>
      <c r="BH376" s="7">
        <v>58.51999</v>
      </c>
      <c r="BI376">
        <v>5.0000000000000001E-4</v>
      </c>
      <c r="BJ376">
        <v>5.0000000000000001E-3</v>
      </c>
      <c r="BK376" s="1">
        <v>45980.165601851855</v>
      </c>
      <c r="BL376" s="1">
        <v>45979.957268518519</v>
      </c>
      <c r="BM376" s="1">
        <v>46017.333333333336</v>
      </c>
      <c r="BN376" s="1">
        <v>46017.125</v>
      </c>
      <c r="BO376" s="19">
        <v>0.10175969988671509</v>
      </c>
      <c r="BP376" s="1">
        <v>46017.125</v>
      </c>
      <c r="BQ376" s="97">
        <v>38</v>
      </c>
      <c r="BR376" s="19">
        <v>0.10555555555555556</v>
      </c>
      <c r="BV376" s="96"/>
    </row>
    <row r="377" spans="1:74" x14ac:dyDescent="0.3">
      <c r="A377" t="s">
        <v>603</v>
      </c>
      <c r="B377" t="s">
        <v>631</v>
      </c>
      <c r="C377" t="s">
        <v>174</v>
      </c>
      <c r="D377">
        <v>2.9999999999999997E-4</v>
      </c>
      <c r="E377">
        <v>2.9999999999999997E-4</v>
      </c>
      <c r="F377" t="s">
        <v>605</v>
      </c>
      <c r="G377" s="4">
        <v>1766736000000</v>
      </c>
      <c r="H377" s="4">
        <v>1735200060000</v>
      </c>
      <c r="I377" t="b">
        <v>1</v>
      </c>
      <c r="J377">
        <v>1</v>
      </c>
      <c r="K377">
        <v>1E-4</v>
      </c>
      <c r="L377">
        <v>413933</v>
      </c>
      <c r="M377">
        <v>0.1</v>
      </c>
      <c r="Q377">
        <v>2.9999999999999997E-4</v>
      </c>
      <c r="R377">
        <v>25</v>
      </c>
      <c r="S377">
        <v>1E-4</v>
      </c>
      <c r="T377" t="s">
        <v>606</v>
      </c>
      <c r="U377" t="s">
        <v>610</v>
      </c>
      <c r="V377" t="s">
        <v>606</v>
      </c>
      <c r="W377" t="s">
        <v>608</v>
      </c>
      <c r="X377" t="s">
        <v>606</v>
      </c>
      <c r="Y377" s="4">
        <v>1763521504488</v>
      </c>
      <c r="Z377" t="s">
        <v>569</v>
      </c>
      <c r="AA377" s="48">
        <v>92531.65</v>
      </c>
      <c r="AB377" s="18">
        <v>2.9499999999999998E-2</v>
      </c>
      <c r="AC377" s="40">
        <v>3.7828859999999999E-2</v>
      </c>
      <c r="AD377" s="18">
        <v>9.4999999999999998E-3</v>
      </c>
      <c r="AE377" s="18">
        <v>6.7500000000000004E-2</v>
      </c>
      <c r="AF377">
        <v>13617.4</v>
      </c>
      <c r="AG377" s="18">
        <v>2.9499999999999998E-2</v>
      </c>
      <c r="AH377" s="18">
        <v>2.9000000000000001E-2</v>
      </c>
      <c r="AI377" s="18">
        <v>0.03</v>
      </c>
      <c r="AJ377" s="48">
        <v>92531.65</v>
      </c>
      <c r="AK377" s="41">
        <v>130.69999999999999</v>
      </c>
      <c r="AL377" s="41">
        <v>47.5</v>
      </c>
      <c r="AP377" s="18">
        <v>4.2500000000000003E-2</v>
      </c>
      <c r="AQ377" s="18">
        <v>2.5999999999999999E-2</v>
      </c>
      <c r="AR377" s="18">
        <v>-22.368400000000001</v>
      </c>
      <c r="AS377" s="41">
        <v>1434.3</v>
      </c>
      <c r="AT377" s="5">
        <v>4861395.21</v>
      </c>
      <c r="AV377" s="1" t="s">
        <v>634</v>
      </c>
      <c r="AW377" s="48">
        <v>85000</v>
      </c>
      <c r="AX377" s="14">
        <v>0</v>
      </c>
      <c r="AY377" s="14">
        <v>52.07</v>
      </c>
      <c r="AZ377" s="14">
        <v>51.53</v>
      </c>
      <c r="BA377" s="14">
        <v>52.49</v>
      </c>
      <c r="BB377">
        <v>92953.84</v>
      </c>
      <c r="BC377" t="s">
        <v>572</v>
      </c>
      <c r="BD377" s="7">
        <v>-0.26723999999999998</v>
      </c>
      <c r="BE377" s="7">
        <v>2.0000000000000002E-5</v>
      </c>
      <c r="BF377" s="7">
        <v>97.619709999999998</v>
      </c>
      <c r="BG377" s="7">
        <v>-68.312960000000004</v>
      </c>
      <c r="BH377" s="7">
        <v>-28.121459999999999</v>
      </c>
      <c r="BI377">
        <v>5.0000000000000001E-4</v>
      </c>
      <c r="BJ377">
        <v>5.0000000000000001E-3</v>
      </c>
      <c r="BK377" s="1">
        <v>45980.165601851855</v>
      </c>
      <c r="BL377" s="1">
        <v>45979.957268518519</v>
      </c>
      <c r="BM377" s="1">
        <v>46017.333333333336</v>
      </c>
      <c r="BN377" s="1">
        <v>46017.125</v>
      </c>
      <c r="BO377" s="19">
        <v>0.10175969988671509</v>
      </c>
      <c r="BP377" s="1">
        <v>46017.125</v>
      </c>
      <c r="BQ377" s="97">
        <v>38</v>
      </c>
      <c r="BR377" s="19">
        <v>0.10555555555555556</v>
      </c>
      <c r="BV377" s="96"/>
    </row>
    <row r="378" spans="1:74" x14ac:dyDescent="0.3">
      <c r="A378" t="s">
        <v>603</v>
      </c>
      <c r="B378" t="s">
        <v>631</v>
      </c>
      <c r="C378" t="s">
        <v>824</v>
      </c>
      <c r="D378">
        <v>2.9999999999999997E-4</v>
      </c>
      <c r="E378">
        <v>2.9999999999999997E-4</v>
      </c>
      <c r="F378" t="s">
        <v>605</v>
      </c>
      <c r="G378" s="4">
        <v>1766736000000</v>
      </c>
      <c r="H378" s="4">
        <v>1763446740000</v>
      </c>
      <c r="I378" t="b">
        <v>1</v>
      </c>
      <c r="J378">
        <v>1</v>
      </c>
      <c r="K378">
        <v>1E-4</v>
      </c>
      <c r="L378">
        <v>551992</v>
      </c>
      <c r="M378">
        <v>0.1</v>
      </c>
      <c r="Q378">
        <v>2.9999999999999997E-4</v>
      </c>
      <c r="R378">
        <v>25</v>
      </c>
      <c r="S378">
        <v>1E-4</v>
      </c>
      <c r="T378" t="s">
        <v>606</v>
      </c>
      <c r="U378" t="s">
        <v>610</v>
      </c>
      <c r="V378" t="s">
        <v>606</v>
      </c>
      <c r="W378" t="s">
        <v>608</v>
      </c>
      <c r="X378" t="s">
        <v>606</v>
      </c>
      <c r="Y378" s="4">
        <v>1763521504488</v>
      </c>
      <c r="Z378" t="s">
        <v>569</v>
      </c>
      <c r="AA378" s="48">
        <v>92531.65</v>
      </c>
      <c r="AB378" s="18">
        <v>0.10100000000000001</v>
      </c>
      <c r="AC378" s="40">
        <v>9.389082E-2</v>
      </c>
      <c r="AD378" s="18">
        <v>6.9000000000000006E-2</v>
      </c>
      <c r="AE378" s="18">
        <v>0.152</v>
      </c>
      <c r="AF378">
        <v>0.3</v>
      </c>
      <c r="AG378" s="18">
        <v>0.1074</v>
      </c>
      <c r="AH378" s="18">
        <v>0.106</v>
      </c>
      <c r="AI378" s="18">
        <v>0.108</v>
      </c>
      <c r="AJ378" s="48">
        <v>92531.65</v>
      </c>
      <c r="AK378" s="41">
        <v>2.4</v>
      </c>
      <c r="AL378" s="41">
        <v>18</v>
      </c>
      <c r="AP378" s="18">
        <v>0.10100000000000001</v>
      </c>
      <c r="AQ378" s="18">
        <v>0.10100000000000001</v>
      </c>
      <c r="AR378" s="18">
        <v>0</v>
      </c>
      <c r="AS378" s="41">
        <v>0.3</v>
      </c>
      <c r="AT378" s="5">
        <v>2770.28</v>
      </c>
      <c r="AV378" s="1" t="s">
        <v>632</v>
      </c>
      <c r="AW378" s="48">
        <v>86000</v>
      </c>
      <c r="AX378" s="14">
        <v>0</v>
      </c>
      <c r="AY378" s="14">
        <v>51.49</v>
      </c>
      <c r="AZ378" s="14">
        <v>50.26</v>
      </c>
      <c r="BA378" s="14">
        <v>52.09</v>
      </c>
      <c r="BB378">
        <v>92949.56</v>
      </c>
      <c r="BC378" t="s">
        <v>572</v>
      </c>
      <c r="BD378" s="7">
        <v>0.71052000000000004</v>
      </c>
      <c r="BE378" s="7">
        <v>2.0000000000000002E-5</v>
      </c>
      <c r="BF378" s="7">
        <v>101.49524</v>
      </c>
      <c r="BG378" s="7">
        <v>-70.232510000000005</v>
      </c>
      <c r="BH378" s="7">
        <v>57.148159999999997</v>
      </c>
      <c r="BI378">
        <v>5.0000000000000001E-4</v>
      </c>
      <c r="BJ378">
        <v>5.0000000000000001E-3</v>
      </c>
      <c r="BK378" s="1">
        <v>45980.165601851855</v>
      </c>
      <c r="BL378" s="1">
        <v>45979.957268518519</v>
      </c>
      <c r="BM378" s="1">
        <v>46017.333333333336</v>
      </c>
      <c r="BN378" s="1">
        <v>46017.125</v>
      </c>
      <c r="BO378" s="19">
        <v>0.10175969988671509</v>
      </c>
      <c r="BP378" s="1">
        <v>46017.125</v>
      </c>
      <c r="BQ378" s="97">
        <v>38</v>
      </c>
      <c r="BR378" s="19">
        <v>0.10555555555555556</v>
      </c>
      <c r="BV378" s="96"/>
    </row>
    <row r="379" spans="1:74" x14ac:dyDescent="0.3">
      <c r="A379" t="s">
        <v>603</v>
      </c>
      <c r="B379" t="s">
        <v>631</v>
      </c>
      <c r="C379" t="s">
        <v>825</v>
      </c>
      <c r="D379">
        <v>2.9999999999999997E-4</v>
      </c>
      <c r="E379">
        <v>2.9999999999999997E-4</v>
      </c>
      <c r="F379" t="s">
        <v>605</v>
      </c>
      <c r="G379" s="4">
        <v>1766736000000</v>
      </c>
      <c r="H379" s="4">
        <v>1763446740000</v>
      </c>
      <c r="I379" t="b">
        <v>1</v>
      </c>
      <c r="J379">
        <v>1</v>
      </c>
      <c r="K379">
        <v>1E-4</v>
      </c>
      <c r="L379">
        <v>551993</v>
      </c>
      <c r="M379">
        <v>0.1</v>
      </c>
      <c r="Q379">
        <v>2.9999999999999997E-4</v>
      </c>
      <c r="R379">
        <v>25</v>
      </c>
      <c r="S379">
        <v>1E-4</v>
      </c>
      <c r="T379" t="s">
        <v>606</v>
      </c>
      <c r="U379" t="s">
        <v>610</v>
      </c>
      <c r="V379" t="s">
        <v>606</v>
      </c>
      <c r="W379" t="s">
        <v>608</v>
      </c>
      <c r="X379" t="s">
        <v>606</v>
      </c>
      <c r="Y379" s="4">
        <v>1763521505491</v>
      </c>
      <c r="Z379" t="s">
        <v>569</v>
      </c>
      <c r="AA379" s="48">
        <v>92531.65</v>
      </c>
      <c r="AB379" s="18">
        <v>3.3000000000000002E-2</v>
      </c>
      <c r="AC379" s="40">
        <v>4.1468089999999999E-2</v>
      </c>
      <c r="AD379" s="18">
        <v>1.0999999999999999E-2</v>
      </c>
      <c r="AE379" s="18">
        <v>7.1999999999999995E-2</v>
      </c>
      <c r="AF379">
        <v>68</v>
      </c>
      <c r="AG379" s="18">
        <v>3.2500000000000001E-2</v>
      </c>
      <c r="AH379" s="18">
        <v>3.2000000000000001E-2</v>
      </c>
      <c r="AI379" s="18">
        <v>3.2500000000000001E-2</v>
      </c>
      <c r="AJ379" s="48">
        <v>92531.65</v>
      </c>
      <c r="AK379" s="41">
        <v>0.1</v>
      </c>
      <c r="AL379" s="41">
        <v>49.6</v>
      </c>
      <c r="AP379" s="18">
        <v>4.5999999999999999E-2</v>
      </c>
      <c r="AQ379" s="18">
        <v>2.9000000000000001E-2</v>
      </c>
      <c r="AR379" s="18">
        <v>-25</v>
      </c>
      <c r="AS379" s="41">
        <v>68</v>
      </c>
      <c r="AT379" s="5">
        <v>234144.79</v>
      </c>
      <c r="AV379" s="1" t="s">
        <v>634</v>
      </c>
      <c r="AW379" s="48">
        <v>86000</v>
      </c>
      <c r="AX379" s="14">
        <v>0</v>
      </c>
      <c r="AY379" s="14">
        <v>51.49</v>
      </c>
      <c r="AZ379" s="14">
        <v>50.96</v>
      </c>
      <c r="BA379" s="14">
        <v>51.42</v>
      </c>
      <c r="BB379">
        <v>92949.56</v>
      </c>
      <c r="BC379" t="s">
        <v>572</v>
      </c>
      <c r="BD379" s="7">
        <v>-0.28948000000000002</v>
      </c>
      <c r="BE379" s="7">
        <v>2.0000000000000002E-5</v>
      </c>
      <c r="BF379" s="7">
        <v>101.49524</v>
      </c>
      <c r="BG379" s="7">
        <v>-70.232510000000005</v>
      </c>
      <c r="BH379" s="7">
        <v>-30.512609999999999</v>
      </c>
      <c r="BI379">
        <v>5.0000000000000001E-4</v>
      </c>
      <c r="BJ379">
        <v>5.0000000000000001E-3</v>
      </c>
      <c r="BK379" s="1">
        <v>45980.165601851855</v>
      </c>
      <c r="BL379" s="1">
        <v>45979.957268518519</v>
      </c>
      <c r="BM379" s="1">
        <v>46017.333333333336</v>
      </c>
      <c r="BN379" s="1">
        <v>46017.125</v>
      </c>
      <c r="BO379" s="19">
        <v>0.10175969988671509</v>
      </c>
      <c r="BP379" s="1">
        <v>46017.125</v>
      </c>
      <c r="BQ379" s="97">
        <v>38</v>
      </c>
      <c r="BR379" s="19">
        <v>0.10555555555555556</v>
      </c>
      <c r="BV379" s="96"/>
    </row>
    <row r="380" spans="1:74" x14ac:dyDescent="0.3">
      <c r="A380" t="s">
        <v>603</v>
      </c>
      <c r="B380" t="s">
        <v>631</v>
      </c>
      <c r="C380" t="s">
        <v>826</v>
      </c>
      <c r="D380">
        <v>2.9999999999999997E-4</v>
      </c>
      <c r="E380">
        <v>2.9999999999999997E-4</v>
      </c>
      <c r="F380" t="s">
        <v>605</v>
      </c>
      <c r="G380" s="4">
        <v>1766736000000</v>
      </c>
      <c r="H380" s="4">
        <v>1763415960000</v>
      </c>
      <c r="I380" t="b">
        <v>1</v>
      </c>
      <c r="J380">
        <v>1</v>
      </c>
      <c r="K380">
        <v>1E-4</v>
      </c>
      <c r="L380">
        <v>551867</v>
      </c>
      <c r="M380">
        <v>0.1</v>
      </c>
      <c r="Q380">
        <v>2.9999999999999997E-4</v>
      </c>
      <c r="R380">
        <v>25</v>
      </c>
      <c r="S380">
        <v>1E-4</v>
      </c>
      <c r="T380" t="s">
        <v>606</v>
      </c>
      <c r="U380" t="s">
        <v>610</v>
      </c>
      <c r="V380" t="s">
        <v>606</v>
      </c>
      <c r="W380" t="s">
        <v>608</v>
      </c>
      <c r="X380" t="s">
        <v>606</v>
      </c>
      <c r="Y380" s="4">
        <v>1763521505484</v>
      </c>
      <c r="Z380" t="s">
        <v>569</v>
      </c>
      <c r="AA380" s="48">
        <v>92531.65</v>
      </c>
      <c r="AB380" s="18">
        <v>9.4500000000000001E-2</v>
      </c>
      <c r="AC380" s="40">
        <v>8.0171450000000005E-2</v>
      </c>
      <c r="AD380" s="18">
        <v>5.6000000000000001E-2</v>
      </c>
      <c r="AE380" s="18">
        <v>0.13700000000000001</v>
      </c>
      <c r="AF380">
        <v>53.6</v>
      </c>
      <c r="AG380" s="18">
        <v>9.2799999999999994E-2</v>
      </c>
      <c r="AH380" s="18">
        <v>9.1499999999999998E-2</v>
      </c>
      <c r="AI380" s="18">
        <v>9.2999999999999999E-2</v>
      </c>
      <c r="AJ380" s="48">
        <v>92531.65</v>
      </c>
      <c r="AK380" s="41">
        <v>4</v>
      </c>
      <c r="AL380" s="41">
        <v>29.7</v>
      </c>
      <c r="AP380" s="18">
        <v>9.4500000000000001E-2</v>
      </c>
      <c r="AQ380" s="18">
        <v>7.4999999999999997E-2</v>
      </c>
      <c r="AR380" s="18">
        <v>21.1538</v>
      </c>
      <c r="AS380" s="41">
        <v>62.2</v>
      </c>
      <c r="AT380" s="5">
        <v>442619.75</v>
      </c>
      <c r="AV380" s="1" t="s">
        <v>632</v>
      </c>
      <c r="AW380" s="48">
        <v>88000</v>
      </c>
      <c r="AX380" s="14">
        <v>0</v>
      </c>
      <c r="AY380" s="14">
        <v>50.5</v>
      </c>
      <c r="AZ380" s="14">
        <v>49.43</v>
      </c>
      <c r="BA380" s="14">
        <v>50.71</v>
      </c>
      <c r="BB380">
        <v>92953.84</v>
      </c>
      <c r="BC380" t="s">
        <v>572</v>
      </c>
      <c r="BD380" s="7">
        <v>0.66286999999999996</v>
      </c>
      <c r="BE380" s="7">
        <v>2.0000000000000002E-5</v>
      </c>
      <c r="BF380" s="7">
        <v>108.38500000000001</v>
      </c>
      <c r="BG380" s="7">
        <v>-73.55292</v>
      </c>
      <c r="BH380" s="7">
        <v>54.018630000000002</v>
      </c>
      <c r="BI380">
        <v>5.0000000000000001E-4</v>
      </c>
      <c r="BJ380">
        <v>5.0000000000000001E-3</v>
      </c>
      <c r="BK380" s="1">
        <v>45980.165601851855</v>
      </c>
      <c r="BL380" s="1">
        <v>45979.957268518519</v>
      </c>
      <c r="BM380" s="1">
        <v>46017.333333333336</v>
      </c>
      <c r="BN380" s="1">
        <v>46017.125</v>
      </c>
      <c r="BO380" s="19">
        <v>0.10175969988671509</v>
      </c>
      <c r="BP380" s="1">
        <v>46017.125</v>
      </c>
      <c r="BQ380" s="97">
        <v>38</v>
      </c>
      <c r="BR380" s="19">
        <v>0.10555555555555556</v>
      </c>
      <c r="BV380" s="96"/>
    </row>
    <row r="381" spans="1:74" x14ac:dyDescent="0.3">
      <c r="A381" t="s">
        <v>603</v>
      </c>
      <c r="B381" t="s">
        <v>631</v>
      </c>
      <c r="C381" t="s">
        <v>827</v>
      </c>
      <c r="D381">
        <v>2.9999999999999997E-4</v>
      </c>
      <c r="E381">
        <v>2.9999999999999997E-4</v>
      </c>
      <c r="F381" t="s">
        <v>605</v>
      </c>
      <c r="G381" s="4">
        <v>1766736000000</v>
      </c>
      <c r="H381" s="4">
        <v>1763415960000</v>
      </c>
      <c r="I381" t="b">
        <v>1</v>
      </c>
      <c r="J381">
        <v>1</v>
      </c>
      <c r="K381">
        <v>1E-4</v>
      </c>
      <c r="L381">
        <v>551868</v>
      </c>
      <c r="M381">
        <v>0.1</v>
      </c>
      <c r="Q381">
        <v>2.9999999999999997E-4</v>
      </c>
      <c r="R381">
        <v>25</v>
      </c>
      <c r="S381">
        <v>1E-4</v>
      </c>
      <c r="T381" t="s">
        <v>606</v>
      </c>
      <c r="U381" t="s">
        <v>610</v>
      </c>
      <c r="V381" t="s">
        <v>606</v>
      </c>
      <c r="W381" t="s">
        <v>608</v>
      </c>
      <c r="X381" t="s">
        <v>606</v>
      </c>
      <c r="Y381" s="4">
        <v>1763521505505</v>
      </c>
      <c r="Z381" t="s">
        <v>569</v>
      </c>
      <c r="AA381" s="48">
        <v>92531.65</v>
      </c>
      <c r="AB381" s="18">
        <v>3.85E-2</v>
      </c>
      <c r="AC381" s="40">
        <v>4.97854E-2</v>
      </c>
      <c r="AD381" s="18">
        <v>1.4999999999999999E-2</v>
      </c>
      <c r="AE381" s="18">
        <v>8.1500000000000003E-2</v>
      </c>
      <c r="AF381">
        <v>370.3</v>
      </c>
      <c r="AG381" s="18">
        <v>3.9399999999999998E-2</v>
      </c>
      <c r="AH381" s="18">
        <v>3.9E-2</v>
      </c>
      <c r="AI381" s="18">
        <v>3.95E-2</v>
      </c>
      <c r="AJ381" s="48">
        <v>92531.65</v>
      </c>
      <c r="AK381" s="41">
        <v>0.1</v>
      </c>
      <c r="AL381" s="41">
        <v>8.3000000000000007</v>
      </c>
      <c r="AP381" s="18">
        <v>5.5500000000000001E-2</v>
      </c>
      <c r="AQ381" s="18">
        <v>3.5499999999999997E-2</v>
      </c>
      <c r="AR381" s="18">
        <v>-26.806100000000001</v>
      </c>
      <c r="AS381" s="41">
        <v>366.7</v>
      </c>
      <c r="AT381" s="5">
        <v>1720267.94</v>
      </c>
      <c r="AV381" s="1" t="s">
        <v>634</v>
      </c>
      <c r="AW381" s="48">
        <v>88000</v>
      </c>
      <c r="AX381" s="14">
        <v>0</v>
      </c>
      <c r="AY381" s="14">
        <v>50.5</v>
      </c>
      <c r="AZ381" s="14">
        <v>50.11</v>
      </c>
      <c r="BA381" s="14">
        <v>50.54</v>
      </c>
      <c r="BB381">
        <v>92953.84</v>
      </c>
      <c r="BC381" t="s">
        <v>572</v>
      </c>
      <c r="BD381" s="7">
        <v>-0.33712999999999999</v>
      </c>
      <c r="BE381" s="7">
        <v>2.0000000000000002E-5</v>
      </c>
      <c r="BF381" s="7">
        <v>108.38500000000001</v>
      </c>
      <c r="BG381" s="7">
        <v>-73.55292</v>
      </c>
      <c r="BH381" s="7">
        <v>-35.680759999999999</v>
      </c>
      <c r="BI381">
        <v>5.0000000000000001E-4</v>
      </c>
      <c r="BJ381">
        <v>5.0000000000000001E-3</v>
      </c>
      <c r="BK381" s="1">
        <v>45980.165601851855</v>
      </c>
      <c r="BL381" s="1">
        <v>45979.957268518519</v>
      </c>
      <c r="BM381" s="1">
        <v>46017.333333333336</v>
      </c>
      <c r="BN381" s="1">
        <v>46017.125</v>
      </c>
      <c r="BO381" s="19">
        <v>0.10175969988671509</v>
      </c>
      <c r="BP381" s="1">
        <v>46017.125</v>
      </c>
      <c r="BQ381" s="97">
        <v>38</v>
      </c>
      <c r="BR381" s="19">
        <v>0.10555555555555556</v>
      </c>
      <c r="BV381" s="96"/>
    </row>
    <row r="382" spans="1:74" x14ac:dyDescent="0.3">
      <c r="A382" t="s">
        <v>603</v>
      </c>
      <c r="B382" t="s">
        <v>631</v>
      </c>
      <c r="C382" t="s">
        <v>175</v>
      </c>
      <c r="D382">
        <v>2.9999999999999997E-4</v>
      </c>
      <c r="E382">
        <v>2.9999999999999997E-4</v>
      </c>
      <c r="F382" t="s">
        <v>605</v>
      </c>
      <c r="G382" s="4">
        <v>1766736000000</v>
      </c>
      <c r="H382" s="4">
        <v>1735200060000</v>
      </c>
      <c r="I382" t="b">
        <v>1</v>
      </c>
      <c r="J382">
        <v>1</v>
      </c>
      <c r="K382">
        <v>1E-4</v>
      </c>
      <c r="L382">
        <v>413934</v>
      </c>
      <c r="M382">
        <v>0.1</v>
      </c>
      <c r="Q382">
        <v>2.9999999999999997E-4</v>
      </c>
      <c r="R382">
        <v>25</v>
      </c>
      <c r="S382">
        <v>1E-4</v>
      </c>
      <c r="T382" t="s">
        <v>606</v>
      </c>
      <c r="U382" t="s">
        <v>610</v>
      </c>
      <c r="V382" t="s">
        <v>606</v>
      </c>
      <c r="W382" t="s">
        <v>608</v>
      </c>
      <c r="X382" t="s">
        <v>606</v>
      </c>
      <c r="Y382" s="4">
        <v>1763521504488</v>
      </c>
      <c r="Z382" t="s">
        <v>569</v>
      </c>
      <c r="AA382" s="48">
        <v>92531.65</v>
      </c>
      <c r="AB382" s="18">
        <v>7.9500000000000001E-2</v>
      </c>
      <c r="AC382" s="40">
        <v>6.7753530000000006E-2</v>
      </c>
      <c r="AD382" s="18">
        <v>4.3999999999999997E-2</v>
      </c>
      <c r="AE382" s="18">
        <v>0.123</v>
      </c>
      <c r="AF382">
        <v>946.3</v>
      </c>
      <c r="AG382" s="18">
        <v>7.9200000000000007E-2</v>
      </c>
      <c r="AH382" s="18">
        <v>7.8E-2</v>
      </c>
      <c r="AI382" s="18">
        <v>7.9500000000000001E-2</v>
      </c>
      <c r="AJ382" s="48">
        <v>92531.65</v>
      </c>
      <c r="AK382" s="41">
        <v>13.4</v>
      </c>
      <c r="AL382" s="41">
        <v>30.6</v>
      </c>
      <c r="AP382" s="18">
        <v>8.5000000000000006E-2</v>
      </c>
      <c r="AQ382" s="18">
        <v>6.2E-2</v>
      </c>
      <c r="AR382" s="18">
        <v>16.228100000000001</v>
      </c>
      <c r="AS382" s="41">
        <v>76.599999999999994</v>
      </c>
      <c r="AT382" s="5">
        <v>478172.49</v>
      </c>
      <c r="AV382" s="1" t="s">
        <v>632</v>
      </c>
      <c r="AW382" s="48">
        <v>90000</v>
      </c>
      <c r="AX382" s="14">
        <v>0</v>
      </c>
      <c r="AY382" s="14">
        <v>49.53</v>
      </c>
      <c r="AZ382" s="14">
        <v>48.57</v>
      </c>
      <c r="BA382" s="14">
        <v>49.8</v>
      </c>
      <c r="BB382">
        <v>92949.56</v>
      </c>
      <c r="BC382" t="s">
        <v>572</v>
      </c>
      <c r="BD382" s="7">
        <v>0.61141000000000001</v>
      </c>
      <c r="BE382" s="7">
        <v>3.0000000000000001E-5</v>
      </c>
      <c r="BF382" s="7">
        <v>113.74221</v>
      </c>
      <c r="BG382" s="7">
        <v>-75.716059999999999</v>
      </c>
      <c r="BH382" s="7">
        <v>50.426130000000001</v>
      </c>
      <c r="BI382">
        <v>5.0000000000000001E-4</v>
      </c>
      <c r="BJ382">
        <v>5.0000000000000001E-3</v>
      </c>
      <c r="BK382" s="1">
        <v>45980.165601851855</v>
      </c>
      <c r="BL382" s="1">
        <v>45979.957268518519</v>
      </c>
      <c r="BM382" s="1">
        <v>46017.333333333336</v>
      </c>
      <c r="BN382" s="1">
        <v>46017.125</v>
      </c>
      <c r="BO382" s="19">
        <v>0.10175969988671509</v>
      </c>
      <c r="BP382" s="1">
        <v>46017.125</v>
      </c>
      <c r="BQ382" s="97">
        <v>38</v>
      </c>
      <c r="BR382" s="19">
        <v>0.10555555555555556</v>
      </c>
      <c r="BV382" s="96"/>
    </row>
    <row r="383" spans="1:74" x14ac:dyDescent="0.3">
      <c r="A383" t="s">
        <v>603</v>
      </c>
      <c r="B383" t="s">
        <v>631</v>
      </c>
      <c r="C383" t="s">
        <v>176</v>
      </c>
      <c r="D383">
        <v>2.9999999999999997E-4</v>
      </c>
      <c r="E383">
        <v>2.9999999999999997E-4</v>
      </c>
      <c r="F383" t="s">
        <v>605</v>
      </c>
      <c r="G383" s="4">
        <v>1766736000000</v>
      </c>
      <c r="H383" s="4">
        <v>1735200060000</v>
      </c>
      <c r="I383" t="b">
        <v>1</v>
      </c>
      <c r="J383">
        <v>1</v>
      </c>
      <c r="K383">
        <v>1E-4</v>
      </c>
      <c r="L383">
        <v>413935</v>
      </c>
      <c r="M383">
        <v>0.1</v>
      </c>
      <c r="Q383">
        <v>2.9999999999999997E-4</v>
      </c>
      <c r="R383">
        <v>25</v>
      </c>
      <c r="S383">
        <v>1E-4</v>
      </c>
      <c r="T383" t="s">
        <v>606</v>
      </c>
      <c r="U383" t="s">
        <v>610</v>
      </c>
      <c r="V383" t="s">
        <v>606</v>
      </c>
      <c r="W383" t="s">
        <v>608</v>
      </c>
      <c r="X383" t="s">
        <v>606</v>
      </c>
      <c r="Y383" s="4">
        <v>1763521505675</v>
      </c>
      <c r="Z383" t="s">
        <v>569</v>
      </c>
      <c r="AA383" s="48">
        <v>92531.65</v>
      </c>
      <c r="AB383" s="18">
        <v>4.7E-2</v>
      </c>
      <c r="AC383" s="40">
        <v>5.9404159999999998E-2</v>
      </c>
      <c r="AD383" s="18">
        <v>0.02</v>
      </c>
      <c r="AE383" s="18">
        <v>9.1999999999999998E-2</v>
      </c>
      <c r="AF383">
        <v>4847.3</v>
      </c>
      <c r="AG383" s="18">
        <v>4.7399999999999998E-2</v>
      </c>
      <c r="AH383" s="18">
        <v>4.7E-2</v>
      </c>
      <c r="AI383" s="18">
        <v>4.7500000000000001E-2</v>
      </c>
      <c r="AJ383" s="48">
        <v>92531.65</v>
      </c>
      <c r="AK383" s="41">
        <v>0.1</v>
      </c>
      <c r="AL383" s="41">
        <v>8.1999999999999993</v>
      </c>
      <c r="AP383" s="18">
        <v>6.6000000000000003E-2</v>
      </c>
      <c r="AQ383" s="18">
        <v>4.2500000000000003E-2</v>
      </c>
      <c r="AR383" s="18">
        <v>-21.666699999999999</v>
      </c>
      <c r="AS383" s="41">
        <v>1287.8</v>
      </c>
      <c r="AT383" s="5">
        <v>7334312.2000000002</v>
      </c>
      <c r="AV383" s="1" t="s">
        <v>634</v>
      </c>
      <c r="AW383" s="48">
        <v>90000</v>
      </c>
      <c r="AX383" s="14">
        <v>0</v>
      </c>
      <c r="AY383" s="14">
        <v>49.53</v>
      </c>
      <c r="AZ383" s="14">
        <v>49.17</v>
      </c>
      <c r="BA383" s="14">
        <v>49.58</v>
      </c>
      <c r="BB383">
        <v>92949.56</v>
      </c>
      <c r="BC383" t="s">
        <v>572</v>
      </c>
      <c r="BD383" s="7">
        <v>-0.38858999999999999</v>
      </c>
      <c r="BE383" s="7">
        <v>3.0000000000000001E-5</v>
      </c>
      <c r="BF383" s="7">
        <v>113.74221</v>
      </c>
      <c r="BG383" s="7">
        <v>-75.716059999999999</v>
      </c>
      <c r="BH383" s="7">
        <v>-41.311889999999998</v>
      </c>
      <c r="BI383">
        <v>5.0000000000000001E-4</v>
      </c>
      <c r="BJ383">
        <v>5.0000000000000001E-3</v>
      </c>
      <c r="BK383" s="1">
        <v>45980.165601851855</v>
      </c>
      <c r="BL383" s="1">
        <v>45979.957268518519</v>
      </c>
      <c r="BM383" s="1">
        <v>46017.333333333336</v>
      </c>
      <c r="BN383" s="1">
        <v>46017.125</v>
      </c>
      <c r="BO383" s="19">
        <v>0.10175969988671509</v>
      </c>
      <c r="BP383" s="1">
        <v>46017.125</v>
      </c>
      <c r="BQ383" s="97">
        <v>38</v>
      </c>
      <c r="BR383" s="19">
        <v>0.10555555555555556</v>
      </c>
      <c r="BV383" s="96"/>
    </row>
    <row r="384" spans="1:74" x14ac:dyDescent="0.3">
      <c r="A384" t="s">
        <v>603</v>
      </c>
      <c r="B384" t="s">
        <v>631</v>
      </c>
      <c r="C384" t="s">
        <v>828</v>
      </c>
      <c r="D384">
        <v>2.9999999999999997E-4</v>
      </c>
      <c r="E384">
        <v>2.9999999999999997E-4</v>
      </c>
      <c r="F384" t="s">
        <v>605</v>
      </c>
      <c r="G384" s="4">
        <v>1766736000000</v>
      </c>
      <c r="H384" s="4">
        <v>1763109600000</v>
      </c>
      <c r="I384" t="b">
        <v>1</v>
      </c>
      <c r="J384">
        <v>1</v>
      </c>
      <c r="K384">
        <v>1E-4</v>
      </c>
      <c r="L384">
        <v>550439</v>
      </c>
      <c r="M384">
        <v>0.1</v>
      </c>
      <c r="Q384">
        <v>2.9999999999999997E-4</v>
      </c>
      <c r="R384">
        <v>25</v>
      </c>
      <c r="S384">
        <v>1E-4</v>
      </c>
      <c r="T384" t="s">
        <v>606</v>
      </c>
      <c r="U384" t="s">
        <v>610</v>
      </c>
      <c r="V384" t="s">
        <v>606</v>
      </c>
      <c r="W384" t="s">
        <v>608</v>
      </c>
      <c r="X384" t="s">
        <v>606</v>
      </c>
      <c r="Y384" s="4">
        <v>1763521506136</v>
      </c>
      <c r="Z384" t="s">
        <v>569</v>
      </c>
      <c r="AA384" s="48">
        <v>92530.81</v>
      </c>
      <c r="AB384" s="18">
        <v>6.7500000000000004E-2</v>
      </c>
      <c r="AC384" s="40">
        <v>5.6493630000000003E-2</v>
      </c>
      <c r="AD384" s="18">
        <v>3.4000000000000002E-2</v>
      </c>
      <c r="AE384" s="18">
        <v>0.11</v>
      </c>
      <c r="AF384">
        <v>204.4</v>
      </c>
      <c r="AG384" s="18">
        <v>6.6799999999999998E-2</v>
      </c>
      <c r="AH384" s="18">
        <v>6.6000000000000003E-2</v>
      </c>
      <c r="AI384" s="18">
        <v>6.7000000000000004E-2</v>
      </c>
      <c r="AJ384" s="48">
        <v>92530.81</v>
      </c>
      <c r="AK384" s="41">
        <v>1.4</v>
      </c>
      <c r="AL384" s="41">
        <v>43.9</v>
      </c>
      <c r="AP384" s="18">
        <v>6.9500000000000006E-2</v>
      </c>
      <c r="AQ384" s="18">
        <v>5.2499999999999998E-2</v>
      </c>
      <c r="AR384" s="18">
        <v>18.421099999999999</v>
      </c>
      <c r="AS384" s="41">
        <v>156.9</v>
      </c>
      <c r="AT384" s="5">
        <v>845727.04</v>
      </c>
      <c r="AV384" s="1" t="s">
        <v>632</v>
      </c>
      <c r="AW384" s="48">
        <v>92000</v>
      </c>
      <c r="AX384" s="14">
        <v>0</v>
      </c>
      <c r="AY384" s="14">
        <v>48.62</v>
      </c>
      <c r="AZ384" s="14">
        <v>48</v>
      </c>
      <c r="BA384" s="14">
        <v>48.79</v>
      </c>
      <c r="BB384">
        <v>92948.52</v>
      </c>
      <c r="BC384" t="s">
        <v>572</v>
      </c>
      <c r="BD384" s="7">
        <v>0.55713000000000001</v>
      </c>
      <c r="BE384" s="7">
        <v>3.0000000000000001E-5</v>
      </c>
      <c r="BF384" s="7">
        <v>117.17161</v>
      </c>
      <c r="BG384" s="7">
        <v>-76.56165</v>
      </c>
      <c r="BH384" s="7">
        <v>46.456740000000003</v>
      </c>
      <c r="BI384">
        <v>5.0000000000000001E-4</v>
      </c>
      <c r="BJ384">
        <v>5.0000000000000001E-3</v>
      </c>
      <c r="BK384" s="1">
        <v>45980.165601851855</v>
      </c>
      <c r="BL384" s="1">
        <v>45979.957268518519</v>
      </c>
      <c r="BM384" s="1">
        <v>46017.333333333336</v>
      </c>
      <c r="BN384" s="1">
        <v>46017.125</v>
      </c>
      <c r="BO384" s="19">
        <v>0.10175969988671509</v>
      </c>
      <c r="BP384" s="1">
        <v>46017.125</v>
      </c>
      <c r="BQ384" s="97">
        <v>38</v>
      </c>
      <c r="BR384" s="19">
        <v>0.10555555555555556</v>
      </c>
      <c r="BV384" s="96"/>
    </row>
    <row r="385" spans="1:74" x14ac:dyDescent="0.3">
      <c r="A385" t="s">
        <v>603</v>
      </c>
      <c r="B385" t="s">
        <v>631</v>
      </c>
      <c r="C385" t="s">
        <v>829</v>
      </c>
      <c r="D385">
        <v>2.9999999999999997E-4</v>
      </c>
      <c r="E385">
        <v>2.9999999999999997E-4</v>
      </c>
      <c r="F385" t="s">
        <v>605</v>
      </c>
      <c r="G385" s="4">
        <v>1766736000000</v>
      </c>
      <c r="H385" s="4">
        <v>1763109600000</v>
      </c>
      <c r="I385" t="b">
        <v>1</v>
      </c>
      <c r="J385">
        <v>1</v>
      </c>
      <c r="K385">
        <v>1E-4</v>
      </c>
      <c r="L385">
        <v>550440</v>
      </c>
      <c r="M385">
        <v>0.1</v>
      </c>
      <c r="Q385">
        <v>2.9999999999999997E-4</v>
      </c>
      <c r="R385">
        <v>25</v>
      </c>
      <c r="S385">
        <v>1E-4</v>
      </c>
      <c r="T385" t="s">
        <v>606</v>
      </c>
      <c r="U385" t="s">
        <v>610</v>
      </c>
      <c r="V385" t="s">
        <v>606</v>
      </c>
      <c r="W385" t="s">
        <v>608</v>
      </c>
      <c r="X385" t="s">
        <v>606</v>
      </c>
      <c r="Y385" s="4">
        <v>1763521506136</v>
      </c>
      <c r="Z385" t="s">
        <v>569</v>
      </c>
      <c r="AA385" s="48">
        <v>92530.81</v>
      </c>
      <c r="AB385" s="18">
        <v>5.8999999999999997E-2</v>
      </c>
      <c r="AC385" s="40">
        <v>7.0180939999999997E-2</v>
      </c>
      <c r="AD385" s="18">
        <v>2.5999999999999999E-2</v>
      </c>
      <c r="AE385" s="18">
        <v>0.10349999999999999</v>
      </c>
      <c r="AF385">
        <v>178.1</v>
      </c>
      <c r="AG385" s="18">
        <v>5.6599999999999998E-2</v>
      </c>
      <c r="AH385" s="18">
        <v>5.6500000000000002E-2</v>
      </c>
      <c r="AI385" s="18">
        <v>5.7000000000000002E-2</v>
      </c>
      <c r="AJ385" s="48">
        <v>92530.81</v>
      </c>
      <c r="AK385" s="41">
        <v>0.6</v>
      </c>
      <c r="AL385" s="41">
        <v>0.2</v>
      </c>
      <c r="AP385" s="18">
        <v>7.7499999999999999E-2</v>
      </c>
      <c r="AQ385" s="18">
        <v>5.0999999999999997E-2</v>
      </c>
      <c r="AR385" s="18">
        <v>-20.270299999999999</v>
      </c>
      <c r="AS385" s="41">
        <v>33.6</v>
      </c>
      <c r="AT385" s="5">
        <v>210266.06</v>
      </c>
      <c r="AV385" s="1" t="s">
        <v>634</v>
      </c>
      <c r="AW385" s="48">
        <v>92000</v>
      </c>
      <c r="AX385" s="14">
        <v>0</v>
      </c>
      <c r="AY385" s="14">
        <v>48.62</v>
      </c>
      <c r="AZ385" s="14">
        <v>48.56</v>
      </c>
      <c r="BA385" s="14">
        <v>48.95</v>
      </c>
      <c r="BB385">
        <v>92948.52</v>
      </c>
      <c r="BC385" t="s">
        <v>572</v>
      </c>
      <c r="BD385" s="7">
        <v>-0.44286999999999999</v>
      </c>
      <c r="BE385" s="7">
        <v>3.0000000000000001E-5</v>
      </c>
      <c r="BF385" s="7">
        <v>117.17161</v>
      </c>
      <c r="BG385" s="7">
        <v>-76.56165</v>
      </c>
      <c r="BH385" s="7">
        <v>-47.319899999999997</v>
      </c>
      <c r="BI385">
        <v>5.0000000000000001E-4</v>
      </c>
      <c r="BJ385">
        <v>5.0000000000000001E-3</v>
      </c>
      <c r="BK385" s="1">
        <v>45980.165601851855</v>
      </c>
      <c r="BL385" s="1">
        <v>45979.957268518519</v>
      </c>
      <c r="BM385" s="1">
        <v>46017.333333333336</v>
      </c>
      <c r="BN385" s="1">
        <v>46017.125</v>
      </c>
      <c r="BO385" s="19">
        <v>0.10175969988671509</v>
      </c>
      <c r="BP385" s="1">
        <v>46017.125</v>
      </c>
      <c r="BQ385" s="97">
        <v>38</v>
      </c>
      <c r="BR385" s="19">
        <v>0.10555555555555556</v>
      </c>
      <c r="BV385" s="96"/>
    </row>
    <row r="386" spans="1:74" x14ac:dyDescent="0.3">
      <c r="A386" t="s">
        <v>603</v>
      </c>
      <c r="B386" t="s">
        <v>631</v>
      </c>
      <c r="C386" t="s">
        <v>830</v>
      </c>
      <c r="D386">
        <v>2.9999999999999997E-4</v>
      </c>
      <c r="E386">
        <v>2.9999999999999997E-4</v>
      </c>
      <c r="F386" t="s">
        <v>605</v>
      </c>
      <c r="G386" s="4">
        <v>1766736000000</v>
      </c>
      <c r="H386" s="4">
        <v>1763071800000</v>
      </c>
      <c r="I386" t="b">
        <v>1</v>
      </c>
      <c r="J386">
        <v>1</v>
      </c>
      <c r="K386">
        <v>1E-4</v>
      </c>
      <c r="L386">
        <v>550024</v>
      </c>
      <c r="M386">
        <v>0.1</v>
      </c>
      <c r="Q386">
        <v>2.9999999999999997E-4</v>
      </c>
      <c r="R386">
        <v>25</v>
      </c>
      <c r="S386">
        <v>1E-4</v>
      </c>
      <c r="T386" t="s">
        <v>606</v>
      </c>
      <c r="U386" t="s">
        <v>610</v>
      </c>
      <c r="V386" t="s">
        <v>606</v>
      </c>
      <c r="W386" t="s">
        <v>608</v>
      </c>
      <c r="X386" t="s">
        <v>606</v>
      </c>
      <c r="Y386" s="4">
        <v>1763521506627</v>
      </c>
      <c r="Z386" t="s">
        <v>569</v>
      </c>
      <c r="AA386" s="48">
        <v>92530.81</v>
      </c>
      <c r="AB386" s="18">
        <v>5.8999999999999997E-2</v>
      </c>
      <c r="AC386" s="40">
        <v>4.7042390000000003E-2</v>
      </c>
      <c r="AD386" s="18">
        <v>2.5499999999999998E-2</v>
      </c>
      <c r="AE386" s="18">
        <v>9.7500000000000003E-2</v>
      </c>
      <c r="AF386">
        <v>402.5</v>
      </c>
      <c r="AG386" s="18">
        <v>5.5899999999999998E-2</v>
      </c>
      <c r="AH386" s="18">
        <v>5.5500000000000001E-2</v>
      </c>
      <c r="AI386" s="18">
        <v>5.6000000000000001E-2</v>
      </c>
      <c r="AJ386" s="48">
        <v>92530.81</v>
      </c>
      <c r="AK386" s="41">
        <v>0.4</v>
      </c>
      <c r="AL386" s="41">
        <v>10</v>
      </c>
      <c r="AP386" s="18">
        <v>6.0499999999999998E-2</v>
      </c>
      <c r="AQ386" s="18">
        <v>4.2999999999999997E-2</v>
      </c>
      <c r="AR386" s="18">
        <v>24.2105</v>
      </c>
      <c r="AS386" s="41">
        <v>337.7</v>
      </c>
      <c r="AT386" s="5">
        <v>1420147.93</v>
      </c>
      <c r="AV386" s="1" t="s">
        <v>632</v>
      </c>
      <c r="AW386" s="48">
        <v>94000</v>
      </c>
      <c r="AX386" s="14">
        <v>0</v>
      </c>
      <c r="AY386" s="14">
        <v>47.95</v>
      </c>
      <c r="AZ386" s="14">
        <v>47.66</v>
      </c>
      <c r="BA386" s="14">
        <v>48.05</v>
      </c>
      <c r="BB386">
        <v>92948.52</v>
      </c>
      <c r="BC386" t="s">
        <v>572</v>
      </c>
      <c r="BD386" s="7">
        <v>0.50122</v>
      </c>
      <c r="BE386" s="7">
        <v>3.0000000000000001E-5</v>
      </c>
      <c r="BF386" s="7">
        <v>118.38697000000001</v>
      </c>
      <c r="BG386" s="7">
        <v>-76.289119999999997</v>
      </c>
      <c r="BH386" s="7">
        <v>42.194420000000001</v>
      </c>
      <c r="BI386">
        <v>5.0000000000000001E-4</v>
      </c>
      <c r="BJ386">
        <v>5.0000000000000001E-3</v>
      </c>
      <c r="BK386" s="1">
        <v>45980.165601851855</v>
      </c>
      <c r="BL386" s="1">
        <v>45979.957268518519</v>
      </c>
      <c r="BM386" s="1">
        <v>46017.333333333336</v>
      </c>
      <c r="BN386" s="1">
        <v>46017.125</v>
      </c>
      <c r="BO386" s="19">
        <v>0.10175969988671509</v>
      </c>
      <c r="BP386" s="1">
        <v>46017.125</v>
      </c>
      <c r="BQ386" s="97">
        <v>38</v>
      </c>
      <c r="BR386" s="19">
        <v>0.10555555555555556</v>
      </c>
      <c r="BV386" s="96"/>
    </row>
    <row r="387" spans="1:74" x14ac:dyDescent="0.3">
      <c r="A387" t="s">
        <v>603</v>
      </c>
      <c r="B387" t="s">
        <v>631</v>
      </c>
      <c r="C387" t="s">
        <v>831</v>
      </c>
      <c r="D387">
        <v>2.9999999999999997E-4</v>
      </c>
      <c r="E387">
        <v>2.9999999999999997E-4</v>
      </c>
      <c r="F387" t="s">
        <v>605</v>
      </c>
      <c r="G387" s="4">
        <v>1766736000000</v>
      </c>
      <c r="H387" s="4">
        <v>1763071800000</v>
      </c>
      <c r="I387" t="b">
        <v>1</v>
      </c>
      <c r="J387">
        <v>1</v>
      </c>
      <c r="K387">
        <v>1E-4</v>
      </c>
      <c r="L387">
        <v>550025</v>
      </c>
      <c r="M387">
        <v>0.1</v>
      </c>
      <c r="Q387">
        <v>2.9999999999999997E-4</v>
      </c>
      <c r="R387">
        <v>25</v>
      </c>
      <c r="S387">
        <v>1E-4</v>
      </c>
      <c r="T387" t="s">
        <v>606</v>
      </c>
      <c r="U387" t="s">
        <v>610</v>
      </c>
      <c r="V387" t="s">
        <v>606</v>
      </c>
      <c r="W387" t="s">
        <v>608</v>
      </c>
      <c r="X387" t="s">
        <v>606</v>
      </c>
      <c r="Y387" s="4">
        <v>1763521505614</v>
      </c>
      <c r="Z387" t="s">
        <v>569</v>
      </c>
      <c r="AA387" s="48">
        <v>92530.81</v>
      </c>
      <c r="AB387" s="18">
        <v>6.6000000000000003E-2</v>
      </c>
      <c r="AC387" s="40">
        <v>8.2766380000000001E-2</v>
      </c>
      <c r="AD387" s="18">
        <v>3.3500000000000002E-2</v>
      </c>
      <c r="AE387" s="18">
        <v>0.11600000000000001</v>
      </c>
      <c r="AF387">
        <v>482.8</v>
      </c>
      <c r="AG387" s="18">
        <v>6.7199999999999996E-2</v>
      </c>
      <c r="AH387" s="18">
        <v>6.7000000000000004E-2</v>
      </c>
      <c r="AI387" s="18">
        <v>6.7500000000000004E-2</v>
      </c>
      <c r="AJ387" s="48">
        <v>92530.81</v>
      </c>
      <c r="AK387" s="41">
        <v>0.5</v>
      </c>
      <c r="AL387" s="41">
        <v>0.3</v>
      </c>
      <c r="AP387" s="18">
        <v>8.7999999999999995E-2</v>
      </c>
      <c r="AQ387" s="18">
        <v>6.0999999999999999E-2</v>
      </c>
      <c r="AR387" s="18">
        <v>-23.255800000000001</v>
      </c>
      <c r="AS387" s="41">
        <v>8.5</v>
      </c>
      <c r="AT387" s="5">
        <v>59016.68</v>
      </c>
      <c r="AV387" s="1" t="s">
        <v>634</v>
      </c>
      <c r="AW387" s="48">
        <v>94000</v>
      </c>
      <c r="AX387" s="14">
        <v>0</v>
      </c>
      <c r="AY387" s="14">
        <v>47.95</v>
      </c>
      <c r="AZ387" s="14">
        <v>47.81</v>
      </c>
      <c r="BA387" s="14">
        <v>48.2</v>
      </c>
      <c r="BB387">
        <v>92948.52</v>
      </c>
      <c r="BC387" t="s">
        <v>572</v>
      </c>
      <c r="BD387" s="7">
        <v>-0.49878</v>
      </c>
      <c r="BE387" s="7">
        <v>3.0000000000000001E-5</v>
      </c>
      <c r="BF387" s="7">
        <v>118.38697000000001</v>
      </c>
      <c r="BG387" s="7">
        <v>-76.289119999999997</v>
      </c>
      <c r="BH387" s="7">
        <v>-53.620840000000001</v>
      </c>
      <c r="BI387">
        <v>5.0000000000000001E-4</v>
      </c>
      <c r="BJ387">
        <v>5.0000000000000001E-3</v>
      </c>
      <c r="BK387" s="1">
        <v>45980.165601851855</v>
      </c>
      <c r="BL387" s="1">
        <v>45979.957268518519</v>
      </c>
      <c r="BM387" s="1">
        <v>46017.333333333336</v>
      </c>
      <c r="BN387" s="1">
        <v>46017.125</v>
      </c>
      <c r="BO387" s="19">
        <v>0.10175969988671509</v>
      </c>
      <c r="BP387" s="1">
        <v>46017.125</v>
      </c>
      <c r="BQ387" s="97">
        <v>38</v>
      </c>
      <c r="BR387" s="19">
        <v>0.10555555555555556</v>
      </c>
      <c r="BV387" s="96"/>
    </row>
    <row r="388" spans="1:74" x14ac:dyDescent="0.3">
      <c r="A388" t="s">
        <v>603</v>
      </c>
      <c r="B388" t="s">
        <v>631</v>
      </c>
      <c r="C388" t="s">
        <v>177</v>
      </c>
      <c r="D388">
        <v>2.9999999999999997E-4</v>
      </c>
      <c r="E388">
        <v>2.9999999999999997E-4</v>
      </c>
      <c r="F388" t="s">
        <v>605</v>
      </c>
      <c r="G388" s="4">
        <v>1766736000000</v>
      </c>
      <c r="H388" s="4">
        <v>1735200060000</v>
      </c>
      <c r="I388" t="b">
        <v>1</v>
      </c>
      <c r="J388">
        <v>1</v>
      </c>
      <c r="K388">
        <v>1E-4</v>
      </c>
      <c r="L388">
        <v>413936</v>
      </c>
      <c r="M388">
        <v>0.1</v>
      </c>
      <c r="Q388">
        <v>2.9999999999999997E-4</v>
      </c>
      <c r="R388">
        <v>25</v>
      </c>
      <c r="S388">
        <v>1E-4</v>
      </c>
      <c r="T388" t="s">
        <v>606</v>
      </c>
      <c r="U388" t="s">
        <v>610</v>
      </c>
      <c r="V388" t="s">
        <v>606</v>
      </c>
      <c r="W388" t="s">
        <v>608</v>
      </c>
      <c r="X388" t="s">
        <v>606</v>
      </c>
      <c r="Y388" s="4">
        <v>1763521505721</v>
      </c>
      <c r="Z388" t="s">
        <v>569</v>
      </c>
      <c r="AA388" s="48">
        <v>92530.81</v>
      </c>
      <c r="AB388" s="18">
        <v>5.1499999999999997E-2</v>
      </c>
      <c r="AC388" s="40">
        <v>4.2904390000000001E-2</v>
      </c>
      <c r="AD388" s="18">
        <v>2.1999999999999999E-2</v>
      </c>
      <c r="AE388" s="18">
        <v>9.1999999999999998E-2</v>
      </c>
      <c r="AF388">
        <v>1438</v>
      </c>
      <c r="AG388" s="18">
        <v>5.0900000000000001E-2</v>
      </c>
      <c r="AH388" s="18">
        <v>5.0500000000000003E-2</v>
      </c>
      <c r="AI388" s="18">
        <v>5.0999999999999997E-2</v>
      </c>
      <c r="AJ388" s="48">
        <v>92530.81</v>
      </c>
      <c r="AK388" s="41">
        <v>0.1</v>
      </c>
      <c r="AL388" s="41">
        <v>23.9</v>
      </c>
      <c r="AP388" s="18">
        <v>5.6500000000000002E-2</v>
      </c>
      <c r="AQ388" s="18">
        <v>0.04</v>
      </c>
      <c r="AR388" s="18">
        <v>24.096399999999999</v>
      </c>
      <c r="AS388" s="41">
        <v>165.3</v>
      </c>
      <c r="AT388" s="5">
        <v>693435.65</v>
      </c>
      <c r="AV388" s="1" t="s">
        <v>632</v>
      </c>
      <c r="AW388" s="48">
        <v>95000</v>
      </c>
      <c r="AX388" s="14">
        <v>0</v>
      </c>
      <c r="AY388" s="14">
        <v>47.68</v>
      </c>
      <c r="AZ388" s="14">
        <v>47.34</v>
      </c>
      <c r="BA388" s="14">
        <v>47.73</v>
      </c>
      <c r="BB388">
        <v>92948.52</v>
      </c>
      <c r="BC388" t="s">
        <v>572</v>
      </c>
      <c r="BD388" s="7">
        <v>0.47317999999999999</v>
      </c>
      <c r="BE388" s="7">
        <v>3.0000000000000001E-5</v>
      </c>
      <c r="BF388" s="7">
        <v>118.11982</v>
      </c>
      <c r="BG388" s="7">
        <v>-75.692059999999998</v>
      </c>
      <c r="BH388" s="7">
        <v>40.004460000000002</v>
      </c>
      <c r="BI388">
        <v>5.0000000000000001E-4</v>
      </c>
      <c r="BJ388">
        <v>5.0000000000000001E-3</v>
      </c>
      <c r="BK388" s="1">
        <v>45980.165601851855</v>
      </c>
      <c r="BL388" s="1">
        <v>45979.957268518519</v>
      </c>
      <c r="BM388" s="1">
        <v>46017.333333333336</v>
      </c>
      <c r="BN388" s="1">
        <v>46017.125</v>
      </c>
      <c r="BO388" s="19">
        <v>0.10175969988671509</v>
      </c>
      <c r="BP388" s="1">
        <v>46017.125</v>
      </c>
      <c r="BQ388" s="97">
        <v>38</v>
      </c>
      <c r="BR388" s="19">
        <v>0.10555555555555556</v>
      </c>
      <c r="BV388" s="96"/>
    </row>
    <row r="389" spans="1:74" x14ac:dyDescent="0.3">
      <c r="A389" t="s">
        <v>603</v>
      </c>
      <c r="B389" t="s">
        <v>631</v>
      </c>
      <c r="C389" t="s">
        <v>178</v>
      </c>
      <c r="D389">
        <v>2.9999999999999997E-4</v>
      </c>
      <c r="E389">
        <v>2.9999999999999997E-4</v>
      </c>
      <c r="F389" t="s">
        <v>605</v>
      </c>
      <c r="G389" s="4">
        <v>1766736000000</v>
      </c>
      <c r="H389" s="4">
        <v>1735200060000</v>
      </c>
      <c r="I389" t="b">
        <v>1</v>
      </c>
      <c r="J389">
        <v>1</v>
      </c>
      <c r="K389">
        <v>1E-4</v>
      </c>
      <c r="L389">
        <v>413937</v>
      </c>
      <c r="M389">
        <v>0.1</v>
      </c>
      <c r="Q389">
        <v>2.9999999999999997E-4</v>
      </c>
      <c r="R389">
        <v>25</v>
      </c>
      <c r="S389">
        <v>1E-4</v>
      </c>
      <c r="T389" t="s">
        <v>606</v>
      </c>
      <c r="U389" t="s">
        <v>610</v>
      </c>
      <c r="V389" t="s">
        <v>606</v>
      </c>
      <c r="W389" t="s">
        <v>608</v>
      </c>
      <c r="X389" t="s">
        <v>606</v>
      </c>
      <c r="Y389" s="4">
        <v>1763521506476</v>
      </c>
      <c r="Z389" t="s">
        <v>569</v>
      </c>
      <c r="AA389" s="48">
        <v>92530.81</v>
      </c>
      <c r="AB389" s="18">
        <v>7.7499999999999999E-2</v>
      </c>
      <c r="AC389" s="40">
        <v>8.9646719999999999E-2</v>
      </c>
      <c r="AD389" s="18">
        <v>3.7499999999999999E-2</v>
      </c>
      <c r="AE389" s="18">
        <v>0.123</v>
      </c>
      <c r="AF389">
        <v>3569.4</v>
      </c>
      <c r="AG389" s="18">
        <v>7.2999999999999995E-2</v>
      </c>
      <c r="AH389" s="18">
        <v>7.2499999999999995E-2</v>
      </c>
      <c r="AI389" s="18">
        <v>7.3499999999999996E-2</v>
      </c>
      <c r="AJ389" s="48">
        <v>92530.81</v>
      </c>
      <c r="AK389" s="41">
        <v>1.6</v>
      </c>
      <c r="AL389" s="41">
        <v>11.2</v>
      </c>
      <c r="AP389" s="18">
        <v>9.8000000000000004E-2</v>
      </c>
      <c r="AQ389" s="18">
        <v>6.6000000000000003E-2</v>
      </c>
      <c r="AR389" s="18">
        <v>-14.364599999999999</v>
      </c>
      <c r="AS389" s="41">
        <v>47.2</v>
      </c>
      <c r="AT389" s="5">
        <v>370444.93</v>
      </c>
      <c r="AV389" s="1" t="s">
        <v>634</v>
      </c>
      <c r="AW389" s="48">
        <v>95000</v>
      </c>
      <c r="AX389" s="14">
        <v>0</v>
      </c>
      <c r="AY389" s="14">
        <v>47.68</v>
      </c>
      <c r="AZ389" s="14">
        <v>47.28</v>
      </c>
      <c r="BA389" s="14">
        <v>48.07</v>
      </c>
      <c r="BB389">
        <v>92948.52</v>
      </c>
      <c r="BC389" t="s">
        <v>572</v>
      </c>
      <c r="BD389" s="7">
        <v>-0.52681999999999995</v>
      </c>
      <c r="BE389" s="7">
        <v>3.0000000000000001E-5</v>
      </c>
      <c r="BF389" s="7">
        <v>118.11982</v>
      </c>
      <c r="BG389" s="7">
        <v>-75.692059999999998</v>
      </c>
      <c r="BH389" s="7">
        <v>-56.830109999999998</v>
      </c>
      <c r="BI389">
        <v>5.0000000000000001E-4</v>
      </c>
      <c r="BJ389">
        <v>5.0000000000000001E-3</v>
      </c>
      <c r="BK389" s="1">
        <v>45980.165601851855</v>
      </c>
      <c r="BL389" s="1">
        <v>45979.957268518519</v>
      </c>
      <c r="BM389" s="1">
        <v>46017.333333333336</v>
      </c>
      <c r="BN389" s="1">
        <v>46017.125</v>
      </c>
      <c r="BO389" s="19">
        <v>0.10175969988671509</v>
      </c>
      <c r="BP389" s="1">
        <v>46017.125</v>
      </c>
      <c r="BQ389" s="97">
        <v>38</v>
      </c>
      <c r="BR389" s="19">
        <v>0.10555555555555556</v>
      </c>
      <c r="BV389" s="96"/>
    </row>
    <row r="390" spans="1:74" x14ac:dyDescent="0.3">
      <c r="A390" t="s">
        <v>603</v>
      </c>
      <c r="B390" t="s">
        <v>631</v>
      </c>
      <c r="C390" t="s">
        <v>179</v>
      </c>
      <c r="D390">
        <v>2.9999999999999997E-4</v>
      </c>
      <c r="E390">
        <v>2.9999999999999997E-4</v>
      </c>
      <c r="F390" t="s">
        <v>605</v>
      </c>
      <c r="G390" s="4">
        <v>1766736000000</v>
      </c>
      <c r="H390" s="4">
        <v>1760553861000</v>
      </c>
      <c r="I390" t="b">
        <v>1</v>
      </c>
      <c r="J390">
        <v>1</v>
      </c>
      <c r="K390">
        <v>1E-4</v>
      </c>
      <c r="L390">
        <v>535055</v>
      </c>
      <c r="M390">
        <v>0.1</v>
      </c>
      <c r="Q390">
        <v>2.9999999999999997E-4</v>
      </c>
      <c r="R390">
        <v>25</v>
      </c>
      <c r="S390">
        <v>1E-4</v>
      </c>
      <c r="T390" t="s">
        <v>606</v>
      </c>
      <c r="U390" t="s">
        <v>610</v>
      </c>
      <c r="V390" t="s">
        <v>606</v>
      </c>
      <c r="W390" t="s">
        <v>608</v>
      </c>
      <c r="X390" t="s">
        <v>606</v>
      </c>
      <c r="Y390" s="4">
        <v>1763521507040</v>
      </c>
      <c r="Z390" t="s">
        <v>569</v>
      </c>
      <c r="AA390" s="48">
        <v>92524.82</v>
      </c>
      <c r="AB390" s="18">
        <v>4.6899999999999997E-2</v>
      </c>
      <c r="AC390" s="40">
        <v>3.9038740000000002E-2</v>
      </c>
      <c r="AD390" s="18">
        <v>1.9E-2</v>
      </c>
      <c r="AE390" s="18">
        <v>8.6999999999999994E-2</v>
      </c>
      <c r="AF390">
        <v>319.60000000000002</v>
      </c>
      <c r="AG390" s="18">
        <v>4.6399999999999997E-2</v>
      </c>
      <c r="AH390" s="18">
        <v>4.5499999999999999E-2</v>
      </c>
      <c r="AI390" s="18">
        <v>4.65E-2</v>
      </c>
      <c r="AJ390" s="48">
        <v>92524.82</v>
      </c>
      <c r="AK390" s="41">
        <v>1</v>
      </c>
      <c r="AL390" s="41">
        <v>123.7</v>
      </c>
      <c r="AP390" s="18">
        <v>5.0200000000000002E-2</v>
      </c>
      <c r="AQ390" s="18">
        <v>3.5000000000000003E-2</v>
      </c>
      <c r="AR390" s="18">
        <v>20.256399999999999</v>
      </c>
      <c r="AS390" s="41">
        <v>142.19999999999999</v>
      </c>
      <c r="AT390" s="5">
        <v>536963.09</v>
      </c>
      <c r="AV390" s="1" t="s">
        <v>632</v>
      </c>
      <c r="AW390" s="48">
        <v>96000</v>
      </c>
      <c r="AX390" s="14">
        <v>0</v>
      </c>
      <c r="AY390" s="14">
        <v>47.5</v>
      </c>
      <c r="AZ390" s="14">
        <v>46.81</v>
      </c>
      <c r="BA390" s="14">
        <v>47.6</v>
      </c>
      <c r="BB390">
        <v>92941.82</v>
      </c>
      <c r="BC390" t="s">
        <v>572</v>
      </c>
      <c r="BD390" s="7">
        <v>0.44524999999999998</v>
      </c>
      <c r="BE390" s="7">
        <v>3.0000000000000001E-5</v>
      </c>
      <c r="BF390" s="7">
        <v>117.26249</v>
      </c>
      <c r="BG390" s="7">
        <v>-74.851410000000001</v>
      </c>
      <c r="BH390" s="7">
        <v>37.788339999999998</v>
      </c>
      <c r="BI390">
        <v>5.0000000000000001E-4</v>
      </c>
      <c r="BJ390">
        <v>5.0000000000000001E-3</v>
      </c>
      <c r="BK390" s="1">
        <v>45980.165601851855</v>
      </c>
      <c r="BL390" s="1">
        <v>45979.957268518519</v>
      </c>
      <c r="BM390" s="1">
        <v>46017.333333333336</v>
      </c>
      <c r="BN390" s="1">
        <v>46017.125</v>
      </c>
      <c r="BO390" s="19">
        <v>0.10175969988671509</v>
      </c>
      <c r="BP390" s="1">
        <v>46017.125</v>
      </c>
      <c r="BQ390" s="97">
        <v>38</v>
      </c>
      <c r="BR390" s="19">
        <v>0.10555555555555556</v>
      </c>
      <c r="BV390" s="96"/>
    </row>
    <row r="391" spans="1:74" x14ac:dyDescent="0.3">
      <c r="A391" t="s">
        <v>603</v>
      </c>
      <c r="B391" t="s">
        <v>631</v>
      </c>
      <c r="C391" t="s">
        <v>180</v>
      </c>
      <c r="D391">
        <v>2.9999999999999997E-4</v>
      </c>
      <c r="E391">
        <v>2.9999999999999997E-4</v>
      </c>
      <c r="F391" t="s">
        <v>605</v>
      </c>
      <c r="G391" s="4">
        <v>1766736000000</v>
      </c>
      <c r="H391" s="4">
        <v>1760553861000</v>
      </c>
      <c r="I391" t="b">
        <v>1</v>
      </c>
      <c r="J391">
        <v>1</v>
      </c>
      <c r="K391">
        <v>1E-4</v>
      </c>
      <c r="L391">
        <v>535056</v>
      </c>
      <c r="M391">
        <v>0.1</v>
      </c>
      <c r="Q391">
        <v>2.9999999999999997E-4</v>
      </c>
      <c r="R391">
        <v>25</v>
      </c>
      <c r="S391">
        <v>1E-4</v>
      </c>
      <c r="T391" t="s">
        <v>606</v>
      </c>
      <c r="U391" t="s">
        <v>610</v>
      </c>
      <c r="V391" t="s">
        <v>606</v>
      </c>
      <c r="W391" t="s">
        <v>608</v>
      </c>
      <c r="X391" t="s">
        <v>606</v>
      </c>
      <c r="Y391" s="4">
        <v>1763521506502</v>
      </c>
      <c r="Z391" t="s">
        <v>569</v>
      </c>
      <c r="AA391" s="48">
        <v>92524.82</v>
      </c>
      <c r="AB391" s="18">
        <v>7.8799999999999995E-2</v>
      </c>
      <c r="AC391" s="40">
        <v>9.6799419999999997E-2</v>
      </c>
      <c r="AD391" s="18">
        <v>4.2500000000000003E-2</v>
      </c>
      <c r="AE391" s="18">
        <v>0.13</v>
      </c>
      <c r="AF391">
        <v>1010.2</v>
      </c>
      <c r="AG391" s="18">
        <v>7.9200000000000007E-2</v>
      </c>
      <c r="AH391" s="18">
        <v>7.85E-2</v>
      </c>
      <c r="AI391" s="18">
        <v>7.9500000000000001E-2</v>
      </c>
      <c r="AJ391" s="48">
        <v>92524.82</v>
      </c>
      <c r="AK391" s="41">
        <v>1.2</v>
      </c>
      <c r="AL391" s="41">
        <v>33</v>
      </c>
      <c r="AP391" s="18">
        <v>0.1055</v>
      </c>
      <c r="AQ391" s="18">
        <v>7.8E-2</v>
      </c>
      <c r="AR391" s="18">
        <v>-17.486899999999999</v>
      </c>
      <c r="AS391" s="41">
        <v>34.700000000000003</v>
      </c>
      <c r="AT391" s="5">
        <v>275824.89</v>
      </c>
      <c r="AV391" s="1" t="s">
        <v>634</v>
      </c>
      <c r="AW391" s="48">
        <v>96000</v>
      </c>
      <c r="AX391" s="14">
        <v>0</v>
      </c>
      <c r="AY391" s="14">
        <v>47.5</v>
      </c>
      <c r="AZ391" s="14">
        <v>46.88</v>
      </c>
      <c r="BA391" s="14">
        <v>47.67</v>
      </c>
      <c r="BB391">
        <v>92941.82</v>
      </c>
      <c r="BC391" t="s">
        <v>572</v>
      </c>
      <c r="BD391" s="7">
        <v>-0.55474999999999997</v>
      </c>
      <c r="BE391" s="7">
        <v>3.0000000000000001E-5</v>
      </c>
      <c r="BF391" s="7">
        <v>117.26251000000001</v>
      </c>
      <c r="BG391" s="7">
        <v>-74.851749999999996</v>
      </c>
      <c r="BH391" s="7">
        <v>-60.065510000000003</v>
      </c>
      <c r="BI391">
        <v>5.0000000000000001E-4</v>
      </c>
      <c r="BJ391">
        <v>5.0000000000000001E-3</v>
      </c>
      <c r="BK391" s="1">
        <v>45980.165601851855</v>
      </c>
      <c r="BL391" s="1">
        <v>45979.957268518519</v>
      </c>
      <c r="BM391" s="1">
        <v>46017.333333333336</v>
      </c>
      <c r="BN391" s="1">
        <v>46017.125</v>
      </c>
      <c r="BO391" s="19">
        <v>0.10175969988671509</v>
      </c>
      <c r="BP391" s="1">
        <v>46017.125</v>
      </c>
      <c r="BQ391" s="97">
        <v>38</v>
      </c>
      <c r="BR391" s="19">
        <v>0.10555555555555556</v>
      </c>
      <c r="BV391" s="96"/>
    </row>
    <row r="392" spans="1:74" x14ac:dyDescent="0.3">
      <c r="A392" t="s">
        <v>603</v>
      </c>
      <c r="B392" t="s">
        <v>631</v>
      </c>
      <c r="C392" t="s">
        <v>181</v>
      </c>
      <c r="D392">
        <v>2.9999999999999997E-4</v>
      </c>
      <c r="E392">
        <v>2.9999999999999997E-4</v>
      </c>
      <c r="F392" t="s">
        <v>605</v>
      </c>
      <c r="G392" s="4">
        <v>1766736000000</v>
      </c>
      <c r="H392" s="4">
        <v>1760598608000</v>
      </c>
      <c r="I392" t="b">
        <v>1</v>
      </c>
      <c r="J392">
        <v>1</v>
      </c>
      <c r="K392">
        <v>1E-4</v>
      </c>
      <c r="L392">
        <v>535124</v>
      </c>
      <c r="M392">
        <v>0.1</v>
      </c>
      <c r="Q392">
        <v>2.9999999999999997E-4</v>
      </c>
      <c r="R392">
        <v>25</v>
      </c>
      <c r="S392">
        <v>1E-4</v>
      </c>
      <c r="T392" t="s">
        <v>606</v>
      </c>
      <c r="U392" t="s">
        <v>610</v>
      </c>
      <c r="V392" t="s">
        <v>606</v>
      </c>
      <c r="W392" t="s">
        <v>608</v>
      </c>
      <c r="X392" t="s">
        <v>606</v>
      </c>
      <c r="Y392" s="4">
        <v>1763521506502</v>
      </c>
      <c r="Z392" t="s">
        <v>569</v>
      </c>
      <c r="AA392" s="48">
        <v>92524.82</v>
      </c>
      <c r="AB392" s="18">
        <v>3.7999999999999999E-2</v>
      </c>
      <c r="AC392" s="40">
        <v>3.2030830000000003E-2</v>
      </c>
      <c r="AD392" s="18">
        <v>1.4E-2</v>
      </c>
      <c r="AE392" s="18">
        <v>7.6999999999999999E-2</v>
      </c>
      <c r="AF392">
        <v>256.5</v>
      </c>
      <c r="AG392" s="18">
        <v>3.8399999999999997E-2</v>
      </c>
      <c r="AH392" s="18">
        <v>3.7499999999999999E-2</v>
      </c>
      <c r="AI392" s="18">
        <v>3.85E-2</v>
      </c>
      <c r="AJ392" s="48">
        <v>92524.82</v>
      </c>
      <c r="AK392" s="41">
        <v>36.200000000000003</v>
      </c>
      <c r="AL392" s="41">
        <v>59.3</v>
      </c>
      <c r="AP392" s="18">
        <v>4.2000000000000003E-2</v>
      </c>
      <c r="AQ392" s="18">
        <v>2.8500000000000001E-2</v>
      </c>
      <c r="AR392" s="18">
        <v>18.75</v>
      </c>
      <c r="AS392" s="41">
        <v>159.80000000000001</v>
      </c>
      <c r="AT392" s="5">
        <v>496106.27</v>
      </c>
      <c r="AV392" s="1" t="s">
        <v>632</v>
      </c>
      <c r="AW392" s="48">
        <v>98000</v>
      </c>
      <c r="AX392" s="14">
        <v>0</v>
      </c>
      <c r="AY392" s="14">
        <v>47.3</v>
      </c>
      <c r="AZ392" s="14">
        <v>46.57</v>
      </c>
      <c r="BA392" s="14">
        <v>47.38</v>
      </c>
      <c r="BB392">
        <v>92947.81</v>
      </c>
      <c r="BC392" t="s">
        <v>572</v>
      </c>
      <c r="BD392" s="7">
        <v>0.39165</v>
      </c>
      <c r="BE392" s="7">
        <v>3.0000000000000001E-5</v>
      </c>
      <c r="BF392" s="7">
        <v>113.99281000000001</v>
      </c>
      <c r="BG392" s="7">
        <v>-72.454920000000001</v>
      </c>
      <c r="BH392" s="7">
        <v>33.46837</v>
      </c>
      <c r="BI392">
        <v>5.0000000000000001E-4</v>
      </c>
      <c r="BJ392">
        <v>5.0000000000000001E-3</v>
      </c>
      <c r="BK392" s="1">
        <v>45980.165601851855</v>
      </c>
      <c r="BL392" s="1">
        <v>45979.957268518519</v>
      </c>
      <c r="BM392" s="1">
        <v>46017.333333333336</v>
      </c>
      <c r="BN392" s="1">
        <v>46017.125</v>
      </c>
      <c r="BO392" s="19">
        <v>0.10175969988671509</v>
      </c>
      <c r="BP392" s="1">
        <v>46017.125</v>
      </c>
      <c r="BQ392" s="97">
        <v>38</v>
      </c>
      <c r="BR392" s="19">
        <v>0.10555555555555556</v>
      </c>
      <c r="BV392" s="96"/>
    </row>
    <row r="393" spans="1:74" x14ac:dyDescent="0.3">
      <c r="A393" t="s">
        <v>603</v>
      </c>
      <c r="B393" t="s">
        <v>631</v>
      </c>
      <c r="C393" t="s">
        <v>182</v>
      </c>
      <c r="D393">
        <v>2.9999999999999997E-4</v>
      </c>
      <c r="E393">
        <v>2.9999999999999997E-4</v>
      </c>
      <c r="F393" t="s">
        <v>605</v>
      </c>
      <c r="G393" s="4">
        <v>1766736000000</v>
      </c>
      <c r="H393" s="4">
        <v>1760598608000</v>
      </c>
      <c r="I393" t="b">
        <v>1</v>
      </c>
      <c r="J393">
        <v>1</v>
      </c>
      <c r="K393">
        <v>1E-4</v>
      </c>
      <c r="L393">
        <v>535125</v>
      </c>
      <c r="M393">
        <v>0.1</v>
      </c>
      <c r="Q393">
        <v>2.9999999999999997E-4</v>
      </c>
      <c r="R393">
        <v>25</v>
      </c>
      <c r="S393">
        <v>1E-4</v>
      </c>
      <c r="T393" t="s">
        <v>606</v>
      </c>
      <c r="U393" t="s">
        <v>610</v>
      </c>
      <c r="V393" t="s">
        <v>606</v>
      </c>
      <c r="W393" t="s">
        <v>608</v>
      </c>
      <c r="X393" t="s">
        <v>606</v>
      </c>
      <c r="Y393" s="4">
        <v>1763521506502</v>
      </c>
      <c r="Z393" t="s">
        <v>569</v>
      </c>
      <c r="AA393" s="48">
        <v>92524.82</v>
      </c>
      <c r="AB393" s="18">
        <v>9.5000000000000001E-2</v>
      </c>
      <c r="AC393" s="40">
        <v>0.11182818</v>
      </c>
      <c r="AD393" s="18">
        <v>5.3499999999999999E-2</v>
      </c>
      <c r="AE393" s="18">
        <v>0.14499999999999999</v>
      </c>
      <c r="AF393">
        <v>1196.0999999999999</v>
      </c>
      <c r="AG393" s="18">
        <v>9.2700000000000005E-2</v>
      </c>
      <c r="AH393" s="18">
        <v>9.1499999999999998E-2</v>
      </c>
      <c r="AI393" s="18">
        <v>9.35E-2</v>
      </c>
      <c r="AJ393" s="48">
        <v>92524.82</v>
      </c>
      <c r="AK393" s="41">
        <v>15.9</v>
      </c>
      <c r="AL393" s="41">
        <v>11.4</v>
      </c>
      <c r="AP393" s="18">
        <v>0.1215</v>
      </c>
      <c r="AQ393" s="18">
        <v>8.4000000000000005E-2</v>
      </c>
      <c r="AR393" s="18">
        <v>-18.454899999999999</v>
      </c>
      <c r="AS393" s="41">
        <v>33.700000000000003</v>
      </c>
      <c r="AT393" s="5">
        <v>324957.44</v>
      </c>
      <c r="AV393" s="1" t="s">
        <v>634</v>
      </c>
      <c r="AW393" s="48">
        <v>98000</v>
      </c>
      <c r="AX393" s="14">
        <v>0</v>
      </c>
      <c r="AY393" s="14">
        <v>47.3</v>
      </c>
      <c r="AZ393" s="14">
        <v>46.24</v>
      </c>
      <c r="BA393" s="14">
        <v>47.87</v>
      </c>
      <c r="BB393">
        <v>92941.82</v>
      </c>
      <c r="BC393" t="s">
        <v>572</v>
      </c>
      <c r="BD393" s="7">
        <v>-0.60851999999999995</v>
      </c>
      <c r="BE393" s="7">
        <v>3.0000000000000001E-5</v>
      </c>
      <c r="BF393" s="7">
        <v>113.97207</v>
      </c>
      <c r="BG393" s="7">
        <v>-72.441739999999996</v>
      </c>
      <c r="BH393" s="7">
        <v>-66.439660000000003</v>
      </c>
      <c r="BI393">
        <v>5.0000000000000001E-4</v>
      </c>
      <c r="BJ393">
        <v>5.0000000000000001E-3</v>
      </c>
      <c r="BK393" s="1">
        <v>45980.165601851855</v>
      </c>
      <c r="BL393" s="1">
        <v>45979.957268518519</v>
      </c>
      <c r="BM393" s="1">
        <v>46017.333333333336</v>
      </c>
      <c r="BN393" s="1">
        <v>46017.125</v>
      </c>
      <c r="BO393" s="19">
        <v>0.10175969988671509</v>
      </c>
      <c r="BP393" s="1">
        <v>46017.125</v>
      </c>
      <c r="BQ393" s="97">
        <v>38</v>
      </c>
      <c r="BR393" s="19">
        <v>0.10555555555555556</v>
      </c>
      <c r="BV393" s="96"/>
    </row>
    <row r="394" spans="1:74" x14ac:dyDescent="0.3">
      <c r="A394" t="s">
        <v>603</v>
      </c>
      <c r="B394" t="s">
        <v>631</v>
      </c>
      <c r="C394" t="s">
        <v>183</v>
      </c>
      <c r="D394">
        <v>2.9999999999999997E-4</v>
      </c>
      <c r="E394">
        <v>2.9999999999999997E-4</v>
      </c>
      <c r="F394" t="s">
        <v>605</v>
      </c>
      <c r="G394" s="4">
        <v>1766736000000</v>
      </c>
      <c r="H394" s="4">
        <v>1735200060000</v>
      </c>
      <c r="I394" t="b">
        <v>1</v>
      </c>
      <c r="J394">
        <v>1</v>
      </c>
      <c r="K394">
        <v>1E-4</v>
      </c>
      <c r="L394">
        <v>413938</v>
      </c>
      <c r="M394">
        <v>0.1</v>
      </c>
      <c r="Q394">
        <v>2.9999999999999997E-4</v>
      </c>
      <c r="R394">
        <v>25</v>
      </c>
      <c r="S394">
        <v>1E-4</v>
      </c>
      <c r="T394" t="s">
        <v>606</v>
      </c>
      <c r="U394" t="s">
        <v>610</v>
      </c>
      <c r="V394" t="s">
        <v>606</v>
      </c>
      <c r="W394" t="s">
        <v>608</v>
      </c>
      <c r="X394" t="s">
        <v>606</v>
      </c>
      <c r="Y394" s="4">
        <v>1763521507518</v>
      </c>
      <c r="Z394" t="s">
        <v>569</v>
      </c>
      <c r="AA394" s="48">
        <v>92524.82</v>
      </c>
      <c r="AB394" s="18">
        <v>0.03</v>
      </c>
      <c r="AC394" s="40">
        <v>2.6029449999999999E-2</v>
      </c>
      <c r="AD394" s="18">
        <v>0.01</v>
      </c>
      <c r="AE394" s="18">
        <v>6.8000000000000005E-2</v>
      </c>
      <c r="AF394">
        <v>2582.3000000000002</v>
      </c>
      <c r="AG394" s="18">
        <v>3.1399999999999997E-2</v>
      </c>
      <c r="AH394" s="18">
        <v>3.0499999999999999E-2</v>
      </c>
      <c r="AI394" s="18">
        <v>3.15E-2</v>
      </c>
      <c r="AJ394" s="48">
        <v>92524.82</v>
      </c>
      <c r="AK394" s="41">
        <v>46.8</v>
      </c>
      <c r="AL394" s="41">
        <v>90.1</v>
      </c>
      <c r="AP394" s="18">
        <v>3.5499999999999997E-2</v>
      </c>
      <c r="AQ394" s="18">
        <v>2.3E-2</v>
      </c>
      <c r="AR394" s="18">
        <v>11.1111</v>
      </c>
      <c r="AS394" s="41">
        <v>454.8</v>
      </c>
      <c r="AT394" s="5">
        <v>1282145.1100000001</v>
      </c>
      <c r="AV394" s="1" t="s">
        <v>632</v>
      </c>
      <c r="AW394" s="48">
        <v>100000</v>
      </c>
      <c r="AX394" s="14">
        <v>0</v>
      </c>
      <c r="AY394" s="14">
        <v>47.05</v>
      </c>
      <c r="AZ394" s="14">
        <v>46.29</v>
      </c>
      <c r="BA394" s="14">
        <v>47.14</v>
      </c>
      <c r="BB394">
        <v>92941.82</v>
      </c>
      <c r="BC394" t="s">
        <v>572</v>
      </c>
      <c r="BD394" s="7">
        <v>0.34011999999999998</v>
      </c>
      <c r="BE394" s="7">
        <v>3.0000000000000001E-5</v>
      </c>
      <c r="BF394" s="7">
        <v>108.74072</v>
      </c>
      <c r="BG394" s="7">
        <v>-68.763019999999997</v>
      </c>
      <c r="BH394" s="7">
        <v>29.24783</v>
      </c>
      <c r="BI394">
        <v>5.0000000000000001E-4</v>
      </c>
      <c r="BJ394">
        <v>5.0000000000000001E-3</v>
      </c>
      <c r="BK394" s="1">
        <v>45980.165601851855</v>
      </c>
      <c r="BL394" s="1">
        <v>45979.957268518519</v>
      </c>
      <c r="BM394" s="1">
        <v>46017.333333333336</v>
      </c>
      <c r="BN394" s="1">
        <v>46017.125</v>
      </c>
      <c r="BO394" s="19">
        <v>0.10175969988671509</v>
      </c>
      <c r="BP394" s="1">
        <v>46017.125</v>
      </c>
      <c r="BQ394" s="97">
        <v>38</v>
      </c>
      <c r="BR394" s="19">
        <v>0.10555555555555556</v>
      </c>
      <c r="BV394" s="96"/>
    </row>
    <row r="395" spans="1:74" x14ac:dyDescent="0.3">
      <c r="A395" t="s">
        <v>603</v>
      </c>
      <c r="B395" t="s">
        <v>631</v>
      </c>
      <c r="C395" t="s">
        <v>184</v>
      </c>
      <c r="D395">
        <v>2.9999999999999997E-4</v>
      </c>
      <c r="E395">
        <v>2.9999999999999997E-4</v>
      </c>
      <c r="F395" t="s">
        <v>605</v>
      </c>
      <c r="G395" s="4">
        <v>1766736000000</v>
      </c>
      <c r="H395" s="4">
        <v>1735200060000</v>
      </c>
      <c r="I395" t="b">
        <v>1</v>
      </c>
      <c r="J395">
        <v>1</v>
      </c>
      <c r="K395">
        <v>1E-4</v>
      </c>
      <c r="L395">
        <v>413939</v>
      </c>
      <c r="M395">
        <v>0.1</v>
      </c>
      <c r="Q395">
        <v>2.9999999999999997E-4</v>
      </c>
      <c r="R395">
        <v>25</v>
      </c>
      <c r="S395">
        <v>1E-4</v>
      </c>
      <c r="T395" t="s">
        <v>606</v>
      </c>
      <c r="U395" t="s">
        <v>610</v>
      </c>
      <c r="V395" t="s">
        <v>606</v>
      </c>
      <c r="W395" t="s">
        <v>608</v>
      </c>
      <c r="X395" t="s">
        <v>606</v>
      </c>
      <c r="Y395" s="4">
        <v>1763521506502</v>
      </c>
      <c r="Z395" t="s">
        <v>569</v>
      </c>
      <c r="AA395" s="48">
        <v>92524.82</v>
      </c>
      <c r="AB395" s="18">
        <v>0.104</v>
      </c>
      <c r="AC395" s="40">
        <v>0.12786349</v>
      </c>
      <c r="AD395" s="18">
        <v>6.5500000000000003E-2</v>
      </c>
      <c r="AE395" s="18">
        <v>0.161</v>
      </c>
      <c r="AF395">
        <v>3231.7</v>
      </c>
      <c r="AG395" s="18">
        <v>0.10730000000000001</v>
      </c>
      <c r="AH395" s="18">
        <v>0.106</v>
      </c>
      <c r="AI395" s="18">
        <v>0.108</v>
      </c>
      <c r="AJ395" s="48">
        <v>92524.82</v>
      </c>
      <c r="AK395" s="41">
        <v>8.5</v>
      </c>
      <c r="AL395" s="41">
        <v>10.199999999999999</v>
      </c>
      <c r="AP395" s="18">
        <v>0.13900000000000001</v>
      </c>
      <c r="AQ395" s="18">
        <v>0.10199999999999999</v>
      </c>
      <c r="AR395" s="18">
        <v>-20</v>
      </c>
      <c r="AS395" s="41">
        <v>23.9</v>
      </c>
      <c r="AT395" s="5">
        <v>277787.59999999998</v>
      </c>
      <c r="AV395" s="1" t="s">
        <v>634</v>
      </c>
      <c r="AW395" s="48">
        <v>100000</v>
      </c>
      <c r="AX395" s="14">
        <v>0</v>
      </c>
      <c r="AY395" s="14">
        <v>47.05</v>
      </c>
      <c r="AZ395" s="14">
        <v>45.91</v>
      </c>
      <c r="BA395" s="14">
        <v>47.62</v>
      </c>
      <c r="BB395">
        <v>92941.82</v>
      </c>
      <c r="BC395" t="s">
        <v>572</v>
      </c>
      <c r="BD395" s="7">
        <v>-0.65988000000000002</v>
      </c>
      <c r="BE395" s="7">
        <v>3.0000000000000001E-5</v>
      </c>
      <c r="BF395" s="7">
        <v>108.74065</v>
      </c>
      <c r="BG395" s="7">
        <v>-68.762770000000003</v>
      </c>
      <c r="BH395" s="7">
        <v>-72.683340000000001</v>
      </c>
      <c r="BI395">
        <v>5.0000000000000001E-4</v>
      </c>
      <c r="BJ395">
        <v>5.0000000000000001E-3</v>
      </c>
      <c r="BK395" s="1">
        <v>45980.165601851855</v>
      </c>
      <c r="BL395" s="1">
        <v>45979.957268518519</v>
      </c>
      <c r="BM395" s="1">
        <v>46017.333333333336</v>
      </c>
      <c r="BN395" s="1">
        <v>46017.125</v>
      </c>
      <c r="BO395" s="19">
        <v>0.10175969988671509</v>
      </c>
      <c r="BP395" s="1">
        <v>46017.125</v>
      </c>
      <c r="BQ395" s="97">
        <v>38</v>
      </c>
      <c r="BR395" s="19">
        <v>0.10555555555555556</v>
      </c>
      <c r="BV395" s="96"/>
    </row>
    <row r="396" spans="1:74" x14ac:dyDescent="0.3">
      <c r="A396" t="s">
        <v>603</v>
      </c>
      <c r="B396" t="s">
        <v>631</v>
      </c>
      <c r="C396" t="s">
        <v>185</v>
      </c>
      <c r="D396">
        <v>2.9999999999999997E-4</v>
      </c>
      <c r="E396">
        <v>2.9999999999999997E-4</v>
      </c>
      <c r="F396" t="s">
        <v>605</v>
      </c>
      <c r="G396" s="4">
        <v>1766736000000</v>
      </c>
      <c r="H396" s="4">
        <v>1758960011000</v>
      </c>
      <c r="I396" t="b">
        <v>1</v>
      </c>
      <c r="J396">
        <v>1</v>
      </c>
      <c r="K396">
        <v>1E-4</v>
      </c>
      <c r="L396">
        <v>523076</v>
      </c>
      <c r="M396">
        <v>0.1</v>
      </c>
      <c r="Q396">
        <v>2.9999999999999997E-4</v>
      </c>
      <c r="R396">
        <v>25</v>
      </c>
      <c r="S396">
        <v>1E-4</v>
      </c>
      <c r="T396" t="s">
        <v>606</v>
      </c>
      <c r="U396" t="s">
        <v>610</v>
      </c>
      <c r="V396" t="s">
        <v>606</v>
      </c>
      <c r="W396" t="s">
        <v>608</v>
      </c>
      <c r="X396" t="s">
        <v>606</v>
      </c>
      <c r="Y396" s="4">
        <v>1763521508011</v>
      </c>
      <c r="Z396" t="s">
        <v>569</v>
      </c>
      <c r="AA396" s="48">
        <v>92524.82</v>
      </c>
      <c r="AB396" s="18">
        <v>2.5999999999999999E-2</v>
      </c>
      <c r="AC396" s="40">
        <v>2.1025439999999999E-2</v>
      </c>
      <c r="AD396" s="18">
        <v>7.4999999999999997E-3</v>
      </c>
      <c r="AE396" s="18">
        <v>6.0499999999999998E-2</v>
      </c>
      <c r="AF396">
        <v>1113.5</v>
      </c>
      <c r="AG396" s="18">
        <v>2.5899999999999999E-2</v>
      </c>
      <c r="AH396" s="18">
        <v>2.5000000000000001E-2</v>
      </c>
      <c r="AI396" s="18">
        <v>2.5499999999999998E-2</v>
      </c>
      <c r="AJ396" s="48">
        <v>92524.82</v>
      </c>
      <c r="AK396" s="41">
        <v>4.8</v>
      </c>
      <c r="AL396" s="41">
        <v>44</v>
      </c>
      <c r="AP396" s="18">
        <v>2.93E-2</v>
      </c>
      <c r="AQ396" s="18">
        <v>1.9400000000000001E-2</v>
      </c>
      <c r="AR396" s="18">
        <v>20.930199999999999</v>
      </c>
      <c r="AS396" s="41">
        <v>804.1</v>
      </c>
      <c r="AT396" s="5">
        <v>1497416.69</v>
      </c>
      <c r="AV396" s="1" t="s">
        <v>632</v>
      </c>
      <c r="AW396" s="48">
        <v>102000</v>
      </c>
      <c r="AX396" s="14">
        <v>0</v>
      </c>
      <c r="AY396" s="14">
        <v>47.22</v>
      </c>
      <c r="AZ396" s="14">
        <v>46.42</v>
      </c>
      <c r="BA396" s="14">
        <v>46.88</v>
      </c>
      <c r="BB396">
        <v>92941.82</v>
      </c>
      <c r="BC396" t="s">
        <v>572</v>
      </c>
      <c r="BD396" s="7">
        <v>0.29405999999999999</v>
      </c>
      <c r="BE396" s="7">
        <v>2.0000000000000002E-5</v>
      </c>
      <c r="BF396" s="7">
        <v>102.23266</v>
      </c>
      <c r="BG396" s="7">
        <v>-64.871210000000005</v>
      </c>
      <c r="BH396" s="7">
        <v>25.40757</v>
      </c>
      <c r="BI396">
        <v>5.0000000000000001E-4</v>
      </c>
      <c r="BJ396">
        <v>5.0000000000000001E-3</v>
      </c>
      <c r="BK396" s="1">
        <v>45980.165601851855</v>
      </c>
      <c r="BL396" s="1">
        <v>45979.957268518519</v>
      </c>
      <c r="BM396" s="1">
        <v>46017.333333333336</v>
      </c>
      <c r="BN396" s="1">
        <v>46017.125</v>
      </c>
      <c r="BO396" s="19">
        <v>0.10175969988671509</v>
      </c>
      <c r="BP396" s="1">
        <v>46017.125</v>
      </c>
      <c r="BQ396" s="97">
        <v>38</v>
      </c>
      <c r="BR396" s="19">
        <v>0.10555555555555556</v>
      </c>
      <c r="BV396" s="96"/>
    </row>
    <row r="397" spans="1:74" x14ac:dyDescent="0.3">
      <c r="A397" t="s">
        <v>603</v>
      </c>
      <c r="B397" t="s">
        <v>631</v>
      </c>
      <c r="C397" t="s">
        <v>186</v>
      </c>
      <c r="D397">
        <v>2.9999999999999997E-4</v>
      </c>
      <c r="E397">
        <v>2.9999999999999997E-4</v>
      </c>
      <c r="F397" t="s">
        <v>605</v>
      </c>
      <c r="G397" s="4">
        <v>1766736000000</v>
      </c>
      <c r="H397" s="4">
        <v>1758960011000</v>
      </c>
      <c r="I397" t="b">
        <v>1</v>
      </c>
      <c r="J397">
        <v>1</v>
      </c>
      <c r="K397">
        <v>1E-4</v>
      </c>
      <c r="L397">
        <v>523077</v>
      </c>
      <c r="M397">
        <v>0.1</v>
      </c>
      <c r="Q397">
        <v>2.9999999999999997E-4</v>
      </c>
      <c r="R397">
        <v>25</v>
      </c>
      <c r="S397">
        <v>1E-4</v>
      </c>
      <c r="T397" t="s">
        <v>606</v>
      </c>
      <c r="U397" t="s">
        <v>610</v>
      </c>
      <c r="V397" t="s">
        <v>606</v>
      </c>
      <c r="W397" t="s">
        <v>608</v>
      </c>
      <c r="X397" t="s">
        <v>606</v>
      </c>
      <c r="Y397" s="4">
        <v>1763521507509</v>
      </c>
      <c r="Z397" t="s">
        <v>569</v>
      </c>
      <c r="AA397" s="48">
        <v>92521.82</v>
      </c>
      <c r="AB397" s="18">
        <v>0.1173</v>
      </c>
      <c r="AC397" s="40">
        <v>0.14489616</v>
      </c>
      <c r="AD397" s="18">
        <v>7.9500000000000001E-2</v>
      </c>
      <c r="AE397" s="18">
        <v>0.17849999999999999</v>
      </c>
      <c r="AF397">
        <v>995.3</v>
      </c>
      <c r="AG397" s="18">
        <v>0.12330000000000001</v>
      </c>
      <c r="AH397" s="18">
        <v>0.121</v>
      </c>
      <c r="AI397" s="18">
        <v>0.1245</v>
      </c>
      <c r="AJ397" s="48">
        <v>92521.82</v>
      </c>
      <c r="AK397" s="41">
        <v>12</v>
      </c>
      <c r="AL397" s="41">
        <v>12</v>
      </c>
      <c r="AP397" s="18">
        <v>0.1555</v>
      </c>
      <c r="AQ397" s="18">
        <v>0.11650000000000001</v>
      </c>
      <c r="AR397" s="18">
        <v>-22.317900000000002</v>
      </c>
      <c r="AS397" s="41">
        <v>35.1</v>
      </c>
      <c r="AT397" s="5">
        <v>439645.29</v>
      </c>
      <c r="AV397" s="1" t="s">
        <v>634</v>
      </c>
      <c r="AW397" s="48">
        <v>102000</v>
      </c>
      <c r="AX397" s="14">
        <v>0</v>
      </c>
      <c r="AY397" s="14">
        <v>47.22</v>
      </c>
      <c r="AZ397" s="14">
        <v>45.05</v>
      </c>
      <c r="BA397" s="14">
        <v>48.25</v>
      </c>
      <c r="BB397">
        <v>92938.43</v>
      </c>
      <c r="BC397" t="s">
        <v>572</v>
      </c>
      <c r="BD397" s="7">
        <v>-0.70601999999999998</v>
      </c>
      <c r="BE397" s="7">
        <v>2.0000000000000002E-5</v>
      </c>
      <c r="BF397" s="7">
        <v>102.21554</v>
      </c>
      <c r="BG397" s="7">
        <v>-64.860339999999994</v>
      </c>
      <c r="BH397" s="7">
        <v>-78.570070000000001</v>
      </c>
      <c r="BI397">
        <v>5.0000000000000001E-4</v>
      </c>
      <c r="BJ397">
        <v>5.0000000000000001E-3</v>
      </c>
      <c r="BK397" s="1">
        <v>45980.165601851855</v>
      </c>
      <c r="BL397" s="1">
        <v>45979.957268518519</v>
      </c>
      <c r="BM397" s="1">
        <v>46017.333333333336</v>
      </c>
      <c r="BN397" s="1">
        <v>46017.125</v>
      </c>
      <c r="BO397" s="19">
        <v>0.10175969988671509</v>
      </c>
      <c r="BP397" s="1">
        <v>46017.125</v>
      </c>
      <c r="BQ397" s="97">
        <v>38</v>
      </c>
      <c r="BR397" s="19">
        <v>0.10555555555555556</v>
      </c>
      <c r="BV397" s="96"/>
    </row>
    <row r="398" spans="1:74" x14ac:dyDescent="0.3">
      <c r="A398" t="s">
        <v>603</v>
      </c>
      <c r="B398" t="s">
        <v>631</v>
      </c>
      <c r="C398" t="s">
        <v>187</v>
      </c>
      <c r="D398">
        <v>2.9999999999999997E-4</v>
      </c>
      <c r="E398">
        <v>2.9999999999999997E-4</v>
      </c>
      <c r="F398" t="s">
        <v>605</v>
      </c>
      <c r="G398" s="4">
        <v>1766736000000</v>
      </c>
      <c r="H398" s="4">
        <v>1758960011000</v>
      </c>
      <c r="I398" t="b">
        <v>1</v>
      </c>
      <c r="J398">
        <v>1</v>
      </c>
      <c r="K398">
        <v>1E-4</v>
      </c>
      <c r="L398">
        <v>523078</v>
      </c>
      <c r="M398">
        <v>0.1</v>
      </c>
      <c r="Q398">
        <v>2.9999999999999997E-4</v>
      </c>
      <c r="R398">
        <v>25</v>
      </c>
      <c r="S398">
        <v>1E-4</v>
      </c>
      <c r="T398" t="s">
        <v>606</v>
      </c>
      <c r="U398" t="s">
        <v>610</v>
      </c>
      <c r="V398" t="s">
        <v>606</v>
      </c>
      <c r="W398" t="s">
        <v>608</v>
      </c>
      <c r="X398" t="s">
        <v>606</v>
      </c>
      <c r="Y398" s="4">
        <v>1763521507949</v>
      </c>
      <c r="Z398" t="s">
        <v>569</v>
      </c>
      <c r="AA398" s="48">
        <v>92521.82</v>
      </c>
      <c r="AB398" s="18">
        <v>2.1000000000000001E-2</v>
      </c>
      <c r="AC398" s="40">
        <v>1.7021600000000001E-2</v>
      </c>
      <c r="AD398" s="18">
        <v>5.4999999999999997E-3</v>
      </c>
      <c r="AE398" s="18">
        <v>5.3499999999999999E-2</v>
      </c>
      <c r="AF398">
        <v>874.8</v>
      </c>
      <c r="AG398" s="18">
        <v>2.0899999999999998E-2</v>
      </c>
      <c r="AH398" s="18">
        <v>0.02</v>
      </c>
      <c r="AI398" s="18">
        <v>2.1000000000000001E-2</v>
      </c>
      <c r="AJ398" s="48">
        <v>92521.82</v>
      </c>
      <c r="AK398" s="41">
        <v>72.3</v>
      </c>
      <c r="AL398" s="41">
        <v>139.5</v>
      </c>
      <c r="AP398" s="18">
        <v>2.4E-2</v>
      </c>
      <c r="AQ398" s="18">
        <v>1.55E-2</v>
      </c>
      <c r="AR398" s="18">
        <v>20</v>
      </c>
      <c r="AS398" s="41">
        <v>311.7</v>
      </c>
      <c r="AT398" s="5">
        <v>593730.57999999996</v>
      </c>
      <c r="AV398" s="1" t="s">
        <v>632</v>
      </c>
      <c r="AW398" s="48">
        <v>104000</v>
      </c>
      <c r="AX398" s="14">
        <v>0</v>
      </c>
      <c r="AY398" s="14">
        <v>47.1</v>
      </c>
      <c r="AZ398" s="14">
        <v>46.2</v>
      </c>
      <c r="BA398" s="14">
        <v>47.19</v>
      </c>
      <c r="BB398">
        <v>92938.43</v>
      </c>
      <c r="BC398" t="s">
        <v>572</v>
      </c>
      <c r="BD398" s="7">
        <v>0.25061</v>
      </c>
      <c r="BE398" s="7">
        <v>2.0000000000000002E-5</v>
      </c>
      <c r="BF398" s="7">
        <v>94.412019999999998</v>
      </c>
      <c r="BG398" s="7">
        <v>-59.764710000000001</v>
      </c>
      <c r="BH398" s="7">
        <v>21.759540000000001</v>
      </c>
      <c r="BI398">
        <v>5.0000000000000001E-4</v>
      </c>
      <c r="BJ398">
        <v>5.0000000000000001E-3</v>
      </c>
      <c r="BK398" s="1">
        <v>45980.165601851855</v>
      </c>
      <c r="BL398" s="1">
        <v>45979.957268518519</v>
      </c>
      <c r="BM398" s="1">
        <v>46017.333333333336</v>
      </c>
      <c r="BN398" s="1">
        <v>46017.125</v>
      </c>
      <c r="BO398" s="19">
        <v>0.10175969988671509</v>
      </c>
      <c r="BP398" s="1">
        <v>46017.125</v>
      </c>
      <c r="BQ398" s="97">
        <v>38</v>
      </c>
      <c r="BR398" s="19">
        <v>0.10555555555555556</v>
      </c>
      <c r="BV398" s="96"/>
    </row>
    <row r="399" spans="1:74" x14ac:dyDescent="0.3">
      <c r="A399" t="s">
        <v>603</v>
      </c>
      <c r="B399" t="s">
        <v>631</v>
      </c>
      <c r="C399" t="s">
        <v>188</v>
      </c>
      <c r="D399">
        <v>2.9999999999999997E-4</v>
      </c>
      <c r="E399">
        <v>2.9999999999999997E-4</v>
      </c>
      <c r="F399" t="s">
        <v>605</v>
      </c>
      <c r="G399" s="4">
        <v>1766736000000</v>
      </c>
      <c r="H399" s="4">
        <v>1758960011000</v>
      </c>
      <c r="I399" t="b">
        <v>1</v>
      </c>
      <c r="J399">
        <v>1</v>
      </c>
      <c r="K399">
        <v>1E-4</v>
      </c>
      <c r="L399">
        <v>523079</v>
      </c>
      <c r="M399">
        <v>0.1</v>
      </c>
      <c r="Q399">
        <v>2.9999999999999997E-4</v>
      </c>
      <c r="R399">
        <v>25</v>
      </c>
      <c r="S399">
        <v>1E-4</v>
      </c>
      <c r="T399" t="s">
        <v>606</v>
      </c>
      <c r="U399" t="s">
        <v>610</v>
      </c>
      <c r="V399" t="s">
        <v>606</v>
      </c>
      <c r="W399" t="s">
        <v>608</v>
      </c>
      <c r="X399" t="s">
        <v>606</v>
      </c>
      <c r="Y399" s="4">
        <v>1763521507509</v>
      </c>
      <c r="Z399" t="s">
        <v>569</v>
      </c>
      <c r="AA399" s="48">
        <v>92521.82</v>
      </c>
      <c r="AB399" s="18">
        <v>0.1363</v>
      </c>
      <c r="AC399" s="40">
        <v>0.16292899</v>
      </c>
      <c r="AD399" s="18">
        <v>9.4500000000000001E-2</v>
      </c>
      <c r="AE399" s="18">
        <v>0.19550000000000001</v>
      </c>
      <c r="AF399">
        <v>893.7</v>
      </c>
      <c r="AG399" s="18">
        <v>0.13980000000000001</v>
      </c>
      <c r="AH399" s="18">
        <v>0.13700000000000001</v>
      </c>
      <c r="AI399" s="18">
        <v>0.14199999999999999</v>
      </c>
      <c r="AJ399" s="48">
        <v>92521.82</v>
      </c>
      <c r="AK399" s="41">
        <v>36.799999999999997</v>
      </c>
      <c r="AL399" s="41">
        <v>36.799999999999997</v>
      </c>
      <c r="AP399" s="18">
        <v>0.16250000000000001</v>
      </c>
      <c r="AQ399" s="18">
        <v>0.1308</v>
      </c>
      <c r="AR399" s="18">
        <v>-16.123100000000001</v>
      </c>
      <c r="AS399" s="41">
        <v>6.3</v>
      </c>
      <c r="AT399" s="5">
        <v>88298.82</v>
      </c>
      <c r="AV399" s="1" t="s">
        <v>634</v>
      </c>
      <c r="AW399" s="48">
        <v>104000</v>
      </c>
      <c r="AX399" s="14">
        <v>0</v>
      </c>
      <c r="AY399" s="14">
        <v>47.1</v>
      </c>
      <c r="AZ399" s="14">
        <v>44.16</v>
      </c>
      <c r="BA399" s="14">
        <v>49.11</v>
      </c>
      <c r="BB399">
        <v>92938.43</v>
      </c>
      <c r="BC399" t="s">
        <v>572</v>
      </c>
      <c r="BD399" s="7">
        <v>-0.74939999999999996</v>
      </c>
      <c r="BE399" s="7">
        <v>2.0000000000000002E-5</v>
      </c>
      <c r="BF399" s="7">
        <v>94.411850000000001</v>
      </c>
      <c r="BG399" s="7">
        <v>-59.764400000000002</v>
      </c>
      <c r="BH399" s="7">
        <v>-84.248900000000006</v>
      </c>
      <c r="BI399">
        <v>5.0000000000000001E-4</v>
      </c>
      <c r="BJ399">
        <v>5.0000000000000001E-3</v>
      </c>
      <c r="BK399" s="1">
        <v>45980.165601851855</v>
      </c>
      <c r="BL399" s="1">
        <v>45979.957268518519</v>
      </c>
      <c r="BM399" s="1">
        <v>46017.333333333336</v>
      </c>
      <c r="BN399" s="1">
        <v>46017.125</v>
      </c>
      <c r="BO399" s="19">
        <v>0.10175969988671509</v>
      </c>
      <c r="BP399" s="1">
        <v>46017.125</v>
      </c>
      <c r="BQ399" s="97">
        <v>38</v>
      </c>
      <c r="BR399" s="19">
        <v>0.10555555555555556</v>
      </c>
      <c r="BV399" s="96"/>
    </row>
    <row r="400" spans="1:74" x14ac:dyDescent="0.3">
      <c r="A400" t="s">
        <v>603</v>
      </c>
      <c r="B400" t="s">
        <v>631</v>
      </c>
      <c r="C400" t="s">
        <v>189</v>
      </c>
      <c r="D400">
        <v>2.9999999999999997E-4</v>
      </c>
      <c r="E400">
        <v>2.9999999999999997E-4</v>
      </c>
      <c r="F400" t="s">
        <v>605</v>
      </c>
      <c r="G400" s="4">
        <v>1766736000000</v>
      </c>
      <c r="H400" s="4">
        <v>1735200060000</v>
      </c>
      <c r="I400" t="b">
        <v>1</v>
      </c>
      <c r="J400">
        <v>1</v>
      </c>
      <c r="K400">
        <v>1E-4</v>
      </c>
      <c r="L400">
        <v>413940</v>
      </c>
      <c r="M400">
        <v>0.1</v>
      </c>
      <c r="Q400">
        <v>2.9999999999999997E-4</v>
      </c>
      <c r="R400">
        <v>25</v>
      </c>
      <c r="S400">
        <v>1E-4</v>
      </c>
      <c r="T400" t="s">
        <v>606</v>
      </c>
      <c r="U400" t="s">
        <v>610</v>
      </c>
      <c r="V400" t="s">
        <v>606</v>
      </c>
      <c r="W400" t="s">
        <v>608</v>
      </c>
      <c r="X400" t="s">
        <v>606</v>
      </c>
      <c r="Y400" s="4">
        <v>1763521507509</v>
      </c>
      <c r="Z400" t="s">
        <v>569</v>
      </c>
      <c r="AA400" s="48">
        <v>92521.82</v>
      </c>
      <c r="AB400" s="18">
        <v>1.7999999999999999E-2</v>
      </c>
      <c r="AC400" s="40">
        <v>1.551981E-2</v>
      </c>
      <c r="AD400" s="18">
        <v>4.0000000000000001E-3</v>
      </c>
      <c r="AE400" s="18">
        <v>5.0500000000000003E-2</v>
      </c>
      <c r="AF400">
        <v>2020.8</v>
      </c>
      <c r="AG400" s="18">
        <v>1.89E-2</v>
      </c>
      <c r="AH400" s="18">
        <v>1.8499999999999999E-2</v>
      </c>
      <c r="AI400" s="18">
        <v>1.9E-2</v>
      </c>
      <c r="AJ400" s="48">
        <v>92521.82</v>
      </c>
      <c r="AK400" s="41">
        <v>71.400000000000006</v>
      </c>
      <c r="AL400" s="41">
        <v>0.3</v>
      </c>
      <c r="AP400" s="18">
        <v>2.1000000000000001E-2</v>
      </c>
      <c r="AQ400" s="18">
        <v>1.35E-2</v>
      </c>
      <c r="AR400" s="18">
        <v>24.137899999999998</v>
      </c>
      <c r="AS400" s="41">
        <v>271.89999999999998</v>
      </c>
      <c r="AT400" s="5">
        <v>394015.44</v>
      </c>
      <c r="AV400" s="1" t="s">
        <v>632</v>
      </c>
      <c r="AW400" s="48">
        <v>105000</v>
      </c>
      <c r="AX400" s="14">
        <v>0</v>
      </c>
      <c r="AY400" s="14">
        <v>47.22</v>
      </c>
      <c r="AZ400" s="14">
        <v>46.79</v>
      </c>
      <c r="BA400" s="14">
        <v>47.3</v>
      </c>
      <c r="BB400">
        <v>92941.43</v>
      </c>
      <c r="BC400" t="s">
        <v>572</v>
      </c>
      <c r="BD400" s="7">
        <v>0.23155000000000001</v>
      </c>
      <c r="BE400" s="7">
        <v>2.0000000000000002E-5</v>
      </c>
      <c r="BF400" s="7">
        <v>90.440420000000003</v>
      </c>
      <c r="BG400" s="7">
        <v>-57.396520000000002</v>
      </c>
      <c r="BH400" s="7">
        <v>20.14348</v>
      </c>
      <c r="BI400">
        <v>5.0000000000000001E-4</v>
      </c>
      <c r="BJ400">
        <v>5.0000000000000001E-3</v>
      </c>
      <c r="BK400" s="1">
        <v>45980.165601851855</v>
      </c>
      <c r="BL400" s="1">
        <v>45979.957268518519</v>
      </c>
      <c r="BM400" s="1">
        <v>46017.333333333336</v>
      </c>
      <c r="BN400" s="1">
        <v>46017.125</v>
      </c>
      <c r="BO400" s="19">
        <v>0.10175969988671509</v>
      </c>
      <c r="BP400" s="1">
        <v>46017.125</v>
      </c>
      <c r="BQ400" s="97">
        <v>38</v>
      </c>
      <c r="BR400" s="19">
        <v>0.10555555555555556</v>
      </c>
      <c r="BV400" s="96"/>
    </row>
    <row r="401" spans="1:74" x14ac:dyDescent="0.3">
      <c r="A401" t="s">
        <v>603</v>
      </c>
      <c r="B401" t="s">
        <v>631</v>
      </c>
      <c r="C401" t="s">
        <v>190</v>
      </c>
      <c r="D401">
        <v>2.9999999999999997E-4</v>
      </c>
      <c r="E401">
        <v>2.9999999999999997E-4</v>
      </c>
      <c r="F401" t="s">
        <v>605</v>
      </c>
      <c r="G401" s="4">
        <v>1766736000000</v>
      </c>
      <c r="H401" s="4">
        <v>1735200060000</v>
      </c>
      <c r="I401" t="b">
        <v>1</v>
      </c>
      <c r="J401">
        <v>1</v>
      </c>
      <c r="K401">
        <v>1E-4</v>
      </c>
      <c r="L401">
        <v>413941</v>
      </c>
      <c r="M401">
        <v>0.1</v>
      </c>
      <c r="Q401">
        <v>2.9999999999999997E-4</v>
      </c>
      <c r="R401">
        <v>25</v>
      </c>
      <c r="S401">
        <v>1E-4</v>
      </c>
      <c r="T401" t="s">
        <v>606</v>
      </c>
      <c r="U401" t="s">
        <v>610</v>
      </c>
      <c r="V401" t="s">
        <v>606</v>
      </c>
      <c r="W401" t="s">
        <v>608</v>
      </c>
      <c r="X401" t="s">
        <v>606</v>
      </c>
      <c r="Y401" s="4">
        <v>1763521507509</v>
      </c>
      <c r="Z401" t="s">
        <v>569</v>
      </c>
      <c r="AA401" s="48">
        <v>92521.82</v>
      </c>
      <c r="AB401" s="18">
        <v>0.1515</v>
      </c>
      <c r="AC401" s="40">
        <v>0.17244555</v>
      </c>
      <c r="AD401" s="18">
        <v>0.10299999999999999</v>
      </c>
      <c r="AE401" s="18">
        <v>0.20499999999999999</v>
      </c>
      <c r="AF401">
        <v>3777.1</v>
      </c>
      <c r="AG401" s="18">
        <v>0.14860000000000001</v>
      </c>
      <c r="AH401" s="18">
        <v>0.14549999999999999</v>
      </c>
      <c r="AI401" s="18">
        <v>0.15049999999999999</v>
      </c>
      <c r="AJ401" s="48">
        <v>92521.82</v>
      </c>
      <c r="AK401" s="41">
        <v>35.4</v>
      </c>
      <c r="AL401" s="41">
        <v>35.4</v>
      </c>
      <c r="AP401" s="18">
        <v>0.184</v>
      </c>
      <c r="AQ401" s="18">
        <v>0.14099999999999999</v>
      </c>
      <c r="AR401" s="18">
        <v>-14.887600000000001</v>
      </c>
      <c r="AS401" s="41">
        <v>60.7</v>
      </c>
      <c r="AT401" s="5">
        <v>896243.07</v>
      </c>
      <c r="AV401" s="1" t="s">
        <v>634</v>
      </c>
      <c r="AW401" s="48">
        <v>105000</v>
      </c>
      <c r="AX401" s="14">
        <v>0</v>
      </c>
      <c r="AY401" s="14">
        <v>47.22</v>
      </c>
      <c r="AZ401" s="14">
        <v>43.89</v>
      </c>
      <c r="BA401" s="14">
        <v>49.08</v>
      </c>
      <c r="BB401">
        <v>92941.43</v>
      </c>
      <c r="BC401" t="s">
        <v>572</v>
      </c>
      <c r="BD401" s="7">
        <v>-0.76844999999999997</v>
      </c>
      <c r="BE401" s="7">
        <v>2.0000000000000002E-5</v>
      </c>
      <c r="BF401" s="7">
        <v>90.440420000000003</v>
      </c>
      <c r="BG401" s="7">
        <v>-57.396520000000002</v>
      </c>
      <c r="BH401" s="7">
        <v>-86.884200000000007</v>
      </c>
      <c r="BI401">
        <v>5.0000000000000001E-4</v>
      </c>
      <c r="BJ401">
        <v>5.0000000000000001E-3</v>
      </c>
      <c r="BK401" s="1">
        <v>45980.165601851855</v>
      </c>
      <c r="BL401" s="1">
        <v>45979.957268518519</v>
      </c>
      <c r="BM401" s="1">
        <v>46017.333333333336</v>
      </c>
      <c r="BN401" s="1">
        <v>46017.125</v>
      </c>
      <c r="BO401" s="19">
        <v>0.10175969988671509</v>
      </c>
      <c r="BP401" s="1">
        <v>46017.125</v>
      </c>
      <c r="BQ401" s="97">
        <v>38</v>
      </c>
      <c r="BR401" s="19">
        <v>0.10555555555555556</v>
      </c>
      <c r="BV401" s="96"/>
    </row>
    <row r="402" spans="1:74" x14ac:dyDescent="0.3">
      <c r="A402" t="s">
        <v>603</v>
      </c>
      <c r="B402" t="s">
        <v>631</v>
      </c>
      <c r="C402" t="s">
        <v>191</v>
      </c>
      <c r="D402">
        <v>2.9999999999999997E-4</v>
      </c>
      <c r="E402">
        <v>2.9999999999999997E-4</v>
      </c>
      <c r="F402" t="s">
        <v>605</v>
      </c>
      <c r="G402" s="4">
        <v>1766736000000</v>
      </c>
      <c r="H402" s="4">
        <v>1758960011000</v>
      </c>
      <c r="I402" t="b">
        <v>1</v>
      </c>
      <c r="J402">
        <v>1</v>
      </c>
      <c r="K402">
        <v>1E-4</v>
      </c>
      <c r="L402">
        <v>523080</v>
      </c>
      <c r="M402">
        <v>0.1</v>
      </c>
      <c r="Q402">
        <v>2.9999999999999997E-4</v>
      </c>
      <c r="R402">
        <v>25</v>
      </c>
      <c r="S402">
        <v>1E-4</v>
      </c>
      <c r="T402" t="s">
        <v>606</v>
      </c>
      <c r="U402" t="s">
        <v>610</v>
      </c>
      <c r="V402" t="s">
        <v>606</v>
      </c>
      <c r="W402" t="s">
        <v>608</v>
      </c>
      <c r="X402" t="s">
        <v>606</v>
      </c>
      <c r="Y402" s="4">
        <v>1763521507509</v>
      </c>
      <c r="Z402" t="s">
        <v>569</v>
      </c>
      <c r="AA402" s="48">
        <v>92521.82</v>
      </c>
      <c r="AB402" s="18">
        <v>1.7500000000000002E-2</v>
      </c>
      <c r="AC402" s="40">
        <v>1.4018249999999999E-2</v>
      </c>
      <c r="AD402" s="18">
        <v>2.0999999999999999E-3</v>
      </c>
      <c r="AE402" s="18">
        <v>4.7500000000000001E-2</v>
      </c>
      <c r="AF402">
        <v>839.9</v>
      </c>
      <c r="AG402" s="18">
        <v>1.7100000000000001E-2</v>
      </c>
      <c r="AH402" s="18">
        <v>1.6500000000000001E-2</v>
      </c>
      <c r="AI402" s="18">
        <v>1.7000000000000001E-2</v>
      </c>
      <c r="AJ402" s="48">
        <v>92521.82</v>
      </c>
      <c r="AK402" s="41">
        <v>1.7</v>
      </c>
      <c r="AL402" s="41">
        <v>31.8</v>
      </c>
      <c r="AP402" s="18">
        <v>0.02</v>
      </c>
      <c r="AQ402" s="18">
        <v>1.2500000000000001E-2</v>
      </c>
      <c r="AR402" s="18">
        <v>25</v>
      </c>
      <c r="AS402" s="41">
        <v>12.1</v>
      </c>
      <c r="AT402" s="5">
        <v>19168.810000000001</v>
      </c>
      <c r="AV402" s="1" t="s">
        <v>632</v>
      </c>
      <c r="AW402" s="48">
        <v>106000</v>
      </c>
      <c r="AX402" s="14">
        <v>0</v>
      </c>
      <c r="AY402" s="14">
        <v>47.33</v>
      </c>
      <c r="AZ402" s="14">
        <v>46.7</v>
      </c>
      <c r="BA402" s="14">
        <v>47.24</v>
      </c>
      <c r="BB402">
        <v>92938.43</v>
      </c>
      <c r="BC402" t="s">
        <v>572</v>
      </c>
      <c r="BD402" s="7">
        <v>0.21337999999999999</v>
      </c>
      <c r="BE402" s="7">
        <v>2.0000000000000002E-5</v>
      </c>
      <c r="BF402" s="7">
        <v>86.318070000000006</v>
      </c>
      <c r="BG402" s="7">
        <v>-54.901029999999999</v>
      </c>
      <c r="BH402" s="7">
        <v>18.5962</v>
      </c>
      <c r="BI402">
        <v>5.0000000000000001E-4</v>
      </c>
      <c r="BJ402">
        <v>5.0000000000000001E-3</v>
      </c>
      <c r="BK402" s="1">
        <v>45980.165601851855</v>
      </c>
      <c r="BL402" s="1">
        <v>45979.957268518519</v>
      </c>
      <c r="BM402" s="1">
        <v>46017.333333333336</v>
      </c>
      <c r="BN402" s="1">
        <v>46017.125</v>
      </c>
      <c r="BO402" s="19">
        <v>0.10175969988671509</v>
      </c>
      <c r="BP402" s="1">
        <v>46017.125</v>
      </c>
      <c r="BQ402" s="97">
        <v>38</v>
      </c>
      <c r="BR402" s="19">
        <v>0.10555555555555556</v>
      </c>
      <c r="BV402" s="96"/>
    </row>
    <row r="403" spans="1:74" x14ac:dyDescent="0.3">
      <c r="A403" t="s">
        <v>603</v>
      </c>
      <c r="B403" t="s">
        <v>631</v>
      </c>
      <c r="C403" t="s">
        <v>192</v>
      </c>
      <c r="D403">
        <v>2.9999999999999997E-4</v>
      </c>
      <c r="E403">
        <v>2.9999999999999997E-4</v>
      </c>
      <c r="F403" t="s">
        <v>605</v>
      </c>
      <c r="G403" s="4">
        <v>1766736000000</v>
      </c>
      <c r="H403" s="4">
        <v>1758960011000</v>
      </c>
      <c r="I403" t="b">
        <v>1</v>
      </c>
      <c r="J403">
        <v>1</v>
      </c>
      <c r="K403">
        <v>1E-4</v>
      </c>
      <c r="L403">
        <v>523081</v>
      </c>
      <c r="M403">
        <v>0.1</v>
      </c>
      <c r="Q403">
        <v>2.9999999999999997E-4</v>
      </c>
      <c r="R403">
        <v>25</v>
      </c>
      <c r="S403">
        <v>1E-4</v>
      </c>
      <c r="T403" t="s">
        <v>606</v>
      </c>
      <c r="U403" t="s">
        <v>610</v>
      </c>
      <c r="V403" t="s">
        <v>606</v>
      </c>
      <c r="W403" t="s">
        <v>608</v>
      </c>
      <c r="X403" t="s">
        <v>606</v>
      </c>
      <c r="Y403" s="4">
        <v>1763521507509</v>
      </c>
      <c r="Z403" t="s">
        <v>569</v>
      </c>
      <c r="AA403" s="48">
        <v>92521.82</v>
      </c>
      <c r="AB403" s="18">
        <v>0.151</v>
      </c>
      <c r="AC403" s="40">
        <v>0.18196232000000001</v>
      </c>
      <c r="AD403" s="18">
        <v>0.111</v>
      </c>
      <c r="AE403" s="18">
        <v>0.214</v>
      </c>
      <c r="AF403">
        <v>486</v>
      </c>
      <c r="AG403" s="18">
        <v>0.1575</v>
      </c>
      <c r="AH403" s="18">
        <v>0.1545</v>
      </c>
      <c r="AI403" s="18">
        <v>0.1595</v>
      </c>
      <c r="AJ403" s="48">
        <v>92521.82</v>
      </c>
      <c r="AK403" s="41">
        <v>34.1</v>
      </c>
      <c r="AL403" s="41">
        <v>34.299999999999997</v>
      </c>
      <c r="AP403" s="18">
        <v>0.17150000000000001</v>
      </c>
      <c r="AQ403" s="18">
        <v>0.15049999999999999</v>
      </c>
      <c r="AR403" s="18">
        <v>-11.9534</v>
      </c>
      <c r="AS403" s="41">
        <v>10.5</v>
      </c>
      <c r="AT403" s="5">
        <v>163584.23000000001</v>
      </c>
      <c r="AV403" s="1" t="s">
        <v>634</v>
      </c>
      <c r="AW403" s="48">
        <v>106000</v>
      </c>
      <c r="AX403" s="14">
        <v>0</v>
      </c>
      <c r="AY403" s="14">
        <v>47.33</v>
      </c>
      <c r="AZ403" s="14">
        <v>43.87</v>
      </c>
      <c r="BA403" s="14">
        <v>49.32</v>
      </c>
      <c r="BB403">
        <v>92938.43</v>
      </c>
      <c r="BC403" t="s">
        <v>572</v>
      </c>
      <c r="BD403" s="7">
        <v>-0.78661999999999999</v>
      </c>
      <c r="BE403" s="7">
        <v>2.0000000000000002E-5</v>
      </c>
      <c r="BF403" s="7">
        <v>86.318070000000006</v>
      </c>
      <c r="BG403" s="7">
        <v>-54.901029999999999</v>
      </c>
      <c r="BH403" s="7">
        <v>-89.450800000000001</v>
      </c>
      <c r="BI403">
        <v>5.0000000000000001E-4</v>
      </c>
      <c r="BJ403">
        <v>5.0000000000000001E-3</v>
      </c>
      <c r="BK403" s="1">
        <v>45980.165601851855</v>
      </c>
      <c r="BL403" s="1">
        <v>45979.957268518519</v>
      </c>
      <c r="BM403" s="1">
        <v>46017.333333333336</v>
      </c>
      <c r="BN403" s="1">
        <v>46017.125</v>
      </c>
      <c r="BO403" s="19">
        <v>0.10175969988671509</v>
      </c>
      <c r="BP403" s="1">
        <v>46017.125</v>
      </c>
      <c r="BQ403" s="97">
        <v>38</v>
      </c>
      <c r="BR403" s="19">
        <v>0.10555555555555556</v>
      </c>
      <c r="BV403" s="96"/>
    </row>
    <row r="404" spans="1:74" x14ac:dyDescent="0.3">
      <c r="A404" t="s">
        <v>603</v>
      </c>
      <c r="B404" t="s">
        <v>631</v>
      </c>
      <c r="C404" t="s">
        <v>193</v>
      </c>
      <c r="D404">
        <v>2.9999999999999997E-4</v>
      </c>
      <c r="E404">
        <v>2.9999999999999997E-4</v>
      </c>
      <c r="F404" t="s">
        <v>605</v>
      </c>
      <c r="G404" s="4">
        <v>1766736000000</v>
      </c>
      <c r="H404" s="4">
        <v>1758960011000</v>
      </c>
      <c r="I404" t="b">
        <v>1</v>
      </c>
      <c r="J404">
        <v>1</v>
      </c>
      <c r="K404">
        <v>1E-4</v>
      </c>
      <c r="L404">
        <v>523082</v>
      </c>
      <c r="M404">
        <v>0.1</v>
      </c>
      <c r="Q404">
        <v>2.9999999999999997E-4</v>
      </c>
      <c r="R404">
        <v>25</v>
      </c>
      <c r="S404">
        <v>1E-4</v>
      </c>
      <c r="T404" t="s">
        <v>606</v>
      </c>
      <c r="U404" t="s">
        <v>610</v>
      </c>
      <c r="V404" t="s">
        <v>606</v>
      </c>
      <c r="W404" t="s">
        <v>608</v>
      </c>
      <c r="X404" t="s">
        <v>606</v>
      </c>
      <c r="Y404" s="4">
        <v>1763521508516</v>
      </c>
      <c r="Z404" t="s">
        <v>569</v>
      </c>
      <c r="AA404" s="48">
        <v>92522.3</v>
      </c>
      <c r="AB404" s="18">
        <v>1.35E-2</v>
      </c>
      <c r="AC404" s="40">
        <v>1.1330720000000001E-2</v>
      </c>
      <c r="AD404" s="18">
        <v>1E-4</v>
      </c>
      <c r="AE404" s="18">
        <v>4.2000000000000003E-2</v>
      </c>
      <c r="AF404">
        <v>1271.9000000000001</v>
      </c>
      <c r="AG404" s="18">
        <v>1.3899999999999999E-2</v>
      </c>
      <c r="AH404" s="18">
        <v>1.35E-2</v>
      </c>
      <c r="AI404" s="18">
        <v>1.4E-2</v>
      </c>
      <c r="AJ404" s="48">
        <v>92522.3</v>
      </c>
      <c r="AK404" s="41">
        <v>36.200000000000003</v>
      </c>
      <c r="AL404" s="41">
        <v>6.9</v>
      </c>
      <c r="AP404" s="18">
        <v>1.5800000000000002E-2</v>
      </c>
      <c r="AQ404" s="18">
        <v>1.0500000000000001E-2</v>
      </c>
      <c r="AR404" s="18">
        <v>17.391300000000001</v>
      </c>
      <c r="AS404" s="41">
        <v>72.5</v>
      </c>
      <c r="AT404" s="5">
        <v>84017.11</v>
      </c>
      <c r="AV404" s="1" t="s">
        <v>632</v>
      </c>
      <c r="AW404" s="48">
        <v>108000</v>
      </c>
      <c r="AX404" s="14">
        <v>0</v>
      </c>
      <c r="AY404" s="14">
        <v>47.5</v>
      </c>
      <c r="AZ404" s="14">
        <v>47.09</v>
      </c>
      <c r="BA404" s="14">
        <v>47.68</v>
      </c>
      <c r="BB404">
        <v>92938.13</v>
      </c>
      <c r="BC404" t="s">
        <v>572</v>
      </c>
      <c r="BD404" s="7">
        <v>0.18018999999999999</v>
      </c>
      <c r="BE404" s="7">
        <v>2.0000000000000002E-5</v>
      </c>
      <c r="BF404" s="7">
        <v>77.910910000000001</v>
      </c>
      <c r="BG404" s="7">
        <v>-49.73227</v>
      </c>
      <c r="BH404" s="7">
        <v>15.75845</v>
      </c>
      <c r="BI404">
        <v>5.0000000000000001E-4</v>
      </c>
      <c r="BJ404">
        <v>5.0000000000000001E-3</v>
      </c>
      <c r="BK404" s="1">
        <v>45980.165601851855</v>
      </c>
      <c r="BL404" s="1">
        <v>45979.957268518519</v>
      </c>
      <c r="BM404" s="1">
        <v>46017.333333333336</v>
      </c>
      <c r="BN404" s="1">
        <v>46017.125</v>
      </c>
      <c r="BO404" s="19">
        <v>0.10175969988671509</v>
      </c>
      <c r="BP404" s="1">
        <v>46017.125</v>
      </c>
      <c r="BQ404" s="97">
        <v>38</v>
      </c>
      <c r="BR404" s="19">
        <v>0.10555555555555556</v>
      </c>
      <c r="BV404" s="96"/>
    </row>
    <row r="405" spans="1:74" x14ac:dyDescent="0.3">
      <c r="A405" t="s">
        <v>603</v>
      </c>
      <c r="B405" t="s">
        <v>631</v>
      </c>
      <c r="C405" t="s">
        <v>194</v>
      </c>
      <c r="D405">
        <v>2.9999999999999997E-4</v>
      </c>
      <c r="E405">
        <v>2.9999999999999997E-4</v>
      </c>
      <c r="F405" t="s">
        <v>605</v>
      </c>
      <c r="G405" s="4">
        <v>1766736000000</v>
      </c>
      <c r="H405" s="4">
        <v>1758960011000</v>
      </c>
      <c r="I405" t="b">
        <v>1</v>
      </c>
      <c r="J405">
        <v>1</v>
      </c>
      <c r="K405">
        <v>1E-4</v>
      </c>
      <c r="L405">
        <v>523083</v>
      </c>
      <c r="M405">
        <v>0.1</v>
      </c>
      <c r="Q405">
        <v>2.9999999999999997E-4</v>
      </c>
      <c r="R405">
        <v>25</v>
      </c>
      <c r="S405">
        <v>1E-4</v>
      </c>
      <c r="T405" t="s">
        <v>606</v>
      </c>
      <c r="U405" t="s">
        <v>610</v>
      </c>
      <c r="V405" t="s">
        <v>606</v>
      </c>
      <c r="W405" t="s">
        <v>608</v>
      </c>
      <c r="X405" t="s">
        <v>606</v>
      </c>
      <c r="Y405" s="4">
        <v>1763521508516</v>
      </c>
      <c r="Z405" t="s">
        <v>569</v>
      </c>
      <c r="AA405" s="48">
        <v>92522.3</v>
      </c>
      <c r="AB405" s="18">
        <v>0.16400000000000001</v>
      </c>
      <c r="AC405" s="40">
        <v>0.20131147999999999</v>
      </c>
      <c r="AD405" s="18">
        <v>0.1285</v>
      </c>
      <c r="AE405" s="18">
        <v>0.23300000000000001</v>
      </c>
      <c r="AF405">
        <v>954.7</v>
      </c>
      <c r="AG405" s="18">
        <v>0.1759</v>
      </c>
      <c r="AH405" s="18">
        <v>0.17299999999999999</v>
      </c>
      <c r="AI405" s="18">
        <v>0.17799999999999999</v>
      </c>
      <c r="AJ405" s="48">
        <v>92522.3</v>
      </c>
      <c r="AK405" s="41">
        <v>32.1</v>
      </c>
      <c r="AL405" s="41">
        <v>32.1</v>
      </c>
      <c r="AP405" s="18">
        <v>0.21149999999999999</v>
      </c>
      <c r="AQ405" s="18">
        <v>0.16400000000000001</v>
      </c>
      <c r="AR405" s="18">
        <v>-22.458600000000001</v>
      </c>
      <c r="AS405" s="41">
        <v>21.6</v>
      </c>
      <c r="AT405" s="5">
        <v>378439.64</v>
      </c>
      <c r="AV405" s="1" t="s">
        <v>634</v>
      </c>
      <c r="AW405" s="48">
        <v>108000</v>
      </c>
      <c r="AX405" s="14">
        <v>0</v>
      </c>
      <c r="AY405" s="14">
        <v>47.5</v>
      </c>
      <c r="AZ405" s="14">
        <v>43.9</v>
      </c>
      <c r="BA405" s="14">
        <v>49.94</v>
      </c>
      <c r="BB405">
        <v>92938.61</v>
      </c>
      <c r="BC405" t="s">
        <v>572</v>
      </c>
      <c r="BD405" s="7">
        <v>-0.81981000000000004</v>
      </c>
      <c r="BE405" s="7">
        <v>2.0000000000000002E-5</v>
      </c>
      <c r="BF405" s="7">
        <v>77.910160000000005</v>
      </c>
      <c r="BG405" s="7">
        <v>-49.729439999999997</v>
      </c>
      <c r="BH405" s="7">
        <v>-94.327389999999994</v>
      </c>
      <c r="BI405">
        <v>5.0000000000000001E-4</v>
      </c>
      <c r="BJ405">
        <v>5.0000000000000001E-3</v>
      </c>
      <c r="BK405" s="1">
        <v>45980.165601851855</v>
      </c>
      <c r="BL405" s="1">
        <v>45979.957268518519</v>
      </c>
      <c r="BM405" s="1">
        <v>46017.333333333336</v>
      </c>
      <c r="BN405" s="1">
        <v>46017.125</v>
      </c>
      <c r="BO405" s="19">
        <v>0.10175969988671509</v>
      </c>
      <c r="BP405" s="1">
        <v>46017.125</v>
      </c>
      <c r="BQ405" s="97">
        <v>38</v>
      </c>
      <c r="BR405" s="19">
        <v>0.10555555555555556</v>
      </c>
      <c r="BV405" s="96"/>
    </row>
    <row r="406" spans="1:74" x14ac:dyDescent="0.3">
      <c r="A406" t="s">
        <v>603</v>
      </c>
      <c r="B406" t="s">
        <v>631</v>
      </c>
      <c r="C406" t="s">
        <v>195</v>
      </c>
      <c r="D406">
        <v>2.9999999999999997E-4</v>
      </c>
      <c r="E406">
        <v>2.9999999999999997E-4</v>
      </c>
      <c r="F406" t="s">
        <v>605</v>
      </c>
      <c r="G406" s="4">
        <v>1766736000000</v>
      </c>
      <c r="H406" s="4">
        <v>1735200060000</v>
      </c>
      <c r="I406" t="b">
        <v>1</v>
      </c>
      <c r="J406">
        <v>1</v>
      </c>
      <c r="K406">
        <v>1E-4</v>
      </c>
      <c r="L406">
        <v>413942</v>
      </c>
      <c r="M406">
        <v>0.1</v>
      </c>
      <c r="Q406">
        <v>2.9999999999999997E-4</v>
      </c>
      <c r="R406">
        <v>25</v>
      </c>
      <c r="S406">
        <v>1E-4</v>
      </c>
      <c r="T406" t="s">
        <v>606</v>
      </c>
      <c r="U406" t="s">
        <v>610</v>
      </c>
      <c r="V406" t="s">
        <v>606</v>
      </c>
      <c r="W406" t="s">
        <v>608</v>
      </c>
      <c r="X406" t="s">
        <v>606</v>
      </c>
      <c r="Y406" s="4">
        <v>1763521508516</v>
      </c>
      <c r="Z406" t="s">
        <v>569</v>
      </c>
      <c r="AA406" s="48">
        <v>92522.3</v>
      </c>
      <c r="AB406" s="18">
        <v>1.0999999999999999E-2</v>
      </c>
      <c r="AC406" s="40">
        <v>9.5043300000000001E-3</v>
      </c>
      <c r="AD406" s="18">
        <v>1E-4</v>
      </c>
      <c r="AE406" s="18">
        <v>3.6999999999999998E-2</v>
      </c>
      <c r="AF406">
        <v>4763.8</v>
      </c>
      <c r="AG406" s="18">
        <v>1.1299999999999999E-2</v>
      </c>
      <c r="AH406" s="18">
        <v>1.0999999999999999E-2</v>
      </c>
      <c r="AI406" s="18">
        <v>1.15E-2</v>
      </c>
      <c r="AJ406" s="48">
        <v>92522.3</v>
      </c>
      <c r="AK406" s="41">
        <v>12.9</v>
      </c>
      <c r="AL406" s="41">
        <v>33.700000000000003</v>
      </c>
      <c r="AP406" s="18">
        <v>1.2999999999999999E-2</v>
      </c>
      <c r="AQ406" s="18">
        <v>8.5000000000000006E-3</v>
      </c>
      <c r="AR406" s="18">
        <v>15.7895</v>
      </c>
      <c r="AS406" s="41">
        <v>237.6</v>
      </c>
      <c r="AT406" s="5">
        <v>226731.17</v>
      </c>
      <c r="AV406" s="1" t="s">
        <v>632</v>
      </c>
      <c r="AW406" s="48">
        <v>110000</v>
      </c>
      <c r="AX406" s="14">
        <v>0</v>
      </c>
      <c r="AY406" s="14">
        <v>47.78</v>
      </c>
      <c r="AZ406" s="14">
        <v>47.44</v>
      </c>
      <c r="BA406" s="14">
        <v>48.1</v>
      </c>
      <c r="BB406">
        <v>92938.13</v>
      </c>
      <c r="BC406" t="s">
        <v>572</v>
      </c>
      <c r="BD406" s="7">
        <v>0.15179999999999999</v>
      </c>
      <c r="BE406" s="7">
        <v>2.0000000000000002E-5</v>
      </c>
      <c r="BF406" s="7">
        <v>69.735399999999998</v>
      </c>
      <c r="BG406" s="7">
        <v>-44.774290000000001</v>
      </c>
      <c r="BH406" s="7">
        <v>13.314679999999999</v>
      </c>
      <c r="BI406">
        <v>5.0000000000000001E-4</v>
      </c>
      <c r="BJ406">
        <v>5.0000000000000001E-3</v>
      </c>
      <c r="BK406" s="1">
        <v>45980.165601851855</v>
      </c>
      <c r="BL406" s="1">
        <v>45979.957268518519</v>
      </c>
      <c r="BM406" s="1">
        <v>46017.333333333336</v>
      </c>
      <c r="BN406" s="1">
        <v>46017.125</v>
      </c>
      <c r="BO406" s="19">
        <v>0.10175969988671509</v>
      </c>
      <c r="BP406" s="1">
        <v>46017.125</v>
      </c>
      <c r="BQ406" s="97">
        <v>38</v>
      </c>
      <c r="BR406" s="19">
        <v>0.10555555555555556</v>
      </c>
      <c r="BV406" s="96"/>
    </row>
    <row r="407" spans="1:74" x14ac:dyDescent="0.3">
      <c r="A407" t="s">
        <v>603</v>
      </c>
      <c r="B407" t="s">
        <v>631</v>
      </c>
      <c r="C407" t="s">
        <v>196</v>
      </c>
      <c r="D407">
        <v>2.9999999999999997E-4</v>
      </c>
      <c r="E407">
        <v>2.9999999999999997E-4</v>
      </c>
      <c r="F407" t="s">
        <v>605</v>
      </c>
      <c r="G407" s="4">
        <v>1766736000000</v>
      </c>
      <c r="H407" s="4">
        <v>1735200060000</v>
      </c>
      <c r="I407" t="b">
        <v>1</v>
      </c>
      <c r="J407">
        <v>1</v>
      </c>
      <c r="K407">
        <v>1E-4</v>
      </c>
      <c r="L407">
        <v>413943</v>
      </c>
      <c r="M407">
        <v>0.1</v>
      </c>
      <c r="Q407">
        <v>2.9999999999999997E-4</v>
      </c>
      <c r="R407">
        <v>25</v>
      </c>
      <c r="S407">
        <v>1E-4</v>
      </c>
      <c r="T407" t="s">
        <v>606</v>
      </c>
      <c r="U407" t="s">
        <v>610</v>
      </c>
      <c r="V407" t="s">
        <v>606</v>
      </c>
      <c r="W407" t="s">
        <v>608</v>
      </c>
      <c r="X407" t="s">
        <v>606</v>
      </c>
      <c r="Y407" s="4">
        <v>1763521508516</v>
      </c>
      <c r="Z407" t="s">
        <v>569</v>
      </c>
      <c r="AA407" s="48">
        <v>92522.3</v>
      </c>
      <c r="AB407" s="18">
        <v>0.191</v>
      </c>
      <c r="AC407" s="40">
        <v>0.22152177000000001</v>
      </c>
      <c r="AD407" s="18">
        <v>0.14649999999999999</v>
      </c>
      <c r="AE407" s="18">
        <v>0.2525</v>
      </c>
      <c r="AF407">
        <v>2425.4</v>
      </c>
      <c r="AG407" s="18">
        <v>0.1948</v>
      </c>
      <c r="AH407" s="18">
        <v>0.192</v>
      </c>
      <c r="AI407" s="18">
        <v>0.19700000000000001</v>
      </c>
      <c r="AJ407" s="48">
        <v>92522.3</v>
      </c>
      <c r="AK407" s="41">
        <v>30.7</v>
      </c>
      <c r="AL407" s="41">
        <v>30.7</v>
      </c>
      <c r="AP407" s="18">
        <v>0.23400000000000001</v>
      </c>
      <c r="AQ407" s="18">
        <v>0.191</v>
      </c>
      <c r="AR407" s="18">
        <v>-14.541399999999999</v>
      </c>
      <c r="AS407" s="41">
        <v>125.9</v>
      </c>
      <c r="AT407" s="5">
        <v>2471362.6800000002</v>
      </c>
      <c r="AV407" s="1" t="s">
        <v>634</v>
      </c>
      <c r="AW407" s="48">
        <v>110000</v>
      </c>
      <c r="AX407" s="14">
        <v>0</v>
      </c>
      <c r="AY407" s="14">
        <v>47.78</v>
      </c>
      <c r="AZ407" s="14">
        <v>43.78</v>
      </c>
      <c r="BA407" s="14">
        <v>50.56</v>
      </c>
      <c r="BB407">
        <v>92938.13</v>
      </c>
      <c r="BC407" t="s">
        <v>572</v>
      </c>
      <c r="BD407" s="7">
        <v>-0.84819999999999995</v>
      </c>
      <c r="BE407" s="7">
        <v>2.0000000000000002E-5</v>
      </c>
      <c r="BF407" s="7">
        <v>69.735399999999998</v>
      </c>
      <c r="BG407" s="7">
        <v>-44.774290000000001</v>
      </c>
      <c r="BH407" s="7">
        <v>-98.809560000000005</v>
      </c>
      <c r="BI407">
        <v>5.0000000000000001E-4</v>
      </c>
      <c r="BJ407">
        <v>5.0000000000000001E-3</v>
      </c>
      <c r="BK407" s="1">
        <v>45980.165601851855</v>
      </c>
      <c r="BL407" s="1">
        <v>45979.957268518519</v>
      </c>
      <c r="BM407" s="1">
        <v>46017.333333333336</v>
      </c>
      <c r="BN407" s="1">
        <v>46017.125</v>
      </c>
      <c r="BO407" s="19">
        <v>0.10175969988671509</v>
      </c>
      <c r="BP407" s="1">
        <v>46017.125</v>
      </c>
      <c r="BQ407" s="97">
        <v>38</v>
      </c>
      <c r="BR407" s="19">
        <v>0.10555555555555556</v>
      </c>
      <c r="BV407" s="96"/>
    </row>
    <row r="408" spans="1:74" x14ac:dyDescent="0.3">
      <c r="A408" t="s">
        <v>603</v>
      </c>
      <c r="B408" t="s">
        <v>631</v>
      </c>
      <c r="C408" t="s">
        <v>197</v>
      </c>
      <c r="D408">
        <v>2.9999999999999997E-4</v>
      </c>
      <c r="E408">
        <v>2.9999999999999997E-4</v>
      </c>
      <c r="F408" t="s">
        <v>605</v>
      </c>
      <c r="G408" s="4">
        <v>1766736000000</v>
      </c>
      <c r="H408" s="4">
        <v>1758960011000</v>
      </c>
      <c r="I408" t="b">
        <v>1</v>
      </c>
      <c r="J408">
        <v>1</v>
      </c>
      <c r="K408">
        <v>1E-4</v>
      </c>
      <c r="L408">
        <v>523084</v>
      </c>
      <c r="M408">
        <v>0.1</v>
      </c>
      <c r="Q408">
        <v>2.9999999999999997E-4</v>
      </c>
      <c r="R408">
        <v>25</v>
      </c>
      <c r="S408">
        <v>1E-4</v>
      </c>
      <c r="T408" t="s">
        <v>606</v>
      </c>
      <c r="U408" t="s">
        <v>610</v>
      </c>
      <c r="V408" t="s">
        <v>606</v>
      </c>
      <c r="W408" t="s">
        <v>608</v>
      </c>
      <c r="X408" t="s">
        <v>606</v>
      </c>
      <c r="Y408" s="4">
        <v>1763521508857</v>
      </c>
      <c r="Z408" t="s">
        <v>569</v>
      </c>
      <c r="AA408" s="48">
        <v>92522.3</v>
      </c>
      <c r="AB408" s="18">
        <v>0.01</v>
      </c>
      <c r="AC408" s="40">
        <v>7.8599599999999992E-3</v>
      </c>
      <c r="AD408" s="18">
        <v>1E-4</v>
      </c>
      <c r="AE408" s="18">
        <v>3.3000000000000002E-2</v>
      </c>
      <c r="AF408">
        <v>3557.5</v>
      </c>
      <c r="AG408" s="18">
        <v>9.1999999999999998E-3</v>
      </c>
      <c r="AH408" s="18">
        <v>8.9999999999999993E-3</v>
      </c>
      <c r="AI408" s="18">
        <v>9.4999999999999998E-3</v>
      </c>
      <c r="AJ408" s="48">
        <v>92522.3</v>
      </c>
      <c r="AK408" s="41">
        <v>2.8</v>
      </c>
      <c r="AL408" s="41">
        <v>53.8</v>
      </c>
      <c r="AP408" s="18">
        <v>1.0500000000000001E-2</v>
      </c>
      <c r="AQ408" s="18">
        <v>7.4999999999999997E-3</v>
      </c>
      <c r="AR408" s="18">
        <v>33.333300000000001</v>
      </c>
      <c r="AS408" s="41">
        <v>297.10000000000002</v>
      </c>
      <c r="AT408" s="5">
        <v>205047.61</v>
      </c>
      <c r="AV408" s="1" t="s">
        <v>632</v>
      </c>
      <c r="AW408" s="48">
        <v>112000</v>
      </c>
      <c r="AX408" s="14">
        <v>0</v>
      </c>
      <c r="AY408" s="14">
        <v>48.18</v>
      </c>
      <c r="AZ408" s="14">
        <v>47.87</v>
      </c>
      <c r="BA408" s="14">
        <v>48.61</v>
      </c>
      <c r="BB408">
        <v>92938.61</v>
      </c>
      <c r="BC408" t="s">
        <v>572</v>
      </c>
      <c r="BD408" s="7">
        <v>0.128</v>
      </c>
      <c r="BE408" s="7">
        <v>1.0000000000000001E-5</v>
      </c>
      <c r="BF408" s="7">
        <v>62.09796</v>
      </c>
      <c r="BG408" s="7">
        <v>-40.208309999999997</v>
      </c>
      <c r="BH408" s="7">
        <v>11.253259999999999</v>
      </c>
      <c r="BI408">
        <v>5.0000000000000001E-4</v>
      </c>
      <c r="BJ408">
        <v>5.0000000000000001E-3</v>
      </c>
      <c r="BK408" s="1">
        <v>45980.165601851855</v>
      </c>
      <c r="BL408" s="1">
        <v>45979.957268518519</v>
      </c>
      <c r="BM408" s="1">
        <v>46017.333333333336</v>
      </c>
      <c r="BN408" s="1">
        <v>46017.125</v>
      </c>
      <c r="BO408" s="19">
        <v>0.10175969988671509</v>
      </c>
      <c r="BP408" s="1">
        <v>46017.125</v>
      </c>
      <c r="BQ408" s="97">
        <v>38</v>
      </c>
      <c r="BR408" s="19">
        <v>0.10555555555555556</v>
      </c>
      <c r="BV408" s="96"/>
    </row>
    <row r="409" spans="1:74" x14ac:dyDescent="0.3">
      <c r="A409" t="s">
        <v>603</v>
      </c>
      <c r="B409" t="s">
        <v>631</v>
      </c>
      <c r="C409" t="s">
        <v>198</v>
      </c>
      <c r="D409">
        <v>2.9999999999999997E-4</v>
      </c>
      <c r="E409">
        <v>2.9999999999999997E-4</v>
      </c>
      <c r="F409" t="s">
        <v>605</v>
      </c>
      <c r="G409" s="4">
        <v>1766736000000</v>
      </c>
      <c r="H409" s="4">
        <v>1758960011000</v>
      </c>
      <c r="I409" t="b">
        <v>1</v>
      </c>
      <c r="J409">
        <v>1</v>
      </c>
      <c r="K409">
        <v>1E-4</v>
      </c>
      <c r="L409">
        <v>523085</v>
      </c>
      <c r="M409">
        <v>0.1</v>
      </c>
      <c r="Q409">
        <v>2.9999999999999997E-4</v>
      </c>
      <c r="R409">
        <v>25</v>
      </c>
      <c r="S409">
        <v>1E-4</v>
      </c>
      <c r="T409" t="s">
        <v>606</v>
      </c>
      <c r="U409" t="s">
        <v>610</v>
      </c>
      <c r="V409" t="s">
        <v>606</v>
      </c>
      <c r="W409" t="s">
        <v>608</v>
      </c>
      <c r="X409" t="s">
        <v>606</v>
      </c>
      <c r="Y409" s="4">
        <v>1763521509523</v>
      </c>
      <c r="Z409" t="s">
        <v>569</v>
      </c>
      <c r="AA409" s="48">
        <v>92521.89</v>
      </c>
      <c r="AB409" s="18">
        <v>0.2495</v>
      </c>
      <c r="AC409" s="40">
        <v>0.24191408</v>
      </c>
      <c r="AD409" s="18">
        <v>0.16500000000000001</v>
      </c>
      <c r="AE409" s="18">
        <v>0.27250000000000002</v>
      </c>
      <c r="AF409">
        <v>529.4</v>
      </c>
      <c r="AG409" s="18">
        <v>0.21429999999999999</v>
      </c>
      <c r="AH409" s="18">
        <v>0.21099999999999999</v>
      </c>
      <c r="AI409" s="18">
        <v>0.2165</v>
      </c>
      <c r="AJ409" s="48">
        <v>92521.89</v>
      </c>
      <c r="AK409" s="41">
        <v>29.7</v>
      </c>
      <c r="AL409" s="41">
        <v>29.8</v>
      </c>
      <c r="AP409" s="18">
        <v>0.2495</v>
      </c>
      <c r="AQ409" s="18">
        <v>0.2495</v>
      </c>
      <c r="AR409" s="18">
        <v>0</v>
      </c>
      <c r="AS409" s="41">
        <v>0.1</v>
      </c>
      <c r="AT409" s="5">
        <v>2242.0500000000002</v>
      </c>
      <c r="AV409" s="1" t="s">
        <v>634</v>
      </c>
      <c r="AW409" s="48">
        <v>112000</v>
      </c>
      <c r="AX409" s="14">
        <v>0</v>
      </c>
      <c r="AY409" s="14">
        <v>48.18</v>
      </c>
      <c r="AZ409" s="14">
        <v>42.74</v>
      </c>
      <c r="BA409" s="14">
        <v>51.31</v>
      </c>
      <c r="BB409">
        <v>92937.85</v>
      </c>
      <c r="BC409" t="s">
        <v>572</v>
      </c>
      <c r="BD409" s="7">
        <v>-0.87200999999999995</v>
      </c>
      <c r="BE409" s="7">
        <v>1.0000000000000001E-5</v>
      </c>
      <c r="BF409" s="7">
        <v>62.095930000000003</v>
      </c>
      <c r="BG409" s="7">
        <v>-40.207979999999999</v>
      </c>
      <c r="BH409" s="7">
        <v>-102.9101</v>
      </c>
      <c r="BI409">
        <v>5.0000000000000001E-4</v>
      </c>
      <c r="BJ409">
        <v>5.0000000000000001E-3</v>
      </c>
      <c r="BK409" s="1">
        <v>45980.165601851855</v>
      </c>
      <c r="BL409" s="1">
        <v>45979.957268518519</v>
      </c>
      <c r="BM409" s="1">
        <v>46017.333333333336</v>
      </c>
      <c r="BN409" s="1">
        <v>46017.125</v>
      </c>
      <c r="BO409" s="19">
        <v>0.10175969988671509</v>
      </c>
      <c r="BP409" s="1">
        <v>46017.125</v>
      </c>
      <c r="BQ409" s="97">
        <v>38</v>
      </c>
      <c r="BR409" s="19">
        <v>0.10555555555555556</v>
      </c>
      <c r="BV409" s="96"/>
    </row>
    <row r="410" spans="1:74" x14ac:dyDescent="0.3">
      <c r="A410" t="s">
        <v>603</v>
      </c>
      <c r="B410" t="s">
        <v>631</v>
      </c>
      <c r="C410" t="s">
        <v>199</v>
      </c>
      <c r="D410">
        <v>2.9999999999999997E-4</v>
      </c>
      <c r="E410">
        <v>2.9999999999999997E-4</v>
      </c>
      <c r="F410" t="s">
        <v>605</v>
      </c>
      <c r="G410" s="4">
        <v>1766736000000</v>
      </c>
      <c r="H410" s="4">
        <v>1758960011000</v>
      </c>
      <c r="I410" t="b">
        <v>1</v>
      </c>
      <c r="J410">
        <v>1</v>
      </c>
      <c r="K410">
        <v>1E-4</v>
      </c>
      <c r="L410">
        <v>523086</v>
      </c>
      <c r="M410">
        <v>0.1</v>
      </c>
      <c r="Q410">
        <v>2.9999999999999997E-4</v>
      </c>
      <c r="R410">
        <v>25</v>
      </c>
      <c r="S410">
        <v>1E-4</v>
      </c>
      <c r="T410" t="s">
        <v>606</v>
      </c>
      <c r="U410" t="s">
        <v>610</v>
      </c>
      <c r="V410" t="s">
        <v>606</v>
      </c>
      <c r="W410" t="s">
        <v>608</v>
      </c>
      <c r="X410" t="s">
        <v>606</v>
      </c>
      <c r="Y410" s="4">
        <v>1763521509523</v>
      </c>
      <c r="Z410" t="s">
        <v>569</v>
      </c>
      <c r="AA410" s="48">
        <v>92521.89</v>
      </c>
      <c r="AB410" s="18">
        <v>7.4999999999999997E-3</v>
      </c>
      <c r="AC410" s="40">
        <v>6.5009100000000004E-3</v>
      </c>
      <c r="AD410" s="18">
        <v>1E-4</v>
      </c>
      <c r="AE410" s="18">
        <v>0.03</v>
      </c>
      <c r="AF410">
        <v>1274.2</v>
      </c>
      <c r="AG410" s="18">
        <v>7.7000000000000002E-3</v>
      </c>
      <c r="AH410" s="18">
        <v>7.4999999999999997E-3</v>
      </c>
      <c r="AI410" s="18">
        <v>8.0000000000000002E-3</v>
      </c>
      <c r="AJ410" s="48">
        <v>92521.89</v>
      </c>
      <c r="AK410" s="41">
        <v>7.5</v>
      </c>
      <c r="AL410" s="41">
        <v>46.4</v>
      </c>
      <c r="AP410" s="18">
        <v>8.6E-3</v>
      </c>
      <c r="AQ410" s="18">
        <v>6.0000000000000001E-3</v>
      </c>
      <c r="AR410" s="18">
        <v>15.384600000000001</v>
      </c>
      <c r="AS410" s="41">
        <v>38</v>
      </c>
      <c r="AT410" s="5">
        <v>25569.34</v>
      </c>
      <c r="AV410" s="1" t="s">
        <v>632</v>
      </c>
      <c r="AW410" s="48">
        <v>114000</v>
      </c>
      <c r="AX410" s="14">
        <v>0</v>
      </c>
      <c r="AY410" s="14">
        <v>48.89</v>
      </c>
      <c r="AZ410" s="14">
        <v>48.54</v>
      </c>
      <c r="BA410" s="14">
        <v>49.37</v>
      </c>
      <c r="BB410">
        <v>92937.85</v>
      </c>
      <c r="BC410" t="s">
        <v>572</v>
      </c>
      <c r="BD410" s="7">
        <v>0.10922</v>
      </c>
      <c r="BE410" s="7">
        <v>1.0000000000000001E-5</v>
      </c>
      <c r="BF410" s="7">
        <v>55.508659999999999</v>
      </c>
      <c r="BG410" s="7">
        <v>-36.469009999999997</v>
      </c>
      <c r="BH410" s="7">
        <v>9.6162200000000002</v>
      </c>
      <c r="BI410">
        <v>5.0000000000000001E-4</v>
      </c>
      <c r="BJ410">
        <v>5.0000000000000001E-3</v>
      </c>
      <c r="BK410" s="1">
        <v>45980.165601851855</v>
      </c>
      <c r="BL410" s="1">
        <v>45979.957268518519</v>
      </c>
      <c r="BM410" s="1">
        <v>46017.333333333336</v>
      </c>
      <c r="BN410" s="1">
        <v>46017.125</v>
      </c>
      <c r="BO410" s="19">
        <v>0.10175969988671509</v>
      </c>
      <c r="BP410" s="1">
        <v>46017.125</v>
      </c>
      <c r="BQ410" s="97">
        <v>38</v>
      </c>
      <c r="BR410" s="19">
        <v>0.10555555555555556</v>
      </c>
      <c r="BV410" s="96"/>
    </row>
    <row r="411" spans="1:74" x14ac:dyDescent="0.3">
      <c r="A411" t="s">
        <v>603</v>
      </c>
      <c r="B411" t="s">
        <v>631</v>
      </c>
      <c r="C411" t="s">
        <v>200</v>
      </c>
      <c r="D411">
        <v>2.9999999999999997E-4</v>
      </c>
      <c r="E411">
        <v>2.9999999999999997E-4</v>
      </c>
      <c r="F411" t="s">
        <v>605</v>
      </c>
      <c r="G411" s="4">
        <v>1766736000000</v>
      </c>
      <c r="H411" s="4">
        <v>1758960011000</v>
      </c>
      <c r="I411" t="b">
        <v>1</v>
      </c>
      <c r="J411">
        <v>1</v>
      </c>
      <c r="K411">
        <v>1E-4</v>
      </c>
      <c r="L411">
        <v>523087</v>
      </c>
      <c r="M411">
        <v>0.1</v>
      </c>
      <c r="Q411">
        <v>2.9999999999999997E-4</v>
      </c>
      <c r="R411">
        <v>25</v>
      </c>
      <c r="S411">
        <v>1E-4</v>
      </c>
      <c r="T411" t="s">
        <v>606</v>
      </c>
      <c r="U411" t="s">
        <v>610</v>
      </c>
      <c r="V411" t="s">
        <v>606</v>
      </c>
      <c r="W411" t="s">
        <v>608</v>
      </c>
      <c r="X411" t="s">
        <v>606</v>
      </c>
      <c r="Y411" s="4">
        <v>1763521509523</v>
      </c>
      <c r="Z411" t="s">
        <v>569</v>
      </c>
      <c r="AA411" s="48">
        <v>92521.89</v>
      </c>
      <c r="AB411" s="18">
        <v>0.27550000000000002</v>
      </c>
      <c r="AC411" s="40">
        <v>0.26259170999999998</v>
      </c>
      <c r="AD411" s="18">
        <v>0.1845</v>
      </c>
      <c r="AE411" s="18">
        <v>0.29299999999999998</v>
      </c>
      <c r="AF411">
        <v>378.7</v>
      </c>
      <c r="AG411" s="18">
        <v>0.23430000000000001</v>
      </c>
      <c r="AH411" s="18">
        <v>0.23100000000000001</v>
      </c>
      <c r="AI411" s="18">
        <v>0.23649999999999999</v>
      </c>
      <c r="AJ411" s="48">
        <v>92521.89</v>
      </c>
      <c r="AK411" s="41">
        <v>29.1</v>
      </c>
      <c r="AL411" s="41">
        <v>29.1</v>
      </c>
      <c r="AP411" s="18">
        <v>0.27550000000000002</v>
      </c>
      <c r="AQ411" s="18">
        <v>0.27550000000000002</v>
      </c>
      <c r="AR411" s="18">
        <v>0</v>
      </c>
      <c r="AS411" s="41">
        <v>0.1</v>
      </c>
      <c r="AT411" s="5">
        <v>2464.69</v>
      </c>
      <c r="AV411" s="1" t="s">
        <v>634</v>
      </c>
      <c r="AW411" s="48">
        <v>114000</v>
      </c>
      <c r="AX411" s="14">
        <v>0</v>
      </c>
      <c r="AY411" s="14">
        <v>48.89</v>
      </c>
      <c r="AZ411" s="14">
        <v>42.57</v>
      </c>
      <c r="BA411" s="14">
        <v>52.31</v>
      </c>
      <c r="BB411">
        <v>92937.85</v>
      </c>
      <c r="BC411" t="s">
        <v>572</v>
      </c>
      <c r="BD411" s="7">
        <v>-0.89078000000000002</v>
      </c>
      <c r="BE411" s="7">
        <v>1.0000000000000001E-5</v>
      </c>
      <c r="BF411" s="7">
        <v>55.508659999999999</v>
      </c>
      <c r="BG411" s="7">
        <v>-36.469009999999997</v>
      </c>
      <c r="BH411" s="7">
        <v>-106.58526999999999</v>
      </c>
      <c r="BI411">
        <v>5.0000000000000001E-4</v>
      </c>
      <c r="BJ411">
        <v>5.0000000000000001E-3</v>
      </c>
      <c r="BK411" s="1">
        <v>45980.165601851855</v>
      </c>
      <c r="BL411" s="1">
        <v>45979.957268518519</v>
      </c>
      <c r="BM411" s="1">
        <v>46017.333333333336</v>
      </c>
      <c r="BN411" s="1">
        <v>46017.125</v>
      </c>
      <c r="BO411" s="19">
        <v>0.10175969988671509</v>
      </c>
      <c r="BP411" s="1">
        <v>46017.125</v>
      </c>
      <c r="BQ411" s="97">
        <v>38</v>
      </c>
      <c r="BR411" s="19">
        <v>0.10555555555555556</v>
      </c>
      <c r="BV411" s="96"/>
    </row>
    <row r="412" spans="1:74" x14ac:dyDescent="0.3">
      <c r="A412" t="s">
        <v>603</v>
      </c>
      <c r="B412" t="s">
        <v>631</v>
      </c>
      <c r="C412" t="s">
        <v>201</v>
      </c>
      <c r="D412">
        <v>2.9999999999999997E-4</v>
      </c>
      <c r="E412">
        <v>2.9999999999999997E-4</v>
      </c>
      <c r="F412" t="s">
        <v>605</v>
      </c>
      <c r="G412" s="4">
        <v>1766736000000</v>
      </c>
      <c r="H412" s="4">
        <v>1735200060000</v>
      </c>
      <c r="I412" t="b">
        <v>1</v>
      </c>
      <c r="J412">
        <v>1</v>
      </c>
      <c r="K412">
        <v>1E-4</v>
      </c>
      <c r="L412">
        <v>413944</v>
      </c>
      <c r="M412">
        <v>0.1</v>
      </c>
      <c r="Q412">
        <v>2.9999999999999997E-4</v>
      </c>
      <c r="R412">
        <v>25</v>
      </c>
      <c r="S412">
        <v>1E-4</v>
      </c>
      <c r="T412" t="s">
        <v>606</v>
      </c>
      <c r="U412" t="s">
        <v>610</v>
      </c>
      <c r="V412" t="s">
        <v>606</v>
      </c>
      <c r="W412" t="s">
        <v>608</v>
      </c>
      <c r="X412" t="s">
        <v>606</v>
      </c>
      <c r="Y412" s="4">
        <v>1763521509523</v>
      </c>
      <c r="Z412" t="s">
        <v>569</v>
      </c>
      <c r="AA412" s="48">
        <v>92521.89</v>
      </c>
      <c r="AB412" s="18">
        <v>8.0000000000000002E-3</v>
      </c>
      <c r="AC412" s="40">
        <v>6.0114799999999996E-3</v>
      </c>
      <c r="AD412" s="18">
        <v>1E-4</v>
      </c>
      <c r="AE412" s="18">
        <v>2.8000000000000001E-2</v>
      </c>
      <c r="AF412">
        <v>4405.1000000000004</v>
      </c>
      <c r="AG412" s="18">
        <v>7.0000000000000001E-3</v>
      </c>
      <c r="AH412" s="18">
        <v>6.4999999999999997E-3</v>
      </c>
      <c r="AI412" s="18">
        <v>7.4999999999999997E-3</v>
      </c>
      <c r="AJ412" s="48">
        <v>92521.89</v>
      </c>
      <c r="AK412" s="41">
        <v>159.69999999999999</v>
      </c>
      <c r="AL412" s="41">
        <v>202.2</v>
      </c>
      <c r="AP412" s="18">
        <v>8.0000000000000002E-3</v>
      </c>
      <c r="AQ412" s="18">
        <v>5.4999999999999997E-3</v>
      </c>
      <c r="AR412" s="18">
        <v>23.076899999999998</v>
      </c>
      <c r="AS412" s="41">
        <v>157.5</v>
      </c>
      <c r="AT412" s="5">
        <v>90030.65</v>
      </c>
      <c r="AV412" s="1" t="s">
        <v>632</v>
      </c>
      <c r="AW412" s="48">
        <v>115000</v>
      </c>
      <c r="AX412" s="14">
        <v>0</v>
      </c>
      <c r="AY412" s="14">
        <v>49.05</v>
      </c>
      <c r="AZ412" s="14">
        <v>48.23</v>
      </c>
      <c r="BA412" s="14">
        <v>50.01</v>
      </c>
      <c r="BB412">
        <v>92938.26</v>
      </c>
      <c r="BC412" t="s">
        <v>572</v>
      </c>
      <c r="BD412" s="7">
        <v>9.9979999999999999E-2</v>
      </c>
      <c r="BE412" s="7">
        <v>1.0000000000000001E-5</v>
      </c>
      <c r="BF412" s="7">
        <v>52.064970000000002</v>
      </c>
      <c r="BG412" s="7">
        <v>-34.32403</v>
      </c>
      <c r="BH412" s="7">
        <v>8.8119700000000005</v>
      </c>
      <c r="BI412">
        <v>5.0000000000000001E-4</v>
      </c>
      <c r="BJ412">
        <v>5.0000000000000001E-3</v>
      </c>
      <c r="BK412" s="1">
        <v>45980.165601851855</v>
      </c>
      <c r="BL412" s="1">
        <v>45979.957268518519</v>
      </c>
      <c r="BM412" s="1">
        <v>46017.333333333336</v>
      </c>
      <c r="BN412" s="1">
        <v>46017.125</v>
      </c>
      <c r="BO412" s="19">
        <v>0.10175969988671509</v>
      </c>
      <c r="BP412" s="1">
        <v>46017.125</v>
      </c>
      <c r="BQ412" s="97">
        <v>38</v>
      </c>
      <c r="BR412" s="19">
        <v>0.10555555555555556</v>
      </c>
      <c r="BV412" s="96"/>
    </row>
    <row r="413" spans="1:74" x14ac:dyDescent="0.3">
      <c r="A413" t="s">
        <v>603</v>
      </c>
      <c r="B413" t="s">
        <v>631</v>
      </c>
      <c r="C413" t="s">
        <v>202</v>
      </c>
      <c r="D413">
        <v>2.9999999999999997E-4</v>
      </c>
      <c r="E413">
        <v>2.9999999999999997E-4</v>
      </c>
      <c r="F413" t="s">
        <v>605</v>
      </c>
      <c r="G413" s="4">
        <v>1766736000000</v>
      </c>
      <c r="H413" s="4">
        <v>1735200060000</v>
      </c>
      <c r="I413" t="b">
        <v>1</v>
      </c>
      <c r="J413">
        <v>1</v>
      </c>
      <c r="K413">
        <v>1E-4</v>
      </c>
      <c r="L413">
        <v>413945</v>
      </c>
      <c r="M413">
        <v>0.1</v>
      </c>
      <c r="Q413">
        <v>2.9999999999999997E-4</v>
      </c>
      <c r="R413">
        <v>25</v>
      </c>
      <c r="S413">
        <v>1E-4</v>
      </c>
      <c r="T413" t="s">
        <v>606</v>
      </c>
      <c r="U413" t="s">
        <v>610</v>
      </c>
      <c r="V413" t="s">
        <v>606</v>
      </c>
      <c r="W413" t="s">
        <v>608</v>
      </c>
      <c r="X413" t="s">
        <v>606</v>
      </c>
      <c r="Y413" s="4">
        <v>1763521509523</v>
      </c>
      <c r="Z413" t="s">
        <v>569</v>
      </c>
      <c r="AA413" s="48">
        <v>92521.89</v>
      </c>
      <c r="AB413" s="18">
        <v>0.23250000000000001</v>
      </c>
      <c r="AC413" s="40">
        <v>0.27312061999999998</v>
      </c>
      <c r="AD413" s="18">
        <v>0.19400000000000001</v>
      </c>
      <c r="AE413" s="18">
        <v>0.30349999999999999</v>
      </c>
      <c r="AF413">
        <v>1142.5</v>
      </c>
      <c r="AG413" s="18">
        <v>0.24429999999999999</v>
      </c>
      <c r="AH413" s="18">
        <v>0.24099999999999999</v>
      </c>
      <c r="AI413" s="18">
        <v>0.2465</v>
      </c>
      <c r="AJ413" s="48">
        <v>92521.89</v>
      </c>
      <c r="AK413" s="41">
        <v>28.9</v>
      </c>
      <c r="AL413" s="41">
        <v>28.9</v>
      </c>
      <c r="AP413" s="18">
        <v>0.28649999999999998</v>
      </c>
      <c r="AQ413" s="18">
        <v>0.23250000000000001</v>
      </c>
      <c r="AR413" s="18">
        <v>-18.848199999999999</v>
      </c>
      <c r="AS413" s="41">
        <v>0.3</v>
      </c>
      <c r="AT413" s="5">
        <v>7118.85</v>
      </c>
      <c r="AV413" s="1" t="s">
        <v>634</v>
      </c>
      <c r="AW413" s="48">
        <v>115000</v>
      </c>
      <c r="AX413" s="14">
        <v>0</v>
      </c>
      <c r="AY413" s="14">
        <v>49.05</v>
      </c>
      <c r="AZ413" s="14">
        <v>42.16</v>
      </c>
      <c r="BA413" s="14">
        <v>52.68</v>
      </c>
      <c r="BB413">
        <v>92938.26</v>
      </c>
      <c r="BC413" t="s">
        <v>572</v>
      </c>
      <c r="BD413" s="7">
        <v>-0.90002000000000004</v>
      </c>
      <c r="BE413" s="7">
        <v>1.0000000000000001E-5</v>
      </c>
      <c r="BF413" s="7">
        <v>52.064970000000002</v>
      </c>
      <c r="BG413" s="7">
        <v>-34.32403</v>
      </c>
      <c r="BH413" s="7">
        <v>-108.40882999999999</v>
      </c>
      <c r="BI413">
        <v>5.0000000000000001E-4</v>
      </c>
      <c r="BJ413">
        <v>5.0000000000000001E-3</v>
      </c>
      <c r="BK413" s="1">
        <v>45980.165601851855</v>
      </c>
      <c r="BL413" s="1">
        <v>45979.957268518519</v>
      </c>
      <c r="BM413" s="1">
        <v>46017.333333333336</v>
      </c>
      <c r="BN413" s="1">
        <v>46017.125</v>
      </c>
      <c r="BO413" s="19">
        <v>0.10175969988671509</v>
      </c>
      <c r="BP413" s="1">
        <v>46017.125</v>
      </c>
      <c r="BQ413" s="97">
        <v>38</v>
      </c>
      <c r="BR413" s="19">
        <v>0.10555555555555556</v>
      </c>
      <c r="BV413" s="96"/>
    </row>
    <row r="414" spans="1:74" x14ac:dyDescent="0.3">
      <c r="A414" t="s">
        <v>603</v>
      </c>
      <c r="B414" t="s">
        <v>631</v>
      </c>
      <c r="C414" t="s">
        <v>203</v>
      </c>
      <c r="D414">
        <v>2.9999999999999997E-4</v>
      </c>
      <c r="E414">
        <v>2.9999999999999997E-4</v>
      </c>
      <c r="F414" t="s">
        <v>605</v>
      </c>
      <c r="G414" s="4">
        <v>1766736000000</v>
      </c>
      <c r="H414" s="4">
        <v>1758960011000</v>
      </c>
      <c r="I414" t="b">
        <v>1</v>
      </c>
      <c r="J414">
        <v>1</v>
      </c>
      <c r="K414">
        <v>1E-4</v>
      </c>
      <c r="L414">
        <v>523088</v>
      </c>
      <c r="M414">
        <v>0.1</v>
      </c>
      <c r="Q414">
        <v>2.9999999999999997E-4</v>
      </c>
      <c r="R414">
        <v>25</v>
      </c>
      <c r="S414">
        <v>1E-4</v>
      </c>
      <c r="T414" t="s">
        <v>606</v>
      </c>
      <c r="U414" t="s">
        <v>610</v>
      </c>
      <c r="V414" t="s">
        <v>606</v>
      </c>
      <c r="W414" t="s">
        <v>608</v>
      </c>
      <c r="X414" t="s">
        <v>606</v>
      </c>
      <c r="Y414" s="4">
        <v>1763521509523</v>
      </c>
      <c r="Z414" t="s">
        <v>569</v>
      </c>
      <c r="AA414" s="48">
        <v>92521.89</v>
      </c>
      <c r="AB414" s="18">
        <v>6.4999999999999997E-3</v>
      </c>
      <c r="AC414" s="40">
        <v>5.71405E-3</v>
      </c>
      <c r="AD414" s="18">
        <v>1E-4</v>
      </c>
      <c r="AE414" s="18">
        <v>2.7E-2</v>
      </c>
      <c r="AF414">
        <v>2694.5</v>
      </c>
      <c r="AG414" s="18">
        <v>6.4999999999999997E-3</v>
      </c>
      <c r="AH414" s="18">
        <v>6.0000000000000001E-3</v>
      </c>
      <c r="AI414" s="18">
        <v>6.4999999999999997E-3</v>
      </c>
      <c r="AJ414" s="48">
        <v>92521.89</v>
      </c>
      <c r="AK414" s="41">
        <v>0.1</v>
      </c>
      <c r="AL414" s="41">
        <v>191.8</v>
      </c>
      <c r="AP414" s="18">
        <v>7.1000000000000004E-3</v>
      </c>
      <c r="AQ414" s="18">
        <v>5.4999999999999997E-3</v>
      </c>
      <c r="AR414" s="18">
        <v>18.181799999999999</v>
      </c>
      <c r="AS414" s="41">
        <v>43.4</v>
      </c>
      <c r="AT414" s="5">
        <v>24173.3</v>
      </c>
      <c r="AV414" s="1" t="s">
        <v>632</v>
      </c>
      <c r="AW414" s="48">
        <v>116000</v>
      </c>
      <c r="AX414" s="14">
        <v>0</v>
      </c>
      <c r="AY414" s="14">
        <v>49.56</v>
      </c>
      <c r="AZ414" s="14">
        <v>48.69</v>
      </c>
      <c r="BA414" s="14">
        <v>49.64</v>
      </c>
      <c r="BB414">
        <v>92937.85</v>
      </c>
      <c r="BC414" t="s">
        <v>572</v>
      </c>
      <c r="BD414" s="7">
        <v>9.3100000000000002E-2</v>
      </c>
      <c r="BE414" s="7">
        <v>1.0000000000000001E-5</v>
      </c>
      <c r="BF414" s="7">
        <v>49.409559999999999</v>
      </c>
      <c r="BG414" s="7">
        <v>-32.905949999999997</v>
      </c>
      <c r="BH414" s="7">
        <v>8.2084499999999991</v>
      </c>
      <c r="BI414">
        <v>5.0000000000000001E-4</v>
      </c>
      <c r="BJ414">
        <v>5.0000000000000001E-3</v>
      </c>
      <c r="BK414" s="1">
        <v>45980.165601851855</v>
      </c>
      <c r="BL414" s="1">
        <v>45979.957268518519</v>
      </c>
      <c r="BM414" s="1">
        <v>46017.333333333336</v>
      </c>
      <c r="BN414" s="1">
        <v>46017.125</v>
      </c>
      <c r="BO414" s="19">
        <v>0.10175969988671509</v>
      </c>
      <c r="BP414" s="1">
        <v>46017.125</v>
      </c>
      <c r="BQ414" s="97">
        <v>38</v>
      </c>
      <c r="BR414" s="19">
        <v>0.10555555555555556</v>
      </c>
      <c r="BV414" s="96"/>
    </row>
    <row r="415" spans="1:74" x14ac:dyDescent="0.3">
      <c r="A415" t="s">
        <v>603</v>
      </c>
      <c r="B415" t="s">
        <v>631</v>
      </c>
      <c r="C415" t="s">
        <v>204</v>
      </c>
      <c r="D415">
        <v>2.9999999999999997E-4</v>
      </c>
      <c r="E415">
        <v>2.9999999999999997E-4</v>
      </c>
      <c r="F415" t="s">
        <v>605</v>
      </c>
      <c r="G415" s="4">
        <v>1766736000000</v>
      </c>
      <c r="H415" s="4">
        <v>1758960011000</v>
      </c>
      <c r="I415" t="b">
        <v>1</v>
      </c>
      <c r="J415">
        <v>1</v>
      </c>
      <c r="K415">
        <v>1E-4</v>
      </c>
      <c r="L415">
        <v>523089</v>
      </c>
      <c r="M415">
        <v>0.1</v>
      </c>
      <c r="Q415">
        <v>2.9999999999999997E-4</v>
      </c>
      <c r="R415">
        <v>25</v>
      </c>
      <c r="S415">
        <v>1E-4</v>
      </c>
      <c r="T415" t="s">
        <v>606</v>
      </c>
      <c r="U415" t="s">
        <v>610</v>
      </c>
      <c r="V415" t="s">
        <v>606</v>
      </c>
      <c r="W415" t="s">
        <v>608</v>
      </c>
      <c r="X415" t="s">
        <v>606</v>
      </c>
      <c r="Y415" s="4">
        <v>1763521510531</v>
      </c>
      <c r="Z415" t="s">
        <v>569</v>
      </c>
      <c r="AA415" s="48">
        <v>92521.72</v>
      </c>
      <c r="AB415" s="18">
        <v>0.218</v>
      </c>
      <c r="AC415" s="40">
        <v>0.28384154</v>
      </c>
      <c r="AD415" s="18">
        <v>0.20399999999999999</v>
      </c>
      <c r="AE415" s="18">
        <v>0.314</v>
      </c>
      <c r="AF415">
        <v>781.1</v>
      </c>
      <c r="AG415" s="18">
        <v>0.25459999999999999</v>
      </c>
      <c r="AH415" s="18">
        <v>0.2515</v>
      </c>
      <c r="AI415" s="18">
        <v>0.25700000000000001</v>
      </c>
      <c r="AJ415" s="48">
        <v>92521.72</v>
      </c>
      <c r="AK415" s="41">
        <v>28.7</v>
      </c>
      <c r="AL415" s="41">
        <v>28.7</v>
      </c>
      <c r="AS415" s="41">
        <v>0</v>
      </c>
      <c r="AT415" s="5">
        <v>0</v>
      </c>
      <c r="AV415" s="1" t="s">
        <v>634</v>
      </c>
      <c r="AW415" s="48">
        <v>116000</v>
      </c>
      <c r="AX415" s="14">
        <v>0</v>
      </c>
      <c r="AY415" s="14">
        <v>49.56</v>
      </c>
      <c r="AZ415" s="14">
        <v>42.76</v>
      </c>
      <c r="BA415" s="14">
        <v>53.73</v>
      </c>
      <c r="BB415">
        <v>92937.27</v>
      </c>
      <c r="BC415" t="s">
        <v>572</v>
      </c>
      <c r="BD415" s="7">
        <v>-0.90690999999999999</v>
      </c>
      <c r="BE415" s="7">
        <v>1.0000000000000001E-5</v>
      </c>
      <c r="BF415" s="7">
        <v>49.406680000000001</v>
      </c>
      <c r="BG415" s="7">
        <v>-32.904029999999999</v>
      </c>
      <c r="BH415" s="7">
        <v>-110.03228</v>
      </c>
      <c r="BI415">
        <v>5.0000000000000001E-4</v>
      </c>
      <c r="BJ415">
        <v>5.0000000000000001E-3</v>
      </c>
      <c r="BK415" s="1">
        <v>45980.165601851855</v>
      </c>
      <c r="BL415" s="1">
        <v>45979.957268518519</v>
      </c>
      <c r="BM415" s="1">
        <v>46017.333333333336</v>
      </c>
      <c r="BN415" s="1">
        <v>46017.125</v>
      </c>
      <c r="BO415" s="19">
        <v>0.10175969988671509</v>
      </c>
      <c r="BP415" s="1">
        <v>46017.125</v>
      </c>
      <c r="BQ415" s="97">
        <v>38</v>
      </c>
      <c r="BR415" s="19">
        <v>0.10555555555555556</v>
      </c>
      <c r="BV415" s="96"/>
    </row>
    <row r="416" spans="1:74" x14ac:dyDescent="0.3">
      <c r="A416" t="s">
        <v>603</v>
      </c>
      <c r="B416" t="s">
        <v>631</v>
      </c>
      <c r="C416" t="s">
        <v>205</v>
      </c>
      <c r="D416">
        <v>2.9999999999999997E-4</v>
      </c>
      <c r="E416">
        <v>2.9999999999999997E-4</v>
      </c>
      <c r="F416" t="s">
        <v>605</v>
      </c>
      <c r="G416" s="4">
        <v>1766736000000</v>
      </c>
      <c r="H416" s="4">
        <v>1758960011000</v>
      </c>
      <c r="I416" t="b">
        <v>1</v>
      </c>
      <c r="J416">
        <v>1</v>
      </c>
      <c r="K416">
        <v>1E-4</v>
      </c>
      <c r="L416">
        <v>523090</v>
      </c>
      <c r="M416">
        <v>0.1</v>
      </c>
      <c r="Q416">
        <v>2.9999999999999997E-4</v>
      </c>
      <c r="R416">
        <v>25</v>
      </c>
      <c r="S416">
        <v>1E-4</v>
      </c>
      <c r="T416" t="s">
        <v>606</v>
      </c>
      <c r="U416" t="s">
        <v>610</v>
      </c>
      <c r="V416" t="s">
        <v>606</v>
      </c>
      <c r="W416" t="s">
        <v>608</v>
      </c>
      <c r="X416" t="s">
        <v>606</v>
      </c>
      <c r="Y416" s="4">
        <v>1763521510531</v>
      </c>
      <c r="Z416" t="s">
        <v>569</v>
      </c>
      <c r="AA416" s="48">
        <v>92521.72</v>
      </c>
      <c r="AB416" s="18">
        <v>6.0000000000000001E-3</v>
      </c>
      <c r="AC416" s="40">
        <v>4.8543400000000004E-3</v>
      </c>
      <c r="AD416" s="18">
        <v>1E-4</v>
      </c>
      <c r="AE416" s="18">
        <v>2.4500000000000001E-2</v>
      </c>
      <c r="AF416">
        <v>2302.9</v>
      </c>
      <c r="AG416" s="18">
        <v>5.4999999999999997E-3</v>
      </c>
      <c r="AH416" s="18">
        <v>5.0000000000000001E-3</v>
      </c>
      <c r="AI416" s="18">
        <v>5.4999999999999997E-3</v>
      </c>
      <c r="AJ416" s="48">
        <v>92521.72</v>
      </c>
      <c r="AK416" s="41">
        <v>0.1</v>
      </c>
      <c r="AL416" s="41">
        <v>217.8</v>
      </c>
      <c r="AP416" s="18">
        <v>6.0000000000000001E-3</v>
      </c>
      <c r="AQ416" s="18">
        <v>4.7000000000000002E-3</v>
      </c>
      <c r="AR416" s="18">
        <v>25</v>
      </c>
      <c r="AS416" s="41">
        <v>21.7</v>
      </c>
      <c r="AT416" s="5">
        <v>10429.049999999999</v>
      </c>
      <c r="AV416" s="1" t="s">
        <v>632</v>
      </c>
      <c r="AW416" s="48">
        <v>118000</v>
      </c>
      <c r="AX416" s="14">
        <v>0</v>
      </c>
      <c r="AY416" s="14">
        <v>50.31</v>
      </c>
      <c r="AZ416" s="14">
        <v>49.32</v>
      </c>
      <c r="BA416" s="14">
        <v>50.4</v>
      </c>
      <c r="BB416">
        <v>92937.44</v>
      </c>
      <c r="BC416" t="s">
        <v>572</v>
      </c>
      <c r="BD416" s="7">
        <v>7.9839999999999994E-2</v>
      </c>
      <c r="BE416" s="7">
        <v>1.0000000000000001E-5</v>
      </c>
      <c r="BF416" s="7">
        <v>44.044150000000002</v>
      </c>
      <c r="BG416" s="7">
        <v>-29.778659999999999</v>
      </c>
      <c r="BH416" s="7">
        <v>7.0462100000000003</v>
      </c>
      <c r="BI416">
        <v>5.0000000000000001E-4</v>
      </c>
      <c r="BJ416">
        <v>5.0000000000000001E-3</v>
      </c>
      <c r="BK416" s="1">
        <v>45980.165601851855</v>
      </c>
      <c r="BL416" s="1">
        <v>45979.957268518519</v>
      </c>
      <c r="BM416" s="1">
        <v>46017.333333333336</v>
      </c>
      <c r="BN416" s="1">
        <v>46017.125</v>
      </c>
      <c r="BO416" s="19">
        <v>0.10175969988671509</v>
      </c>
      <c r="BP416" s="1">
        <v>46017.125</v>
      </c>
      <c r="BQ416" s="97">
        <v>38</v>
      </c>
      <c r="BR416" s="19">
        <v>0.10555555555555556</v>
      </c>
      <c r="BV416" s="96"/>
    </row>
    <row r="417" spans="1:74" x14ac:dyDescent="0.3">
      <c r="A417" t="s">
        <v>603</v>
      </c>
      <c r="B417" t="s">
        <v>631</v>
      </c>
      <c r="C417" t="s">
        <v>206</v>
      </c>
      <c r="D417">
        <v>2.9999999999999997E-4</v>
      </c>
      <c r="E417">
        <v>2.9999999999999997E-4</v>
      </c>
      <c r="F417" t="s">
        <v>605</v>
      </c>
      <c r="G417" s="4">
        <v>1766736000000</v>
      </c>
      <c r="H417" s="4">
        <v>1758960011000</v>
      </c>
      <c r="I417" t="b">
        <v>1</v>
      </c>
      <c r="J417">
        <v>1</v>
      </c>
      <c r="K417">
        <v>1E-4</v>
      </c>
      <c r="L417">
        <v>523091</v>
      </c>
      <c r="M417">
        <v>0.1</v>
      </c>
      <c r="Q417">
        <v>2.9999999999999997E-4</v>
      </c>
      <c r="R417">
        <v>25</v>
      </c>
      <c r="S417">
        <v>1E-4</v>
      </c>
      <c r="T417" t="s">
        <v>606</v>
      </c>
      <c r="U417" t="s">
        <v>610</v>
      </c>
      <c r="V417" t="s">
        <v>606</v>
      </c>
      <c r="W417" t="s">
        <v>608</v>
      </c>
      <c r="X417" t="s">
        <v>606</v>
      </c>
      <c r="Y417" s="4">
        <v>1763521510531</v>
      </c>
      <c r="Z417" t="s">
        <v>569</v>
      </c>
      <c r="AA417" s="48">
        <v>92521.72</v>
      </c>
      <c r="AB417" s="18">
        <v>0.2545</v>
      </c>
      <c r="AC417" s="40">
        <v>0.30501850000000003</v>
      </c>
      <c r="AD417" s="18">
        <v>0.224</v>
      </c>
      <c r="AE417" s="18">
        <v>0.33500000000000002</v>
      </c>
      <c r="AF417">
        <v>254.6</v>
      </c>
      <c r="AG417" s="18">
        <v>0.27510000000000001</v>
      </c>
      <c r="AH417" s="18">
        <v>0.27200000000000002</v>
      </c>
      <c r="AI417" s="18">
        <v>0.27750000000000002</v>
      </c>
      <c r="AJ417" s="48">
        <v>92521.72</v>
      </c>
      <c r="AK417" s="41">
        <v>28.5</v>
      </c>
      <c r="AL417" s="41">
        <v>28.5</v>
      </c>
      <c r="AS417" s="41">
        <v>0</v>
      </c>
      <c r="AT417" s="5">
        <v>0</v>
      </c>
      <c r="AV417" s="1" t="s">
        <v>634</v>
      </c>
      <c r="AW417" s="48">
        <v>118000</v>
      </c>
      <c r="AX417" s="14">
        <v>0</v>
      </c>
      <c r="AY417" s="14">
        <v>50.31</v>
      </c>
      <c r="AZ417" s="14">
        <v>42.22</v>
      </c>
      <c r="BA417" s="14">
        <v>54.87</v>
      </c>
      <c r="BB417">
        <v>92937.27</v>
      </c>
      <c r="BC417" t="s">
        <v>572</v>
      </c>
      <c r="BD417" s="7">
        <v>-0.92015999999999998</v>
      </c>
      <c r="BE417" s="7">
        <v>1.0000000000000001E-5</v>
      </c>
      <c r="BF417" s="7">
        <v>44.043370000000003</v>
      </c>
      <c r="BG417" s="7">
        <v>-29.778130000000001</v>
      </c>
      <c r="BH417" s="7">
        <v>-113.23268</v>
      </c>
      <c r="BI417">
        <v>5.0000000000000001E-4</v>
      </c>
      <c r="BJ417">
        <v>5.0000000000000001E-3</v>
      </c>
      <c r="BK417" s="1">
        <v>45980.165601851855</v>
      </c>
      <c r="BL417" s="1">
        <v>45979.957268518519</v>
      </c>
      <c r="BM417" s="1">
        <v>46017.333333333336</v>
      </c>
      <c r="BN417" s="1">
        <v>46017.125</v>
      </c>
      <c r="BO417" s="19">
        <v>0.10175969988671509</v>
      </c>
      <c r="BP417" s="1">
        <v>46017.125</v>
      </c>
      <c r="BQ417" s="97">
        <v>38</v>
      </c>
      <c r="BR417" s="19">
        <v>0.10555555555555556</v>
      </c>
      <c r="BV417" s="96"/>
    </row>
    <row r="418" spans="1:74" x14ac:dyDescent="0.3">
      <c r="A418" t="s">
        <v>603</v>
      </c>
      <c r="B418" t="s">
        <v>631</v>
      </c>
      <c r="C418" t="s">
        <v>207</v>
      </c>
      <c r="D418">
        <v>2.9999999999999997E-4</v>
      </c>
      <c r="E418">
        <v>2.9999999999999997E-4</v>
      </c>
      <c r="F418" t="s">
        <v>605</v>
      </c>
      <c r="G418" s="4">
        <v>1766736000000</v>
      </c>
      <c r="H418" s="4">
        <v>1735200060000</v>
      </c>
      <c r="I418" t="b">
        <v>1</v>
      </c>
      <c r="J418">
        <v>1</v>
      </c>
      <c r="K418">
        <v>1E-4</v>
      </c>
      <c r="L418">
        <v>413946</v>
      </c>
      <c r="M418">
        <v>0.1</v>
      </c>
      <c r="Q418">
        <v>2.9999999999999997E-4</v>
      </c>
      <c r="R418">
        <v>25</v>
      </c>
      <c r="S418">
        <v>1E-4</v>
      </c>
      <c r="T418" t="s">
        <v>606</v>
      </c>
      <c r="U418" t="s">
        <v>610</v>
      </c>
      <c r="V418" t="s">
        <v>606</v>
      </c>
      <c r="W418" t="s">
        <v>608</v>
      </c>
      <c r="X418" t="s">
        <v>606</v>
      </c>
      <c r="Y418" s="4">
        <v>1763521510531</v>
      </c>
      <c r="Z418" t="s">
        <v>569</v>
      </c>
      <c r="AA418" s="48">
        <v>92521.72</v>
      </c>
      <c r="AB418" s="18">
        <v>4.7000000000000002E-3</v>
      </c>
      <c r="AC418" s="40">
        <v>4.25137E-3</v>
      </c>
      <c r="AD418" s="18">
        <v>1E-4</v>
      </c>
      <c r="AE418" s="18">
        <v>2.3E-2</v>
      </c>
      <c r="AF418">
        <v>6906.3</v>
      </c>
      <c r="AG418" s="18">
        <v>4.7000000000000002E-3</v>
      </c>
      <c r="AH418" s="18">
        <v>4.5999999999999999E-3</v>
      </c>
      <c r="AI418" s="18">
        <v>4.7999999999999996E-3</v>
      </c>
      <c r="AJ418" s="48">
        <v>92521.72</v>
      </c>
      <c r="AK418" s="41">
        <v>0.1</v>
      </c>
      <c r="AL418" s="41">
        <v>12.3</v>
      </c>
      <c r="AP418" s="18">
        <v>5.4999999999999997E-3</v>
      </c>
      <c r="AQ418" s="18">
        <v>3.8E-3</v>
      </c>
      <c r="AR418" s="18">
        <v>9.3023000000000007</v>
      </c>
      <c r="AS418" s="41">
        <v>221.7</v>
      </c>
      <c r="AT418" s="5">
        <v>88671.98</v>
      </c>
      <c r="AV418" s="1" t="s">
        <v>632</v>
      </c>
      <c r="AW418" s="48">
        <v>120000</v>
      </c>
      <c r="AX418" s="14">
        <v>0</v>
      </c>
      <c r="AY418" s="14">
        <v>51.25</v>
      </c>
      <c r="AZ418" s="14">
        <v>50.98</v>
      </c>
      <c r="BA418" s="14">
        <v>51.45</v>
      </c>
      <c r="BB418">
        <v>92937.44</v>
      </c>
      <c r="BC418" t="s">
        <v>572</v>
      </c>
      <c r="BD418" s="7">
        <v>6.9440000000000002E-2</v>
      </c>
      <c r="BE418" s="7">
        <v>1.0000000000000001E-5</v>
      </c>
      <c r="BF418" s="7">
        <v>39.594679999999997</v>
      </c>
      <c r="BG418" s="7">
        <v>-27.273099999999999</v>
      </c>
      <c r="BH418" s="7">
        <v>6.1316699999999997</v>
      </c>
      <c r="BI418">
        <v>5.0000000000000001E-4</v>
      </c>
      <c r="BJ418">
        <v>5.0000000000000001E-3</v>
      </c>
      <c r="BK418" s="1">
        <v>45980.165601851855</v>
      </c>
      <c r="BL418" s="1">
        <v>45979.957268518519</v>
      </c>
      <c r="BM418" s="1">
        <v>46017.333333333336</v>
      </c>
      <c r="BN418" s="1">
        <v>46017.125</v>
      </c>
      <c r="BO418" s="19">
        <v>0.10175969988671509</v>
      </c>
      <c r="BP418" s="1">
        <v>46017.125</v>
      </c>
      <c r="BQ418" s="97">
        <v>38</v>
      </c>
      <c r="BR418" s="19">
        <v>0.10555555555555556</v>
      </c>
      <c r="BV418" s="96"/>
    </row>
    <row r="419" spans="1:74" x14ac:dyDescent="0.3">
      <c r="A419" t="s">
        <v>603</v>
      </c>
      <c r="B419" t="s">
        <v>631</v>
      </c>
      <c r="C419" t="s">
        <v>208</v>
      </c>
      <c r="D419">
        <v>2.9999999999999997E-4</v>
      </c>
      <c r="E419">
        <v>2.9999999999999997E-4</v>
      </c>
      <c r="F419" t="s">
        <v>605</v>
      </c>
      <c r="G419" s="4">
        <v>1766736000000</v>
      </c>
      <c r="H419" s="4">
        <v>1735200060000</v>
      </c>
      <c r="I419" t="b">
        <v>1</v>
      </c>
      <c r="J419">
        <v>1</v>
      </c>
      <c r="K419">
        <v>1E-4</v>
      </c>
      <c r="L419">
        <v>413947</v>
      </c>
      <c r="M419">
        <v>0.1</v>
      </c>
      <c r="Q419">
        <v>2.9999999999999997E-4</v>
      </c>
      <c r="R419">
        <v>25</v>
      </c>
      <c r="S419">
        <v>1E-4</v>
      </c>
      <c r="T419" t="s">
        <v>606</v>
      </c>
      <c r="U419" t="s">
        <v>610</v>
      </c>
      <c r="V419" t="s">
        <v>606</v>
      </c>
      <c r="W419" t="s">
        <v>608</v>
      </c>
      <c r="X419" t="s">
        <v>606</v>
      </c>
      <c r="Y419" s="4">
        <v>1763521510531</v>
      </c>
      <c r="Z419" t="s">
        <v>569</v>
      </c>
      <c r="AA419" s="48">
        <v>92521.72</v>
      </c>
      <c r="AB419" s="18">
        <v>0.29399999999999998</v>
      </c>
      <c r="AC419" s="40">
        <v>0.32645222000000002</v>
      </c>
      <c r="AD419" s="18">
        <v>0.24399999999999999</v>
      </c>
      <c r="AE419" s="18">
        <v>0.35649999999999998</v>
      </c>
      <c r="AF419">
        <v>997.4</v>
      </c>
      <c r="AG419" s="18">
        <v>0.2959</v>
      </c>
      <c r="AH419" s="18">
        <v>0.29249999999999998</v>
      </c>
      <c r="AI419" s="18">
        <v>0.29799999999999999</v>
      </c>
      <c r="AJ419" s="48">
        <v>92521.72</v>
      </c>
      <c r="AK419" s="41">
        <v>28.3</v>
      </c>
      <c r="AL419" s="41">
        <v>28.3</v>
      </c>
      <c r="AP419" s="18">
        <v>0.33350000000000002</v>
      </c>
      <c r="AQ419" s="18">
        <v>0.29399999999999998</v>
      </c>
      <c r="AR419" s="18">
        <v>-11.043900000000001</v>
      </c>
      <c r="AS419" s="41">
        <v>17.399999999999999</v>
      </c>
      <c r="AT419" s="5">
        <v>487190.85</v>
      </c>
      <c r="AV419" s="1" t="s">
        <v>634</v>
      </c>
      <c r="AW419" s="48">
        <v>120000</v>
      </c>
      <c r="AX419" s="14">
        <v>0</v>
      </c>
      <c r="AY419" s="14">
        <v>51.25</v>
      </c>
      <c r="AZ419" s="14">
        <v>40.42</v>
      </c>
      <c r="BA419" s="14">
        <v>55.71</v>
      </c>
      <c r="BB419">
        <v>92937.44</v>
      </c>
      <c r="BC419" t="s">
        <v>572</v>
      </c>
      <c r="BD419" s="7">
        <v>-0.93056000000000005</v>
      </c>
      <c r="BE419" s="7">
        <v>1.0000000000000001E-5</v>
      </c>
      <c r="BF419" s="7">
        <v>39.594679999999997</v>
      </c>
      <c r="BG419" s="7">
        <v>-27.273099999999999</v>
      </c>
      <c r="BH419" s="7">
        <v>-116.18568</v>
      </c>
      <c r="BI419">
        <v>5.0000000000000001E-4</v>
      </c>
      <c r="BJ419">
        <v>5.0000000000000001E-3</v>
      </c>
      <c r="BK419" s="1">
        <v>45980.165601851855</v>
      </c>
      <c r="BL419" s="1">
        <v>45979.957268518519</v>
      </c>
      <c r="BM419" s="1">
        <v>46017.333333333336</v>
      </c>
      <c r="BN419" s="1">
        <v>46017.125</v>
      </c>
      <c r="BO419" s="19">
        <v>0.10175969988671509</v>
      </c>
      <c r="BP419" s="1">
        <v>46017.125</v>
      </c>
      <c r="BQ419" s="97">
        <v>38</v>
      </c>
      <c r="BR419" s="19">
        <v>0.10555555555555556</v>
      </c>
      <c r="BV419" s="96"/>
    </row>
    <row r="420" spans="1:74" x14ac:dyDescent="0.3">
      <c r="A420" t="s">
        <v>603</v>
      </c>
      <c r="B420" t="s">
        <v>631</v>
      </c>
      <c r="C420" t="s">
        <v>209</v>
      </c>
      <c r="D420">
        <v>2.9999999999999997E-4</v>
      </c>
      <c r="E420">
        <v>2.9999999999999997E-4</v>
      </c>
      <c r="F420" t="s">
        <v>605</v>
      </c>
      <c r="G420" s="4">
        <v>1766736000000</v>
      </c>
      <c r="H420" s="4">
        <v>1758960011000</v>
      </c>
      <c r="I420" t="b">
        <v>1</v>
      </c>
      <c r="J420">
        <v>1</v>
      </c>
      <c r="K420">
        <v>1E-4</v>
      </c>
      <c r="L420">
        <v>523092</v>
      </c>
      <c r="M420">
        <v>0.1</v>
      </c>
      <c r="Q420">
        <v>2.9999999999999997E-4</v>
      </c>
      <c r="R420">
        <v>25</v>
      </c>
      <c r="S420">
        <v>1E-4</v>
      </c>
      <c r="T420" t="s">
        <v>606</v>
      </c>
      <c r="U420" t="s">
        <v>610</v>
      </c>
      <c r="V420" t="s">
        <v>606</v>
      </c>
      <c r="W420" t="s">
        <v>608</v>
      </c>
      <c r="X420" t="s">
        <v>606</v>
      </c>
      <c r="Y420" s="4">
        <v>1763521511537</v>
      </c>
      <c r="Z420" t="s">
        <v>569</v>
      </c>
      <c r="AA420" s="48">
        <v>92526.37</v>
      </c>
      <c r="AB420" s="18">
        <v>4.0000000000000001E-3</v>
      </c>
      <c r="AC420" s="40">
        <v>3.7024900000000001E-3</v>
      </c>
      <c r="AD420" s="18">
        <v>1E-4</v>
      </c>
      <c r="AE420" s="18">
        <v>2.1000000000000001E-2</v>
      </c>
      <c r="AF420">
        <v>1189.5</v>
      </c>
      <c r="AG420" s="18">
        <v>4.1000000000000003E-3</v>
      </c>
      <c r="AH420" s="18">
        <v>3.8999999999999998E-3</v>
      </c>
      <c r="AI420" s="18">
        <v>4.3E-3</v>
      </c>
      <c r="AJ420" s="48">
        <v>92526.37</v>
      </c>
      <c r="AK420" s="41">
        <v>5.8</v>
      </c>
      <c r="AL420" s="41">
        <v>12.2</v>
      </c>
      <c r="AP420" s="18">
        <v>4.4999999999999997E-3</v>
      </c>
      <c r="AQ420" s="18">
        <v>3.5000000000000001E-3</v>
      </c>
      <c r="AR420" s="18">
        <v>14.2857</v>
      </c>
      <c r="AS420" s="41">
        <v>5.9</v>
      </c>
      <c r="AT420" s="5">
        <v>2095.63</v>
      </c>
      <c r="AV420" s="1" t="s">
        <v>632</v>
      </c>
      <c r="AW420" s="48">
        <v>122000</v>
      </c>
      <c r="AX420" s="14">
        <v>0</v>
      </c>
      <c r="AY420" s="14">
        <v>52.14</v>
      </c>
      <c r="AZ420" s="14">
        <v>51.67</v>
      </c>
      <c r="BA420" s="14">
        <v>52.72</v>
      </c>
      <c r="BB420">
        <v>92942.16</v>
      </c>
      <c r="BC420" t="s">
        <v>572</v>
      </c>
      <c r="BD420" s="7">
        <v>6.0470000000000003E-2</v>
      </c>
      <c r="BE420" s="7">
        <v>1.0000000000000001E-5</v>
      </c>
      <c r="BF420" s="7">
        <v>35.562519999999999</v>
      </c>
      <c r="BG420" s="7">
        <v>-24.921050000000001</v>
      </c>
      <c r="BH420" s="7">
        <v>5.3420300000000003</v>
      </c>
      <c r="BI420">
        <v>5.0000000000000001E-4</v>
      </c>
      <c r="BJ420">
        <v>5.0000000000000001E-3</v>
      </c>
      <c r="BK420" s="1">
        <v>45980.165601851855</v>
      </c>
      <c r="BL420" s="1">
        <v>45979.957268518519</v>
      </c>
      <c r="BM420" s="1">
        <v>46017.333333333336</v>
      </c>
      <c r="BN420" s="1">
        <v>46017.125</v>
      </c>
      <c r="BO420" s="19">
        <v>0.10175969988671509</v>
      </c>
      <c r="BP420" s="1">
        <v>46017.125</v>
      </c>
      <c r="BQ420" s="97">
        <v>38</v>
      </c>
      <c r="BR420" s="19">
        <v>0.10555555555555556</v>
      </c>
      <c r="BV420" s="96"/>
    </row>
    <row r="421" spans="1:74" x14ac:dyDescent="0.3">
      <c r="A421" t="s">
        <v>603</v>
      </c>
      <c r="B421" t="s">
        <v>631</v>
      </c>
      <c r="C421" t="s">
        <v>210</v>
      </c>
      <c r="D421">
        <v>2.9999999999999997E-4</v>
      </c>
      <c r="E421">
        <v>2.9999999999999997E-4</v>
      </c>
      <c r="F421" t="s">
        <v>605</v>
      </c>
      <c r="G421" s="4">
        <v>1766736000000</v>
      </c>
      <c r="H421" s="4">
        <v>1758960011000</v>
      </c>
      <c r="I421" t="b">
        <v>1</v>
      </c>
      <c r="J421">
        <v>1</v>
      </c>
      <c r="K421">
        <v>1E-4</v>
      </c>
      <c r="L421">
        <v>523093</v>
      </c>
      <c r="M421">
        <v>0.1</v>
      </c>
      <c r="Q421">
        <v>2.9999999999999997E-4</v>
      </c>
      <c r="R421">
        <v>25</v>
      </c>
      <c r="S421">
        <v>1E-4</v>
      </c>
      <c r="T421" t="s">
        <v>606</v>
      </c>
      <c r="U421" t="s">
        <v>610</v>
      </c>
      <c r="V421" t="s">
        <v>606</v>
      </c>
      <c r="W421" t="s">
        <v>608</v>
      </c>
      <c r="X421" t="s">
        <v>606</v>
      </c>
      <c r="Y421" s="4">
        <v>1763521511537</v>
      </c>
      <c r="Z421" t="s">
        <v>569</v>
      </c>
      <c r="AA421" s="48">
        <v>92526.37</v>
      </c>
      <c r="AB421" s="18">
        <v>0.27150000000000002</v>
      </c>
      <c r="AC421" s="40">
        <v>0.34794002000000002</v>
      </c>
      <c r="AD421" s="18">
        <v>0.26450000000000001</v>
      </c>
      <c r="AE421" s="18">
        <v>0.378</v>
      </c>
      <c r="AF421">
        <v>70</v>
      </c>
      <c r="AG421" s="18">
        <v>0.31680000000000003</v>
      </c>
      <c r="AH421" s="18">
        <v>0.3135</v>
      </c>
      <c r="AI421" s="18">
        <v>0.31950000000000001</v>
      </c>
      <c r="AJ421" s="48">
        <v>92526.37</v>
      </c>
      <c r="AK421" s="41">
        <v>28.2</v>
      </c>
      <c r="AL421" s="41">
        <v>28.2</v>
      </c>
      <c r="AS421" s="41">
        <v>0</v>
      </c>
      <c r="AT421" s="5">
        <v>0</v>
      </c>
      <c r="AV421" s="1" t="s">
        <v>634</v>
      </c>
      <c r="AW421" s="48">
        <v>122000</v>
      </c>
      <c r="AX421" s="14">
        <v>0</v>
      </c>
      <c r="AY421" s="14">
        <v>52.14</v>
      </c>
      <c r="AZ421" s="14">
        <v>39.47</v>
      </c>
      <c r="BA421" s="14">
        <v>58.29</v>
      </c>
      <c r="BB421">
        <v>92937.51</v>
      </c>
      <c r="BC421" t="s">
        <v>572</v>
      </c>
      <c r="BD421" s="7">
        <v>-0.93957000000000002</v>
      </c>
      <c r="BE421" s="7">
        <v>1.0000000000000001E-5</v>
      </c>
      <c r="BF421" s="7">
        <v>35.543950000000002</v>
      </c>
      <c r="BG421" s="7">
        <v>-24.907990000000002</v>
      </c>
      <c r="BH421" s="7">
        <v>-119.01739000000001</v>
      </c>
      <c r="BI421">
        <v>5.0000000000000001E-4</v>
      </c>
      <c r="BJ421">
        <v>5.0000000000000001E-3</v>
      </c>
      <c r="BK421" s="1">
        <v>45980.165601851855</v>
      </c>
      <c r="BL421" s="1">
        <v>45979.957268518519</v>
      </c>
      <c r="BM421" s="1">
        <v>46017.333333333336</v>
      </c>
      <c r="BN421" s="1">
        <v>46017.125</v>
      </c>
      <c r="BO421" s="19">
        <v>0.10175969988671509</v>
      </c>
      <c r="BP421" s="1">
        <v>46017.125</v>
      </c>
      <c r="BQ421" s="97">
        <v>38</v>
      </c>
      <c r="BR421" s="19">
        <v>0.10555555555555556</v>
      </c>
      <c r="BV421" s="96"/>
    </row>
    <row r="422" spans="1:74" x14ac:dyDescent="0.3">
      <c r="A422" t="s">
        <v>603</v>
      </c>
      <c r="B422" t="s">
        <v>631</v>
      </c>
      <c r="C422" t="s">
        <v>211</v>
      </c>
      <c r="D422">
        <v>2.9999999999999997E-4</v>
      </c>
      <c r="E422">
        <v>2.9999999999999997E-4</v>
      </c>
      <c r="F422" t="s">
        <v>605</v>
      </c>
      <c r="G422" s="4">
        <v>1766736000000</v>
      </c>
      <c r="H422" s="4">
        <v>1758960011000</v>
      </c>
      <c r="I422" t="b">
        <v>1</v>
      </c>
      <c r="J422">
        <v>1</v>
      </c>
      <c r="K422">
        <v>1E-4</v>
      </c>
      <c r="L422">
        <v>523094</v>
      </c>
      <c r="M422">
        <v>0.1</v>
      </c>
      <c r="Q422">
        <v>2.9999999999999997E-4</v>
      </c>
      <c r="R422">
        <v>25</v>
      </c>
      <c r="S422">
        <v>1E-4</v>
      </c>
      <c r="T422" t="s">
        <v>606</v>
      </c>
      <c r="U422" t="s">
        <v>610</v>
      </c>
      <c r="V422" t="s">
        <v>606</v>
      </c>
      <c r="W422" t="s">
        <v>608</v>
      </c>
      <c r="X422" t="s">
        <v>606</v>
      </c>
      <c r="Y422" s="4">
        <v>1763521511537</v>
      </c>
      <c r="Z422" t="s">
        <v>569</v>
      </c>
      <c r="AA422" s="48">
        <v>92526.37</v>
      </c>
      <c r="AB422" s="18">
        <v>3.3999999999999998E-3</v>
      </c>
      <c r="AC422" s="40">
        <v>3.2890599999999999E-3</v>
      </c>
      <c r="AD422" s="18">
        <v>1E-4</v>
      </c>
      <c r="AE422" s="18">
        <v>1.95E-2</v>
      </c>
      <c r="AF422">
        <v>3130.5</v>
      </c>
      <c r="AG422" s="18">
        <v>3.5000000000000001E-3</v>
      </c>
      <c r="AH422" s="18">
        <v>3.3999999999999998E-3</v>
      </c>
      <c r="AI422" s="18">
        <v>3.7000000000000002E-3</v>
      </c>
      <c r="AJ422" s="48">
        <v>92526.37</v>
      </c>
      <c r="AK422" s="41">
        <v>2.4</v>
      </c>
      <c r="AL422" s="41">
        <v>14.5</v>
      </c>
      <c r="AP422" s="18">
        <v>3.7000000000000002E-3</v>
      </c>
      <c r="AQ422" s="18">
        <v>3.0000000000000001E-3</v>
      </c>
      <c r="AR422" s="18">
        <v>13.333299999999999</v>
      </c>
      <c r="AS422" s="41">
        <v>1</v>
      </c>
      <c r="AT422" s="5">
        <v>300.37</v>
      </c>
      <c r="AV422" s="1" t="s">
        <v>632</v>
      </c>
      <c r="AW422" s="48">
        <v>124000</v>
      </c>
      <c r="AX422" s="14">
        <v>0</v>
      </c>
      <c r="AY422" s="14">
        <v>53</v>
      </c>
      <c r="AZ422" s="14">
        <v>52.62</v>
      </c>
      <c r="BA422" s="14">
        <v>53.49</v>
      </c>
      <c r="BB422">
        <v>92937.51</v>
      </c>
      <c r="BC422" t="s">
        <v>572</v>
      </c>
      <c r="BD422" s="7">
        <v>5.2670000000000002E-2</v>
      </c>
      <c r="BE422" s="7">
        <v>1.0000000000000001E-5</v>
      </c>
      <c r="BF422" s="7">
        <v>31.893429999999999</v>
      </c>
      <c r="BG422" s="7">
        <v>-22.71641</v>
      </c>
      <c r="BH422" s="7">
        <v>4.6548800000000004</v>
      </c>
      <c r="BI422">
        <v>5.0000000000000001E-4</v>
      </c>
      <c r="BJ422">
        <v>5.0000000000000001E-3</v>
      </c>
      <c r="BK422" s="1">
        <v>45980.165601851855</v>
      </c>
      <c r="BL422" s="1">
        <v>45979.957268518519</v>
      </c>
      <c r="BM422" s="1">
        <v>46017.333333333336</v>
      </c>
      <c r="BN422" s="1">
        <v>46017.125</v>
      </c>
      <c r="BO422" s="19">
        <v>0.10175969988671509</v>
      </c>
      <c r="BP422" s="1">
        <v>46017.125</v>
      </c>
      <c r="BQ422" s="97">
        <v>38</v>
      </c>
      <c r="BR422" s="19">
        <v>0.10555555555555556</v>
      </c>
      <c r="BV422" s="96"/>
    </row>
    <row r="423" spans="1:74" x14ac:dyDescent="0.3">
      <c r="A423" t="s">
        <v>603</v>
      </c>
      <c r="B423" t="s">
        <v>631</v>
      </c>
      <c r="C423" t="s">
        <v>212</v>
      </c>
      <c r="D423">
        <v>2.9999999999999997E-4</v>
      </c>
      <c r="E423">
        <v>2.9999999999999997E-4</v>
      </c>
      <c r="F423" t="s">
        <v>605</v>
      </c>
      <c r="G423" s="4">
        <v>1766736000000</v>
      </c>
      <c r="H423" s="4">
        <v>1758960011000</v>
      </c>
      <c r="I423" t="b">
        <v>1</v>
      </c>
      <c r="J423">
        <v>1</v>
      </c>
      <c r="K423">
        <v>1E-4</v>
      </c>
      <c r="L423">
        <v>523095</v>
      </c>
      <c r="M423">
        <v>0.1</v>
      </c>
      <c r="Q423">
        <v>2.9999999999999997E-4</v>
      </c>
      <c r="R423">
        <v>25</v>
      </c>
      <c r="S423">
        <v>1E-4</v>
      </c>
      <c r="T423" t="s">
        <v>606</v>
      </c>
      <c r="U423" t="s">
        <v>610</v>
      </c>
      <c r="V423" t="s">
        <v>606</v>
      </c>
      <c r="W423" t="s">
        <v>608</v>
      </c>
      <c r="X423" t="s">
        <v>606</v>
      </c>
      <c r="Y423" s="4">
        <v>1763521511537</v>
      </c>
      <c r="Z423" t="s">
        <v>569</v>
      </c>
      <c r="AA423" s="48">
        <v>92526.37</v>
      </c>
      <c r="AB423" s="18">
        <v>0.215</v>
      </c>
      <c r="AC423" s="40">
        <v>0.36956326</v>
      </c>
      <c r="AD423" s="18">
        <v>0.28449999999999998</v>
      </c>
      <c r="AE423" s="18">
        <v>0.39950000000000002</v>
      </c>
      <c r="AF423">
        <v>100.1</v>
      </c>
      <c r="AG423" s="18">
        <v>0.33779999999999999</v>
      </c>
      <c r="AH423" s="18">
        <v>0.33450000000000002</v>
      </c>
      <c r="AI423" s="18">
        <v>0.34050000000000002</v>
      </c>
      <c r="AJ423" s="48">
        <v>92526.37</v>
      </c>
      <c r="AK423" s="41">
        <v>28.2</v>
      </c>
      <c r="AL423" s="41">
        <v>28.2</v>
      </c>
      <c r="AS423" s="41">
        <v>0</v>
      </c>
      <c r="AT423" s="5">
        <v>0</v>
      </c>
      <c r="AV423" s="1" t="s">
        <v>634</v>
      </c>
      <c r="AW423" s="48">
        <v>124000</v>
      </c>
      <c r="AX423" s="14">
        <v>0</v>
      </c>
      <c r="AY423" s="14">
        <v>53</v>
      </c>
      <c r="AZ423" s="14">
        <v>37.119999999999997</v>
      </c>
      <c r="BA423" s="14">
        <v>59.89</v>
      </c>
      <c r="BB423">
        <v>92942.16</v>
      </c>
      <c r="BC423" t="s">
        <v>572</v>
      </c>
      <c r="BD423" s="7">
        <v>-0.94730000000000003</v>
      </c>
      <c r="BE423" s="7">
        <v>1.0000000000000001E-5</v>
      </c>
      <c r="BF423" s="7">
        <v>31.910499999999999</v>
      </c>
      <c r="BG423" s="7">
        <v>-22.728619999999999</v>
      </c>
      <c r="BH423" s="7">
        <v>-121.73667</v>
      </c>
      <c r="BI423">
        <v>5.0000000000000001E-4</v>
      </c>
      <c r="BJ423">
        <v>5.0000000000000001E-3</v>
      </c>
      <c r="BK423" s="1">
        <v>45980.165601851855</v>
      </c>
      <c r="BL423" s="1">
        <v>45979.957268518519</v>
      </c>
      <c r="BM423" s="1">
        <v>46017.333333333336</v>
      </c>
      <c r="BN423" s="1">
        <v>46017.125</v>
      </c>
      <c r="BO423" s="19">
        <v>0.10175969988671509</v>
      </c>
      <c r="BP423" s="1">
        <v>46017.125</v>
      </c>
      <c r="BQ423" s="97">
        <v>38</v>
      </c>
      <c r="BR423" s="19">
        <v>0.10555555555555556</v>
      </c>
      <c r="BV423" s="96"/>
    </row>
    <row r="424" spans="1:74" x14ac:dyDescent="0.3">
      <c r="A424" t="s">
        <v>603</v>
      </c>
      <c r="B424" t="s">
        <v>631</v>
      </c>
      <c r="C424" t="s">
        <v>213</v>
      </c>
      <c r="D424">
        <v>2.9999999999999997E-4</v>
      </c>
      <c r="E424">
        <v>2.9999999999999997E-4</v>
      </c>
      <c r="F424" t="s">
        <v>605</v>
      </c>
      <c r="G424" s="4">
        <v>1766736000000</v>
      </c>
      <c r="H424" s="4">
        <v>1736189760000</v>
      </c>
      <c r="I424" t="b">
        <v>1</v>
      </c>
      <c r="J424">
        <v>1</v>
      </c>
      <c r="K424">
        <v>1E-4</v>
      </c>
      <c r="L424">
        <v>418262</v>
      </c>
      <c r="M424">
        <v>0.1</v>
      </c>
      <c r="Q424">
        <v>2.9999999999999997E-4</v>
      </c>
      <c r="R424">
        <v>25</v>
      </c>
      <c r="S424">
        <v>1E-4</v>
      </c>
      <c r="T424" t="s">
        <v>606</v>
      </c>
      <c r="U424" t="s">
        <v>610</v>
      </c>
      <c r="V424" t="s">
        <v>606</v>
      </c>
      <c r="W424" t="s">
        <v>608</v>
      </c>
      <c r="X424" t="s">
        <v>606</v>
      </c>
      <c r="Y424" s="4">
        <v>1763521511537</v>
      </c>
      <c r="Z424" t="s">
        <v>569</v>
      </c>
      <c r="AA424" s="48">
        <v>92526.37</v>
      </c>
      <c r="AB424" s="18">
        <v>3.3E-3</v>
      </c>
      <c r="AC424" s="40">
        <v>3.0748899999999998E-3</v>
      </c>
      <c r="AD424" s="18">
        <v>1E-4</v>
      </c>
      <c r="AE424" s="18">
        <v>1.9E-2</v>
      </c>
      <c r="AF424">
        <v>7345.6</v>
      </c>
      <c r="AG424" s="18">
        <v>3.3E-3</v>
      </c>
      <c r="AH424" s="18">
        <v>3.2000000000000002E-3</v>
      </c>
      <c r="AI424" s="18">
        <v>3.5000000000000001E-3</v>
      </c>
      <c r="AJ424" s="48">
        <v>92526.37</v>
      </c>
      <c r="AK424" s="41">
        <v>6.1</v>
      </c>
      <c r="AL424" s="41">
        <v>10.199999999999999</v>
      </c>
      <c r="AP424" s="18">
        <v>3.3999999999999998E-3</v>
      </c>
      <c r="AQ424" s="18">
        <v>3.0000000000000001E-3</v>
      </c>
      <c r="AR424" s="18">
        <v>3.125</v>
      </c>
      <c r="AS424" s="41">
        <v>6.8</v>
      </c>
      <c r="AT424" s="5">
        <v>2025</v>
      </c>
      <c r="AV424" s="1" t="s">
        <v>632</v>
      </c>
      <c r="AW424" s="48">
        <v>125000</v>
      </c>
      <c r="AX424" s="14">
        <v>0</v>
      </c>
      <c r="AY424" s="14">
        <v>53.52</v>
      </c>
      <c r="AZ424" s="14">
        <v>53.15</v>
      </c>
      <c r="BA424" s="14">
        <v>54.06</v>
      </c>
      <c r="BB424">
        <v>92937.51</v>
      </c>
      <c r="BC424" t="s">
        <v>572</v>
      </c>
      <c r="BD424" s="7">
        <v>4.9570000000000003E-2</v>
      </c>
      <c r="BE424" s="7">
        <v>1.0000000000000001E-5</v>
      </c>
      <c r="BF424" s="7">
        <v>30.392910000000001</v>
      </c>
      <c r="BG424" s="7">
        <v>-21.861640000000001</v>
      </c>
      <c r="BH424" s="7">
        <v>4.3813800000000001</v>
      </c>
      <c r="BI424">
        <v>5.0000000000000001E-4</v>
      </c>
      <c r="BJ424">
        <v>5.0000000000000001E-3</v>
      </c>
      <c r="BK424" s="1">
        <v>45980.165601851855</v>
      </c>
      <c r="BL424" s="1">
        <v>45979.957268518519</v>
      </c>
      <c r="BM424" s="1">
        <v>46017.333333333336</v>
      </c>
      <c r="BN424" s="1">
        <v>46017.125</v>
      </c>
      <c r="BO424" s="19">
        <v>0.10175969988671509</v>
      </c>
      <c r="BP424" s="1">
        <v>46017.125</v>
      </c>
      <c r="BQ424" s="97">
        <v>38</v>
      </c>
      <c r="BR424" s="19">
        <v>0.10555555555555556</v>
      </c>
      <c r="BV424" s="96"/>
    </row>
    <row r="425" spans="1:74" x14ac:dyDescent="0.3">
      <c r="A425" t="s">
        <v>603</v>
      </c>
      <c r="B425" t="s">
        <v>631</v>
      </c>
      <c r="C425" t="s">
        <v>214</v>
      </c>
      <c r="D425">
        <v>2.9999999999999997E-4</v>
      </c>
      <c r="E425">
        <v>2.9999999999999997E-4</v>
      </c>
      <c r="F425" t="s">
        <v>605</v>
      </c>
      <c r="G425" s="4">
        <v>1766736000000</v>
      </c>
      <c r="H425" s="4">
        <v>1736189760000</v>
      </c>
      <c r="I425" t="b">
        <v>1</v>
      </c>
      <c r="J425">
        <v>1</v>
      </c>
      <c r="K425">
        <v>1E-4</v>
      </c>
      <c r="L425">
        <v>418263</v>
      </c>
      <c r="M425">
        <v>0.1</v>
      </c>
      <c r="Q425">
        <v>2.9999999999999997E-4</v>
      </c>
      <c r="R425">
        <v>25</v>
      </c>
      <c r="S425">
        <v>1E-4</v>
      </c>
      <c r="T425" t="s">
        <v>606</v>
      </c>
      <c r="U425" t="s">
        <v>610</v>
      </c>
      <c r="V425" t="s">
        <v>606</v>
      </c>
      <c r="W425" t="s">
        <v>608</v>
      </c>
      <c r="X425" t="s">
        <v>606</v>
      </c>
      <c r="Y425" s="4">
        <v>1763521511537</v>
      </c>
      <c r="Z425" t="s">
        <v>569</v>
      </c>
      <c r="AA425" s="48">
        <v>92526.37</v>
      </c>
      <c r="AB425" s="18">
        <v>0.3725</v>
      </c>
      <c r="AC425" s="40">
        <v>0.38036743000000001</v>
      </c>
      <c r="AD425" s="18">
        <v>0.29499999999999998</v>
      </c>
      <c r="AE425" s="18">
        <v>0.41049999999999998</v>
      </c>
      <c r="AF425">
        <v>688.5</v>
      </c>
      <c r="AG425" s="18">
        <v>0.3483</v>
      </c>
      <c r="AH425" s="18">
        <v>0.34499999999999997</v>
      </c>
      <c r="AI425" s="18">
        <v>0.35099999999999998</v>
      </c>
      <c r="AJ425" s="48">
        <v>92526.37</v>
      </c>
      <c r="AK425" s="41">
        <v>28.1</v>
      </c>
      <c r="AL425" s="41">
        <v>28.1</v>
      </c>
      <c r="AS425" s="41">
        <v>0</v>
      </c>
      <c r="AT425" s="5">
        <v>0</v>
      </c>
      <c r="AV425" s="1" t="s">
        <v>634</v>
      </c>
      <c r="AW425" s="48">
        <v>125000</v>
      </c>
      <c r="AX425" s="14">
        <v>0</v>
      </c>
      <c r="AY425" s="14">
        <v>53.52</v>
      </c>
      <c r="AZ425" s="14">
        <v>32.57</v>
      </c>
      <c r="BA425" s="14">
        <v>60.56</v>
      </c>
      <c r="BB425">
        <v>92942.16</v>
      </c>
      <c r="BC425" t="s">
        <v>572</v>
      </c>
      <c r="BD425" s="7">
        <v>-0.95040000000000002</v>
      </c>
      <c r="BE425" s="7">
        <v>1.0000000000000001E-5</v>
      </c>
      <c r="BF425" s="7">
        <v>30.409379999999999</v>
      </c>
      <c r="BG425" s="7">
        <v>-21.873550000000002</v>
      </c>
      <c r="BH425" s="7">
        <v>-123.02964</v>
      </c>
      <c r="BI425">
        <v>5.0000000000000001E-4</v>
      </c>
      <c r="BJ425">
        <v>5.0000000000000001E-3</v>
      </c>
      <c r="BK425" s="1">
        <v>45980.165601851855</v>
      </c>
      <c r="BL425" s="1">
        <v>45979.957268518519</v>
      </c>
      <c r="BM425" s="1">
        <v>46017.333333333336</v>
      </c>
      <c r="BN425" s="1">
        <v>46017.125</v>
      </c>
      <c r="BO425" s="19">
        <v>0.10175969988671509</v>
      </c>
      <c r="BP425" s="1">
        <v>46017.125</v>
      </c>
      <c r="BQ425" s="97">
        <v>38</v>
      </c>
      <c r="BR425" s="19">
        <v>0.10555555555555556</v>
      </c>
      <c r="BV425" s="96"/>
    </row>
    <row r="426" spans="1:74" x14ac:dyDescent="0.3">
      <c r="A426" t="s">
        <v>603</v>
      </c>
      <c r="B426" t="s">
        <v>631</v>
      </c>
      <c r="C426" t="s">
        <v>215</v>
      </c>
      <c r="D426">
        <v>2.9999999999999997E-4</v>
      </c>
      <c r="E426">
        <v>2.9999999999999997E-4</v>
      </c>
      <c r="F426" t="s">
        <v>605</v>
      </c>
      <c r="G426" s="4">
        <v>1766736000000</v>
      </c>
      <c r="H426" s="4">
        <v>1758960011000</v>
      </c>
      <c r="I426" t="b">
        <v>1</v>
      </c>
      <c r="J426">
        <v>1</v>
      </c>
      <c r="K426">
        <v>1E-4</v>
      </c>
      <c r="L426">
        <v>523096</v>
      </c>
      <c r="M426">
        <v>0.1</v>
      </c>
      <c r="Q426">
        <v>2.9999999999999997E-4</v>
      </c>
      <c r="R426">
        <v>25</v>
      </c>
      <c r="S426">
        <v>1E-4</v>
      </c>
      <c r="T426" t="s">
        <v>606</v>
      </c>
      <c r="U426" t="s">
        <v>610</v>
      </c>
      <c r="V426" t="s">
        <v>606</v>
      </c>
      <c r="W426" t="s">
        <v>608</v>
      </c>
      <c r="X426" t="s">
        <v>606</v>
      </c>
      <c r="Y426" s="4">
        <v>1763521513264</v>
      </c>
      <c r="Z426" t="s">
        <v>569</v>
      </c>
      <c r="AA426" s="48">
        <v>92525.11</v>
      </c>
      <c r="AB426" s="18">
        <v>2.8999999999999998E-3</v>
      </c>
      <c r="AC426" s="40">
        <v>2.8766799999999999E-3</v>
      </c>
      <c r="AD426" s="18">
        <v>1E-4</v>
      </c>
      <c r="AE426" s="18">
        <v>1.7999999999999999E-2</v>
      </c>
      <c r="AF426">
        <v>1449.8</v>
      </c>
      <c r="AG426" s="18">
        <v>3.0999999999999999E-3</v>
      </c>
      <c r="AH426" s="18">
        <v>3.0000000000000001E-3</v>
      </c>
      <c r="AI426" s="18">
        <v>3.3E-3</v>
      </c>
      <c r="AJ426" s="48">
        <v>92525.11</v>
      </c>
      <c r="AK426" s="41">
        <v>2.4</v>
      </c>
      <c r="AL426" s="41">
        <v>10</v>
      </c>
      <c r="AP426" s="18">
        <v>2.8999999999999998E-3</v>
      </c>
      <c r="AQ426" s="18">
        <v>2.8999999999999998E-3</v>
      </c>
      <c r="AR426" s="18">
        <v>0</v>
      </c>
      <c r="AS426" s="41">
        <v>0.1</v>
      </c>
      <c r="AT426" s="5">
        <v>26.05</v>
      </c>
      <c r="AV426" s="1" t="s">
        <v>632</v>
      </c>
      <c r="AW426" s="48">
        <v>126000</v>
      </c>
      <c r="AX426" s="14">
        <v>0</v>
      </c>
      <c r="AY426" s="14">
        <v>53.99</v>
      </c>
      <c r="AZ426" s="14">
        <v>53.62</v>
      </c>
      <c r="BA426" s="14">
        <v>54.58</v>
      </c>
      <c r="BB426">
        <v>92940.69</v>
      </c>
      <c r="BC426" t="s">
        <v>572</v>
      </c>
      <c r="BD426" s="7">
        <v>4.6559999999999997E-2</v>
      </c>
      <c r="BE426" s="7">
        <v>1.0000000000000001E-5</v>
      </c>
      <c r="BF426" s="7">
        <v>28.905380000000001</v>
      </c>
      <c r="BG426" s="7">
        <v>-20.974250000000001</v>
      </c>
      <c r="BH426" s="7">
        <v>4.1154099999999998</v>
      </c>
      <c r="BI426">
        <v>5.0000000000000001E-4</v>
      </c>
      <c r="BJ426">
        <v>5.0000000000000001E-3</v>
      </c>
      <c r="BK426" s="1">
        <v>45980.165601851855</v>
      </c>
      <c r="BL426" s="1">
        <v>45979.957268518519</v>
      </c>
      <c r="BM426" s="1">
        <v>46017.333333333336</v>
      </c>
      <c r="BN426" s="1">
        <v>46017.125</v>
      </c>
      <c r="BO426" s="19">
        <v>0.10175969988671509</v>
      </c>
      <c r="BP426" s="1">
        <v>46017.125</v>
      </c>
      <c r="BQ426" s="97">
        <v>38</v>
      </c>
      <c r="BR426" s="19">
        <v>0.10555555555555556</v>
      </c>
      <c r="BV426" s="96"/>
    </row>
    <row r="427" spans="1:74" x14ac:dyDescent="0.3">
      <c r="A427" t="s">
        <v>603</v>
      </c>
      <c r="B427" t="s">
        <v>631</v>
      </c>
      <c r="C427" t="s">
        <v>216</v>
      </c>
      <c r="D427">
        <v>2.9999999999999997E-4</v>
      </c>
      <c r="E427">
        <v>2.9999999999999997E-4</v>
      </c>
      <c r="F427" t="s">
        <v>605</v>
      </c>
      <c r="G427" s="4">
        <v>1766736000000</v>
      </c>
      <c r="H427" s="4">
        <v>1758960011000</v>
      </c>
      <c r="I427" t="b">
        <v>1</v>
      </c>
      <c r="J427">
        <v>1</v>
      </c>
      <c r="K427">
        <v>1E-4</v>
      </c>
      <c r="L427">
        <v>523097</v>
      </c>
      <c r="M427">
        <v>0.1</v>
      </c>
      <c r="Q427">
        <v>2.9999999999999997E-4</v>
      </c>
      <c r="R427">
        <v>25</v>
      </c>
      <c r="S427">
        <v>1E-4</v>
      </c>
      <c r="T427" t="s">
        <v>606</v>
      </c>
      <c r="U427" t="s">
        <v>610</v>
      </c>
      <c r="V427" t="s">
        <v>606</v>
      </c>
      <c r="W427" t="s">
        <v>608</v>
      </c>
      <c r="X427" t="s">
        <v>606</v>
      </c>
      <c r="Y427" s="4">
        <v>1763521512544</v>
      </c>
      <c r="Z427" t="s">
        <v>569</v>
      </c>
      <c r="AA427" s="48">
        <v>92525.11</v>
      </c>
      <c r="AB427" s="18">
        <v>0.33400000000000002</v>
      </c>
      <c r="AC427" s="40">
        <v>0.39118755999999999</v>
      </c>
      <c r="AD427" s="18">
        <v>0.30499999999999999</v>
      </c>
      <c r="AE427" s="18">
        <v>0.42149999999999999</v>
      </c>
      <c r="AF427">
        <v>46.8</v>
      </c>
      <c r="AG427" s="18">
        <v>0.35880000000000001</v>
      </c>
      <c r="AH427" s="18">
        <v>0.35549999999999998</v>
      </c>
      <c r="AI427" s="18">
        <v>0.36149999999999999</v>
      </c>
      <c r="AJ427" s="48">
        <v>92525.11</v>
      </c>
      <c r="AK427" s="41">
        <v>28.1</v>
      </c>
      <c r="AL427" s="41">
        <v>28.1</v>
      </c>
      <c r="AS427" s="41">
        <v>0</v>
      </c>
      <c r="AT427" s="5">
        <v>0</v>
      </c>
      <c r="AV427" s="1" t="s">
        <v>634</v>
      </c>
      <c r="AW427" s="48">
        <v>126000</v>
      </c>
      <c r="AX427" s="14">
        <v>0</v>
      </c>
      <c r="AY427" s="14">
        <v>53.99</v>
      </c>
      <c r="AZ427" s="14">
        <v>0</v>
      </c>
      <c r="BA427" s="14">
        <v>61.15</v>
      </c>
      <c r="BB427">
        <v>92940.69</v>
      </c>
      <c r="BC427" t="s">
        <v>572</v>
      </c>
      <c r="BD427" s="7">
        <v>-0.95343999999999995</v>
      </c>
      <c r="BE427" s="7">
        <v>1.0000000000000001E-5</v>
      </c>
      <c r="BF427" s="7">
        <v>28.905380000000001</v>
      </c>
      <c r="BG427" s="7">
        <v>-20.974250000000001</v>
      </c>
      <c r="BH427" s="7">
        <v>-124.31780999999999</v>
      </c>
      <c r="BI427">
        <v>5.0000000000000001E-4</v>
      </c>
      <c r="BJ427">
        <v>5.0000000000000001E-3</v>
      </c>
      <c r="BK427" s="1">
        <v>45980.165601851855</v>
      </c>
      <c r="BL427" s="1">
        <v>45979.957268518519</v>
      </c>
      <c r="BM427" s="1">
        <v>46017.333333333336</v>
      </c>
      <c r="BN427" s="1">
        <v>46017.125</v>
      </c>
      <c r="BO427" s="19">
        <v>0.10175969988671509</v>
      </c>
      <c r="BP427" s="1">
        <v>46017.125</v>
      </c>
      <c r="BQ427" s="97">
        <v>38</v>
      </c>
      <c r="BR427" s="19">
        <v>0.10555555555555556</v>
      </c>
      <c r="BV427" s="96"/>
    </row>
    <row r="428" spans="1:74" x14ac:dyDescent="0.3">
      <c r="A428" t="s">
        <v>603</v>
      </c>
      <c r="B428" t="s">
        <v>631</v>
      </c>
      <c r="C428" t="s">
        <v>217</v>
      </c>
      <c r="D428">
        <v>2.9999999999999997E-4</v>
      </c>
      <c r="E428">
        <v>2.9999999999999997E-4</v>
      </c>
      <c r="F428" t="s">
        <v>605</v>
      </c>
      <c r="G428" s="4">
        <v>1766736000000</v>
      </c>
      <c r="H428" s="4">
        <v>1758960011000</v>
      </c>
      <c r="I428" t="b">
        <v>1</v>
      </c>
      <c r="J428">
        <v>1</v>
      </c>
      <c r="K428">
        <v>1E-4</v>
      </c>
      <c r="L428">
        <v>523098</v>
      </c>
      <c r="M428">
        <v>0.1</v>
      </c>
      <c r="Q428">
        <v>2.9999999999999997E-4</v>
      </c>
      <c r="R428">
        <v>25</v>
      </c>
      <c r="S428">
        <v>1E-4</v>
      </c>
      <c r="T428" t="s">
        <v>606</v>
      </c>
      <c r="U428" t="s">
        <v>610</v>
      </c>
      <c r="V428" t="s">
        <v>606</v>
      </c>
      <c r="W428" t="s">
        <v>608</v>
      </c>
      <c r="X428" t="s">
        <v>606</v>
      </c>
      <c r="Y428" s="4">
        <v>1763521513358</v>
      </c>
      <c r="Z428" t="s">
        <v>569</v>
      </c>
      <c r="AA428" s="48">
        <v>92525.11</v>
      </c>
      <c r="AB428" s="18">
        <v>2.5000000000000001E-3</v>
      </c>
      <c r="AC428" s="40">
        <v>2.53236E-3</v>
      </c>
      <c r="AD428" s="18">
        <v>1E-4</v>
      </c>
      <c r="AE428" s="18">
        <v>1.7500000000000002E-2</v>
      </c>
      <c r="AF428">
        <v>679.2</v>
      </c>
      <c r="AG428" s="18">
        <v>2.8E-3</v>
      </c>
      <c r="AH428" s="18">
        <v>2.5999999999999999E-3</v>
      </c>
      <c r="AI428" s="18">
        <v>3.0000000000000001E-3</v>
      </c>
      <c r="AJ428" s="48">
        <v>92525.11</v>
      </c>
      <c r="AK428" s="41">
        <v>46.8</v>
      </c>
      <c r="AL428" s="41">
        <v>35.6</v>
      </c>
      <c r="AP428" s="18">
        <v>2.7000000000000001E-3</v>
      </c>
      <c r="AQ428" s="18">
        <v>2.5000000000000001E-3</v>
      </c>
      <c r="AR428" s="18">
        <v>-7.4074</v>
      </c>
      <c r="AS428" s="41">
        <v>25</v>
      </c>
      <c r="AT428" s="5">
        <v>5985.47</v>
      </c>
      <c r="AV428" s="1" t="s">
        <v>632</v>
      </c>
      <c r="AW428" s="48">
        <v>128000</v>
      </c>
      <c r="AX428" s="14">
        <v>0</v>
      </c>
      <c r="AY428" s="14">
        <v>55.04</v>
      </c>
      <c r="AZ428" s="14">
        <v>54.39</v>
      </c>
      <c r="BA428" s="14">
        <v>55.79</v>
      </c>
      <c r="BB428">
        <v>92941.95</v>
      </c>
      <c r="BC428" t="s">
        <v>572</v>
      </c>
      <c r="BD428" s="7">
        <v>4.1520000000000001E-2</v>
      </c>
      <c r="BE428" s="7">
        <v>1.0000000000000001E-5</v>
      </c>
      <c r="BF428" s="7">
        <v>26.355229999999999</v>
      </c>
      <c r="BG428" s="7">
        <v>-19.496189999999999</v>
      </c>
      <c r="BH428" s="7">
        <v>3.6696900000000001</v>
      </c>
      <c r="BI428">
        <v>5.0000000000000001E-4</v>
      </c>
      <c r="BJ428">
        <v>5.0000000000000001E-3</v>
      </c>
      <c r="BK428" s="1">
        <v>45980.165601851855</v>
      </c>
      <c r="BL428" s="1">
        <v>45979.957268518519</v>
      </c>
      <c r="BM428" s="1">
        <v>46017.333333333336</v>
      </c>
      <c r="BN428" s="1">
        <v>46017.125</v>
      </c>
      <c r="BO428" s="19">
        <v>0.10175969988671509</v>
      </c>
      <c r="BP428" s="1">
        <v>46017.125</v>
      </c>
      <c r="BQ428" s="97">
        <v>38</v>
      </c>
      <c r="BR428" s="19">
        <v>0.10555555555555556</v>
      </c>
      <c r="BV428" s="96"/>
    </row>
    <row r="429" spans="1:74" x14ac:dyDescent="0.3">
      <c r="A429" t="s">
        <v>603</v>
      </c>
      <c r="B429" t="s">
        <v>631</v>
      </c>
      <c r="C429" t="s">
        <v>218</v>
      </c>
      <c r="D429">
        <v>2.9999999999999997E-4</v>
      </c>
      <c r="E429">
        <v>2.9999999999999997E-4</v>
      </c>
      <c r="F429" t="s">
        <v>605</v>
      </c>
      <c r="G429" s="4">
        <v>1766736000000</v>
      </c>
      <c r="H429" s="4">
        <v>1758960011000</v>
      </c>
      <c r="I429" t="b">
        <v>1</v>
      </c>
      <c r="J429">
        <v>1</v>
      </c>
      <c r="K429">
        <v>1E-4</v>
      </c>
      <c r="L429">
        <v>523099</v>
      </c>
      <c r="M429">
        <v>0.1</v>
      </c>
      <c r="Q429">
        <v>2.9999999999999997E-4</v>
      </c>
      <c r="R429">
        <v>25</v>
      </c>
      <c r="S429">
        <v>1E-4</v>
      </c>
      <c r="T429" t="s">
        <v>606</v>
      </c>
      <c r="U429" t="s">
        <v>610</v>
      </c>
      <c r="V429" t="s">
        <v>606</v>
      </c>
      <c r="W429" t="s">
        <v>608</v>
      </c>
      <c r="X429" t="s">
        <v>606</v>
      </c>
      <c r="Y429" s="4">
        <v>1763521512544</v>
      </c>
      <c r="Z429" t="s">
        <v>569</v>
      </c>
      <c r="AA429" s="48">
        <v>92525.11</v>
      </c>
      <c r="AB429" s="18">
        <v>0.13450000000000001</v>
      </c>
      <c r="AC429" s="40">
        <v>0.41287993000000001</v>
      </c>
      <c r="AD429" s="18">
        <v>0.32550000000000001</v>
      </c>
      <c r="AE429" s="18">
        <v>0.44350000000000001</v>
      </c>
      <c r="AF429">
        <v>34.200000000000003</v>
      </c>
      <c r="AG429" s="18">
        <v>0.38</v>
      </c>
      <c r="AH429" s="18">
        <v>0.3765</v>
      </c>
      <c r="AI429" s="18">
        <v>0.38250000000000001</v>
      </c>
      <c r="AJ429" s="48">
        <v>92525.11</v>
      </c>
      <c r="AK429" s="41">
        <v>28.1</v>
      </c>
      <c r="AL429" s="41">
        <v>28.1</v>
      </c>
      <c r="AS429" s="41">
        <v>0</v>
      </c>
      <c r="AT429" s="5">
        <v>0</v>
      </c>
      <c r="AV429" s="1" t="s">
        <v>634</v>
      </c>
      <c r="AW429" s="48">
        <v>128000</v>
      </c>
      <c r="AX429" s="14">
        <v>0</v>
      </c>
      <c r="AY429" s="14">
        <v>55.04</v>
      </c>
      <c r="AZ429" s="14">
        <v>0</v>
      </c>
      <c r="BA429" s="14">
        <v>62.31</v>
      </c>
      <c r="BB429">
        <v>92941.95</v>
      </c>
      <c r="BC429" t="s">
        <v>572</v>
      </c>
      <c r="BD429" s="7">
        <v>-0.95848</v>
      </c>
      <c r="BE429" s="7">
        <v>1.0000000000000001E-5</v>
      </c>
      <c r="BF429" s="7">
        <v>26.355229999999999</v>
      </c>
      <c r="BG429" s="7">
        <v>-19.496189999999999</v>
      </c>
      <c r="BH429" s="7">
        <v>-126.80215</v>
      </c>
      <c r="BI429">
        <v>5.0000000000000001E-4</v>
      </c>
      <c r="BJ429">
        <v>5.0000000000000001E-3</v>
      </c>
      <c r="BK429" s="1">
        <v>45980.165601851855</v>
      </c>
      <c r="BL429" s="1">
        <v>45979.957268518519</v>
      </c>
      <c r="BM429" s="1">
        <v>46017.333333333336</v>
      </c>
      <c r="BN429" s="1">
        <v>46017.125</v>
      </c>
      <c r="BO429" s="19">
        <v>0.10175969988671509</v>
      </c>
      <c r="BP429" s="1">
        <v>46017.125</v>
      </c>
      <c r="BQ429" s="97">
        <v>38</v>
      </c>
      <c r="BR429" s="19">
        <v>0.10555555555555556</v>
      </c>
      <c r="BV429" s="96"/>
    </row>
    <row r="430" spans="1:74" x14ac:dyDescent="0.3">
      <c r="A430" t="s">
        <v>603</v>
      </c>
      <c r="B430" t="s">
        <v>631</v>
      </c>
      <c r="C430" t="s">
        <v>219</v>
      </c>
      <c r="D430">
        <v>2.9999999999999997E-4</v>
      </c>
      <c r="E430">
        <v>2.9999999999999997E-4</v>
      </c>
      <c r="F430" t="s">
        <v>605</v>
      </c>
      <c r="G430" s="4">
        <v>1766736000000</v>
      </c>
      <c r="H430" s="4">
        <v>1735200060000</v>
      </c>
      <c r="I430" t="b">
        <v>1</v>
      </c>
      <c r="J430">
        <v>1</v>
      </c>
      <c r="K430">
        <v>1E-4</v>
      </c>
      <c r="L430">
        <v>413948</v>
      </c>
      <c r="M430">
        <v>0.1</v>
      </c>
      <c r="Q430">
        <v>2.9999999999999997E-4</v>
      </c>
      <c r="R430">
        <v>25</v>
      </c>
      <c r="S430">
        <v>1E-4</v>
      </c>
      <c r="T430" t="s">
        <v>606</v>
      </c>
      <c r="U430" t="s">
        <v>610</v>
      </c>
      <c r="V430" t="s">
        <v>606</v>
      </c>
      <c r="W430" t="s">
        <v>608</v>
      </c>
      <c r="X430" t="s">
        <v>606</v>
      </c>
      <c r="Y430" s="4">
        <v>1763521513362</v>
      </c>
      <c r="Z430" t="s">
        <v>569</v>
      </c>
      <c r="AA430" s="48">
        <v>92525.11</v>
      </c>
      <c r="AB430" s="18">
        <v>2.3E-3</v>
      </c>
      <c r="AC430" s="40">
        <v>2.2942399999999999E-3</v>
      </c>
      <c r="AD430" s="18">
        <v>1E-4</v>
      </c>
      <c r="AE430" s="18">
        <v>1.7000000000000001E-2</v>
      </c>
      <c r="AF430">
        <v>7688.1</v>
      </c>
      <c r="AG430" s="18">
        <v>2.5000000000000001E-3</v>
      </c>
      <c r="AH430" s="18">
        <v>2.3E-3</v>
      </c>
      <c r="AI430" s="18">
        <v>2.5999999999999999E-3</v>
      </c>
      <c r="AJ430" s="48">
        <v>92525.11</v>
      </c>
      <c r="AK430" s="41">
        <v>0.1</v>
      </c>
      <c r="AL430" s="41">
        <v>35.6</v>
      </c>
      <c r="AP430" s="18">
        <v>2.7000000000000001E-3</v>
      </c>
      <c r="AQ430" s="18">
        <v>2.0999999999999999E-3</v>
      </c>
      <c r="AR430" s="18">
        <v>4.5454999999999997</v>
      </c>
      <c r="AS430" s="41">
        <v>17.399999999999999</v>
      </c>
      <c r="AT430" s="5">
        <v>3941.42</v>
      </c>
      <c r="AV430" s="1" t="s">
        <v>632</v>
      </c>
      <c r="AW430" s="48">
        <v>130000</v>
      </c>
      <c r="AX430" s="14">
        <v>0</v>
      </c>
      <c r="AY430" s="14">
        <v>56.03</v>
      </c>
      <c r="AZ430" s="14">
        <v>55.31</v>
      </c>
      <c r="BA430" s="14">
        <v>56.48</v>
      </c>
      <c r="BB430">
        <v>92941.95</v>
      </c>
      <c r="BC430" t="s">
        <v>572</v>
      </c>
      <c r="BD430" s="7">
        <v>3.7010000000000001E-2</v>
      </c>
      <c r="BE430" s="7">
        <v>0</v>
      </c>
      <c r="BF430" s="7">
        <v>23.99981</v>
      </c>
      <c r="BG430" s="7">
        <v>-18.070440000000001</v>
      </c>
      <c r="BH430" s="7">
        <v>3.2708599999999999</v>
      </c>
      <c r="BI430">
        <v>5.0000000000000001E-4</v>
      </c>
      <c r="BJ430">
        <v>5.0000000000000001E-3</v>
      </c>
      <c r="BK430" s="1">
        <v>45980.165601851855</v>
      </c>
      <c r="BL430" s="1">
        <v>45979.957268518519</v>
      </c>
      <c r="BM430" s="1">
        <v>46017.333333333336</v>
      </c>
      <c r="BN430" s="1">
        <v>46017.125</v>
      </c>
      <c r="BO430" s="19">
        <v>0.10175969988671509</v>
      </c>
      <c r="BP430" s="1">
        <v>46017.125</v>
      </c>
      <c r="BQ430" s="97">
        <v>38</v>
      </c>
      <c r="BR430" s="19">
        <v>0.10555555555555556</v>
      </c>
      <c r="BV430" s="96"/>
    </row>
    <row r="431" spans="1:74" x14ac:dyDescent="0.3">
      <c r="A431" t="s">
        <v>603</v>
      </c>
      <c r="B431" t="s">
        <v>631</v>
      </c>
      <c r="C431" t="s">
        <v>220</v>
      </c>
      <c r="D431">
        <v>2.9999999999999997E-4</v>
      </c>
      <c r="E431">
        <v>2.9999999999999997E-4</v>
      </c>
      <c r="F431" t="s">
        <v>605</v>
      </c>
      <c r="G431" s="4">
        <v>1766736000000</v>
      </c>
      <c r="H431" s="4">
        <v>1735200060000</v>
      </c>
      <c r="I431" t="b">
        <v>1</v>
      </c>
      <c r="J431">
        <v>1</v>
      </c>
      <c r="K431">
        <v>1E-4</v>
      </c>
      <c r="L431">
        <v>413949</v>
      </c>
      <c r="M431">
        <v>0.1</v>
      </c>
      <c r="Q431">
        <v>2.9999999999999997E-4</v>
      </c>
      <c r="R431">
        <v>25</v>
      </c>
      <c r="S431">
        <v>1E-4</v>
      </c>
      <c r="T431" t="s">
        <v>606</v>
      </c>
      <c r="U431" t="s">
        <v>610</v>
      </c>
      <c r="V431" t="s">
        <v>606</v>
      </c>
      <c r="W431" t="s">
        <v>608</v>
      </c>
      <c r="X431" t="s">
        <v>606</v>
      </c>
      <c r="Y431" s="4">
        <v>1763521513551</v>
      </c>
      <c r="Z431" t="s">
        <v>569</v>
      </c>
      <c r="AA431" s="48">
        <v>92526.49</v>
      </c>
      <c r="AB431" s="18">
        <v>0.39850000000000002</v>
      </c>
      <c r="AC431" s="40">
        <v>0.43467848999999997</v>
      </c>
      <c r="AD431" s="18">
        <v>0.34599999999999997</v>
      </c>
      <c r="AE431" s="18">
        <v>0.46500000000000002</v>
      </c>
      <c r="AF431">
        <v>399.3</v>
      </c>
      <c r="AG431" s="18">
        <v>0.4012</v>
      </c>
      <c r="AH431" s="18">
        <v>0.39800000000000002</v>
      </c>
      <c r="AI431" s="18">
        <v>0.40400000000000003</v>
      </c>
      <c r="AJ431" s="48">
        <v>92526.49</v>
      </c>
      <c r="AK431" s="41">
        <v>28.1</v>
      </c>
      <c r="AL431" s="41">
        <v>28.1</v>
      </c>
      <c r="AS431" s="41">
        <v>0</v>
      </c>
      <c r="AT431" s="5">
        <v>0</v>
      </c>
      <c r="AV431" s="1" t="s">
        <v>634</v>
      </c>
      <c r="AW431" s="48">
        <v>130000</v>
      </c>
      <c r="AX431" s="14">
        <v>0</v>
      </c>
      <c r="AY431" s="14">
        <v>56.03</v>
      </c>
      <c r="AZ431" s="14">
        <v>0</v>
      </c>
      <c r="BA431" s="14">
        <v>64.540000000000006</v>
      </c>
      <c r="BB431">
        <v>92941.8</v>
      </c>
      <c r="BC431" t="s">
        <v>572</v>
      </c>
      <c r="BD431" s="7">
        <v>-0.96299000000000001</v>
      </c>
      <c r="BE431" s="7">
        <v>0</v>
      </c>
      <c r="BF431" s="7">
        <v>24.000810000000001</v>
      </c>
      <c r="BG431" s="7">
        <v>-18.0715</v>
      </c>
      <c r="BH431" s="7">
        <v>-129.23945000000001</v>
      </c>
      <c r="BI431">
        <v>5.0000000000000001E-4</v>
      </c>
      <c r="BJ431">
        <v>5.0000000000000001E-3</v>
      </c>
      <c r="BK431" s="1">
        <v>45980.165601851855</v>
      </c>
      <c r="BL431" s="1">
        <v>45979.957268518519</v>
      </c>
      <c r="BM431" s="1">
        <v>46017.333333333336</v>
      </c>
      <c r="BN431" s="1">
        <v>46017.125</v>
      </c>
      <c r="BO431" s="19">
        <v>0.10175969988671509</v>
      </c>
      <c r="BP431" s="1">
        <v>46017.125</v>
      </c>
      <c r="BQ431" s="97">
        <v>38</v>
      </c>
      <c r="BR431" s="19">
        <v>0.10555555555555556</v>
      </c>
      <c r="BV431" s="96"/>
    </row>
    <row r="432" spans="1:74" x14ac:dyDescent="0.3">
      <c r="A432" t="s">
        <v>603</v>
      </c>
      <c r="B432" t="s">
        <v>631</v>
      </c>
      <c r="C432" t="s">
        <v>221</v>
      </c>
      <c r="D432">
        <v>2.9999999999999997E-4</v>
      </c>
      <c r="E432">
        <v>2.9999999999999997E-4</v>
      </c>
      <c r="F432" t="s">
        <v>605</v>
      </c>
      <c r="G432" s="4">
        <v>1766736000000</v>
      </c>
      <c r="H432" s="4">
        <v>1759089780000</v>
      </c>
      <c r="I432" t="b">
        <v>1</v>
      </c>
      <c r="J432">
        <v>1</v>
      </c>
      <c r="K432">
        <v>1E-4</v>
      </c>
      <c r="L432">
        <v>523881</v>
      </c>
      <c r="M432">
        <v>0.1</v>
      </c>
      <c r="Q432">
        <v>2.9999999999999997E-4</v>
      </c>
      <c r="R432">
        <v>25</v>
      </c>
      <c r="S432">
        <v>1E-4</v>
      </c>
      <c r="T432" t="s">
        <v>606</v>
      </c>
      <c r="U432" t="s">
        <v>610</v>
      </c>
      <c r="V432" t="s">
        <v>606</v>
      </c>
      <c r="W432" t="s">
        <v>608</v>
      </c>
      <c r="X432" t="s">
        <v>606</v>
      </c>
      <c r="Y432" s="4">
        <v>1763521513551</v>
      </c>
      <c r="Z432" t="s">
        <v>569</v>
      </c>
      <c r="AA432" s="48">
        <v>92526.49</v>
      </c>
      <c r="AB432" s="18">
        <v>2.2000000000000001E-3</v>
      </c>
      <c r="AC432" s="40">
        <v>2.0325999999999999E-3</v>
      </c>
      <c r="AD432" s="18">
        <v>1E-4</v>
      </c>
      <c r="AE432" s="18">
        <v>1.7000000000000001E-2</v>
      </c>
      <c r="AF432">
        <v>525.4</v>
      </c>
      <c r="AG432" s="18">
        <v>2.2000000000000001E-3</v>
      </c>
      <c r="AH432" s="18">
        <v>2E-3</v>
      </c>
      <c r="AI432" s="18">
        <v>2.3999999999999998E-3</v>
      </c>
      <c r="AJ432" s="48">
        <v>92526.49</v>
      </c>
      <c r="AK432" s="41">
        <v>4</v>
      </c>
      <c r="AL432" s="41">
        <v>72</v>
      </c>
      <c r="AP432" s="18">
        <v>2.2000000000000001E-3</v>
      </c>
      <c r="AQ432" s="18">
        <v>1.8E-3</v>
      </c>
      <c r="AR432" s="18">
        <v>4.7618999999999998</v>
      </c>
      <c r="AS432" s="41">
        <v>13.2</v>
      </c>
      <c r="AT432" s="5">
        <v>2246.04</v>
      </c>
      <c r="AV432" s="1" t="s">
        <v>632</v>
      </c>
      <c r="AW432" s="48">
        <v>132000</v>
      </c>
      <c r="AX432" s="14">
        <v>0</v>
      </c>
      <c r="AY432" s="14">
        <v>56.84</v>
      </c>
      <c r="AZ432" s="14">
        <v>56.03</v>
      </c>
      <c r="BA432" s="14">
        <v>57.74</v>
      </c>
      <c r="BB432">
        <v>92940.42</v>
      </c>
      <c r="BC432" t="s">
        <v>572</v>
      </c>
      <c r="BD432" s="7">
        <v>3.2689999999999997E-2</v>
      </c>
      <c r="BE432" s="7">
        <v>0</v>
      </c>
      <c r="BF432" s="7">
        <v>21.67549</v>
      </c>
      <c r="BG432" s="7">
        <v>-16.556920000000002</v>
      </c>
      <c r="BH432" s="7">
        <v>2.8899400000000002</v>
      </c>
      <c r="BI432">
        <v>5.0000000000000001E-4</v>
      </c>
      <c r="BJ432">
        <v>5.0000000000000001E-3</v>
      </c>
      <c r="BK432" s="1">
        <v>45980.165601851855</v>
      </c>
      <c r="BL432" s="1">
        <v>45979.957268518519</v>
      </c>
      <c r="BM432" s="1">
        <v>46017.333333333336</v>
      </c>
      <c r="BN432" s="1">
        <v>46017.125</v>
      </c>
      <c r="BO432" s="19">
        <v>0.10175969988671509</v>
      </c>
      <c r="BP432" s="1">
        <v>46017.125</v>
      </c>
      <c r="BQ432" s="97">
        <v>38</v>
      </c>
      <c r="BR432" s="19">
        <v>0.10555555555555556</v>
      </c>
      <c r="BV432" s="96"/>
    </row>
    <row r="433" spans="1:74" x14ac:dyDescent="0.3">
      <c r="A433" t="s">
        <v>603</v>
      </c>
      <c r="B433" t="s">
        <v>631</v>
      </c>
      <c r="C433" t="s">
        <v>222</v>
      </c>
      <c r="D433">
        <v>2.9999999999999997E-4</v>
      </c>
      <c r="E433">
        <v>2.9999999999999997E-4</v>
      </c>
      <c r="F433" t="s">
        <v>605</v>
      </c>
      <c r="G433" s="4">
        <v>1766736000000</v>
      </c>
      <c r="H433" s="4">
        <v>1759089780000</v>
      </c>
      <c r="I433" t="b">
        <v>1</v>
      </c>
      <c r="J433">
        <v>1</v>
      </c>
      <c r="K433">
        <v>1E-4</v>
      </c>
      <c r="L433">
        <v>523882</v>
      </c>
      <c r="M433">
        <v>0.1</v>
      </c>
      <c r="Q433">
        <v>2.9999999999999997E-4</v>
      </c>
      <c r="R433">
        <v>25</v>
      </c>
      <c r="S433">
        <v>1E-4</v>
      </c>
      <c r="T433" t="s">
        <v>606</v>
      </c>
      <c r="U433" t="s">
        <v>610</v>
      </c>
      <c r="V433" t="s">
        <v>606</v>
      </c>
      <c r="W433" t="s">
        <v>608</v>
      </c>
      <c r="X433" t="s">
        <v>606</v>
      </c>
      <c r="Y433" s="4">
        <v>1763521513551</v>
      </c>
      <c r="Z433" t="s">
        <v>569</v>
      </c>
      <c r="AA433" s="48">
        <v>92526.49</v>
      </c>
      <c r="AB433" s="18">
        <v>0.20100000000000001</v>
      </c>
      <c r="AC433" s="40">
        <v>0.45645352</v>
      </c>
      <c r="AD433" s="18">
        <v>0.36649999999999999</v>
      </c>
      <c r="AE433" s="18">
        <v>0.48699999999999999</v>
      </c>
      <c r="AF433">
        <v>5.7</v>
      </c>
      <c r="AG433" s="18">
        <v>0.4224</v>
      </c>
      <c r="AH433" s="18">
        <v>0.36649999999999999</v>
      </c>
      <c r="AI433" s="18">
        <v>0.48699999999999999</v>
      </c>
      <c r="AJ433" s="48">
        <v>92526.49</v>
      </c>
      <c r="AK433" s="41">
        <v>6.3</v>
      </c>
      <c r="AL433" s="41">
        <v>6.3</v>
      </c>
      <c r="AS433" s="41">
        <v>0</v>
      </c>
      <c r="AT433" s="5">
        <v>0</v>
      </c>
      <c r="AV433" s="1" t="s">
        <v>634</v>
      </c>
      <c r="AW433" s="48">
        <v>132000</v>
      </c>
      <c r="AX433" s="14">
        <v>0</v>
      </c>
      <c r="AY433" s="14">
        <v>56.84</v>
      </c>
      <c r="AZ433" s="14">
        <v>0</v>
      </c>
      <c r="BA433" s="14">
        <v>141.79</v>
      </c>
      <c r="BB433">
        <v>92941.8</v>
      </c>
      <c r="BC433" t="s">
        <v>572</v>
      </c>
      <c r="BD433" s="7">
        <v>-0.96730000000000005</v>
      </c>
      <c r="BE433" s="7">
        <v>0</v>
      </c>
      <c r="BF433" s="7">
        <v>21.679079999999999</v>
      </c>
      <c r="BG433" s="7">
        <v>-16.559660000000001</v>
      </c>
      <c r="BH433" s="7">
        <v>-131.65858</v>
      </c>
      <c r="BI433">
        <v>5.0000000000000001E-4</v>
      </c>
      <c r="BJ433">
        <v>5.0000000000000001E-3</v>
      </c>
      <c r="BK433" s="1">
        <v>45980.165601851855</v>
      </c>
      <c r="BL433" s="1">
        <v>45979.957268518519</v>
      </c>
      <c r="BM433" s="1">
        <v>46017.333333333336</v>
      </c>
      <c r="BN433" s="1">
        <v>46017.125</v>
      </c>
      <c r="BO433" s="19">
        <v>0.10175969988671509</v>
      </c>
      <c r="BP433" s="1">
        <v>46017.125</v>
      </c>
      <c r="BQ433" s="97">
        <v>38</v>
      </c>
      <c r="BR433" s="19">
        <v>0.10555555555555556</v>
      </c>
      <c r="BV433" s="96"/>
    </row>
    <row r="434" spans="1:74" x14ac:dyDescent="0.3">
      <c r="A434" t="s">
        <v>603</v>
      </c>
      <c r="B434" t="s">
        <v>631</v>
      </c>
      <c r="C434" t="s">
        <v>223</v>
      </c>
      <c r="D434">
        <v>2.9999999999999997E-4</v>
      </c>
      <c r="E434">
        <v>2.9999999999999997E-4</v>
      </c>
      <c r="F434" t="s">
        <v>605</v>
      </c>
      <c r="G434" s="4">
        <v>1766736000000</v>
      </c>
      <c r="H434" s="4">
        <v>1759113060000</v>
      </c>
      <c r="I434" t="b">
        <v>1</v>
      </c>
      <c r="J434">
        <v>1</v>
      </c>
      <c r="K434">
        <v>1E-4</v>
      </c>
      <c r="L434">
        <v>523958</v>
      </c>
      <c r="M434">
        <v>0.1</v>
      </c>
      <c r="Q434">
        <v>2.9999999999999997E-4</v>
      </c>
      <c r="R434">
        <v>25</v>
      </c>
      <c r="S434">
        <v>1E-4</v>
      </c>
      <c r="T434" t="s">
        <v>606</v>
      </c>
      <c r="U434" t="s">
        <v>610</v>
      </c>
      <c r="V434" t="s">
        <v>606</v>
      </c>
      <c r="W434" t="s">
        <v>608</v>
      </c>
      <c r="X434" t="s">
        <v>606</v>
      </c>
      <c r="Y434" s="4">
        <v>1763521513551</v>
      </c>
      <c r="Z434" t="s">
        <v>569</v>
      </c>
      <c r="AA434" s="48">
        <v>92526.49</v>
      </c>
      <c r="AB434" s="18">
        <v>1.8E-3</v>
      </c>
      <c r="AC434" s="40">
        <v>1.89179E-3</v>
      </c>
      <c r="AD434" s="18">
        <v>1E-4</v>
      </c>
      <c r="AE434" s="18">
        <v>1.6500000000000001E-2</v>
      </c>
      <c r="AF434">
        <v>243.6</v>
      </c>
      <c r="AG434" s="18">
        <v>2E-3</v>
      </c>
      <c r="AH434" s="18">
        <v>1.8E-3</v>
      </c>
      <c r="AI434" s="18">
        <v>2.2000000000000001E-3</v>
      </c>
      <c r="AJ434" s="48">
        <v>92526.49</v>
      </c>
      <c r="AK434" s="41">
        <v>30.4</v>
      </c>
      <c r="AL434" s="41">
        <v>72.2</v>
      </c>
      <c r="AP434" s="18">
        <v>2.0999999999999999E-3</v>
      </c>
      <c r="AQ434" s="18">
        <v>1.8E-3</v>
      </c>
      <c r="AR434" s="18">
        <v>-14.2857</v>
      </c>
      <c r="AS434" s="41">
        <v>6</v>
      </c>
      <c r="AT434" s="5">
        <v>1037.68</v>
      </c>
      <c r="AV434" s="1" t="s">
        <v>632</v>
      </c>
      <c r="AW434" s="48">
        <v>134000</v>
      </c>
      <c r="AX434" s="14">
        <v>0</v>
      </c>
      <c r="AY434" s="14">
        <v>57.9</v>
      </c>
      <c r="AZ434" s="14">
        <v>57.01</v>
      </c>
      <c r="BA434" s="14">
        <v>58.87</v>
      </c>
      <c r="BB434">
        <v>92941.8</v>
      </c>
      <c r="BC434" t="s">
        <v>572</v>
      </c>
      <c r="BD434" s="7">
        <v>2.9590000000000002E-2</v>
      </c>
      <c r="BE434" s="7">
        <v>0</v>
      </c>
      <c r="BF434" s="7">
        <v>19.96294</v>
      </c>
      <c r="BG434" s="7">
        <v>-15.533440000000001</v>
      </c>
      <c r="BH434" s="7">
        <v>2.6154799999999998</v>
      </c>
      <c r="BI434">
        <v>5.0000000000000001E-4</v>
      </c>
      <c r="BJ434">
        <v>5.0000000000000001E-3</v>
      </c>
      <c r="BK434" s="1">
        <v>45980.165601851855</v>
      </c>
      <c r="BL434" s="1">
        <v>45979.957268518519</v>
      </c>
      <c r="BM434" s="1">
        <v>46017.333333333336</v>
      </c>
      <c r="BN434" s="1">
        <v>46017.125</v>
      </c>
      <c r="BO434" s="19">
        <v>0.10175969988671509</v>
      </c>
      <c r="BP434" s="1">
        <v>46017.125</v>
      </c>
      <c r="BQ434" s="97">
        <v>38</v>
      </c>
      <c r="BR434" s="19">
        <v>0.10555555555555556</v>
      </c>
      <c r="BV434" s="96"/>
    </row>
    <row r="435" spans="1:74" x14ac:dyDescent="0.3">
      <c r="A435" t="s">
        <v>603</v>
      </c>
      <c r="B435" t="s">
        <v>631</v>
      </c>
      <c r="C435" t="s">
        <v>224</v>
      </c>
      <c r="D435">
        <v>2.9999999999999997E-4</v>
      </c>
      <c r="E435">
        <v>2.9999999999999997E-4</v>
      </c>
      <c r="F435" t="s">
        <v>605</v>
      </c>
      <c r="G435" s="4">
        <v>1766736000000</v>
      </c>
      <c r="H435" s="4">
        <v>1759113060000</v>
      </c>
      <c r="I435" t="b">
        <v>1</v>
      </c>
      <c r="J435">
        <v>1</v>
      </c>
      <c r="K435">
        <v>1E-4</v>
      </c>
      <c r="L435">
        <v>523959</v>
      </c>
      <c r="M435">
        <v>0.1</v>
      </c>
      <c r="Q435">
        <v>2.9999999999999997E-4</v>
      </c>
      <c r="R435">
        <v>25</v>
      </c>
      <c r="S435">
        <v>1E-4</v>
      </c>
      <c r="T435" t="s">
        <v>606</v>
      </c>
      <c r="U435" t="s">
        <v>610</v>
      </c>
      <c r="V435" t="s">
        <v>606</v>
      </c>
      <c r="W435" t="s">
        <v>608</v>
      </c>
      <c r="X435" t="s">
        <v>606</v>
      </c>
      <c r="Y435" s="4">
        <v>1763521513551</v>
      </c>
      <c r="Z435" t="s">
        <v>569</v>
      </c>
      <c r="AA435" s="48">
        <v>92526.49</v>
      </c>
      <c r="AB435" s="18">
        <v>0.26250000000000001</v>
      </c>
      <c r="AC435" s="40">
        <v>0.47834939999999998</v>
      </c>
      <c r="AD435" s="18">
        <v>0.38700000000000001</v>
      </c>
      <c r="AE435" s="18">
        <v>0.50900000000000001</v>
      </c>
      <c r="AF435">
        <v>2</v>
      </c>
      <c r="AG435" s="18">
        <v>0.44379999999999997</v>
      </c>
      <c r="AH435" s="18">
        <v>0.38700000000000001</v>
      </c>
      <c r="AI435" s="18">
        <v>0.50900000000000001</v>
      </c>
      <c r="AJ435" s="48">
        <v>92526.49</v>
      </c>
      <c r="AK435" s="41">
        <v>6.2</v>
      </c>
      <c r="AL435" s="41">
        <v>6.2</v>
      </c>
      <c r="AS435" s="41">
        <v>0</v>
      </c>
      <c r="AT435" s="5">
        <v>0</v>
      </c>
      <c r="AV435" s="1" t="s">
        <v>634</v>
      </c>
      <c r="AW435" s="48">
        <v>134000</v>
      </c>
      <c r="AX435" s="14">
        <v>0</v>
      </c>
      <c r="AY435" s="14">
        <v>57.9</v>
      </c>
      <c r="AZ435" s="14">
        <v>0</v>
      </c>
      <c r="BA435" s="14">
        <v>145.30000000000001</v>
      </c>
      <c r="BB435">
        <v>92941.8</v>
      </c>
      <c r="BC435" t="s">
        <v>572</v>
      </c>
      <c r="BD435" s="7">
        <v>-0.97040999999999999</v>
      </c>
      <c r="BE435" s="7">
        <v>0</v>
      </c>
      <c r="BF435" s="7">
        <v>19.96294</v>
      </c>
      <c r="BG435" s="7">
        <v>-15.533440000000001</v>
      </c>
      <c r="BH435" s="7">
        <v>-133.97221999999999</v>
      </c>
      <c r="BI435">
        <v>5.0000000000000001E-4</v>
      </c>
      <c r="BJ435">
        <v>5.0000000000000001E-3</v>
      </c>
      <c r="BK435" s="1">
        <v>45980.165601851855</v>
      </c>
      <c r="BL435" s="1">
        <v>45979.957268518519</v>
      </c>
      <c r="BM435" s="1">
        <v>46017.333333333336</v>
      </c>
      <c r="BN435" s="1">
        <v>46017.125</v>
      </c>
      <c r="BO435" s="19">
        <v>0.10175969988671509</v>
      </c>
      <c r="BP435" s="1">
        <v>46017.125</v>
      </c>
      <c r="BQ435" s="97">
        <v>38</v>
      </c>
      <c r="BR435" s="19">
        <v>0.10555555555555556</v>
      </c>
      <c r="BV435" s="96"/>
    </row>
    <row r="436" spans="1:74" x14ac:dyDescent="0.3">
      <c r="A436" t="s">
        <v>603</v>
      </c>
      <c r="B436" t="s">
        <v>631</v>
      </c>
      <c r="C436" t="s">
        <v>225</v>
      </c>
      <c r="D436">
        <v>2.9999999999999997E-4</v>
      </c>
      <c r="E436">
        <v>2.9999999999999997E-4</v>
      </c>
      <c r="F436" t="s">
        <v>605</v>
      </c>
      <c r="G436" s="4">
        <v>1766736000000</v>
      </c>
      <c r="H436" s="4">
        <v>1752212520000</v>
      </c>
      <c r="I436" t="b">
        <v>1</v>
      </c>
      <c r="J436">
        <v>1</v>
      </c>
      <c r="K436">
        <v>1E-4</v>
      </c>
      <c r="L436">
        <v>484666</v>
      </c>
      <c r="M436">
        <v>0.1</v>
      </c>
      <c r="Q436">
        <v>2.9999999999999997E-4</v>
      </c>
      <c r="R436">
        <v>25</v>
      </c>
      <c r="S436">
        <v>1E-4</v>
      </c>
      <c r="T436" t="s">
        <v>606</v>
      </c>
      <c r="U436" t="s">
        <v>610</v>
      </c>
      <c r="V436" t="s">
        <v>606</v>
      </c>
      <c r="W436" t="s">
        <v>608</v>
      </c>
      <c r="X436" t="s">
        <v>606</v>
      </c>
      <c r="Y436" s="4">
        <v>1763521514564</v>
      </c>
      <c r="Z436" t="s">
        <v>569</v>
      </c>
      <c r="AA436" s="48">
        <v>92526.48</v>
      </c>
      <c r="AB436" s="18">
        <v>1.9E-3</v>
      </c>
      <c r="AC436" s="40">
        <v>1.79086E-3</v>
      </c>
      <c r="AD436" s="18">
        <v>1E-4</v>
      </c>
      <c r="AE436" s="18">
        <v>1.6500000000000001E-2</v>
      </c>
      <c r="AF436">
        <v>4453.3</v>
      </c>
      <c r="AG436" s="18">
        <v>1.9E-3</v>
      </c>
      <c r="AH436" s="18">
        <v>1.6999999999999999E-3</v>
      </c>
      <c r="AI436" s="18">
        <v>2.0999999999999999E-3</v>
      </c>
      <c r="AJ436" s="48">
        <v>92526.48</v>
      </c>
      <c r="AK436" s="41">
        <v>27.7</v>
      </c>
      <c r="AL436" s="41">
        <v>65.099999999999994</v>
      </c>
      <c r="AP436" s="18">
        <v>2.0999999999999999E-3</v>
      </c>
      <c r="AQ436" s="18">
        <v>1.8E-3</v>
      </c>
      <c r="AR436" s="18">
        <v>0</v>
      </c>
      <c r="AS436" s="41">
        <v>2.5</v>
      </c>
      <c r="AT436" s="5">
        <v>448.41</v>
      </c>
      <c r="AV436" s="1" t="s">
        <v>632</v>
      </c>
      <c r="AW436" s="48">
        <v>135000</v>
      </c>
      <c r="AX436" s="14">
        <v>0</v>
      </c>
      <c r="AY436" s="14">
        <v>58.37</v>
      </c>
      <c r="AZ436" s="14">
        <v>57.44</v>
      </c>
      <c r="BA436" s="14">
        <v>59.38</v>
      </c>
      <c r="BB436">
        <v>92941.79</v>
      </c>
      <c r="BC436" t="s">
        <v>572</v>
      </c>
      <c r="BD436" s="7">
        <v>2.8080000000000001E-2</v>
      </c>
      <c r="BE436" s="7">
        <v>0</v>
      </c>
      <c r="BF436" s="7">
        <v>19.10821</v>
      </c>
      <c r="BG436" s="7">
        <v>-14.99019</v>
      </c>
      <c r="BH436" s="7">
        <v>2.48122</v>
      </c>
      <c r="BI436">
        <v>5.0000000000000001E-4</v>
      </c>
      <c r="BJ436">
        <v>5.0000000000000001E-3</v>
      </c>
      <c r="BK436" s="1">
        <v>45980.165601851855</v>
      </c>
      <c r="BL436" s="1">
        <v>45979.957268518519</v>
      </c>
      <c r="BM436" s="1">
        <v>46017.333333333336</v>
      </c>
      <c r="BN436" s="1">
        <v>46017.125</v>
      </c>
      <c r="BO436" s="19">
        <v>0.10175969988671509</v>
      </c>
      <c r="BP436" s="1">
        <v>46017.125</v>
      </c>
      <c r="BQ436" s="97">
        <v>38</v>
      </c>
      <c r="BR436" s="19">
        <v>0.10555555555555556</v>
      </c>
      <c r="BV436" s="96"/>
    </row>
    <row r="437" spans="1:74" x14ac:dyDescent="0.3">
      <c r="A437" t="s">
        <v>603</v>
      </c>
      <c r="B437" t="s">
        <v>631</v>
      </c>
      <c r="C437" t="s">
        <v>226</v>
      </c>
      <c r="D437">
        <v>2.9999999999999997E-4</v>
      </c>
      <c r="E437">
        <v>2.9999999999999997E-4</v>
      </c>
      <c r="F437" t="s">
        <v>605</v>
      </c>
      <c r="G437" s="4">
        <v>1766736000000</v>
      </c>
      <c r="H437" s="4">
        <v>1752212520000</v>
      </c>
      <c r="I437" t="b">
        <v>1</v>
      </c>
      <c r="J437">
        <v>1</v>
      </c>
      <c r="K437">
        <v>1E-4</v>
      </c>
      <c r="L437">
        <v>484667</v>
      </c>
      <c r="M437">
        <v>0.1</v>
      </c>
      <c r="Q437">
        <v>2.9999999999999997E-4</v>
      </c>
      <c r="R437">
        <v>25</v>
      </c>
      <c r="S437">
        <v>1E-4</v>
      </c>
      <c r="T437" t="s">
        <v>606</v>
      </c>
      <c r="U437" t="s">
        <v>610</v>
      </c>
      <c r="V437" t="s">
        <v>606</v>
      </c>
      <c r="W437" t="s">
        <v>608</v>
      </c>
      <c r="X437" t="s">
        <v>606</v>
      </c>
      <c r="Y437" s="4">
        <v>1763521514564</v>
      </c>
      <c r="Z437" t="s">
        <v>569</v>
      </c>
      <c r="AA437" s="48">
        <v>92526.48</v>
      </c>
      <c r="AB437" s="18">
        <v>0.40250000000000002</v>
      </c>
      <c r="AC437" s="40">
        <v>0.4892668</v>
      </c>
      <c r="AD437" s="18">
        <v>0.39750000000000002</v>
      </c>
      <c r="AE437" s="18">
        <v>0.52</v>
      </c>
      <c r="AF437">
        <v>115.4</v>
      </c>
      <c r="AG437" s="18">
        <v>0.45440000000000003</v>
      </c>
      <c r="AH437" s="18">
        <v>0.45100000000000001</v>
      </c>
      <c r="AI437" s="18">
        <v>0.45700000000000002</v>
      </c>
      <c r="AJ437" s="48">
        <v>92526.48</v>
      </c>
      <c r="AK437" s="41">
        <v>28.1</v>
      </c>
      <c r="AL437" s="41">
        <v>28.1</v>
      </c>
      <c r="AS437" s="41">
        <v>0</v>
      </c>
      <c r="AT437" s="5">
        <v>0</v>
      </c>
      <c r="AV437" s="1" t="s">
        <v>634</v>
      </c>
      <c r="AW437" s="48">
        <v>135000</v>
      </c>
      <c r="AX437" s="14">
        <v>0</v>
      </c>
      <c r="AY437" s="14">
        <v>58.37</v>
      </c>
      <c r="AZ437" s="14">
        <v>0</v>
      </c>
      <c r="BA437" s="14">
        <v>67.81</v>
      </c>
      <c r="BB437">
        <v>92941.8</v>
      </c>
      <c r="BC437" t="s">
        <v>572</v>
      </c>
      <c r="BD437" s="7">
        <v>-0.97192000000000001</v>
      </c>
      <c r="BE437" s="7">
        <v>0</v>
      </c>
      <c r="BF437" s="7">
        <v>19.108229999999999</v>
      </c>
      <c r="BG437" s="7">
        <v>-14.990209999999999</v>
      </c>
      <c r="BH437" s="7">
        <v>-135.12578999999999</v>
      </c>
      <c r="BI437">
        <v>5.0000000000000001E-4</v>
      </c>
      <c r="BJ437">
        <v>5.0000000000000001E-3</v>
      </c>
      <c r="BK437" s="1">
        <v>45980.165601851855</v>
      </c>
      <c r="BL437" s="1">
        <v>45979.957268518519</v>
      </c>
      <c r="BM437" s="1">
        <v>46017.333333333336</v>
      </c>
      <c r="BN437" s="1">
        <v>46017.125</v>
      </c>
      <c r="BO437" s="19">
        <v>0.10175969988671509</v>
      </c>
      <c r="BP437" s="1">
        <v>46017.125</v>
      </c>
      <c r="BQ437" s="97">
        <v>38</v>
      </c>
      <c r="BR437" s="19">
        <v>0.10555555555555556</v>
      </c>
      <c r="BV437" s="96"/>
    </row>
    <row r="438" spans="1:74" x14ac:dyDescent="0.3">
      <c r="A438" t="s">
        <v>603</v>
      </c>
      <c r="B438" t="s">
        <v>631</v>
      </c>
      <c r="C438" t="s">
        <v>227</v>
      </c>
      <c r="D438">
        <v>2.9999999999999997E-4</v>
      </c>
      <c r="E438">
        <v>2.9999999999999997E-4</v>
      </c>
      <c r="F438" t="s">
        <v>605</v>
      </c>
      <c r="G438" s="4">
        <v>1766736000000</v>
      </c>
      <c r="H438" s="4">
        <v>1759169520000</v>
      </c>
      <c r="I438" t="b">
        <v>1</v>
      </c>
      <c r="J438">
        <v>1</v>
      </c>
      <c r="K438">
        <v>1E-4</v>
      </c>
      <c r="L438">
        <v>524325</v>
      </c>
      <c r="M438">
        <v>0.1</v>
      </c>
      <c r="Q438">
        <v>2.9999999999999997E-4</v>
      </c>
      <c r="R438">
        <v>25</v>
      </c>
      <c r="S438">
        <v>1E-4</v>
      </c>
      <c r="T438" t="s">
        <v>606</v>
      </c>
      <c r="U438" t="s">
        <v>610</v>
      </c>
      <c r="V438" t="s">
        <v>606</v>
      </c>
      <c r="W438" t="s">
        <v>608</v>
      </c>
      <c r="X438" t="s">
        <v>606</v>
      </c>
      <c r="Y438" s="4">
        <v>1763521514564</v>
      </c>
      <c r="Z438" t="s">
        <v>569</v>
      </c>
      <c r="AA438" s="48">
        <v>92526.48</v>
      </c>
      <c r="AB438" s="18">
        <v>1.6000000000000001E-3</v>
      </c>
      <c r="AC438" s="40">
        <v>1.6480799999999999E-3</v>
      </c>
      <c r="AD438" s="18">
        <v>1E-4</v>
      </c>
      <c r="AE438" s="18">
        <v>1.6500000000000001E-2</v>
      </c>
      <c r="AF438">
        <v>417.9</v>
      </c>
      <c r="AG438" s="18">
        <v>1.8E-3</v>
      </c>
      <c r="AH438" s="18">
        <v>1.6999999999999999E-3</v>
      </c>
      <c r="AI438" s="18">
        <v>2E-3</v>
      </c>
      <c r="AJ438" s="48">
        <v>92526.48</v>
      </c>
      <c r="AK438" s="41">
        <v>28.7</v>
      </c>
      <c r="AL438" s="41">
        <v>25.2</v>
      </c>
      <c r="AP438" s="18">
        <v>1.6000000000000001E-3</v>
      </c>
      <c r="AQ438" s="18">
        <v>1.6000000000000001E-3</v>
      </c>
      <c r="AR438" s="18">
        <v>0</v>
      </c>
      <c r="AS438" s="41">
        <v>3.7</v>
      </c>
      <c r="AT438" s="5">
        <v>530.72</v>
      </c>
      <c r="AV438" s="1" t="s">
        <v>632</v>
      </c>
      <c r="AW438" s="48">
        <v>136000</v>
      </c>
      <c r="AX438" s="14">
        <v>0</v>
      </c>
      <c r="AY438" s="14">
        <v>59.06</v>
      </c>
      <c r="AZ438" s="14">
        <v>58.37</v>
      </c>
      <c r="BA438" s="14">
        <v>59.87</v>
      </c>
      <c r="BB438">
        <v>92941.8</v>
      </c>
      <c r="BC438" t="s">
        <v>572</v>
      </c>
      <c r="BD438" s="7">
        <v>2.7150000000000001E-2</v>
      </c>
      <c r="BE438" s="7">
        <v>0</v>
      </c>
      <c r="BF438" s="7">
        <v>18.580480000000001</v>
      </c>
      <c r="BG438" s="7">
        <v>-14.74868</v>
      </c>
      <c r="BH438" s="7">
        <v>2.3980700000000001</v>
      </c>
      <c r="BI438">
        <v>5.0000000000000001E-4</v>
      </c>
      <c r="BJ438">
        <v>5.0000000000000001E-3</v>
      </c>
      <c r="BK438" s="1">
        <v>45980.165601851855</v>
      </c>
      <c r="BL438" s="1">
        <v>45979.957268518519</v>
      </c>
      <c r="BM438" s="1">
        <v>46017.333333333336</v>
      </c>
      <c r="BN438" s="1">
        <v>46017.125</v>
      </c>
      <c r="BO438" s="19">
        <v>0.10175969988671509</v>
      </c>
      <c r="BP438" s="1">
        <v>46017.125</v>
      </c>
      <c r="BQ438" s="97">
        <v>38</v>
      </c>
      <c r="BR438" s="19">
        <v>0.10555555555555556</v>
      </c>
      <c r="BV438" s="96"/>
    </row>
    <row r="439" spans="1:74" x14ac:dyDescent="0.3">
      <c r="A439" t="s">
        <v>603</v>
      </c>
      <c r="B439" t="s">
        <v>631</v>
      </c>
      <c r="C439" t="s">
        <v>228</v>
      </c>
      <c r="D439">
        <v>2.9999999999999997E-4</v>
      </c>
      <c r="E439">
        <v>2.9999999999999997E-4</v>
      </c>
      <c r="F439" t="s">
        <v>605</v>
      </c>
      <c r="G439" s="4">
        <v>1766736000000</v>
      </c>
      <c r="H439" s="4">
        <v>1759169520000</v>
      </c>
      <c r="I439" t="b">
        <v>1</v>
      </c>
      <c r="J439">
        <v>1</v>
      </c>
      <c r="K439">
        <v>1E-4</v>
      </c>
      <c r="L439">
        <v>524326</v>
      </c>
      <c r="M439">
        <v>0.1</v>
      </c>
      <c r="Q439">
        <v>2.9999999999999997E-4</v>
      </c>
      <c r="R439">
        <v>25</v>
      </c>
      <c r="S439">
        <v>1E-4</v>
      </c>
      <c r="T439" t="s">
        <v>606</v>
      </c>
      <c r="U439" t="s">
        <v>610</v>
      </c>
      <c r="V439" t="s">
        <v>606</v>
      </c>
      <c r="W439" t="s">
        <v>608</v>
      </c>
      <c r="X439" t="s">
        <v>606</v>
      </c>
      <c r="Y439" s="4">
        <v>1763521514564</v>
      </c>
      <c r="Z439" t="s">
        <v>569</v>
      </c>
      <c r="AA439" s="48">
        <v>92526.48</v>
      </c>
      <c r="AB439" s="18">
        <v>0.47799999999999998</v>
      </c>
      <c r="AC439" s="40">
        <v>0.50014236999999995</v>
      </c>
      <c r="AD439" s="18">
        <v>0.40749999999999997</v>
      </c>
      <c r="AE439" s="18">
        <v>0.53149999999999997</v>
      </c>
      <c r="AF439">
        <v>13.3</v>
      </c>
      <c r="AG439" s="18">
        <v>0.46510000000000001</v>
      </c>
      <c r="AH439" s="18">
        <v>0.40699999999999997</v>
      </c>
      <c r="AI439" s="18">
        <v>0.53049999999999997</v>
      </c>
      <c r="AJ439" s="48">
        <v>92526.48</v>
      </c>
      <c r="AK439" s="41">
        <v>6.1</v>
      </c>
      <c r="AL439" s="41">
        <v>6.1</v>
      </c>
      <c r="AS439" s="41">
        <v>0</v>
      </c>
      <c r="AT439" s="5">
        <v>0</v>
      </c>
      <c r="AV439" s="1" t="s">
        <v>634</v>
      </c>
      <c r="AW439" s="48">
        <v>136000</v>
      </c>
      <c r="AX439" s="14">
        <v>0</v>
      </c>
      <c r="AY439" s="14">
        <v>59.06</v>
      </c>
      <c r="AZ439" s="14">
        <v>0</v>
      </c>
      <c r="BA439" s="14">
        <v>148.28</v>
      </c>
      <c r="BB439">
        <v>92941.79</v>
      </c>
      <c r="BC439" t="s">
        <v>572</v>
      </c>
      <c r="BD439" s="7">
        <v>-0.97284999999999999</v>
      </c>
      <c r="BE439" s="7">
        <v>0</v>
      </c>
      <c r="BF439" s="7">
        <v>18.580459999999999</v>
      </c>
      <c r="BG439" s="7">
        <v>-14.748659999999999</v>
      </c>
      <c r="BH439" s="7">
        <v>-136.22826000000001</v>
      </c>
      <c r="BI439">
        <v>5.0000000000000001E-4</v>
      </c>
      <c r="BJ439">
        <v>5.0000000000000001E-3</v>
      </c>
      <c r="BK439" s="1">
        <v>45980.165601851855</v>
      </c>
      <c r="BL439" s="1">
        <v>45979.957268518519</v>
      </c>
      <c r="BM439" s="1">
        <v>46017.333333333336</v>
      </c>
      <c r="BN439" s="1">
        <v>46017.125</v>
      </c>
      <c r="BO439" s="19">
        <v>0.10175969988671509</v>
      </c>
      <c r="BP439" s="1">
        <v>46017.125</v>
      </c>
      <c r="BQ439" s="97">
        <v>38</v>
      </c>
      <c r="BR439" s="19">
        <v>0.10555555555555556</v>
      </c>
      <c r="BV439" s="96"/>
    </row>
    <row r="440" spans="1:74" x14ac:dyDescent="0.3">
      <c r="A440" t="s">
        <v>603</v>
      </c>
      <c r="B440" t="s">
        <v>631</v>
      </c>
      <c r="C440" t="s">
        <v>229</v>
      </c>
      <c r="D440">
        <v>2.9999999999999997E-4</v>
      </c>
      <c r="E440">
        <v>2.9999999999999997E-4</v>
      </c>
      <c r="F440" t="s">
        <v>605</v>
      </c>
      <c r="G440" s="4">
        <v>1766736000000</v>
      </c>
      <c r="H440" s="4">
        <v>1759322520000</v>
      </c>
      <c r="I440" t="b">
        <v>1</v>
      </c>
      <c r="J440">
        <v>1</v>
      </c>
      <c r="K440">
        <v>1E-4</v>
      </c>
      <c r="L440">
        <v>525186</v>
      </c>
      <c r="M440">
        <v>0.1</v>
      </c>
      <c r="Q440">
        <v>2.9999999999999997E-4</v>
      </c>
      <c r="R440">
        <v>25</v>
      </c>
      <c r="S440">
        <v>1E-4</v>
      </c>
      <c r="T440" t="s">
        <v>606</v>
      </c>
      <c r="U440" t="s">
        <v>610</v>
      </c>
      <c r="V440" t="s">
        <v>606</v>
      </c>
      <c r="W440" t="s">
        <v>608</v>
      </c>
      <c r="X440" t="s">
        <v>606</v>
      </c>
      <c r="Y440" s="4">
        <v>1763521514564</v>
      </c>
      <c r="Z440" t="s">
        <v>569</v>
      </c>
      <c r="AA440" s="48">
        <v>92526.48</v>
      </c>
      <c r="AB440" s="18">
        <v>1.4E-3</v>
      </c>
      <c r="AC440" s="40">
        <v>1.5475300000000001E-3</v>
      </c>
      <c r="AD440" s="18">
        <v>1E-4</v>
      </c>
      <c r="AE440" s="18">
        <v>1.6500000000000001E-2</v>
      </c>
      <c r="AF440">
        <v>887.6</v>
      </c>
      <c r="AG440" s="18">
        <v>1.6999999999999999E-3</v>
      </c>
      <c r="AH440" s="18">
        <v>1.5E-3</v>
      </c>
      <c r="AI440" s="18">
        <v>1.9E-3</v>
      </c>
      <c r="AJ440" s="48">
        <v>92526.48</v>
      </c>
      <c r="AK440" s="41">
        <v>52</v>
      </c>
      <c r="AL440" s="41">
        <v>25.5</v>
      </c>
      <c r="AP440" s="18">
        <v>1.4E-3</v>
      </c>
      <c r="AQ440" s="18">
        <v>1.4E-3</v>
      </c>
      <c r="AR440" s="18">
        <v>0</v>
      </c>
      <c r="AS440" s="41">
        <v>2.5</v>
      </c>
      <c r="AT440" s="5">
        <v>314.81</v>
      </c>
      <c r="AV440" s="1" t="s">
        <v>632</v>
      </c>
      <c r="AW440" s="48">
        <v>138000</v>
      </c>
      <c r="AX440" s="14">
        <v>0</v>
      </c>
      <c r="AY440" s="14">
        <v>60.12</v>
      </c>
      <c r="AZ440" s="14">
        <v>59.08</v>
      </c>
      <c r="BA440" s="14">
        <v>61.23</v>
      </c>
      <c r="BB440">
        <v>92941.79</v>
      </c>
      <c r="BC440" t="s">
        <v>572</v>
      </c>
      <c r="BD440" s="7">
        <v>2.4799999999999999E-2</v>
      </c>
      <c r="BE440" s="7">
        <v>0</v>
      </c>
      <c r="BF440" s="7">
        <v>17.22334</v>
      </c>
      <c r="BG440" s="7">
        <v>-13.915179999999999</v>
      </c>
      <c r="BH440" s="7">
        <v>2.1894100000000001</v>
      </c>
      <c r="BI440">
        <v>5.0000000000000001E-4</v>
      </c>
      <c r="BJ440">
        <v>5.0000000000000001E-3</v>
      </c>
      <c r="BK440" s="1">
        <v>45980.165601851855</v>
      </c>
      <c r="BL440" s="1">
        <v>45979.957268518519</v>
      </c>
      <c r="BM440" s="1">
        <v>46017.333333333336</v>
      </c>
      <c r="BN440" s="1">
        <v>46017.125</v>
      </c>
      <c r="BO440" s="19">
        <v>0.10175969988671509</v>
      </c>
      <c r="BP440" s="1">
        <v>46017.125</v>
      </c>
      <c r="BQ440" s="97">
        <v>38</v>
      </c>
      <c r="BR440" s="19">
        <v>0.10555555555555556</v>
      </c>
      <c r="BV440" s="96"/>
    </row>
    <row r="441" spans="1:74" x14ac:dyDescent="0.3">
      <c r="A441" t="s">
        <v>603</v>
      </c>
      <c r="B441" t="s">
        <v>631</v>
      </c>
      <c r="C441" t="s">
        <v>230</v>
      </c>
      <c r="D441">
        <v>2.9999999999999997E-4</v>
      </c>
      <c r="E441">
        <v>2.9999999999999997E-4</v>
      </c>
      <c r="F441" t="s">
        <v>605</v>
      </c>
      <c r="G441" s="4">
        <v>1766736000000</v>
      </c>
      <c r="H441" s="4">
        <v>1759322520000</v>
      </c>
      <c r="I441" t="b">
        <v>1</v>
      </c>
      <c r="J441">
        <v>1</v>
      </c>
      <c r="K441">
        <v>1E-4</v>
      </c>
      <c r="L441">
        <v>525187</v>
      </c>
      <c r="M441">
        <v>0.1</v>
      </c>
      <c r="Q441">
        <v>2.9999999999999997E-4</v>
      </c>
      <c r="R441">
        <v>25</v>
      </c>
      <c r="S441">
        <v>1E-4</v>
      </c>
      <c r="T441" t="s">
        <v>606</v>
      </c>
      <c r="U441" t="s">
        <v>610</v>
      </c>
      <c r="V441" t="s">
        <v>606</v>
      </c>
      <c r="W441" t="s">
        <v>608</v>
      </c>
      <c r="X441" t="s">
        <v>606</v>
      </c>
      <c r="Y441" s="4">
        <v>1763521514564</v>
      </c>
      <c r="Z441" t="s">
        <v>569</v>
      </c>
      <c r="AA441" s="48">
        <v>92526.48</v>
      </c>
      <c r="AB441" s="18">
        <v>0.502</v>
      </c>
      <c r="AC441" s="40">
        <v>0.5220785</v>
      </c>
      <c r="AD441" s="18">
        <v>0.42849999999999999</v>
      </c>
      <c r="AE441" s="18">
        <v>0.55349999999999999</v>
      </c>
      <c r="AF441">
        <v>0.3</v>
      </c>
      <c r="AG441" s="18">
        <v>0.48649999999999999</v>
      </c>
      <c r="AH441" s="18">
        <v>0.42799999999999999</v>
      </c>
      <c r="AI441" s="18">
        <v>0.55300000000000005</v>
      </c>
      <c r="AJ441" s="48">
        <v>92526.48</v>
      </c>
      <c r="AK441" s="41">
        <v>6</v>
      </c>
      <c r="AL441" s="41">
        <v>6</v>
      </c>
      <c r="AS441" s="41">
        <v>0</v>
      </c>
      <c r="AT441" s="5">
        <v>0</v>
      </c>
      <c r="AV441" s="1" t="s">
        <v>634</v>
      </c>
      <c r="AW441" s="48">
        <v>138000</v>
      </c>
      <c r="AX441" s="14">
        <v>0</v>
      </c>
      <c r="AY441" s="14">
        <v>60.12</v>
      </c>
      <c r="AZ441" s="14">
        <v>0</v>
      </c>
      <c r="BA441" s="14">
        <v>152.11000000000001</v>
      </c>
      <c r="BB441">
        <v>92941.8</v>
      </c>
      <c r="BC441" t="s">
        <v>572</v>
      </c>
      <c r="BD441" s="7">
        <v>-0.97519999999999996</v>
      </c>
      <c r="BE441" s="7">
        <v>0</v>
      </c>
      <c r="BF441" s="7">
        <v>17.22336</v>
      </c>
      <c r="BG441" s="7">
        <v>-13.9152</v>
      </c>
      <c r="BH441" s="7">
        <v>-138.47554</v>
      </c>
      <c r="BI441">
        <v>5.0000000000000001E-4</v>
      </c>
      <c r="BJ441">
        <v>5.0000000000000001E-3</v>
      </c>
      <c r="BK441" s="1">
        <v>45980.165601851855</v>
      </c>
      <c r="BL441" s="1">
        <v>45979.957268518519</v>
      </c>
      <c r="BM441" s="1">
        <v>46017.333333333336</v>
      </c>
      <c r="BN441" s="1">
        <v>46017.125</v>
      </c>
      <c r="BO441" s="19">
        <v>0.10175969988671509</v>
      </c>
      <c r="BP441" s="1">
        <v>46017.125</v>
      </c>
      <c r="BQ441" s="97">
        <v>38</v>
      </c>
      <c r="BR441" s="19">
        <v>0.10555555555555556</v>
      </c>
      <c r="BV441" s="96"/>
    </row>
    <row r="442" spans="1:74" x14ac:dyDescent="0.3">
      <c r="A442" t="s">
        <v>603</v>
      </c>
      <c r="B442" t="s">
        <v>631</v>
      </c>
      <c r="C442" t="s">
        <v>231</v>
      </c>
      <c r="D442">
        <v>2.9999999999999997E-4</v>
      </c>
      <c r="E442">
        <v>2.9999999999999997E-4</v>
      </c>
      <c r="F442" t="s">
        <v>605</v>
      </c>
      <c r="G442" s="4">
        <v>1766736000000</v>
      </c>
      <c r="H442" s="4">
        <v>1735200060000</v>
      </c>
      <c r="I442" t="b">
        <v>1</v>
      </c>
      <c r="J442">
        <v>1</v>
      </c>
      <c r="K442">
        <v>1E-4</v>
      </c>
      <c r="L442">
        <v>413950</v>
      </c>
      <c r="M442">
        <v>0.1</v>
      </c>
      <c r="Q442">
        <v>2.9999999999999997E-4</v>
      </c>
      <c r="R442">
        <v>25</v>
      </c>
      <c r="S442">
        <v>1E-4</v>
      </c>
      <c r="T442" t="s">
        <v>606</v>
      </c>
      <c r="U442" t="s">
        <v>610</v>
      </c>
      <c r="V442" t="s">
        <v>606</v>
      </c>
      <c r="W442" t="s">
        <v>608</v>
      </c>
      <c r="X442" t="s">
        <v>606</v>
      </c>
      <c r="Y442" s="4">
        <v>1763521514564</v>
      </c>
      <c r="Z442" t="s">
        <v>569</v>
      </c>
      <c r="AA442" s="48">
        <v>92526.48</v>
      </c>
      <c r="AB442" s="18">
        <v>1.6000000000000001E-3</v>
      </c>
      <c r="AC442" s="40">
        <v>1.4470500000000001E-3</v>
      </c>
      <c r="AD442" s="18">
        <v>1E-4</v>
      </c>
      <c r="AE442" s="18">
        <v>1.6500000000000001E-2</v>
      </c>
      <c r="AF442">
        <v>11360.9</v>
      </c>
      <c r="AG442" s="18">
        <v>1.5E-3</v>
      </c>
      <c r="AH442" s="18">
        <v>1.5E-3</v>
      </c>
      <c r="AI442" s="18">
        <v>1.6000000000000001E-3</v>
      </c>
      <c r="AJ442" s="48">
        <v>92526.48</v>
      </c>
      <c r="AK442" s="41">
        <v>0.1</v>
      </c>
      <c r="AL442" s="41">
        <v>0.1</v>
      </c>
      <c r="AP442" s="18">
        <v>1.6000000000000001E-3</v>
      </c>
      <c r="AQ442" s="18">
        <v>1.2999999999999999E-3</v>
      </c>
      <c r="AR442" s="18">
        <v>23.076899999999998</v>
      </c>
      <c r="AS442" s="41">
        <v>53.9</v>
      </c>
      <c r="AT442" s="5">
        <v>6649.92</v>
      </c>
      <c r="AV442" s="1" t="s">
        <v>632</v>
      </c>
      <c r="AW442" s="48">
        <v>140000</v>
      </c>
      <c r="AX442" s="14">
        <v>0</v>
      </c>
      <c r="AY442" s="14">
        <v>61.08</v>
      </c>
      <c r="AZ442" s="14">
        <v>60.85</v>
      </c>
      <c r="BA442" s="14">
        <v>61.43</v>
      </c>
      <c r="BB442">
        <v>92941.79</v>
      </c>
      <c r="BC442" t="s">
        <v>572</v>
      </c>
      <c r="BD442" s="7">
        <v>2.257E-2</v>
      </c>
      <c r="BE442" s="7">
        <v>0</v>
      </c>
      <c r="BF442" s="7">
        <v>15.91342</v>
      </c>
      <c r="BG442" s="7">
        <v>-13.062200000000001</v>
      </c>
      <c r="BH442" s="7">
        <v>1.99238</v>
      </c>
      <c r="BI442">
        <v>5.0000000000000001E-4</v>
      </c>
      <c r="BJ442">
        <v>5.0000000000000001E-3</v>
      </c>
      <c r="BK442" s="1">
        <v>45980.165601851855</v>
      </c>
      <c r="BL442" s="1">
        <v>45979.957268518519</v>
      </c>
      <c r="BM442" s="1">
        <v>46017.333333333336</v>
      </c>
      <c r="BN442" s="1">
        <v>46017.125</v>
      </c>
      <c r="BO442" s="19">
        <v>0.10175969988671509</v>
      </c>
      <c r="BP442" s="1">
        <v>46017.125</v>
      </c>
      <c r="BQ442" s="97">
        <v>38</v>
      </c>
      <c r="BR442" s="19">
        <v>0.10555555555555556</v>
      </c>
      <c r="BV442" s="96"/>
    </row>
    <row r="443" spans="1:74" x14ac:dyDescent="0.3">
      <c r="A443" t="s">
        <v>603</v>
      </c>
      <c r="B443" t="s">
        <v>631</v>
      </c>
      <c r="C443" t="s">
        <v>232</v>
      </c>
      <c r="D443">
        <v>2.9999999999999997E-4</v>
      </c>
      <c r="E443">
        <v>2.9999999999999997E-4</v>
      </c>
      <c r="F443" t="s">
        <v>605</v>
      </c>
      <c r="G443" s="4">
        <v>1766736000000</v>
      </c>
      <c r="H443" s="4">
        <v>1735200060000</v>
      </c>
      <c r="I443" t="b">
        <v>1</v>
      </c>
      <c r="J443">
        <v>1</v>
      </c>
      <c r="K443">
        <v>1E-4</v>
      </c>
      <c r="L443">
        <v>413951</v>
      </c>
      <c r="M443">
        <v>0.1</v>
      </c>
      <c r="Q443">
        <v>2.9999999999999997E-4</v>
      </c>
      <c r="R443">
        <v>25</v>
      </c>
      <c r="S443">
        <v>1E-4</v>
      </c>
      <c r="T443" t="s">
        <v>606</v>
      </c>
      <c r="U443" t="s">
        <v>610</v>
      </c>
      <c r="V443" t="s">
        <v>606</v>
      </c>
      <c r="W443" t="s">
        <v>608</v>
      </c>
      <c r="X443" t="s">
        <v>606</v>
      </c>
      <c r="Y443" s="4">
        <v>1763521515571</v>
      </c>
      <c r="Z443" t="s">
        <v>569</v>
      </c>
      <c r="AA443" s="48">
        <v>92527.34</v>
      </c>
      <c r="AB443" s="18">
        <v>0.52500000000000002</v>
      </c>
      <c r="AC443" s="40">
        <v>0.54401469999999996</v>
      </c>
      <c r="AD443" s="18">
        <v>0.44900000000000001</v>
      </c>
      <c r="AE443" s="18">
        <v>0.57550000000000001</v>
      </c>
      <c r="AF443">
        <v>199</v>
      </c>
      <c r="AG443" s="18">
        <v>0.50790000000000002</v>
      </c>
      <c r="AH443" s="18">
        <v>0.50449999999999995</v>
      </c>
      <c r="AI443" s="18">
        <v>0.51049999999999995</v>
      </c>
      <c r="AJ443" s="48">
        <v>92527.34</v>
      </c>
      <c r="AK443" s="41">
        <v>28.1</v>
      </c>
      <c r="AL443" s="41">
        <v>28.1</v>
      </c>
      <c r="AS443" s="41">
        <v>0</v>
      </c>
      <c r="AT443" s="5">
        <v>0</v>
      </c>
      <c r="AV443" s="1" t="s">
        <v>634</v>
      </c>
      <c r="AW443" s="48">
        <v>140000</v>
      </c>
      <c r="AX443" s="14">
        <v>0</v>
      </c>
      <c r="AY443" s="14">
        <v>61.08</v>
      </c>
      <c r="AZ443" s="14">
        <v>0</v>
      </c>
      <c r="BA443" s="14">
        <v>72.010000000000005</v>
      </c>
      <c r="BB443">
        <v>92942.720000000001</v>
      </c>
      <c r="BC443" t="s">
        <v>572</v>
      </c>
      <c r="BD443" s="7">
        <v>-0.97743000000000002</v>
      </c>
      <c r="BE443" s="7">
        <v>0</v>
      </c>
      <c r="BF443" s="7">
        <v>15.91616</v>
      </c>
      <c r="BG443" s="7">
        <v>-13.06461</v>
      </c>
      <c r="BH443" s="7">
        <v>-140.71080000000001</v>
      </c>
      <c r="BI443">
        <v>5.0000000000000001E-4</v>
      </c>
      <c r="BJ443">
        <v>5.0000000000000001E-3</v>
      </c>
      <c r="BK443" s="1">
        <v>45980.165601851855</v>
      </c>
      <c r="BL443" s="1">
        <v>45979.957268518519</v>
      </c>
      <c r="BM443" s="1">
        <v>46017.333333333336</v>
      </c>
      <c r="BN443" s="1">
        <v>46017.125</v>
      </c>
      <c r="BO443" s="19">
        <v>0.10175969988671509</v>
      </c>
      <c r="BP443" s="1">
        <v>46017.125</v>
      </c>
      <c r="BQ443" s="97">
        <v>38</v>
      </c>
      <c r="BR443" s="19">
        <v>0.10555555555555556</v>
      </c>
      <c r="BV443" s="96"/>
    </row>
    <row r="444" spans="1:74" x14ac:dyDescent="0.3">
      <c r="A444" t="s">
        <v>603</v>
      </c>
      <c r="B444" t="s">
        <v>631</v>
      </c>
      <c r="C444" t="s">
        <v>233</v>
      </c>
      <c r="D444">
        <v>2.9999999999999997E-4</v>
      </c>
      <c r="E444">
        <v>2.9999999999999997E-4</v>
      </c>
      <c r="F444" t="s">
        <v>605</v>
      </c>
      <c r="G444" s="4">
        <v>1766736000000</v>
      </c>
      <c r="H444" s="4">
        <v>1759377900000</v>
      </c>
      <c r="I444" t="b">
        <v>1</v>
      </c>
      <c r="J444">
        <v>1</v>
      </c>
      <c r="K444">
        <v>1E-4</v>
      </c>
      <c r="L444">
        <v>525407</v>
      </c>
      <c r="M444">
        <v>0.1</v>
      </c>
      <c r="Q444">
        <v>2.9999999999999997E-4</v>
      </c>
      <c r="R444">
        <v>25</v>
      </c>
      <c r="S444">
        <v>1E-4</v>
      </c>
      <c r="T444" t="s">
        <v>606</v>
      </c>
      <c r="U444" t="s">
        <v>610</v>
      </c>
      <c r="V444" t="s">
        <v>606</v>
      </c>
      <c r="W444" t="s">
        <v>608</v>
      </c>
      <c r="X444" t="s">
        <v>606</v>
      </c>
      <c r="Y444" s="4">
        <v>1763521515571</v>
      </c>
      <c r="Z444" t="s">
        <v>569</v>
      </c>
      <c r="AA444" s="48">
        <v>92527.34</v>
      </c>
      <c r="AB444" s="18">
        <v>1.4E-3</v>
      </c>
      <c r="AC444" s="40">
        <v>1.3751499999999999E-3</v>
      </c>
      <c r="AD444" s="18">
        <v>1E-4</v>
      </c>
      <c r="AE444" s="18">
        <v>1.6E-2</v>
      </c>
      <c r="AF444">
        <v>189.1</v>
      </c>
      <c r="AG444" s="18">
        <v>1.4E-3</v>
      </c>
      <c r="AH444" s="18">
        <v>1.2999999999999999E-3</v>
      </c>
      <c r="AI444" s="18">
        <v>1.6000000000000001E-3</v>
      </c>
      <c r="AJ444" s="48">
        <v>92527.34</v>
      </c>
      <c r="AK444" s="41">
        <v>43.9</v>
      </c>
      <c r="AL444" s="41">
        <v>4.4000000000000004</v>
      </c>
      <c r="AP444" s="18">
        <v>1.4E-3</v>
      </c>
      <c r="AQ444" s="18">
        <v>1.1999999999999999E-3</v>
      </c>
      <c r="AR444" s="18">
        <v>16.666699999999999</v>
      </c>
      <c r="AS444" s="41">
        <v>0.2</v>
      </c>
      <c r="AT444" s="5">
        <v>23.9</v>
      </c>
      <c r="AV444" s="1" t="s">
        <v>632</v>
      </c>
      <c r="AW444" s="48">
        <v>142000</v>
      </c>
      <c r="AX444" s="14">
        <v>0</v>
      </c>
      <c r="AY444" s="14">
        <v>62.21</v>
      </c>
      <c r="AZ444" s="14">
        <v>61.32</v>
      </c>
      <c r="BA444" s="14">
        <v>63.18</v>
      </c>
      <c r="BB444">
        <v>92941.86</v>
      </c>
      <c r="BC444" t="s">
        <v>572</v>
      </c>
      <c r="BD444" s="7">
        <v>2.0930000000000001E-2</v>
      </c>
      <c r="BE444" s="7">
        <v>0</v>
      </c>
      <c r="BF444" s="7">
        <v>14.93318</v>
      </c>
      <c r="BG444" s="7">
        <v>-12.48415</v>
      </c>
      <c r="BH444" s="7">
        <v>1.84684</v>
      </c>
      <c r="BI444">
        <v>5.0000000000000001E-4</v>
      </c>
      <c r="BJ444">
        <v>5.0000000000000001E-3</v>
      </c>
      <c r="BK444" s="1">
        <v>45980.165601851855</v>
      </c>
      <c r="BL444" s="1">
        <v>45979.957268518519</v>
      </c>
      <c r="BM444" s="1">
        <v>46017.333333333336</v>
      </c>
      <c r="BN444" s="1">
        <v>46017.125</v>
      </c>
      <c r="BO444" s="19">
        <v>0.10175969988671509</v>
      </c>
      <c r="BP444" s="1">
        <v>46017.125</v>
      </c>
      <c r="BQ444" s="97">
        <v>38</v>
      </c>
      <c r="BR444" s="19">
        <v>0.10555555555555556</v>
      </c>
      <c r="BV444" s="96"/>
    </row>
    <row r="445" spans="1:74" x14ac:dyDescent="0.3">
      <c r="A445" t="s">
        <v>603</v>
      </c>
      <c r="B445" t="s">
        <v>631</v>
      </c>
      <c r="C445" t="s">
        <v>234</v>
      </c>
      <c r="D445">
        <v>2.9999999999999997E-4</v>
      </c>
      <c r="E445">
        <v>2.9999999999999997E-4</v>
      </c>
      <c r="F445" t="s">
        <v>605</v>
      </c>
      <c r="G445" s="4">
        <v>1766736000000</v>
      </c>
      <c r="H445" s="4">
        <v>1759377900000</v>
      </c>
      <c r="I445" t="b">
        <v>1</v>
      </c>
      <c r="J445">
        <v>1</v>
      </c>
      <c r="K445">
        <v>1E-4</v>
      </c>
      <c r="L445">
        <v>525408</v>
      </c>
      <c r="M445">
        <v>0.1</v>
      </c>
      <c r="Q445">
        <v>2.9999999999999997E-4</v>
      </c>
      <c r="R445">
        <v>25</v>
      </c>
      <c r="S445">
        <v>1E-4</v>
      </c>
      <c r="T445" t="s">
        <v>606</v>
      </c>
      <c r="U445" t="s">
        <v>610</v>
      </c>
      <c r="V445" t="s">
        <v>606</v>
      </c>
      <c r="W445" t="s">
        <v>608</v>
      </c>
      <c r="X445" t="s">
        <v>606</v>
      </c>
      <c r="Y445" s="4">
        <v>1763521515571</v>
      </c>
      <c r="Z445" t="s">
        <v>569</v>
      </c>
      <c r="AA445" s="48">
        <v>92527.34</v>
      </c>
      <c r="AC445" s="40">
        <v>0.56597947999999998</v>
      </c>
      <c r="AD445" s="18">
        <v>0.46949999999999997</v>
      </c>
      <c r="AE445" s="18">
        <v>0.59799999999999998</v>
      </c>
      <c r="AF445">
        <v>0</v>
      </c>
      <c r="AG445" s="18">
        <v>0.52929999999999999</v>
      </c>
      <c r="AH445" s="18">
        <v>0.46949999999999997</v>
      </c>
      <c r="AI445" s="18">
        <v>0.59750000000000003</v>
      </c>
      <c r="AJ445" s="48">
        <v>92527.34</v>
      </c>
      <c r="AK445" s="41">
        <v>5.9</v>
      </c>
      <c r="AL445" s="41">
        <v>5.9</v>
      </c>
      <c r="AS445" s="41">
        <v>0</v>
      </c>
      <c r="AT445" s="5">
        <v>0</v>
      </c>
      <c r="AV445" s="1" t="s">
        <v>634</v>
      </c>
      <c r="AW445" s="48">
        <v>142000</v>
      </c>
      <c r="AX445" s="14">
        <v>0</v>
      </c>
      <c r="AY445" s="14">
        <v>62.21</v>
      </c>
      <c r="AZ445" s="14">
        <v>0</v>
      </c>
      <c r="BA445" s="14">
        <v>159.13</v>
      </c>
      <c r="BB445">
        <v>92942.720000000001</v>
      </c>
      <c r="BC445" t="s">
        <v>572</v>
      </c>
      <c r="BD445" s="7">
        <v>-0.97906000000000004</v>
      </c>
      <c r="BE445" s="7">
        <v>0</v>
      </c>
      <c r="BF445" s="7">
        <v>14.93473</v>
      </c>
      <c r="BG445" s="7">
        <v>-12.48545</v>
      </c>
      <c r="BH445" s="7">
        <v>-142.89514</v>
      </c>
      <c r="BI445">
        <v>5.0000000000000001E-4</v>
      </c>
      <c r="BJ445">
        <v>5.0000000000000001E-3</v>
      </c>
      <c r="BK445" s="1">
        <v>45980.165601851855</v>
      </c>
      <c r="BL445" s="1">
        <v>45979.957268518519</v>
      </c>
      <c r="BM445" s="1">
        <v>46017.333333333336</v>
      </c>
      <c r="BN445" s="1">
        <v>46017.125</v>
      </c>
      <c r="BO445" s="19">
        <v>0.10175969988671509</v>
      </c>
      <c r="BP445" s="1">
        <v>46017.125</v>
      </c>
      <c r="BQ445" s="97">
        <v>38</v>
      </c>
      <c r="BR445" s="19">
        <v>0.10555555555555556</v>
      </c>
      <c r="BV445" s="96"/>
    </row>
    <row r="446" spans="1:74" x14ac:dyDescent="0.3">
      <c r="A446" t="s">
        <v>603</v>
      </c>
      <c r="B446" t="s">
        <v>631</v>
      </c>
      <c r="C446" t="s">
        <v>235</v>
      </c>
      <c r="D446">
        <v>2.9999999999999997E-4</v>
      </c>
      <c r="E446">
        <v>2.9999999999999997E-4</v>
      </c>
      <c r="F446" t="s">
        <v>605</v>
      </c>
      <c r="G446" s="4">
        <v>1766736000000</v>
      </c>
      <c r="H446" s="4">
        <v>1759512780000</v>
      </c>
      <c r="I446" t="b">
        <v>1</v>
      </c>
      <c r="J446">
        <v>1</v>
      </c>
      <c r="K446">
        <v>1E-4</v>
      </c>
      <c r="L446">
        <v>527121</v>
      </c>
      <c r="M446">
        <v>0.1</v>
      </c>
      <c r="Q446">
        <v>2.9999999999999997E-4</v>
      </c>
      <c r="R446">
        <v>25</v>
      </c>
      <c r="S446">
        <v>1E-4</v>
      </c>
      <c r="T446" t="s">
        <v>606</v>
      </c>
      <c r="U446" t="s">
        <v>610</v>
      </c>
      <c r="V446" t="s">
        <v>606</v>
      </c>
      <c r="W446" t="s">
        <v>608</v>
      </c>
      <c r="X446" t="s">
        <v>606</v>
      </c>
      <c r="Y446" s="4">
        <v>1763521515571</v>
      </c>
      <c r="Z446" t="s">
        <v>569</v>
      </c>
      <c r="AA446" s="48">
        <v>92527.34</v>
      </c>
      <c r="AB446" s="18">
        <v>1.2999999999999999E-3</v>
      </c>
      <c r="AC446" s="40">
        <v>1.24343E-3</v>
      </c>
      <c r="AD446" s="18">
        <v>1E-4</v>
      </c>
      <c r="AE446" s="18">
        <v>1.6E-2</v>
      </c>
      <c r="AF446">
        <v>223.5</v>
      </c>
      <c r="AG446" s="18">
        <v>1.2999999999999999E-3</v>
      </c>
      <c r="AH446" s="18">
        <v>1.1999999999999999E-3</v>
      </c>
      <c r="AI446" s="18">
        <v>1.4E-3</v>
      </c>
      <c r="AJ446" s="48">
        <v>92527.34</v>
      </c>
      <c r="AK446" s="41">
        <v>0.1</v>
      </c>
      <c r="AL446" s="41">
        <v>4.3</v>
      </c>
      <c r="AP446" s="18">
        <v>1.2999999999999999E-3</v>
      </c>
      <c r="AQ446" s="18">
        <v>1.1000000000000001E-3</v>
      </c>
      <c r="AR446" s="18">
        <v>18.181799999999999</v>
      </c>
      <c r="AS446" s="41">
        <v>0.4</v>
      </c>
      <c r="AT446" s="5">
        <v>42.01</v>
      </c>
      <c r="AV446" s="1" t="s">
        <v>632</v>
      </c>
      <c r="AW446" s="48">
        <v>144000</v>
      </c>
      <c r="AX446" s="14">
        <v>0</v>
      </c>
      <c r="AY446" s="14">
        <v>63.23</v>
      </c>
      <c r="AZ446" s="14">
        <v>62.29</v>
      </c>
      <c r="BA446" s="14">
        <v>63.65</v>
      </c>
      <c r="BB446">
        <v>92942.720000000001</v>
      </c>
      <c r="BC446" t="s">
        <v>572</v>
      </c>
      <c r="BD446" s="7">
        <v>1.933E-2</v>
      </c>
      <c r="BE446" s="7">
        <v>0</v>
      </c>
      <c r="BF446" s="7">
        <v>13.958920000000001</v>
      </c>
      <c r="BG446" s="7">
        <v>-11.86253</v>
      </c>
      <c r="BH446" s="7">
        <v>1.70486</v>
      </c>
      <c r="BI446">
        <v>5.0000000000000001E-4</v>
      </c>
      <c r="BJ446">
        <v>5.0000000000000001E-3</v>
      </c>
      <c r="BK446" s="1">
        <v>45980.165601851855</v>
      </c>
      <c r="BL446" s="1">
        <v>45979.957268518519</v>
      </c>
      <c r="BM446" s="1">
        <v>46017.333333333336</v>
      </c>
      <c r="BN446" s="1">
        <v>46017.125</v>
      </c>
      <c r="BO446" s="19">
        <v>0.10175969988671509</v>
      </c>
      <c r="BP446" s="1">
        <v>46017.125</v>
      </c>
      <c r="BQ446" s="97">
        <v>38</v>
      </c>
      <c r="BR446" s="19">
        <v>0.10555555555555556</v>
      </c>
      <c r="BV446" s="96"/>
    </row>
    <row r="447" spans="1:74" x14ac:dyDescent="0.3">
      <c r="A447" t="s">
        <v>603</v>
      </c>
      <c r="B447" t="s">
        <v>631</v>
      </c>
      <c r="C447" t="s">
        <v>236</v>
      </c>
      <c r="D447">
        <v>2.9999999999999997E-4</v>
      </c>
      <c r="E447">
        <v>2.9999999999999997E-4</v>
      </c>
      <c r="F447" t="s">
        <v>605</v>
      </c>
      <c r="G447" s="4">
        <v>1766736000000</v>
      </c>
      <c r="H447" s="4">
        <v>1759512780000</v>
      </c>
      <c r="I447" t="b">
        <v>1</v>
      </c>
      <c r="J447">
        <v>1</v>
      </c>
      <c r="K447">
        <v>1E-4</v>
      </c>
      <c r="L447">
        <v>527122</v>
      </c>
      <c r="M447">
        <v>0.1</v>
      </c>
      <c r="Q447">
        <v>2.9999999999999997E-4</v>
      </c>
      <c r="R447">
        <v>25</v>
      </c>
      <c r="S447">
        <v>1E-4</v>
      </c>
      <c r="T447" t="s">
        <v>606</v>
      </c>
      <c r="U447" t="s">
        <v>610</v>
      </c>
      <c r="V447" t="s">
        <v>606</v>
      </c>
      <c r="W447" t="s">
        <v>608</v>
      </c>
      <c r="X447" t="s">
        <v>606</v>
      </c>
      <c r="Y447" s="4">
        <v>1763521515571</v>
      </c>
      <c r="Z447" t="s">
        <v>569</v>
      </c>
      <c r="AA447" s="48">
        <v>92527.34</v>
      </c>
      <c r="AC447" s="40">
        <v>0.58788443999999995</v>
      </c>
      <c r="AD447" s="18">
        <v>0.49049999999999999</v>
      </c>
      <c r="AE447" s="18">
        <v>0.62</v>
      </c>
      <c r="AF447">
        <v>0</v>
      </c>
      <c r="AG447" s="18">
        <v>0.55069999999999997</v>
      </c>
      <c r="AH447" s="18">
        <v>0.49</v>
      </c>
      <c r="AI447" s="18">
        <v>0.61950000000000005</v>
      </c>
      <c r="AJ447" s="48">
        <v>92527.34</v>
      </c>
      <c r="AK447" s="41">
        <v>5.8</v>
      </c>
      <c r="AL447" s="41">
        <v>5.8</v>
      </c>
      <c r="AS447" s="41">
        <v>0</v>
      </c>
      <c r="AT447" s="5">
        <v>0</v>
      </c>
      <c r="AV447" s="1" t="s">
        <v>634</v>
      </c>
      <c r="AW447" s="6">
        <v>144000</v>
      </c>
      <c r="AX447" s="14">
        <v>0</v>
      </c>
      <c r="AY447" s="14">
        <v>63.23</v>
      </c>
      <c r="AZ447" s="14">
        <v>0</v>
      </c>
      <c r="BA447" s="14">
        <v>162.30000000000001</v>
      </c>
      <c r="BB447">
        <v>92941.86</v>
      </c>
      <c r="BC447" t="s">
        <v>572</v>
      </c>
      <c r="BD447" s="7">
        <v>-0.98067000000000004</v>
      </c>
      <c r="BE447" s="7">
        <v>0</v>
      </c>
      <c r="BF447" s="7">
        <v>13.957470000000001</v>
      </c>
      <c r="BG447" s="7">
        <v>-11.86129</v>
      </c>
      <c r="BH447" s="7">
        <v>-145.07616999999999</v>
      </c>
      <c r="BI447">
        <v>5.0000000000000001E-4</v>
      </c>
      <c r="BJ447">
        <v>5.0000000000000001E-3</v>
      </c>
      <c r="BK447" s="1">
        <v>45980.165601851855</v>
      </c>
      <c r="BL447" s="1">
        <v>45979.957268518519</v>
      </c>
      <c r="BM447" s="1">
        <v>46017.333333333336</v>
      </c>
      <c r="BN447" s="1">
        <v>46017.125</v>
      </c>
      <c r="BO447" s="19">
        <v>0.10175969988671509</v>
      </c>
      <c r="BP447" s="1">
        <v>46017.125</v>
      </c>
      <c r="BQ447" s="97">
        <v>38</v>
      </c>
      <c r="BR447" s="19">
        <v>0.10555555555555556</v>
      </c>
      <c r="BV447" s="96"/>
    </row>
    <row r="448" spans="1:74" x14ac:dyDescent="0.3">
      <c r="A448" t="s">
        <v>603</v>
      </c>
      <c r="B448" t="s">
        <v>631</v>
      </c>
      <c r="C448" t="s">
        <v>237</v>
      </c>
      <c r="D448">
        <v>2.9999999999999997E-4</v>
      </c>
      <c r="E448">
        <v>2.9999999999999997E-4</v>
      </c>
      <c r="F448" t="s">
        <v>605</v>
      </c>
      <c r="G448" s="4">
        <v>1766736000000</v>
      </c>
      <c r="H448" s="4">
        <v>1754577240000</v>
      </c>
      <c r="I448" t="b">
        <v>1</v>
      </c>
      <c r="J448">
        <v>1</v>
      </c>
      <c r="K448">
        <v>1E-4</v>
      </c>
      <c r="L448">
        <v>496828</v>
      </c>
      <c r="M448">
        <v>0.1</v>
      </c>
      <c r="Q448">
        <v>2.9999999999999997E-4</v>
      </c>
      <c r="R448">
        <v>25</v>
      </c>
      <c r="S448">
        <v>1E-4</v>
      </c>
      <c r="T448" t="s">
        <v>606</v>
      </c>
      <c r="U448" t="s">
        <v>610</v>
      </c>
      <c r="V448" t="s">
        <v>606</v>
      </c>
      <c r="W448" t="s">
        <v>608</v>
      </c>
      <c r="X448" t="s">
        <v>606</v>
      </c>
      <c r="Y448" s="4">
        <v>1763521515571</v>
      </c>
      <c r="Z448" t="s">
        <v>569</v>
      </c>
      <c r="AA448" s="48">
        <v>92527.34</v>
      </c>
      <c r="AB448" s="18">
        <v>1.1999999999999999E-3</v>
      </c>
      <c r="AC448" s="40">
        <v>1.1965299999999999E-3</v>
      </c>
      <c r="AD448" s="18">
        <v>1E-4</v>
      </c>
      <c r="AE448" s="18">
        <v>1.6E-2</v>
      </c>
      <c r="AF448">
        <v>2757.4</v>
      </c>
      <c r="AG448" s="18">
        <v>1.1999999999999999E-3</v>
      </c>
      <c r="AH448" s="18">
        <v>1.1000000000000001E-3</v>
      </c>
      <c r="AI448" s="18">
        <v>1.4E-3</v>
      </c>
      <c r="AJ448" s="48">
        <v>92527.34</v>
      </c>
      <c r="AK448" s="41">
        <v>2.2999999999999998</v>
      </c>
      <c r="AL448" s="41">
        <v>41.8</v>
      </c>
      <c r="AP448" s="18">
        <v>1.1999999999999999E-3</v>
      </c>
      <c r="AQ448" s="18">
        <v>1E-3</v>
      </c>
      <c r="AR448" s="18">
        <v>20</v>
      </c>
      <c r="AS448" s="41">
        <v>2.2000000000000002</v>
      </c>
      <c r="AT448" s="5">
        <v>242.66</v>
      </c>
      <c r="AV448" s="1" t="s">
        <v>632</v>
      </c>
      <c r="AW448" s="48">
        <v>145000</v>
      </c>
      <c r="AX448" s="14">
        <v>0</v>
      </c>
      <c r="AY448" s="14">
        <v>63.39</v>
      </c>
      <c r="AZ448" s="14">
        <v>62.37</v>
      </c>
      <c r="BA448" s="14">
        <v>64.48</v>
      </c>
      <c r="BB448">
        <v>92942.720000000001</v>
      </c>
      <c r="BC448" t="s">
        <v>572</v>
      </c>
      <c r="BD448" s="7">
        <v>1.8020000000000001E-2</v>
      </c>
      <c r="BE448" s="7">
        <v>0</v>
      </c>
      <c r="BF448" s="7">
        <v>13.15019</v>
      </c>
      <c r="BG448" s="7">
        <v>-11.20255</v>
      </c>
      <c r="BH448" s="7">
        <v>1.5901000000000001</v>
      </c>
      <c r="BI448">
        <v>5.0000000000000001E-4</v>
      </c>
      <c r="BJ448">
        <v>5.0000000000000001E-3</v>
      </c>
      <c r="BK448" s="1">
        <v>45980.165601851855</v>
      </c>
      <c r="BL448" s="1">
        <v>45979.957268518519</v>
      </c>
      <c r="BM448" s="1">
        <v>46017.333333333336</v>
      </c>
      <c r="BN448" s="1">
        <v>46017.125</v>
      </c>
      <c r="BO448" s="19">
        <v>0.10175969988671509</v>
      </c>
      <c r="BP448" s="1">
        <v>46017.125</v>
      </c>
      <c r="BQ448" s="97">
        <v>38</v>
      </c>
      <c r="BR448" s="19">
        <v>0.10555555555555556</v>
      </c>
      <c r="BV448" s="96"/>
    </row>
    <row r="449" spans="1:74" x14ac:dyDescent="0.3">
      <c r="A449" t="s">
        <v>603</v>
      </c>
      <c r="B449" t="s">
        <v>631</v>
      </c>
      <c r="C449" t="s">
        <v>238</v>
      </c>
      <c r="D449">
        <v>2.9999999999999997E-4</v>
      </c>
      <c r="E449">
        <v>2.9999999999999997E-4</v>
      </c>
      <c r="F449" t="s">
        <v>605</v>
      </c>
      <c r="G449" s="4">
        <v>1766736000000</v>
      </c>
      <c r="H449" s="4">
        <v>1754577240000</v>
      </c>
      <c r="I449" t="b">
        <v>1</v>
      </c>
      <c r="J449">
        <v>1</v>
      </c>
      <c r="K449">
        <v>1E-4</v>
      </c>
      <c r="L449">
        <v>496829</v>
      </c>
      <c r="M449">
        <v>0.1</v>
      </c>
      <c r="Q449">
        <v>2.9999999999999997E-4</v>
      </c>
      <c r="R449">
        <v>25</v>
      </c>
      <c r="S449">
        <v>1E-4</v>
      </c>
      <c r="T449" t="s">
        <v>606</v>
      </c>
      <c r="U449" t="s">
        <v>610</v>
      </c>
      <c r="V449" t="s">
        <v>606</v>
      </c>
      <c r="W449" t="s">
        <v>608</v>
      </c>
      <c r="X449" t="s">
        <v>606</v>
      </c>
      <c r="Y449" s="4">
        <v>1763521516578</v>
      </c>
      <c r="Z449" t="s">
        <v>569</v>
      </c>
      <c r="AA449" s="48">
        <v>92527.61</v>
      </c>
      <c r="AB449" s="18">
        <v>0.58499999999999996</v>
      </c>
      <c r="AC449" s="40">
        <v>0.59885588000000001</v>
      </c>
      <c r="AD449" s="18">
        <v>0.50049999999999994</v>
      </c>
      <c r="AE449" s="18">
        <v>0.63100000000000001</v>
      </c>
      <c r="AF449">
        <v>0.3</v>
      </c>
      <c r="AG449" s="18">
        <v>0.56130000000000002</v>
      </c>
      <c r="AH449" s="18">
        <v>0.50049999999999994</v>
      </c>
      <c r="AI449" s="18">
        <v>0.63100000000000001</v>
      </c>
      <c r="AJ449" s="48">
        <v>92527.61</v>
      </c>
      <c r="AK449" s="41">
        <v>5.7</v>
      </c>
      <c r="AL449" s="41">
        <v>5.7</v>
      </c>
      <c r="AS449" s="41">
        <v>0</v>
      </c>
      <c r="AT449" s="5">
        <v>0</v>
      </c>
      <c r="AV449" s="1" t="s">
        <v>634</v>
      </c>
      <c r="AW449" s="48">
        <v>145000</v>
      </c>
      <c r="AX449" s="14">
        <v>0</v>
      </c>
      <c r="AY449" s="14">
        <v>63.39</v>
      </c>
      <c r="AZ449" s="14">
        <v>0</v>
      </c>
      <c r="BA449" s="14">
        <v>164.35</v>
      </c>
      <c r="BB449">
        <v>92942.82</v>
      </c>
      <c r="BC449" t="s">
        <v>572</v>
      </c>
      <c r="BD449" s="7">
        <v>-0.98197999999999996</v>
      </c>
      <c r="BE449" s="7">
        <v>0</v>
      </c>
      <c r="BF449" s="7">
        <v>13.1511</v>
      </c>
      <c r="BG449" s="7">
        <v>-11.20345</v>
      </c>
      <c r="BH449" s="7">
        <v>-146.2099</v>
      </c>
      <c r="BI449">
        <v>5.0000000000000001E-4</v>
      </c>
      <c r="BJ449">
        <v>5.0000000000000001E-3</v>
      </c>
      <c r="BK449" s="1">
        <v>45980.165601851855</v>
      </c>
      <c r="BL449" s="1">
        <v>45979.957268518519</v>
      </c>
      <c r="BM449" s="1">
        <v>46017.333333333336</v>
      </c>
      <c r="BN449" s="1">
        <v>46017.125</v>
      </c>
      <c r="BO449" s="19">
        <v>0.10175969988671509</v>
      </c>
      <c r="BP449" s="1">
        <v>46017.125</v>
      </c>
      <c r="BQ449" s="97">
        <v>38</v>
      </c>
      <c r="BR449" s="19">
        <v>0.10555555555555556</v>
      </c>
      <c r="BV449" s="96"/>
    </row>
    <row r="450" spans="1:74" x14ac:dyDescent="0.3">
      <c r="A450" t="s">
        <v>603</v>
      </c>
      <c r="B450" t="s">
        <v>631</v>
      </c>
      <c r="C450" t="s">
        <v>239</v>
      </c>
      <c r="D450">
        <v>2.9999999999999997E-4</v>
      </c>
      <c r="E450">
        <v>2.9999999999999997E-4</v>
      </c>
      <c r="F450" t="s">
        <v>605</v>
      </c>
      <c r="G450" s="4">
        <v>1766736000000</v>
      </c>
      <c r="H450" s="4">
        <v>1759521720000</v>
      </c>
      <c r="I450" t="b">
        <v>1</v>
      </c>
      <c r="J450">
        <v>1</v>
      </c>
      <c r="K450">
        <v>1E-4</v>
      </c>
      <c r="L450">
        <v>527173</v>
      </c>
      <c r="M450">
        <v>0.1</v>
      </c>
      <c r="Q450">
        <v>2.9999999999999997E-4</v>
      </c>
      <c r="R450">
        <v>25</v>
      </c>
      <c r="S450">
        <v>1E-4</v>
      </c>
      <c r="T450" t="s">
        <v>606</v>
      </c>
      <c r="U450" t="s">
        <v>610</v>
      </c>
      <c r="V450" t="s">
        <v>606</v>
      </c>
      <c r="W450" t="s">
        <v>608</v>
      </c>
      <c r="X450" t="s">
        <v>606</v>
      </c>
      <c r="Y450" s="4">
        <v>1763521516578</v>
      </c>
      <c r="Z450" t="s">
        <v>569</v>
      </c>
      <c r="AA450" s="48">
        <v>92527.61</v>
      </c>
      <c r="AB450" s="18">
        <v>1.1000000000000001E-3</v>
      </c>
      <c r="AC450" s="40">
        <v>1.0984899999999999E-3</v>
      </c>
      <c r="AD450" s="18">
        <v>1E-4</v>
      </c>
      <c r="AE450" s="18">
        <v>1.6E-2</v>
      </c>
      <c r="AF450">
        <v>208</v>
      </c>
      <c r="AG450" s="18">
        <v>1.1999999999999999E-3</v>
      </c>
      <c r="AH450" s="18">
        <v>1.1000000000000001E-3</v>
      </c>
      <c r="AI450" s="18">
        <v>1.2999999999999999E-3</v>
      </c>
      <c r="AJ450" s="48">
        <v>92527.61</v>
      </c>
      <c r="AK450" s="41">
        <v>0.1</v>
      </c>
      <c r="AL450" s="41">
        <v>2</v>
      </c>
      <c r="AP450" s="18">
        <v>1.1000000000000001E-3</v>
      </c>
      <c r="AQ450" s="18">
        <v>1E-3</v>
      </c>
      <c r="AR450" s="18">
        <v>10</v>
      </c>
      <c r="AS450" s="41">
        <v>8.4</v>
      </c>
      <c r="AT450" s="5">
        <v>856.13</v>
      </c>
      <c r="AV450" s="1" t="s">
        <v>632</v>
      </c>
      <c r="AW450" s="48">
        <v>146000</v>
      </c>
      <c r="AX450" s="14">
        <v>0</v>
      </c>
      <c r="AY450" s="14">
        <v>64.19</v>
      </c>
      <c r="AZ450" s="14">
        <v>63.17</v>
      </c>
      <c r="BA450" s="14">
        <v>64.63</v>
      </c>
      <c r="BB450">
        <v>92942.82</v>
      </c>
      <c r="BC450" t="s">
        <v>572</v>
      </c>
      <c r="BD450" s="7">
        <v>1.7809999999999999E-2</v>
      </c>
      <c r="BE450" s="7">
        <v>0</v>
      </c>
      <c r="BF450" s="7">
        <v>13.015610000000001</v>
      </c>
      <c r="BG450" s="7">
        <v>-11.22766</v>
      </c>
      <c r="BH450" s="7">
        <v>1.5698300000000001</v>
      </c>
      <c r="BI450">
        <v>5.0000000000000001E-4</v>
      </c>
      <c r="BJ450">
        <v>5.0000000000000001E-3</v>
      </c>
      <c r="BK450" s="1">
        <v>45980.165601851855</v>
      </c>
      <c r="BL450" s="1">
        <v>45979.957268518519</v>
      </c>
      <c r="BM450" s="1">
        <v>46017.333333333336</v>
      </c>
      <c r="BN450" s="1">
        <v>46017.125</v>
      </c>
      <c r="BO450" s="19">
        <v>0.10175969988671509</v>
      </c>
      <c r="BP450" s="1">
        <v>46017.125</v>
      </c>
      <c r="BQ450" s="97">
        <v>38</v>
      </c>
      <c r="BR450" s="19">
        <v>0.10555555555555556</v>
      </c>
      <c r="BV450" s="96"/>
    </row>
    <row r="451" spans="1:74" x14ac:dyDescent="0.3">
      <c r="A451" t="s">
        <v>603</v>
      </c>
      <c r="B451" t="s">
        <v>631</v>
      </c>
      <c r="C451" t="s">
        <v>240</v>
      </c>
      <c r="D451">
        <v>2.9999999999999997E-4</v>
      </c>
      <c r="E451">
        <v>2.9999999999999997E-4</v>
      </c>
      <c r="F451" t="s">
        <v>605</v>
      </c>
      <c r="G451" s="4">
        <v>1766736000000</v>
      </c>
      <c r="H451" s="4">
        <v>1759521720000</v>
      </c>
      <c r="I451" t="b">
        <v>1</v>
      </c>
      <c r="J451">
        <v>1</v>
      </c>
      <c r="K451">
        <v>1E-4</v>
      </c>
      <c r="L451">
        <v>527174</v>
      </c>
      <c r="M451">
        <v>0.1</v>
      </c>
      <c r="Q451">
        <v>2.9999999999999997E-4</v>
      </c>
      <c r="R451">
        <v>25</v>
      </c>
      <c r="S451">
        <v>1E-4</v>
      </c>
      <c r="T451" t="s">
        <v>606</v>
      </c>
      <c r="U451" t="s">
        <v>610</v>
      </c>
      <c r="V451" t="s">
        <v>606</v>
      </c>
      <c r="W451" t="s">
        <v>608</v>
      </c>
      <c r="X451" t="s">
        <v>606</v>
      </c>
      <c r="Y451" s="4">
        <v>1763521516578</v>
      </c>
      <c r="Z451" t="s">
        <v>569</v>
      </c>
      <c r="AA451" s="48">
        <v>92527.61</v>
      </c>
      <c r="AB451" s="18">
        <v>0.34899999999999998</v>
      </c>
      <c r="AC451" s="40">
        <v>0.60977618</v>
      </c>
      <c r="AD451" s="18">
        <v>0.51100000000000001</v>
      </c>
      <c r="AE451" s="18">
        <v>0.64200000000000002</v>
      </c>
      <c r="AF451">
        <v>0</v>
      </c>
      <c r="AG451" s="18">
        <v>0.57210000000000005</v>
      </c>
      <c r="AH451" s="18">
        <v>0.51049999999999995</v>
      </c>
      <c r="AI451" s="18">
        <v>0.64200000000000002</v>
      </c>
      <c r="AJ451" s="48">
        <v>92527.61</v>
      </c>
      <c r="AK451" s="41">
        <v>5.7</v>
      </c>
      <c r="AL451" s="41">
        <v>5.7</v>
      </c>
      <c r="AS451" s="41">
        <v>0</v>
      </c>
      <c r="AT451" s="5">
        <v>0</v>
      </c>
      <c r="AV451" s="1" t="s">
        <v>634</v>
      </c>
      <c r="AW451" s="48">
        <v>146000</v>
      </c>
      <c r="AX451" s="14">
        <v>0</v>
      </c>
      <c r="AY451" s="14">
        <v>64.19</v>
      </c>
      <c r="AZ451" s="14">
        <v>0</v>
      </c>
      <c r="BA451" s="14">
        <v>165.9</v>
      </c>
      <c r="BB451">
        <v>92942.82</v>
      </c>
      <c r="BC451" t="s">
        <v>572</v>
      </c>
      <c r="BD451" s="7">
        <v>-0.98219000000000001</v>
      </c>
      <c r="BE451" s="7">
        <v>0</v>
      </c>
      <c r="BF451" s="7">
        <v>13.015610000000001</v>
      </c>
      <c r="BG451" s="7">
        <v>-11.22766</v>
      </c>
      <c r="BH451" s="7">
        <v>-147.24960999999999</v>
      </c>
      <c r="BI451">
        <v>5.0000000000000001E-4</v>
      </c>
      <c r="BJ451">
        <v>5.0000000000000001E-3</v>
      </c>
      <c r="BK451" s="1">
        <v>45980.165601851855</v>
      </c>
      <c r="BL451" s="1">
        <v>45979.957268518519</v>
      </c>
      <c r="BM451" s="1">
        <v>46017.333333333336</v>
      </c>
      <c r="BN451" s="1">
        <v>46017.125</v>
      </c>
      <c r="BO451" s="19">
        <v>0.10175969988671509</v>
      </c>
      <c r="BP451" s="1">
        <v>46017.125</v>
      </c>
      <c r="BQ451" s="97">
        <v>38</v>
      </c>
      <c r="BR451" s="19">
        <v>0.10555555555555556</v>
      </c>
      <c r="BV451" s="96"/>
    </row>
    <row r="452" spans="1:74" x14ac:dyDescent="0.3">
      <c r="A452" t="s">
        <v>603</v>
      </c>
      <c r="B452" t="s">
        <v>631</v>
      </c>
      <c r="C452" t="s">
        <v>241</v>
      </c>
      <c r="D452">
        <v>2.9999999999999997E-4</v>
      </c>
      <c r="E452">
        <v>2.9999999999999997E-4</v>
      </c>
      <c r="F452" t="s">
        <v>605</v>
      </c>
      <c r="G452" s="4">
        <v>1766736000000</v>
      </c>
      <c r="H452" s="4">
        <v>1759646220000</v>
      </c>
      <c r="I452" t="b">
        <v>1</v>
      </c>
      <c r="J452">
        <v>1</v>
      </c>
      <c r="K452">
        <v>1E-4</v>
      </c>
      <c r="L452">
        <v>527681</v>
      </c>
      <c r="M452">
        <v>0.1</v>
      </c>
      <c r="Q452">
        <v>2.9999999999999997E-4</v>
      </c>
      <c r="R452">
        <v>25</v>
      </c>
      <c r="S452">
        <v>1E-4</v>
      </c>
      <c r="T452" t="s">
        <v>606</v>
      </c>
      <c r="U452" t="s">
        <v>610</v>
      </c>
      <c r="V452" t="s">
        <v>606</v>
      </c>
      <c r="W452" t="s">
        <v>608</v>
      </c>
      <c r="X452" t="s">
        <v>606</v>
      </c>
      <c r="Y452" s="4">
        <v>1763521516578</v>
      </c>
      <c r="Z452" t="s">
        <v>569</v>
      </c>
      <c r="AA452" s="48">
        <v>92527.61</v>
      </c>
      <c r="AB452" s="18">
        <v>1.1999999999999999E-3</v>
      </c>
      <c r="AC452" s="40">
        <v>1.0977000000000001E-3</v>
      </c>
      <c r="AD452" s="18">
        <v>1E-4</v>
      </c>
      <c r="AE452" s="18">
        <v>1.6E-2</v>
      </c>
      <c r="AF452">
        <v>193.7</v>
      </c>
      <c r="AG452" s="18">
        <v>1.1000000000000001E-3</v>
      </c>
      <c r="AH452" s="18">
        <v>8.9999999999999998E-4</v>
      </c>
      <c r="AI452" s="18">
        <v>1.2999999999999999E-3</v>
      </c>
      <c r="AJ452" s="48">
        <v>92527.61</v>
      </c>
      <c r="AK452" s="41">
        <v>26.3</v>
      </c>
      <c r="AL452" s="41">
        <v>88.6</v>
      </c>
      <c r="AS452" s="41">
        <v>0</v>
      </c>
      <c r="AT452" s="5">
        <v>0</v>
      </c>
      <c r="AV452" s="1" t="s">
        <v>632</v>
      </c>
      <c r="AW452" s="48">
        <v>148000</v>
      </c>
      <c r="AX452" s="14">
        <v>0</v>
      </c>
      <c r="AY452" s="14">
        <v>64.63</v>
      </c>
      <c r="AZ452" s="14">
        <v>63.08</v>
      </c>
      <c r="BA452" s="14">
        <v>66.25</v>
      </c>
      <c r="BB452">
        <v>92942.82</v>
      </c>
      <c r="BC452" t="s">
        <v>572</v>
      </c>
      <c r="BD452" s="7">
        <v>1.5720000000000001E-2</v>
      </c>
      <c r="BE452" s="7">
        <v>0</v>
      </c>
      <c r="BF452" s="7">
        <v>11.6988</v>
      </c>
      <c r="BG452" s="7">
        <v>-10.16123</v>
      </c>
      <c r="BH452" s="7">
        <v>1.3866000000000001</v>
      </c>
      <c r="BI452">
        <v>5.0000000000000001E-4</v>
      </c>
      <c r="BJ452">
        <v>5.0000000000000001E-3</v>
      </c>
      <c r="BK452" s="1">
        <v>45980.165601851855</v>
      </c>
      <c r="BL452" s="1">
        <v>45979.957268518519</v>
      </c>
      <c r="BM452" s="1">
        <v>46017.333333333336</v>
      </c>
      <c r="BN452" s="1">
        <v>46017.125</v>
      </c>
      <c r="BO452" s="19">
        <v>0.10175969988671509</v>
      </c>
      <c r="BP452" s="1">
        <v>46017.125</v>
      </c>
      <c r="BQ452" s="97">
        <v>38</v>
      </c>
      <c r="BR452" s="19">
        <v>0.10555555555555556</v>
      </c>
      <c r="BV452" s="96"/>
    </row>
    <row r="453" spans="1:74" x14ac:dyDescent="0.3">
      <c r="A453" t="s">
        <v>603</v>
      </c>
      <c r="B453" t="s">
        <v>631</v>
      </c>
      <c r="C453" t="s">
        <v>242</v>
      </c>
      <c r="D453">
        <v>2.9999999999999997E-4</v>
      </c>
      <c r="E453">
        <v>2.9999999999999997E-4</v>
      </c>
      <c r="F453" t="s">
        <v>605</v>
      </c>
      <c r="G453" s="4">
        <v>1766736000000</v>
      </c>
      <c r="H453" s="4">
        <v>1759646220000</v>
      </c>
      <c r="I453" t="b">
        <v>1</v>
      </c>
      <c r="J453">
        <v>1</v>
      </c>
      <c r="K453">
        <v>1E-4</v>
      </c>
      <c r="L453">
        <v>527682</v>
      </c>
      <c r="M453">
        <v>0.1</v>
      </c>
      <c r="Q453">
        <v>2.9999999999999997E-4</v>
      </c>
      <c r="R453">
        <v>25</v>
      </c>
      <c r="S453">
        <v>1E-4</v>
      </c>
      <c r="T453" t="s">
        <v>606</v>
      </c>
      <c r="U453" t="s">
        <v>610</v>
      </c>
      <c r="V453" t="s">
        <v>606</v>
      </c>
      <c r="W453" t="s">
        <v>608</v>
      </c>
      <c r="X453" t="s">
        <v>606</v>
      </c>
      <c r="Y453" s="4">
        <v>1763521516578</v>
      </c>
      <c r="Z453" t="s">
        <v>569</v>
      </c>
      <c r="AA453" s="48">
        <v>92527.61</v>
      </c>
      <c r="AB453" s="18">
        <v>0.3755</v>
      </c>
      <c r="AC453" s="40">
        <v>0.63181206999999995</v>
      </c>
      <c r="AD453" s="18">
        <v>0.53149999999999997</v>
      </c>
      <c r="AE453" s="18">
        <v>0.66400000000000003</v>
      </c>
      <c r="AF453">
        <v>0.1</v>
      </c>
      <c r="AG453" s="18">
        <v>0.59350000000000003</v>
      </c>
      <c r="AH453" s="18">
        <v>0.53149999999999997</v>
      </c>
      <c r="AI453" s="18">
        <v>0.66400000000000003</v>
      </c>
      <c r="AJ453" s="48">
        <v>92527.61</v>
      </c>
      <c r="AK453" s="41">
        <v>5.6</v>
      </c>
      <c r="AL453" s="41">
        <v>5.6</v>
      </c>
      <c r="AS453" s="41">
        <v>0</v>
      </c>
      <c r="AT453" s="5">
        <v>0</v>
      </c>
      <c r="AV453" s="1" t="s">
        <v>634</v>
      </c>
      <c r="AW453" s="48">
        <v>148000</v>
      </c>
      <c r="AX453" s="14">
        <v>0</v>
      </c>
      <c r="AY453" s="14">
        <v>64.63</v>
      </c>
      <c r="AZ453" s="14">
        <v>0</v>
      </c>
      <c r="BA453" s="14">
        <v>168.97</v>
      </c>
      <c r="BB453">
        <v>92942.82</v>
      </c>
      <c r="BC453" t="s">
        <v>572</v>
      </c>
      <c r="BD453" s="7">
        <v>-0.98428000000000004</v>
      </c>
      <c r="BE453" s="7">
        <v>0</v>
      </c>
      <c r="BF453" s="7">
        <v>11.6988</v>
      </c>
      <c r="BG453" s="7">
        <v>-10.16123</v>
      </c>
      <c r="BH453" s="7">
        <v>-149.47146000000001</v>
      </c>
      <c r="BI453">
        <v>5.0000000000000001E-4</v>
      </c>
      <c r="BJ453">
        <v>5.0000000000000001E-3</v>
      </c>
      <c r="BK453" s="1">
        <v>45980.165601851855</v>
      </c>
      <c r="BL453" s="1">
        <v>45979.957268518519</v>
      </c>
      <c r="BM453" s="1">
        <v>46017.333333333336</v>
      </c>
      <c r="BN453" s="1">
        <v>46017.125</v>
      </c>
      <c r="BO453" s="19">
        <v>0.10175969988671509</v>
      </c>
      <c r="BP453" s="1">
        <v>46017.125</v>
      </c>
      <c r="BQ453" s="97">
        <v>38</v>
      </c>
      <c r="BR453" s="19">
        <v>0.10555555555555556</v>
      </c>
      <c r="BV453" s="96"/>
    </row>
    <row r="454" spans="1:74" x14ac:dyDescent="0.3">
      <c r="A454" t="s">
        <v>603</v>
      </c>
      <c r="B454" t="s">
        <v>631</v>
      </c>
      <c r="C454" t="s">
        <v>243</v>
      </c>
      <c r="D454">
        <v>2.9999999999999997E-4</v>
      </c>
      <c r="E454">
        <v>2.9999999999999997E-4</v>
      </c>
      <c r="F454" t="s">
        <v>605</v>
      </c>
      <c r="G454" s="4">
        <v>1766736000000</v>
      </c>
      <c r="H454" s="4">
        <v>1735200060000</v>
      </c>
      <c r="I454" t="b">
        <v>1</v>
      </c>
      <c r="J454">
        <v>1</v>
      </c>
      <c r="K454">
        <v>1E-4</v>
      </c>
      <c r="L454">
        <v>413952</v>
      </c>
      <c r="M454">
        <v>0.1</v>
      </c>
      <c r="Q454">
        <v>2.9999999999999997E-4</v>
      </c>
      <c r="R454">
        <v>25</v>
      </c>
      <c r="S454">
        <v>1E-4</v>
      </c>
      <c r="T454" t="s">
        <v>606</v>
      </c>
      <c r="U454" t="s">
        <v>610</v>
      </c>
      <c r="V454" t="s">
        <v>606</v>
      </c>
      <c r="W454" t="s">
        <v>608</v>
      </c>
      <c r="X454" t="s">
        <v>606</v>
      </c>
      <c r="Y454" s="4">
        <v>1763521516578</v>
      </c>
      <c r="Z454" t="s">
        <v>569</v>
      </c>
      <c r="AA454" s="48">
        <v>92527.61</v>
      </c>
      <c r="AB454" s="18">
        <v>8.0000000000000004E-4</v>
      </c>
      <c r="AC454" s="40">
        <v>9.9795999999999999E-4</v>
      </c>
      <c r="AD454" s="18">
        <v>1E-4</v>
      </c>
      <c r="AE454" s="18">
        <v>1.6E-2</v>
      </c>
      <c r="AF454">
        <v>7009.9</v>
      </c>
      <c r="AG454" s="18">
        <v>1E-3</v>
      </c>
      <c r="AH454" s="18">
        <v>8.9999999999999998E-4</v>
      </c>
      <c r="AI454" s="18">
        <v>1.1000000000000001E-3</v>
      </c>
      <c r="AJ454" s="48">
        <v>92527.61</v>
      </c>
      <c r="AK454" s="41">
        <v>0.3</v>
      </c>
      <c r="AL454" s="41">
        <v>32.200000000000003</v>
      </c>
      <c r="AP454" s="18">
        <v>8.9999999999999998E-4</v>
      </c>
      <c r="AQ454" s="18">
        <v>8.0000000000000004E-4</v>
      </c>
      <c r="AR454" s="18">
        <v>-11.1111</v>
      </c>
      <c r="AS454" s="41">
        <v>126.7</v>
      </c>
      <c r="AT454" s="5">
        <v>9338.48</v>
      </c>
      <c r="AV454" s="1" t="s">
        <v>632</v>
      </c>
      <c r="AW454" s="48">
        <v>150000</v>
      </c>
      <c r="AX454" s="14">
        <v>0</v>
      </c>
      <c r="AY454" s="14">
        <v>65.760000000000005</v>
      </c>
      <c r="AZ454" s="14">
        <v>64.61</v>
      </c>
      <c r="BA454" s="14">
        <v>66.319999999999993</v>
      </c>
      <c r="BB454">
        <v>92942.55</v>
      </c>
      <c r="BC454" t="s">
        <v>572</v>
      </c>
      <c r="BD454" s="7">
        <v>1.482E-2</v>
      </c>
      <c r="BE454" s="7">
        <v>0</v>
      </c>
      <c r="BF454" s="7">
        <v>11.1197</v>
      </c>
      <c r="BG454" s="7">
        <v>-9.8268299999999993</v>
      </c>
      <c r="BH454" s="7">
        <v>1.3060799999999999</v>
      </c>
      <c r="BI454">
        <v>5.0000000000000001E-4</v>
      </c>
      <c r="BJ454">
        <v>5.0000000000000001E-3</v>
      </c>
      <c r="BK454" s="1">
        <v>45980.165601851855</v>
      </c>
      <c r="BL454" s="1">
        <v>45979.957268518519</v>
      </c>
      <c r="BM454" s="1">
        <v>46017.333333333336</v>
      </c>
      <c r="BN454" s="1">
        <v>46017.125</v>
      </c>
      <c r="BO454" s="19">
        <v>0.10175969988671509</v>
      </c>
      <c r="BP454" s="1">
        <v>46017.125</v>
      </c>
      <c r="BQ454" s="97">
        <v>38</v>
      </c>
      <c r="BR454" s="19">
        <v>0.10555555555555556</v>
      </c>
      <c r="BV454" s="96"/>
    </row>
    <row r="455" spans="1:74" x14ac:dyDescent="0.3">
      <c r="A455" t="s">
        <v>603</v>
      </c>
      <c r="B455" t="s">
        <v>631</v>
      </c>
      <c r="C455" t="s">
        <v>244</v>
      </c>
      <c r="D455">
        <v>2.9999999999999997E-4</v>
      </c>
      <c r="E455">
        <v>2.9999999999999997E-4</v>
      </c>
      <c r="F455" t="s">
        <v>605</v>
      </c>
      <c r="G455" s="4">
        <v>1766736000000</v>
      </c>
      <c r="H455" s="4">
        <v>1735200060000</v>
      </c>
      <c r="I455" t="b">
        <v>1</v>
      </c>
      <c r="J455">
        <v>1</v>
      </c>
      <c r="K455">
        <v>1E-4</v>
      </c>
      <c r="L455">
        <v>413953</v>
      </c>
      <c r="M455">
        <v>0.1</v>
      </c>
      <c r="Q455">
        <v>2.9999999999999997E-4</v>
      </c>
      <c r="R455">
        <v>25</v>
      </c>
      <c r="S455">
        <v>1E-4</v>
      </c>
      <c r="T455" t="s">
        <v>606</v>
      </c>
      <c r="U455" t="s">
        <v>610</v>
      </c>
      <c r="V455" t="s">
        <v>606</v>
      </c>
      <c r="W455" t="s">
        <v>608</v>
      </c>
      <c r="X455" t="s">
        <v>606</v>
      </c>
      <c r="Y455" s="4">
        <v>1763521517585</v>
      </c>
      <c r="Z455" t="s">
        <v>569</v>
      </c>
      <c r="AA455" s="48">
        <v>92527.02</v>
      </c>
      <c r="AB455" s="18">
        <v>0.501</v>
      </c>
      <c r="AC455" s="40">
        <v>0.65374902000000001</v>
      </c>
      <c r="AD455" s="18">
        <v>0.55200000000000005</v>
      </c>
      <c r="AE455" s="18">
        <v>0.6865</v>
      </c>
      <c r="AF455">
        <v>124.1</v>
      </c>
      <c r="AG455" s="18">
        <v>0.6149</v>
      </c>
      <c r="AH455" s="18">
        <v>0.61099999999999999</v>
      </c>
      <c r="AI455" s="18">
        <v>0.61799999999999999</v>
      </c>
      <c r="AJ455" s="48">
        <v>92527.02</v>
      </c>
      <c r="AK455" s="41">
        <v>28.1</v>
      </c>
      <c r="AL455" s="41">
        <v>28.1</v>
      </c>
      <c r="AS455" s="41">
        <v>0</v>
      </c>
      <c r="AT455" s="5">
        <v>0</v>
      </c>
      <c r="AV455" s="1" t="s">
        <v>634</v>
      </c>
      <c r="AW455" s="48">
        <v>150000</v>
      </c>
      <c r="AX455" s="14">
        <v>0</v>
      </c>
      <c r="AY455" s="14">
        <v>65.760000000000005</v>
      </c>
      <c r="AZ455" s="14">
        <v>0</v>
      </c>
      <c r="BA455" s="14">
        <v>80.989999999999995</v>
      </c>
      <c r="BB455">
        <v>92942.06</v>
      </c>
      <c r="BC455" t="s">
        <v>572</v>
      </c>
      <c r="BD455" s="7">
        <v>-0.98517999999999994</v>
      </c>
      <c r="BE455" s="7">
        <v>0</v>
      </c>
      <c r="BF455" s="7">
        <v>11.11974</v>
      </c>
      <c r="BG455" s="7">
        <v>-9.8269900000000003</v>
      </c>
      <c r="BH455" s="7">
        <v>-151.59059999999999</v>
      </c>
      <c r="BI455">
        <v>5.0000000000000001E-4</v>
      </c>
      <c r="BJ455">
        <v>5.0000000000000001E-3</v>
      </c>
      <c r="BK455" s="1">
        <v>45980.165601851855</v>
      </c>
      <c r="BL455" s="1">
        <v>45979.957268518519</v>
      </c>
      <c r="BM455" s="1">
        <v>46017.333333333336</v>
      </c>
      <c r="BN455" s="1">
        <v>46017.125</v>
      </c>
      <c r="BO455" s="19">
        <v>0.10175969988671509</v>
      </c>
      <c r="BP455" s="1">
        <v>46017.125</v>
      </c>
      <c r="BQ455" s="97">
        <v>38</v>
      </c>
      <c r="BR455" s="19">
        <v>0.10555555555555556</v>
      </c>
      <c r="BV455" s="96"/>
    </row>
    <row r="456" spans="1:74" x14ac:dyDescent="0.3">
      <c r="A456" t="s">
        <v>603</v>
      </c>
      <c r="B456" t="s">
        <v>631</v>
      </c>
      <c r="C456" t="s">
        <v>245</v>
      </c>
      <c r="D456">
        <v>2.9999999999999997E-4</v>
      </c>
      <c r="E456">
        <v>2.9999999999999997E-4</v>
      </c>
      <c r="F456" t="s">
        <v>605</v>
      </c>
      <c r="G456" s="4">
        <v>1766736000000</v>
      </c>
      <c r="H456" s="4">
        <v>1735200060000</v>
      </c>
      <c r="I456" t="b">
        <v>1</v>
      </c>
      <c r="J456">
        <v>1</v>
      </c>
      <c r="K456">
        <v>1E-4</v>
      </c>
      <c r="L456">
        <v>413954</v>
      </c>
      <c r="M456">
        <v>0.1</v>
      </c>
      <c r="Q456">
        <v>2.9999999999999997E-4</v>
      </c>
      <c r="R456">
        <v>25</v>
      </c>
      <c r="S456">
        <v>1E-4</v>
      </c>
      <c r="T456" t="s">
        <v>606</v>
      </c>
      <c r="U456" t="s">
        <v>610</v>
      </c>
      <c r="V456" t="s">
        <v>606</v>
      </c>
      <c r="W456" t="s">
        <v>608</v>
      </c>
      <c r="X456" t="s">
        <v>606</v>
      </c>
      <c r="Y456" s="4">
        <v>1763521517585</v>
      </c>
      <c r="Z456" t="s">
        <v>569</v>
      </c>
      <c r="AA456" s="48">
        <v>92527.02</v>
      </c>
      <c r="AB456" s="18">
        <v>8.0000000000000004E-4</v>
      </c>
      <c r="AC456" s="40">
        <v>7.3302999999999997E-4</v>
      </c>
      <c r="AD456" s="18">
        <v>1E-4</v>
      </c>
      <c r="AE456" s="18">
        <v>1.55E-2</v>
      </c>
      <c r="AF456">
        <v>5585.3</v>
      </c>
      <c r="AG456" s="18">
        <v>8.0000000000000004E-4</v>
      </c>
      <c r="AH456" s="18">
        <v>6.9999999999999999E-4</v>
      </c>
      <c r="AI456" s="18">
        <v>8.0000000000000004E-4</v>
      </c>
      <c r="AJ456" s="48">
        <v>92527.02</v>
      </c>
      <c r="AK456" s="41">
        <v>0.1</v>
      </c>
      <c r="AL456" s="41">
        <v>2</v>
      </c>
      <c r="AP456" s="18">
        <v>8.0000000000000004E-4</v>
      </c>
      <c r="AQ456" s="18">
        <v>5.9999999999999995E-4</v>
      </c>
      <c r="AR456" s="18">
        <v>33.333300000000001</v>
      </c>
      <c r="AS456" s="41">
        <v>2.2999999999999998</v>
      </c>
      <c r="AT456" s="5">
        <v>160.47999999999999</v>
      </c>
      <c r="AV456" s="1" t="s">
        <v>632</v>
      </c>
      <c r="AW456" s="48">
        <v>160000</v>
      </c>
      <c r="AX456" s="14">
        <v>0</v>
      </c>
      <c r="AY456" s="14">
        <v>70.75</v>
      </c>
      <c r="AZ456" s="14">
        <v>69.72</v>
      </c>
      <c r="BA456" s="14">
        <v>70.849999999999994</v>
      </c>
      <c r="BB456">
        <v>92942.65</v>
      </c>
      <c r="BC456" t="s">
        <v>572</v>
      </c>
      <c r="BD456" s="7">
        <v>1.095E-2</v>
      </c>
      <c r="BE456" s="7">
        <v>0</v>
      </c>
      <c r="BF456" s="7">
        <v>8.5620999999999992</v>
      </c>
      <c r="BG456" s="7">
        <v>-8.14053</v>
      </c>
      <c r="BH456" s="7">
        <v>0.96287</v>
      </c>
      <c r="BI456">
        <v>5.0000000000000001E-4</v>
      </c>
      <c r="BJ456">
        <v>5.0000000000000001E-3</v>
      </c>
      <c r="BK456" s="1">
        <v>45980.165601851855</v>
      </c>
      <c r="BL456" s="1">
        <v>45979.957268518519</v>
      </c>
      <c r="BM456" s="1">
        <v>46017.333333333336</v>
      </c>
      <c r="BN456" s="1">
        <v>46017.125</v>
      </c>
      <c r="BO456" s="19">
        <v>0.10175969988671509</v>
      </c>
      <c r="BP456" s="1">
        <v>46017.125</v>
      </c>
      <c r="BQ456" s="97">
        <v>38</v>
      </c>
      <c r="BR456" s="19">
        <v>0.10555555555555556</v>
      </c>
      <c r="BV456" s="96"/>
    </row>
    <row r="457" spans="1:74" x14ac:dyDescent="0.3">
      <c r="A457" t="s">
        <v>603</v>
      </c>
      <c r="B457" t="s">
        <v>631</v>
      </c>
      <c r="C457" t="s">
        <v>246</v>
      </c>
      <c r="D457">
        <v>2.9999999999999997E-4</v>
      </c>
      <c r="E457">
        <v>2.9999999999999997E-4</v>
      </c>
      <c r="F457" t="s">
        <v>605</v>
      </c>
      <c r="G457" s="4">
        <v>1766736000000</v>
      </c>
      <c r="H457" s="4">
        <v>1735200060000</v>
      </c>
      <c r="I457" t="b">
        <v>1</v>
      </c>
      <c r="J457">
        <v>1</v>
      </c>
      <c r="K457">
        <v>1E-4</v>
      </c>
      <c r="L457">
        <v>413955</v>
      </c>
      <c r="M457">
        <v>0.1</v>
      </c>
      <c r="Q457">
        <v>2.9999999999999997E-4</v>
      </c>
      <c r="R457">
        <v>25</v>
      </c>
      <c r="S457">
        <v>1E-4</v>
      </c>
      <c r="T457" t="s">
        <v>606</v>
      </c>
      <c r="U457" t="s">
        <v>610</v>
      </c>
      <c r="V457" t="s">
        <v>606</v>
      </c>
      <c r="W457" t="s">
        <v>608</v>
      </c>
      <c r="X457" t="s">
        <v>606</v>
      </c>
      <c r="Y457" s="4">
        <v>1763521517585</v>
      </c>
      <c r="Z457" t="s">
        <v>569</v>
      </c>
      <c r="AA457" s="48">
        <v>92527.02</v>
      </c>
      <c r="AB457" s="18">
        <v>0.65449999999999997</v>
      </c>
      <c r="AC457" s="40">
        <v>0.76366747999999995</v>
      </c>
      <c r="AD457" s="18">
        <v>0.65549999999999997</v>
      </c>
      <c r="AE457" s="18">
        <v>0.79800000000000004</v>
      </c>
      <c r="AF457">
        <v>753.3</v>
      </c>
      <c r="AG457" s="18">
        <v>0.72230000000000005</v>
      </c>
      <c r="AH457" s="18">
        <v>0.71850000000000003</v>
      </c>
      <c r="AI457" s="18">
        <v>0.72599999999999998</v>
      </c>
      <c r="AJ457" s="48">
        <v>92527.02</v>
      </c>
      <c r="AK457" s="41">
        <v>28.1</v>
      </c>
      <c r="AL457" s="41">
        <v>28.1</v>
      </c>
      <c r="AS457" s="41">
        <v>0</v>
      </c>
      <c r="AT457" s="5">
        <v>0</v>
      </c>
      <c r="AV457" s="1" t="s">
        <v>634</v>
      </c>
      <c r="AW457" s="48">
        <v>160000</v>
      </c>
      <c r="AX457" s="14">
        <v>0</v>
      </c>
      <c r="AY457" s="14">
        <v>70.75</v>
      </c>
      <c r="AZ457" s="14">
        <v>0</v>
      </c>
      <c r="BA457" s="14">
        <v>90.92</v>
      </c>
      <c r="BB457">
        <v>92942.06</v>
      </c>
      <c r="BC457" t="s">
        <v>572</v>
      </c>
      <c r="BD457" s="7">
        <v>-0.98904999999999998</v>
      </c>
      <c r="BE457" s="7">
        <v>0</v>
      </c>
      <c r="BF457" s="7">
        <v>8.5614899999999992</v>
      </c>
      <c r="BG457" s="7">
        <v>-8.1399500000000007</v>
      </c>
      <c r="BH457" s="7">
        <v>-162.12701000000001</v>
      </c>
      <c r="BI457">
        <v>5.0000000000000001E-4</v>
      </c>
      <c r="BJ457">
        <v>5.0000000000000001E-3</v>
      </c>
      <c r="BK457" s="1">
        <v>45980.165601851855</v>
      </c>
      <c r="BL457" s="1">
        <v>45979.957268518519</v>
      </c>
      <c r="BM457" s="1">
        <v>46017.333333333336</v>
      </c>
      <c r="BN457" s="1">
        <v>46017.125</v>
      </c>
      <c r="BO457" s="19">
        <v>0.10175969988671509</v>
      </c>
      <c r="BP457" s="1">
        <v>46017.125</v>
      </c>
      <c r="BQ457" s="97">
        <v>38</v>
      </c>
      <c r="BR457" s="19">
        <v>0.10555555555555556</v>
      </c>
      <c r="BV457" s="96"/>
    </row>
    <row r="458" spans="1:74" x14ac:dyDescent="0.3">
      <c r="A458" t="s">
        <v>603</v>
      </c>
      <c r="B458" t="s">
        <v>631</v>
      </c>
      <c r="C458" t="s">
        <v>247</v>
      </c>
      <c r="D458">
        <v>2.9999999999999997E-4</v>
      </c>
      <c r="E458">
        <v>2.9999999999999997E-4</v>
      </c>
      <c r="F458" t="s">
        <v>605</v>
      </c>
      <c r="G458" s="4">
        <v>1766736000000</v>
      </c>
      <c r="H458" s="4">
        <v>1735200060000</v>
      </c>
      <c r="I458" t="b">
        <v>1</v>
      </c>
      <c r="J458">
        <v>1</v>
      </c>
      <c r="K458">
        <v>1E-4</v>
      </c>
      <c r="L458">
        <v>413956</v>
      </c>
      <c r="M458">
        <v>0.1</v>
      </c>
      <c r="Q458">
        <v>2.9999999999999997E-4</v>
      </c>
      <c r="R458">
        <v>25</v>
      </c>
      <c r="S458">
        <v>1E-4</v>
      </c>
      <c r="T458" t="s">
        <v>606</v>
      </c>
      <c r="U458" t="s">
        <v>610</v>
      </c>
      <c r="V458" t="s">
        <v>606</v>
      </c>
      <c r="W458" t="s">
        <v>608</v>
      </c>
      <c r="X458" t="s">
        <v>606</v>
      </c>
      <c r="Y458" s="4">
        <v>1763521517585</v>
      </c>
      <c r="Z458" t="s">
        <v>569</v>
      </c>
      <c r="AA458" s="48">
        <v>92527.02</v>
      </c>
      <c r="AB458" s="18">
        <v>5.0000000000000001E-4</v>
      </c>
      <c r="AC458" s="40">
        <v>4.6389000000000001E-4</v>
      </c>
      <c r="AD458" s="18">
        <v>1E-4</v>
      </c>
      <c r="AE458" s="18">
        <v>1.55E-2</v>
      </c>
      <c r="AF458">
        <v>3143.2</v>
      </c>
      <c r="AG458" s="18">
        <v>5.0000000000000001E-4</v>
      </c>
      <c r="AH458" s="18">
        <v>5.0000000000000001E-4</v>
      </c>
      <c r="AI458" s="18">
        <v>5.9999999999999995E-4</v>
      </c>
      <c r="AJ458" s="48">
        <v>92527.02</v>
      </c>
      <c r="AK458" s="41">
        <v>1.1000000000000001</v>
      </c>
      <c r="AL458" s="41">
        <v>0.2</v>
      </c>
      <c r="AP458" s="18">
        <v>5.0000000000000001E-4</v>
      </c>
      <c r="AQ458" s="18">
        <v>5.0000000000000001E-4</v>
      </c>
      <c r="AR458" s="18">
        <v>0</v>
      </c>
      <c r="AS458" s="41">
        <v>6.4</v>
      </c>
      <c r="AT458" s="5">
        <v>289.10000000000002</v>
      </c>
      <c r="AV458" s="1" t="s">
        <v>632</v>
      </c>
      <c r="AW458" s="48">
        <v>170000</v>
      </c>
      <c r="AX458" s="14">
        <v>0</v>
      </c>
      <c r="AY458" s="14">
        <v>74</v>
      </c>
      <c r="AZ458" s="14">
        <v>73.45</v>
      </c>
      <c r="BA458" s="14">
        <v>74.959999999999994</v>
      </c>
      <c r="BB458">
        <v>92942.06</v>
      </c>
      <c r="BC458" t="s">
        <v>572</v>
      </c>
      <c r="BD458" s="7">
        <v>7.3899999999999999E-3</v>
      </c>
      <c r="BE458" s="7">
        <v>0</v>
      </c>
      <c r="BF458" s="7">
        <v>6.0658899999999996</v>
      </c>
      <c r="BG458" s="7">
        <v>-6.0323599999999997</v>
      </c>
      <c r="BH458" s="7">
        <v>0.64946999999999999</v>
      </c>
      <c r="BI458">
        <v>5.0000000000000001E-4</v>
      </c>
      <c r="BJ458">
        <v>5.0000000000000001E-3</v>
      </c>
      <c r="BK458" s="1">
        <v>45980.165601851855</v>
      </c>
      <c r="BL458" s="1">
        <v>45979.957268518519</v>
      </c>
      <c r="BM458" s="1">
        <v>46017.333333333336</v>
      </c>
      <c r="BN458" s="1">
        <v>46017.125</v>
      </c>
      <c r="BO458" s="19">
        <v>0.10175969988671509</v>
      </c>
      <c r="BP458" s="1">
        <v>46017.125</v>
      </c>
      <c r="BQ458" s="97">
        <v>38</v>
      </c>
      <c r="BR458" s="19">
        <v>0.10555555555555556</v>
      </c>
      <c r="BV458" s="96"/>
    </row>
    <row r="459" spans="1:74" x14ac:dyDescent="0.3">
      <c r="A459" t="s">
        <v>603</v>
      </c>
      <c r="B459" t="s">
        <v>631</v>
      </c>
      <c r="C459" t="s">
        <v>248</v>
      </c>
      <c r="D459">
        <v>2.9999999999999997E-4</v>
      </c>
      <c r="E459">
        <v>2.9999999999999997E-4</v>
      </c>
      <c r="F459" t="s">
        <v>605</v>
      </c>
      <c r="G459" s="4">
        <v>1766736000000</v>
      </c>
      <c r="H459" s="4">
        <v>1735200060000</v>
      </c>
      <c r="I459" t="b">
        <v>1</v>
      </c>
      <c r="J459">
        <v>1</v>
      </c>
      <c r="K459">
        <v>1E-4</v>
      </c>
      <c r="L459">
        <v>413957</v>
      </c>
      <c r="M459">
        <v>0.1</v>
      </c>
      <c r="Q459">
        <v>2.9999999999999997E-4</v>
      </c>
      <c r="R459">
        <v>25</v>
      </c>
      <c r="S459">
        <v>1E-4</v>
      </c>
      <c r="T459" t="s">
        <v>606</v>
      </c>
      <c r="U459" t="s">
        <v>610</v>
      </c>
      <c r="V459" t="s">
        <v>606</v>
      </c>
      <c r="W459" t="s">
        <v>608</v>
      </c>
      <c r="X459" t="s">
        <v>606</v>
      </c>
      <c r="Y459" s="4">
        <v>1763521517585</v>
      </c>
      <c r="Z459" t="s">
        <v>569</v>
      </c>
      <c r="AA459" s="48">
        <v>92527.02</v>
      </c>
      <c r="AB459" s="18">
        <v>0.48099999999999998</v>
      </c>
      <c r="AC459" s="40">
        <v>0.87358175000000005</v>
      </c>
      <c r="AD459" s="18">
        <v>0.75900000000000001</v>
      </c>
      <c r="AE459" s="18">
        <v>0.90900000000000003</v>
      </c>
      <c r="AF459">
        <v>23.9</v>
      </c>
      <c r="AG459" s="18">
        <v>0.8296</v>
      </c>
      <c r="AH459" s="18">
        <v>0.82499999999999996</v>
      </c>
      <c r="AI459" s="18">
        <v>0.83299999999999996</v>
      </c>
      <c r="AJ459" s="48">
        <v>92527.02</v>
      </c>
      <c r="AK459" s="41">
        <v>28.1</v>
      </c>
      <c r="AL459" s="41">
        <v>28.1</v>
      </c>
      <c r="AS459" s="41">
        <v>0</v>
      </c>
      <c r="AT459" s="5">
        <v>0</v>
      </c>
      <c r="AV459" s="1" t="s">
        <v>634</v>
      </c>
      <c r="AW459" s="48">
        <v>170000</v>
      </c>
      <c r="AX459" s="14">
        <v>0</v>
      </c>
      <c r="AY459" s="14">
        <v>74</v>
      </c>
      <c r="AZ459" s="14">
        <v>0</v>
      </c>
      <c r="BA459" s="14">
        <v>96.51</v>
      </c>
      <c r="BB459">
        <v>92942.06</v>
      </c>
      <c r="BC459" t="s">
        <v>572</v>
      </c>
      <c r="BD459" s="7">
        <v>-0.99260999999999999</v>
      </c>
      <c r="BE459" s="7">
        <v>0</v>
      </c>
      <c r="BF459" s="7">
        <v>6.0658899999999996</v>
      </c>
      <c r="BG459" s="7">
        <v>-6.0323599999999997</v>
      </c>
      <c r="BH459" s="7">
        <v>-172.63344000000001</v>
      </c>
      <c r="BI459">
        <v>5.0000000000000001E-4</v>
      </c>
      <c r="BJ459">
        <v>5.0000000000000001E-3</v>
      </c>
      <c r="BK459" s="1">
        <v>45980.165601851855</v>
      </c>
      <c r="BL459" s="1">
        <v>45979.957268518519</v>
      </c>
      <c r="BM459" s="1">
        <v>46017.333333333336</v>
      </c>
      <c r="BN459" s="1">
        <v>46017.125</v>
      </c>
      <c r="BO459" s="19">
        <v>0.10175969988671509</v>
      </c>
      <c r="BP459" s="1">
        <v>46017.125</v>
      </c>
      <c r="BQ459" s="97">
        <v>38</v>
      </c>
      <c r="BR459" s="19">
        <v>0.10555555555555556</v>
      </c>
      <c r="BV459" s="96"/>
    </row>
    <row r="460" spans="1:74" x14ac:dyDescent="0.3">
      <c r="A460" t="s">
        <v>603</v>
      </c>
      <c r="B460" t="s">
        <v>631</v>
      </c>
      <c r="C460" t="s">
        <v>249</v>
      </c>
      <c r="D460">
        <v>2.9999999999999997E-4</v>
      </c>
      <c r="E460">
        <v>2.9999999999999997E-4</v>
      </c>
      <c r="F460" t="s">
        <v>605</v>
      </c>
      <c r="G460" s="4">
        <v>1766736000000</v>
      </c>
      <c r="H460" s="4">
        <v>1735200060000</v>
      </c>
      <c r="I460" t="b">
        <v>1</v>
      </c>
      <c r="J460">
        <v>1</v>
      </c>
      <c r="K460">
        <v>1E-4</v>
      </c>
      <c r="L460">
        <v>413958</v>
      </c>
      <c r="M460">
        <v>0.1</v>
      </c>
      <c r="Q460">
        <v>2.9999999999999997E-4</v>
      </c>
      <c r="R460">
        <v>25</v>
      </c>
      <c r="S460">
        <v>1E-4</v>
      </c>
      <c r="T460" t="s">
        <v>606</v>
      </c>
      <c r="U460" t="s">
        <v>610</v>
      </c>
      <c r="V460" t="s">
        <v>606</v>
      </c>
      <c r="W460" t="s">
        <v>608</v>
      </c>
      <c r="X460" t="s">
        <v>606</v>
      </c>
      <c r="Y460" s="4">
        <v>1763521517585</v>
      </c>
      <c r="Z460" t="s">
        <v>569</v>
      </c>
      <c r="AA460" s="48">
        <v>92527.02</v>
      </c>
      <c r="AB460" s="18">
        <v>4.0000000000000002E-4</v>
      </c>
      <c r="AC460" s="40">
        <v>3.6026999999999999E-4</v>
      </c>
      <c r="AD460" s="18">
        <v>1E-4</v>
      </c>
      <c r="AE460" s="18">
        <v>1.4999999999999999E-2</v>
      </c>
      <c r="AF460">
        <v>5095.1000000000004</v>
      </c>
      <c r="AG460" s="18">
        <v>4.0000000000000002E-4</v>
      </c>
      <c r="AH460" s="18">
        <v>4.0000000000000002E-4</v>
      </c>
      <c r="AI460" s="18">
        <v>5.0000000000000001E-4</v>
      </c>
      <c r="AJ460" s="48">
        <v>92527.02</v>
      </c>
      <c r="AK460" s="41">
        <v>1.1000000000000001</v>
      </c>
      <c r="AL460" s="41">
        <v>0.1</v>
      </c>
      <c r="AP460" s="18">
        <v>4.0000000000000002E-4</v>
      </c>
      <c r="AQ460" s="18">
        <v>4.0000000000000002E-4</v>
      </c>
      <c r="AR460" s="18">
        <v>0</v>
      </c>
      <c r="AS460" s="41">
        <v>8.1999999999999993</v>
      </c>
      <c r="AT460" s="5">
        <v>301.02999999999997</v>
      </c>
      <c r="AV460" s="1" t="s">
        <v>632</v>
      </c>
      <c r="AW460" s="48">
        <v>180000</v>
      </c>
      <c r="AX460" s="14">
        <v>0</v>
      </c>
      <c r="AY460" s="14">
        <v>77.73</v>
      </c>
      <c r="AZ460" s="14">
        <v>77.540000000000006</v>
      </c>
      <c r="BA460" s="14">
        <v>79.38</v>
      </c>
      <c r="BB460">
        <v>92942.65</v>
      </c>
      <c r="BC460" t="s">
        <v>572</v>
      </c>
      <c r="BD460" s="7">
        <v>5.5599999999999998E-3</v>
      </c>
      <c r="BE460" s="7">
        <v>0</v>
      </c>
      <c r="BF460" s="7">
        <v>4.7120699999999998</v>
      </c>
      <c r="BG460" s="7">
        <v>-4.9226000000000001</v>
      </c>
      <c r="BH460" s="7">
        <v>0.48746</v>
      </c>
      <c r="BI460">
        <v>5.0000000000000001E-4</v>
      </c>
      <c r="BJ460">
        <v>5.0000000000000001E-3</v>
      </c>
      <c r="BK460" s="1">
        <v>45980.165601851855</v>
      </c>
      <c r="BL460" s="1">
        <v>45979.957268518519</v>
      </c>
      <c r="BM460" s="1">
        <v>46017.333333333336</v>
      </c>
      <c r="BN460" s="1">
        <v>46017.125</v>
      </c>
      <c r="BO460" s="19">
        <v>0.10175969988671509</v>
      </c>
      <c r="BP460" s="1">
        <v>46017.125</v>
      </c>
      <c r="BQ460" s="97">
        <v>38</v>
      </c>
      <c r="BR460" s="19">
        <v>0.10555555555555556</v>
      </c>
      <c r="BV460" s="96"/>
    </row>
    <row r="461" spans="1:74" x14ac:dyDescent="0.3">
      <c r="A461" t="s">
        <v>603</v>
      </c>
      <c r="B461" t="s">
        <v>631</v>
      </c>
      <c r="C461" t="s">
        <v>250</v>
      </c>
      <c r="D461">
        <v>2.9999999999999997E-4</v>
      </c>
      <c r="E461">
        <v>2.9999999999999997E-4</v>
      </c>
      <c r="F461" t="s">
        <v>605</v>
      </c>
      <c r="G461" s="4">
        <v>1766736000000</v>
      </c>
      <c r="H461" s="4">
        <v>1735200060000</v>
      </c>
      <c r="I461" t="b">
        <v>1</v>
      </c>
      <c r="J461">
        <v>1</v>
      </c>
      <c r="K461">
        <v>1E-4</v>
      </c>
      <c r="L461">
        <v>413959</v>
      </c>
      <c r="M461">
        <v>0.1</v>
      </c>
      <c r="Q461">
        <v>2.9999999999999997E-4</v>
      </c>
      <c r="R461">
        <v>25</v>
      </c>
      <c r="S461">
        <v>1E-4</v>
      </c>
      <c r="T461" t="s">
        <v>606</v>
      </c>
      <c r="U461" t="s">
        <v>610</v>
      </c>
      <c r="V461" t="s">
        <v>606</v>
      </c>
      <c r="W461" t="s">
        <v>608</v>
      </c>
      <c r="X461" t="s">
        <v>606</v>
      </c>
      <c r="Y461" s="4">
        <v>1763521518592</v>
      </c>
      <c r="Z461" t="s">
        <v>569</v>
      </c>
      <c r="AA461" s="48">
        <v>92528.98</v>
      </c>
      <c r="AB461" s="18">
        <v>0.435</v>
      </c>
      <c r="AC461" s="40">
        <v>0.98366153999999995</v>
      </c>
      <c r="AD461" s="18">
        <v>0.86250000000000004</v>
      </c>
      <c r="AE461" s="18">
        <v>1.0209999999999999</v>
      </c>
      <c r="AF461">
        <v>8.1999999999999993</v>
      </c>
      <c r="AG461" s="18">
        <v>0.93710000000000004</v>
      </c>
      <c r="AH461" s="18">
        <v>0.86199999999999999</v>
      </c>
      <c r="AI461" s="18">
        <v>1.0205</v>
      </c>
      <c r="AJ461" s="48">
        <v>92528.98</v>
      </c>
      <c r="AK461" s="41">
        <v>4.5999999999999996</v>
      </c>
      <c r="AL461" s="41">
        <v>4.5999999999999996</v>
      </c>
      <c r="AS461" s="41">
        <v>0</v>
      </c>
      <c r="AT461" s="5">
        <v>0</v>
      </c>
      <c r="AV461" s="1" t="s">
        <v>634</v>
      </c>
      <c r="AW461" s="48">
        <v>180000</v>
      </c>
      <c r="AX461" s="14">
        <v>0</v>
      </c>
      <c r="AY461" s="14">
        <v>77.739999999999995</v>
      </c>
      <c r="AZ461" s="14">
        <v>0</v>
      </c>
      <c r="BA461" s="14">
        <v>216.49</v>
      </c>
      <c r="BB461">
        <v>92943.99</v>
      </c>
      <c r="BC461" t="s">
        <v>572</v>
      </c>
      <c r="BD461" s="7">
        <v>-0.99443999999999999</v>
      </c>
      <c r="BE461" s="7">
        <v>0</v>
      </c>
      <c r="BF461" s="7">
        <v>4.7132300000000003</v>
      </c>
      <c r="BG461" s="7">
        <v>-4.9238600000000003</v>
      </c>
      <c r="BH461" s="7">
        <v>-182.98844</v>
      </c>
      <c r="BI461">
        <v>5.0000000000000001E-4</v>
      </c>
      <c r="BJ461">
        <v>5.0000000000000001E-3</v>
      </c>
      <c r="BK461" s="1">
        <v>45980.165601851855</v>
      </c>
      <c r="BL461" s="1">
        <v>45979.957268518519</v>
      </c>
      <c r="BM461" s="1">
        <v>46017.333333333336</v>
      </c>
      <c r="BN461" s="1">
        <v>46017.125</v>
      </c>
      <c r="BO461" s="19">
        <v>0.10175969988671509</v>
      </c>
      <c r="BP461" s="1">
        <v>46017.125</v>
      </c>
      <c r="BQ461" s="97">
        <v>38</v>
      </c>
      <c r="BR461" s="19">
        <v>0.10555555555555556</v>
      </c>
      <c r="BV461" s="96"/>
    </row>
    <row r="462" spans="1:74" x14ac:dyDescent="0.3">
      <c r="A462" t="s">
        <v>603</v>
      </c>
      <c r="B462" t="s">
        <v>631</v>
      </c>
      <c r="C462" t="s">
        <v>251</v>
      </c>
      <c r="D462">
        <v>2.9999999999999997E-4</v>
      </c>
      <c r="E462">
        <v>2.9999999999999997E-4</v>
      </c>
      <c r="F462" t="s">
        <v>605</v>
      </c>
      <c r="G462" s="4">
        <v>1766736000000</v>
      </c>
      <c r="H462" s="4">
        <v>1735200060000</v>
      </c>
      <c r="I462" t="b">
        <v>1</v>
      </c>
      <c r="J462">
        <v>1</v>
      </c>
      <c r="K462">
        <v>1E-4</v>
      </c>
      <c r="L462">
        <v>413960</v>
      </c>
      <c r="M462">
        <v>0.1</v>
      </c>
      <c r="Q462">
        <v>2.9999999999999997E-4</v>
      </c>
      <c r="R462">
        <v>25</v>
      </c>
      <c r="S462">
        <v>1E-4</v>
      </c>
      <c r="T462" t="s">
        <v>606</v>
      </c>
      <c r="U462" t="s">
        <v>610</v>
      </c>
      <c r="V462" t="s">
        <v>606</v>
      </c>
      <c r="W462" t="s">
        <v>608</v>
      </c>
      <c r="X462" t="s">
        <v>606</v>
      </c>
      <c r="Y462" s="4">
        <v>1763521518592</v>
      </c>
      <c r="Z462" t="s">
        <v>569</v>
      </c>
      <c r="AA462" s="48">
        <v>92528.98</v>
      </c>
      <c r="AB462" s="18">
        <v>2.9999999999999997E-4</v>
      </c>
      <c r="AC462" s="40">
        <v>2.5548999999999998E-4</v>
      </c>
      <c r="AD462" s="18">
        <v>1E-4</v>
      </c>
      <c r="AE462" s="18">
        <v>1.4999999999999999E-2</v>
      </c>
      <c r="AF462">
        <v>1970.8</v>
      </c>
      <c r="AG462" s="18">
        <v>2.9999999999999997E-4</v>
      </c>
      <c r="AH462" s="18">
        <v>2.0000000000000001E-4</v>
      </c>
      <c r="AI462" s="18">
        <v>4.0000000000000002E-4</v>
      </c>
      <c r="AJ462" s="48">
        <v>92528.98</v>
      </c>
      <c r="AK462" s="41">
        <v>1.1000000000000001</v>
      </c>
      <c r="AL462" s="41">
        <v>49.1</v>
      </c>
      <c r="AP462" s="18">
        <v>2.9999999999999997E-4</v>
      </c>
      <c r="AQ462" s="18">
        <v>2.9999999999999997E-4</v>
      </c>
      <c r="AR462" s="18">
        <v>0</v>
      </c>
      <c r="AS462" s="41">
        <v>69</v>
      </c>
      <c r="AT462" s="5">
        <v>1915.76</v>
      </c>
      <c r="AV462" s="1" t="s">
        <v>632</v>
      </c>
      <c r="AW462" s="48">
        <v>190000</v>
      </c>
      <c r="AX462" s="14">
        <v>0</v>
      </c>
      <c r="AY462" s="14">
        <v>80.72</v>
      </c>
      <c r="AZ462" s="14">
        <v>77.599999999999994</v>
      </c>
      <c r="BA462" s="14">
        <v>82.98</v>
      </c>
      <c r="BB462">
        <v>92943.99</v>
      </c>
      <c r="BC462" t="s">
        <v>572</v>
      </c>
      <c r="BD462" s="7">
        <v>4.0800000000000003E-3</v>
      </c>
      <c r="BE462" s="7">
        <v>0</v>
      </c>
      <c r="BF462" s="7">
        <v>3.57572</v>
      </c>
      <c r="BG462" s="7">
        <v>-3.8789699999999998</v>
      </c>
      <c r="BH462" s="7">
        <v>0.35748999999999997</v>
      </c>
      <c r="BI462">
        <v>5.0000000000000001E-4</v>
      </c>
      <c r="BJ462">
        <v>5.0000000000000001E-3</v>
      </c>
      <c r="BK462" s="1">
        <v>45980.165601851855</v>
      </c>
      <c r="BL462" s="1">
        <v>45979.957268518519</v>
      </c>
      <c r="BM462" s="1">
        <v>46017.333333333336</v>
      </c>
      <c r="BN462" s="1">
        <v>46017.125</v>
      </c>
      <c r="BO462" s="19">
        <v>0.10175969988671509</v>
      </c>
      <c r="BP462" s="1">
        <v>46017.125</v>
      </c>
      <c r="BQ462" s="97">
        <v>38</v>
      </c>
      <c r="BR462" s="19">
        <v>0.10555555555555556</v>
      </c>
      <c r="BV462" s="96"/>
    </row>
    <row r="463" spans="1:74" x14ac:dyDescent="0.3">
      <c r="A463" t="s">
        <v>603</v>
      </c>
      <c r="B463" t="s">
        <v>631</v>
      </c>
      <c r="C463" t="s">
        <v>252</v>
      </c>
      <c r="D463">
        <v>2.9999999999999997E-4</v>
      </c>
      <c r="E463">
        <v>2.9999999999999997E-4</v>
      </c>
      <c r="F463" t="s">
        <v>605</v>
      </c>
      <c r="G463" s="4">
        <v>1766736000000</v>
      </c>
      <c r="H463" s="4">
        <v>1735200060000</v>
      </c>
      <c r="I463" t="b">
        <v>1</v>
      </c>
      <c r="J463">
        <v>1</v>
      </c>
      <c r="K463">
        <v>1E-4</v>
      </c>
      <c r="L463">
        <v>413961</v>
      </c>
      <c r="M463">
        <v>0.1</v>
      </c>
      <c r="Q463">
        <v>2.9999999999999997E-4</v>
      </c>
      <c r="R463">
        <v>25</v>
      </c>
      <c r="S463">
        <v>1E-4</v>
      </c>
      <c r="T463" t="s">
        <v>606</v>
      </c>
      <c r="U463" t="s">
        <v>610</v>
      </c>
      <c r="V463" t="s">
        <v>606</v>
      </c>
      <c r="W463" t="s">
        <v>608</v>
      </c>
      <c r="X463" t="s">
        <v>606</v>
      </c>
      <c r="Y463" s="4">
        <v>1763521518592</v>
      </c>
      <c r="Z463" t="s">
        <v>569</v>
      </c>
      <c r="AA463" s="48">
        <v>92528.98</v>
      </c>
      <c r="AB463" s="18">
        <v>0.50700000000000001</v>
      </c>
      <c r="AC463" s="40">
        <v>1.0937401600000001</v>
      </c>
      <c r="AD463" s="18">
        <v>0.96599999999999997</v>
      </c>
      <c r="AE463" s="18">
        <v>1.1325000000000001</v>
      </c>
      <c r="AF463">
        <v>4</v>
      </c>
      <c r="AG463" s="18">
        <v>1.0446</v>
      </c>
      <c r="AH463" s="18">
        <v>0.96499999999999997</v>
      </c>
      <c r="AI463" s="18">
        <v>1.1315</v>
      </c>
      <c r="AJ463" s="48">
        <v>92528.98</v>
      </c>
      <c r="AK463" s="41">
        <v>4.4000000000000004</v>
      </c>
      <c r="AL463" s="41">
        <v>4.4000000000000004</v>
      </c>
      <c r="AS463" s="41">
        <v>0</v>
      </c>
      <c r="AT463" s="5">
        <v>0</v>
      </c>
      <c r="AV463" s="1" t="s">
        <v>634</v>
      </c>
      <c r="AW463" s="48">
        <v>190000</v>
      </c>
      <c r="AX463" s="14">
        <v>0</v>
      </c>
      <c r="AY463" s="14">
        <v>80.72</v>
      </c>
      <c r="AZ463" s="14">
        <v>0</v>
      </c>
      <c r="BA463" s="14">
        <v>229.18</v>
      </c>
      <c r="BB463">
        <v>92943.99</v>
      </c>
      <c r="BC463" t="s">
        <v>572</v>
      </c>
      <c r="BD463" s="7">
        <v>-0.99592000000000003</v>
      </c>
      <c r="BE463" s="7">
        <v>0</v>
      </c>
      <c r="BF463" s="7">
        <v>3.57572</v>
      </c>
      <c r="BG463" s="7">
        <v>-3.8789699999999998</v>
      </c>
      <c r="BH463" s="7">
        <v>-193.31164999999999</v>
      </c>
      <c r="BI463">
        <v>5.0000000000000001E-4</v>
      </c>
      <c r="BJ463">
        <v>5.0000000000000001E-3</v>
      </c>
      <c r="BK463" s="1">
        <v>45980.165601851855</v>
      </c>
      <c r="BL463" s="1">
        <v>45979.957268518519</v>
      </c>
      <c r="BM463" s="1">
        <v>46017.333333333336</v>
      </c>
      <c r="BN463" s="1">
        <v>46017.125</v>
      </c>
      <c r="BO463" s="19">
        <v>0.10175969988671509</v>
      </c>
      <c r="BP463" s="1">
        <v>46017.125</v>
      </c>
      <c r="BQ463" s="97">
        <v>38</v>
      </c>
      <c r="BR463" s="19">
        <v>0.10555555555555556</v>
      </c>
      <c r="BV463" s="96"/>
    </row>
    <row r="464" spans="1:74" x14ac:dyDescent="0.3">
      <c r="A464" t="s">
        <v>603</v>
      </c>
      <c r="B464" t="s">
        <v>631</v>
      </c>
      <c r="C464" t="s">
        <v>253</v>
      </c>
      <c r="D464">
        <v>2.9999999999999997E-4</v>
      </c>
      <c r="E464">
        <v>2.9999999999999997E-4</v>
      </c>
      <c r="F464" t="s">
        <v>605</v>
      </c>
      <c r="G464" s="4">
        <v>1766736000000</v>
      </c>
      <c r="H464" s="4">
        <v>1735200060000</v>
      </c>
      <c r="I464" t="b">
        <v>1</v>
      </c>
      <c r="J464">
        <v>1</v>
      </c>
      <c r="K464">
        <v>1E-4</v>
      </c>
      <c r="L464">
        <v>413962</v>
      </c>
      <c r="M464">
        <v>0.1</v>
      </c>
      <c r="Q464">
        <v>2.9999999999999997E-4</v>
      </c>
      <c r="R464">
        <v>25</v>
      </c>
      <c r="S464">
        <v>1E-4</v>
      </c>
      <c r="T464" t="s">
        <v>606</v>
      </c>
      <c r="U464" t="s">
        <v>610</v>
      </c>
      <c r="V464" t="s">
        <v>606</v>
      </c>
      <c r="W464" t="s">
        <v>608</v>
      </c>
      <c r="X464" t="s">
        <v>606</v>
      </c>
      <c r="Y464" s="4">
        <v>1763521518592</v>
      </c>
      <c r="Z464" t="s">
        <v>569</v>
      </c>
      <c r="AA464" s="48">
        <v>92528.98</v>
      </c>
      <c r="AB464" s="18">
        <v>2.0000000000000001E-4</v>
      </c>
      <c r="AC464" s="40">
        <v>2.0383000000000001E-4</v>
      </c>
      <c r="AD464" s="18">
        <v>1E-4</v>
      </c>
      <c r="AE464" s="18">
        <v>1.4999999999999999E-2</v>
      </c>
      <c r="AF464">
        <v>8581.4</v>
      </c>
      <c r="AG464" s="18">
        <v>2.0000000000000001E-4</v>
      </c>
      <c r="AH464" s="18">
        <v>1E-4</v>
      </c>
      <c r="AI464" s="18">
        <v>4.0000000000000002E-4</v>
      </c>
      <c r="AJ464" s="48">
        <v>92528.98</v>
      </c>
      <c r="AK464" s="41">
        <v>25</v>
      </c>
      <c r="AL464" s="41">
        <v>61.6</v>
      </c>
      <c r="AP464" s="18">
        <v>2.0000000000000001E-4</v>
      </c>
      <c r="AQ464" s="18">
        <v>2.0000000000000001E-4</v>
      </c>
      <c r="AR464" s="18">
        <v>0</v>
      </c>
      <c r="AS464" s="41">
        <v>0.5</v>
      </c>
      <c r="AT464" s="5">
        <v>9.27</v>
      </c>
      <c r="AV464" s="1" t="s">
        <v>632</v>
      </c>
      <c r="AW464" s="48">
        <v>200000</v>
      </c>
      <c r="AX464" s="14">
        <v>0</v>
      </c>
      <c r="AY464" s="14">
        <v>82.84</v>
      </c>
      <c r="AZ464" s="14">
        <v>77.67</v>
      </c>
      <c r="BA464" s="14">
        <v>88.1</v>
      </c>
      <c r="BB464">
        <v>92942.06</v>
      </c>
      <c r="BC464" t="s">
        <v>572</v>
      </c>
      <c r="BD464" s="7">
        <v>2.8400000000000001E-3</v>
      </c>
      <c r="BE464" s="7">
        <v>0</v>
      </c>
      <c r="BF464" s="7">
        <v>2.5858699999999999</v>
      </c>
      <c r="BG464" s="7">
        <v>-2.8786999999999998</v>
      </c>
      <c r="BH464" s="7">
        <v>0.24934999999999999</v>
      </c>
      <c r="BI464">
        <v>5.0000000000000001E-4</v>
      </c>
      <c r="BJ464">
        <v>5.0000000000000001E-3</v>
      </c>
      <c r="BK464" s="1">
        <v>45980.165601851855</v>
      </c>
      <c r="BL464" s="1">
        <v>45979.957268518519</v>
      </c>
      <c r="BM464" s="1">
        <v>46017.333333333336</v>
      </c>
      <c r="BN464" s="1">
        <v>46017.125</v>
      </c>
      <c r="BO464" s="19">
        <v>0.10175969988671509</v>
      </c>
      <c r="BP464" s="1">
        <v>46017.125</v>
      </c>
      <c r="BQ464" s="97">
        <v>38</v>
      </c>
      <c r="BR464" s="19">
        <v>0.10555555555555556</v>
      </c>
      <c r="BV464" s="96"/>
    </row>
    <row r="465" spans="1:74" x14ac:dyDescent="0.3">
      <c r="A465" t="s">
        <v>603</v>
      </c>
      <c r="B465" t="s">
        <v>631</v>
      </c>
      <c r="C465" t="s">
        <v>254</v>
      </c>
      <c r="D465">
        <v>2.9999999999999997E-4</v>
      </c>
      <c r="E465">
        <v>2.9999999999999997E-4</v>
      </c>
      <c r="F465" t="s">
        <v>605</v>
      </c>
      <c r="G465" s="4">
        <v>1766736000000</v>
      </c>
      <c r="H465" s="4">
        <v>1735200060000</v>
      </c>
      <c r="I465" t="b">
        <v>1</v>
      </c>
      <c r="J465">
        <v>1</v>
      </c>
      <c r="K465">
        <v>1E-4</v>
      </c>
      <c r="L465">
        <v>413963</v>
      </c>
      <c r="M465">
        <v>0.1</v>
      </c>
      <c r="Q465">
        <v>2.9999999999999997E-4</v>
      </c>
      <c r="R465">
        <v>25</v>
      </c>
      <c r="S465">
        <v>1E-4</v>
      </c>
      <c r="T465" t="s">
        <v>606</v>
      </c>
      <c r="U465" t="s">
        <v>610</v>
      </c>
      <c r="V465" t="s">
        <v>606</v>
      </c>
      <c r="W465" t="s">
        <v>608</v>
      </c>
      <c r="X465" t="s">
        <v>606</v>
      </c>
      <c r="Y465" s="4">
        <v>1763521518592</v>
      </c>
      <c r="Z465" t="s">
        <v>569</v>
      </c>
      <c r="AA465" s="48">
        <v>92528.98</v>
      </c>
      <c r="AB465" s="18">
        <v>0.95550000000000002</v>
      </c>
      <c r="AC465" s="40">
        <v>1.2038719</v>
      </c>
      <c r="AD465" s="18">
        <v>1.0694999999999999</v>
      </c>
      <c r="AE465" s="18">
        <v>1.244</v>
      </c>
      <c r="AF465">
        <v>25</v>
      </c>
      <c r="AG465" s="18">
        <v>1.1520999999999999</v>
      </c>
      <c r="AH465" s="18">
        <v>1.1465000000000001</v>
      </c>
      <c r="AI465" s="18">
        <v>1.1559999999999999</v>
      </c>
      <c r="AJ465" s="48">
        <v>92528.98</v>
      </c>
      <c r="AK465" s="41">
        <v>28.1</v>
      </c>
      <c r="AL465" s="41">
        <v>28.1</v>
      </c>
      <c r="AS465" s="41">
        <v>0</v>
      </c>
      <c r="AT465" s="5">
        <v>0</v>
      </c>
      <c r="AV465" s="1" t="s">
        <v>634</v>
      </c>
      <c r="AW465" s="48">
        <v>200000</v>
      </c>
      <c r="AX465" s="14">
        <v>0</v>
      </c>
      <c r="AY465" s="14">
        <v>82.84</v>
      </c>
      <c r="AZ465" s="14">
        <v>0</v>
      </c>
      <c r="BA465" s="14">
        <v>117.76</v>
      </c>
      <c r="BB465">
        <v>92943.99</v>
      </c>
      <c r="BC465" t="s">
        <v>572</v>
      </c>
      <c r="BD465" s="7">
        <v>-0.99716000000000005</v>
      </c>
      <c r="BE465" s="7">
        <v>0</v>
      </c>
      <c r="BF465" s="7">
        <v>2.58649</v>
      </c>
      <c r="BG465" s="7">
        <v>-2.8793899999999999</v>
      </c>
      <c r="BH465" s="7">
        <v>-203.61284000000001</v>
      </c>
      <c r="BI465">
        <v>5.0000000000000001E-4</v>
      </c>
      <c r="BJ465">
        <v>5.0000000000000001E-3</v>
      </c>
      <c r="BK465" s="1">
        <v>45980.165601851855</v>
      </c>
      <c r="BL465" s="1">
        <v>45979.957268518519</v>
      </c>
      <c r="BM465" s="1">
        <v>46017.333333333336</v>
      </c>
      <c r="BN465" s="1">
        <v>46017.125</v>
      </c>
      <c r="BO465" s="19">
        <v>0.10175969988671509</v>
      </c>
      <c r="BP465" s="1">
        <v>46017.125</v>
      </c>
      <c r="BQ465" s="97">
        <v>38</v>
      </c>
      <c r="BR465" s="19">
        <v>0.10555555555555556</v>
      </c>
      <c r="BV465" s="96"/>
    </row>
    <row r="466" spans="1:74" x14ac:dyDescent="0.3">
      <c r="A466" t="s">
        <v>603</v>
      </c>
      <c r="B466" t="s">
        <v>631</v>
      </c>
      <c r="C466" t="s">
        <v>255</v>
      </c>
      <c r="D466">
        <v>2.9999999999999997E-4</v>
      </c>
      <c r="E466">
        <v>2.9999999999999997E-4</v>
      </c>
      <c r="F466" t="s">
        <v>605</v>
      </c>
      <c r="G466" s="4">
        <v>1766736000000</v>
      </c>
      <c r="H466" s="4">
        <v>1735200060000</v>
      </c>
      <c r="I466" t="b">
        <v>1</v>
      </c>
      <c r="J466">
        <v>1</v>
      </c>
      <c r="K466">
        <v>1E-4</v>
      </c>
      <c r="L466">
        <v>413964</v>
      </c>
      <c r="M466">
        <v>0.1</v>
      </c>
      <c r="Q466">
        <v>2.9999999999999997E-4</v>
      </c>
      <c r="R466">
        <v>25</v>
      </c>
      <c r="S466">
        <v>1E-4</v>
      </c>
      <c r="T466" t="s">
        <v>606</v>
      </c>
      <c r="U466" t="s">
        <v>610</v>
      </c>
      <c r="V466" t="s">
        <v>606</v>
      </c>
      <c r="W466" t="s">
        <v>608</v>
      </c>
      <c r="X466" t="s">
        <v>606</v>
      </c>
      <c r="Y466" s="4">
        <v>1763521519600</v>
      </c>
      <c r="Z466" t="s">
        <v>569</v>
      </c>
      <c r="AA466" s="48">
        <v>92531.9</v>
      </c>
      <c r="AB466" s="18">
        <v>2.9999999999999997E-4</v>
      </c>
      <c r="AC466" s="40">
        <v>2.0112E-4</v>
      </c>
      <c r="AD466" s="18">
        <v>1E-4</v>
      </c>
      <c r="AE466" s="18">
        <v>1.4999999999999999E-2</v>
      </c>
      <c r="AF466">
        <v>386.7</v>
      </c>
      <c r="AG466" s="18">
        <v>2.0000000000000001E-4</v>
      </c>
      <c r="AH466" s="18">
        <v>1E-4</v>
      </c>
      <c r="AI466" s="18">
        <v>2.9999999999999997E-4</v>
      </c>
      <c r="AJ466" s="48">
        <v>92531.9</v>
      </c>
      <c r="AK466" s="41">
        <v>0.1</v>
      </c>
      <c r="AL466" s="41">
        <v>51.6</v>
      </c>
      <c r="AP466" s="18">
        <v>2.9999999999999997E-4</v>
      </c>
      <c r="AQ466" s="18">
        <v>2.0000000000000001E-4</v>
      </c>
      <c r="AR466" s="18">
        <v>50</v>
      </c>
      <c r="AS466" s="41">
        <v>7.3</v>
      </c>
      <c r="AT466" s="5">
        <v>203.15</v>
      </c>
      <c r="AV466" s="1" t="s">
        <v>632</v>
      </c>
      <c r="AW466" s="48">
        <v>210000</v>
      </c>
      <c r="AX466" s="14">
        <v>0</v>
      </c>
      <c r="AY466" s="14">
        <v>87.08</v>
      </c>
      <c r="AZ466" s="14">
        <v>82.04</v>
      </c>
      <c r="BA466" s="14">
        <v>90.35</v>
      </c>
      <c r="BB466">
        <v>92947.03</v>
      </c>
      <c r="BC466" t="s">
        <v>572</v>
      </c>
      <c r="BD466" s="7">
        <v>2.6099999999999999E-3</v>
      </c>
      <c r="BE466" s="7">
        <v>0</v>
      </c>
      <c r="BF466" s="7">
        <v>2.3982000000000001</v>
      </c>
      <c r="BG466" s="7">
        <v>-2.8067099999999998</v>
      </c>
      <c r="BH466" s="7">
        <v>0.22864000000000001</v>
      </c>
      <c r="BI466">
        <v>5.0000000000000001E-4</v>
      </c>
      <c r="BJ466">
        <v>5.0000000000000001E-3</v>
      </c>
      <c r="BK466" s="1">
        <v>45980.165601851855</v>
      </c>
      <c r="BL466" s="1">
        <v>45979.957268518519</v>
      </c>
      <c r="BM466" s="1">
        <v>46017.333333333336</v>
      </c>
      <c r="BN466" s="1">
        <v>46017.125</v>
      </c>
      <c r="BO466" s="19">
        <v>0.10175969988671509</v>
      </c>
      <c r="BP466" s="1">
        <v>46017.125</v>
      </c>
      <c r="BQ466" s="97">
        <v>38</v>
      </c>
      <c r="BR466" s="19">
        <v>0.10555555555555556</v>
      </c>
      <c r="BV466" s="96"/>
    </row>
    <row r="467" spans="1:74" x14ac:dyDescent="0.3">
      <c r="A467" t="s">
        <v>603</v>
      </c>
      <c r="B467" t="s">
        <v>631</v>
      </c>
      <c r="C467" t="s">
        <v>256</v>
      </c>
      <c r="D467">
        <v>2.9999999999999997E-4</v>
      </c>
      <c r="E467">
        <v>2.9999999999999997E-4</v>
      </c>
      <c r="F467" t="s">
        <v>605</v>
      </c>
      <c r="G467" s="4">
        <v>1766736000000</v>
      </c>
      <c r="H467" s="4">
        <v>1735200060000</v>
      </c>
      <c r="I467" t="b">
        <v>1</v>
      </c>
      <c r="J467">
        <v>1</v>
      </c>
      <c r="K467">
        <v>1E-4</v>
      </c>
      <c r="L467">
        <v>413965</v>
      </c>
      <c r="M467">
        <v>0.1</v>
      </c>
      <c r="Q467">
        <v>2.9999999999999997E-4</v>
      </c>
      <c r="R467">
        <v>25</v>
      </c>
      <c r="S467">
        <v>1E-4</v>
      </c>
      <c r="T467" t="s">
        <v>606</v>
      </c>
      <c r="U467" t="s">
        <v>610</v>
      </c>
      <c r="V467" t="s">
        <v>606</v>
      </c>
      <c r="W467" t="s">
        <v>608</v>
      </c>
      <c r="X467" t="s">
        <v>606</v>
      </c>
      <c r="Y467" s="4">
        <v>1763521519600</v>
      </c>
      <c r="Z467" t="s">
        <v>569</v>
      </c>
      <c r="AA467" s="48">
        <v>92531.9</v>
      </c>
      <c r="AC467" s="40">
        <v>1.31405259</v>
      </c>
      <c r="AD467" s="18">
        <v>1.1725000000000001</v>
      </c>
      <c r="AE467" s="18">
        <v>1.3560000000000001</v>
      </c>
      <c r="AF467">
        <v>0</v>
      </c>
      <c r="AG467" s="18">
        <v>1.2596000000000001</v>
      </c>
      <c r="AH467" s="18">
        <v>1.1725000000000001</v>
      </c>
      <c r="AI467" s="18">
        <v>1.3554999999999999</v>
      </c>
      <c r="AJ467" s="48">
        <v>92531.9</v>
      </c>
      <c r="AK467" s="41">
        <v>3.9</v>
      </c>
      <c r="AL467" s="41">
        <v>3.9</v>
      </c>
      <c r="AS467" s="41">
        <v>0</v>
      </c>
      <c r="AT467" s="5">
        <v>0</v>
      </c>
      <c r="AV467" s="1" t="s">
        <v>634</v>
      </c>
      <c r="AW467" s="48">
        <v>210000</v>
      </c>
      <c r="AX467" s="14">
        <v>0</v>
      </c>
      <c r="AY467" s="14">
        <v>87.08</v>
      </c>
      <c r="AZ467" s="14">
        <v>0</v>
      </c>
      <c r="BA467" s="14">
        <v>254.64</v>
      </c>
      <c r="BB467">
        <v>92947.03</v>
      </c>
      <c r="BC467" t="s">
        <v>572</v>
      </c>
      <c r="BD467" s="7">
        <v>-0.99739</v>
      </c>
      <c r="BE467" s="7">
        <v>0</v>
      </c>
      <c r="BF467" s="7">
        <v>2.3982000000000001</v>
      </c>
      <c r="BG467" s="7">
        <v>-2.8067099999999998</v>
      </c>
      <c r="BH467" s="7">
        <v>-213.82673</v>
      </c>
      <c r="BI467">
        <v>5.0000000000000001E-4</v>
      </c>
      <c r="BJ467">
        <v>5.0000000000000001E-3</v>
      </c>
      <c r="BK467" s="1">
        <v>45980.165601851855</v>
      </c>
      <c r="BL467" s="1">
        <v>45979.957268518519</v>
      </c>
      <c r="BM467" s="1">
        <v>46017.333333333336</v>
      </c>
      <c r="BN467" s="1">
        <v>46017.125</v>
      </c>
      <c r="BO467" s="19">
        <v>0.10175969988671509</v>
      </c>
      <c r="BP467" s="1">
        <v>46017.125</v>
      </c>
      <c r="BQ467" s="97">
        <v>38</v>
      </c>
      <c r="BR467" s="19">
        <v>0.10555555555555556</v>
      </c>
      <c r="BV467" s="96"/>
    </row>
    <row r="468" spans="1:74" x14ac:dyDescent="0.3">
      <c r="A468" t="s">
        <v>603</v>
      </c>
      <c r="B468" t="s">
        <v>631</v>
      </c>
      <c r="C468" t="s">
        <v>257</v>
      </c>
      <c r="D468">
        <v>2.9999999999999997E-4</v>
      </c>
      <c r="E468">
        <v>2.9999999999999997E-4</v>
      </c>
      <c r="F468" t="s">
        <v>605</v>
      </c>
      <c r="G468" s="4">
        <v>1766736000000</v>
      </c>
      <c r="H468" s="4">
        <v>1735200060000</v>
      </c>
      <c r="I468" t="b">
        <v>1</v>
      </c>
      <c r="J468">
        <v>1</v>
      </c>
      <c r="K468">
        <v>1E-4</v>
      </c>
      <c r="L468">
        <v>413966</v>
      </c>
      <c r="M468">
        <v>0.1</v>
      </c>
      <c r="Q468">
        <v>2.9999999999999997E-4</v>
      </c>
      <c r="R468">
        <v>25</v>
      </c>
      <c r="S468">
        <v>1E-4</v>
      </c>
      <c r="T468" t="s">
        <v>606</v>
      </c>
      <c r="U468" t="s">
        <v>610</v>
      </c>
      <c r="V468" t="s">
        <v>606</v>
      </c>
      <c r="W468" t="s">
        <v>608</v>
      </c>
      <c r="X468" t="s">
        <v>606</v>
      </c>
      <c r="Y468" s="4">
        <v>1763521519600</v>
      </c>
      <c r="Z468" t="s">
        <v>569</v>
      </c>
      <c r="AA468" s="48">
        <v>92531.9</v>
      </c>
      <c r="AB468" s="18">
        <v>2.9999999999999997E-4</v>
      </c>
      <c r="AC468" s="40">
        <v>1.8008E-4</v>
      </c>
      <c r="AD468" s="18">
        <v>1E-4</v>
      </c>
      <c r="AE468" s="18">
        <v>1.4999999999999999E-2</v>
      </c>
      <c r="AF468">
        <v>459.1</v>
      </c>
      <c r="AG468" s="18">
        <v>2.0000000000000001E-4</v>
      </c>
      <c r="AH468" s="18">
        <v>1E-4</v>
      </c>
      <c r="AI468" s="18">
        <v>2.9999999999999997E-4</v>
      </c>
      <c r="AJ468" s="48">
        <v>92531.9</v>
      </c>
      <c r="AK468" s="41">
        <v>25</v>
      </c>
      <c r="AL468" s="41">
        <v>6.4</v>
      </c>
      <c r="AP468" s="18">
        <v>2.9999999999999997E-4</v>
      </c>
      <c r="AQ468" s="18">
        <v>2.0000000000000001E-4</v>
      </c>
      <c r="AR468" s="18">
        <v>50</v>
      </c>
      <c r="AS468" s="41">
        <v>11.1</v>
      </c>
      <c r="AT468" s="5">
        <v>308.39999999999998</v>
      </c>
      <c r="AV468" s="1" t="s">
        <v>632</v>
      </c>
      <c r="AW468" s="48">
        <v>220000</v>
      </c>
      <c r="AX468" s="14">
        <v>0</v>
      </c>
      <c r="AY468" s="14">
        <v>90.45</v>
      </c>
      <c r="AZ468" s="14">
        <v>86.18</v>
      </c>
      <c r="BA468" s="14">
        <v>94.81</v>
      </c>
      <c r="BB468">
        <v>92944.11</v>
      </c>
      <c r="BC468" t="s">
        <v>572</v>
      </c>
      <c r="BD468" s="7">
        <v>2.2599999999999999E-3</v>
      </c>
      <c r="BE468" s="7">
        <v>0</v>
      </c>
      <c r="BF468" s="7">
        <v>2.1021399999999999</v>
      </c>
      <c r="BG468" s="7">
        <v>-2.5552800000000002</v>
      </c>
      <c r="BH468" s="7">
        <v>0.19725000000000001</v>
      </c>
      <c r="BI468">
        <v>5.0000000000000001E-4</v>
      </c>
      <c r="BJ468">
        <v>5.0000000000000001E-3</v>
      </c>
      <c r="BK468" s="1">
        <v>45980.165601851855</v>
      </c>
      <c r="BL468" s="1">
        <v>45979.957268518519</v>
      </c>
      <c r="BM468" s="1">
        <v>46017.333333333336</v>
      </c>
      <c r="BN468" s="1">
        <v>46017.125</v>
      </c>
      <c r="BO468" s="19">
        <v>0.10175969988671509</v>
      </c>
      <c r="BP468" s="1">
        <v>46017.125</v>
      </c>
      <c r="BQ468" s="97">
        <v>38</v>
      </c>
      <c r="BR468" s="19">
        <v>0.10555555555555556</v>
      </c>
      <c r="BV468" s="96"/>
    </row>
    <row r="469" spans="1:74" x14ac:dyDescent="0.3">
      <c r="A469" t="s">
        <v>603</v>
      </c>
      <c r="B469" t="s">
        <v>631</v>
      </c>
      <c r="C469" t="s">
        <v>258</v>
      </c>
      <c r="D469">
        <v>2.9999999999999997E-4</v>
      </c>
      <c r="E469">
        <v>2.9999999999999997E-4</v>
      </c>
      <c r="F469" t="s">
        <v>605</v>
      </c>
      <c r="G469" s="4">
        <v>1766736000000</v>
      </c>
      <c r="H469" s="4">
        <v>1735200060000</v>
      </c>
      <c r="I469" t="b">
        <v>1</v>
      </c>
      <c r="J469">
        <v>1</v>
      </c>
      <c r="K469">
        <v>1E-4</v>
      </c>
      <c r="L469">
        <v>413967</v>
      </c>
      <c r="M469">
        <v>0.1</v>
      </c>
      <c r="Q469">
        <v>2.9999999999999997E-4</v>
      </c>
      <c r="R469">
        <v>25</v>
      </c>
      <c r="S469">
        <v>1E-4</v>
      </c>
      <c r="T469" t="s">
        <v>606</v>
      </c>
      <c r="U469" t="s">
        <v>610</v>
      </c>
      <c r="V469" t="s">
        <v>606</v>
      </c>
      <c r="W469" t="s">
        <v>608</v>
      </c>
      <c r="X469" t="s">
        <v>606</v>
      </c>
      <c r="Y469" s="4">
        <v>1763521519600</v>
      </c>
      <c r="Z469" t="s">
        <v>569</v>
      </c>
      <c r="AA469" s="48">
        <v>92531.9</v>
      </c>
      <c r="AB469" s="18">
        <v>0.97699999999999998</v>
      </c>
      <c r="AC469" s="40">
        <v>1.42421496</v>
      </c>
      <c r="AD469" s="18">
        <v>1.276</v>
      </c>
      <c r="AE469" s="18">
        <v>1.468</v>
      </c>
      <c r="AF469">
        <v>0.2</v>
      </c>
      <c r="AG469" s="18">
        <v>1.3672</v>
      </c>
      <c r="AH469" s="18">
        <v>1.276</v>
      </c>
      <c r="AI469" s="18">
        <v>1.4675</v>
      </c>
      <c r="AJ469" s="48">
        <v>92531.9</v>
      </c>
      <c r="AK469" s="41">
        <v>3.8</v>
      </c>
      <c r="AL469" s="41">
        <v>3.8</v>
      </c>
      <c r="AS469" s="41">
        <v>0</v>
      </c>
      <c r="AT469" s="5">
        <v>0</v>
      </c>
      <c r="AV469" s="1" t="s">
        <v>634</v>
      </c>
      <c r="AW469" s="48">
        <v>220000</v>
      </c>
      <c r="AX469" s="14">
        <v>0</v>
      </c>
      <c r="AY469" s="14">
        <v>90.45</v>
      </c>
      <c r="AZ469" s="14">
        <v>0</v>
      </c>
      <c r="BA469" s="14">
        <v>266.48</v>
      </c>
      <c r="BB469">
        <v>92944.11</v>
      </c>
      <c r="BC469" t="s">
        <v>572</v>
      </c>
      <c r="BD469" s="7">
        <v>-0.99773999999999996</v>
      </c>
      <c r="BE469" s="7">
        <v>0</v>
      </c>
      <c r="BF469" s="7">
        <v>2.1021399999999999</v>
      </c>
      <c r="BG469" s="7">
        <v>-2.5552800000000002</v>
      </c>
      <c r="BH469" s="7">
        <v>-224.05122</v>
      </c>
      <c r="BI469">
        <v>5.0000000000000001E-4</v>
      </c>
      <c r="BJ469">
        <v>5.0000000000000001E-3</v>
      </c>
      <c r="BK469" s="1">
        <v>45980.165601851855</v>
      </c>
      <c r="BL469" s="1">
        <v>45979.957268518519</v>
      </c>
      <c r="BM469" s="1">
        <v>46017.333333333336</v>
      </c>
      <c r="BN469" s="1">
        <v>46017.125</v>
      </c>
      <c r="BO469" s="19">
        <v>0.10175969988671509</v>
      </c>
      <c r="BP469" s="1">
        <v>46017.125</v>
      </c>
      <c r="BQ469" s="97">
        <v>38</v>
      </c>
      <c r="BR469" s="19">
        <v>0.10555555555555556</v>
      </c>
      <c r="BV469" s="96"/>
    </row>
    <row r="470" spans="1:74" x14ac:dyDescent="0.3">
      <c r="A470" t="s">
        <v>603</v>
      </c>
      <c r="B470" t="s">
        <v>631</v>
      </c>
      <c r="C470" t="s">
        <v>259</v>
      </c>
      <c r="D470">
        <v>2.9999999999999997E-4</v>
      </c>
      <c r="E470">
        <v>2.9999999999999997E-4</v>
      </c>
      <c r="F470" t="s">
        <v>605</v>
      </c>
      <c r="G470" s="4">
        <v>1766736000000</v>
      </c>
      <c r="H470" s="4">
        <v>1737370320000</v>
      </c>
      <c r="I470" t="b">
        <v>1</v>
      </c>
      <c r="J470">
        <v>1</v>
      </c>
      <c r="K470">
        <v>1E-4</v>
      </c>
      <c r="L470">
        <v>423778</v>
      </c>
      <c r="M470">
        <v>0.1</v>
      </c>
      <c r="Q470">
        <v>2.9999999999999997E-4</v>
      </c>
      <c r="R470">
        <v>25</v>
      </c>
      <c r="S470">
        <v>1E-4</v>
      </c>
      <c r="T470" t="s">
        <v>606</v>
      </c>
      <c r="U470" t="s">
        <v>610</v>
      </c>
      <c r="V470" t="s">
        <v>606</v>
      </c>
      <c r="W470" t="s">
        <v>608</v>
      </c>
      <c r="X470" t="s">
        <v>606</v>
      </c>
      <c r="Y470" s="4">
        <v>1763521519600</v>
      </c>
      <c r="Z470" t="s">
        <v>569</v>
      </c>
      <c r="AA470" s="48">
        <v>92531.9</v>
      </c>
      <c r="AB470" s="18">
        <v>2.9999999999999997E-4</v>
      </c>
      <c r="AC470" s="40">
        <v>1.6741E-4</v>
      </c>
      <c r="AD470" s="18">
        <v>1E-4</v>
      </c>
      <c r="AE470" s="18">
        <v>1.4999999999999999E-2</v>
      </c>
      <c r="AF470">
        <v>275.5</v>
      </c>
      <c r="AG470" s="18">
        <v>2.0000000000000001E-4</v>
      </c>
      <c r="AH470" s="18">
        <v>1E-4</v>
      </c>
      <c r="AI470" s="18">
        <v>2.0000000000000001E-4</v>
      </c>
      <c r="AJ470" s="48">
        <v>92531.9</v>
      </c>
      <c r="AK470" s="41">
        <v>0.1</v>
      </c>
      <c r="AL470" s="41">
        <v>22.5</v>
      </c>
      <c r="AP470" s="18">
        <v>2.9999999999999997E-4</v>
      </c>
      <c r="AQ470" s="18">
        <v>2.0000000000000001E-4</v>
      </c>
      <c r="AR470" s="18">
        <v>50</v>
      </c>
      <c r="AS470" s="41">
        <v>13</v>
      </c>
      <c r="AT470" s="5">
        <v>362.55</v>
      </c>
      <c r="AV470" s="1" t="s">
        <v>632</v>
      </c>
      <c r="AW470" s="48">
        <v>230000</v>
      </c>
      <c r="AX470" s="14">
        <v>0</v>
      </c>
      <c r="AY470" s="14">
        <v>94.02</v>
      </c>
      <c r="AZ470" s="14">
        <v>90.1</v>
      </c>
      <c r="BA470" s="14">
        <v>95.48</v>
      </c>
      <c r="BB470">
        <v>92947.03</v>
      </c>
      <c r="BC470" t="s">
        <v>572</v>
      </c>
      <c r="BD470" s="7">
        <v>2.0600000000000002E-3</v>
      </c>
      <c r="BE470" s="7">
        <v>0</v>
      </c>
      <c r="BF470" s="7">
        <v>1.93632</v>
      </c>
      <c r="BG470" s="7">
        <v>-2.4467599999999998</v>
      </c>
      <c r="BH470" s="7">
        <v>0.17971000000000001</v>
      </c>
      <c r="BI470">
        <v>5.0000000000000001E-4</v>
      </c>
      <c r="BJ470">
        <v>5.0000000000000001E-3</v>
      </c>
      <c r="BK470" s="1">
        <v>45980.165601851855</v>
      </c>
      <c r="BL470" s="1">
        <v>45979.957268518519</v>
      </c>
      <c r="BM470" s="1">
        <v>46017.333333333336</v>
      </c>
      <c r="BN470" s="1">
        <v>46017.125</v>
      </c>
      <c r="BO470" s="19">
        <v>0.10175969988671509</v>
      </c>
      <c r="BP470" s="1">
        <v>46017.125</v>
      </c>
      <c r="BQ470" s="97">
        <v>38</v>
      </c>
      <c r="BR470" s="19">
        <v>0.10555555555555556</v>
      </c>
      <c r="BV470" s="96"/>
    </row>
    <row r="471" spans="1:74" x14ac:dyDescent="0.3">
      <c r="A471" t="s">
        <v>603</v>
      </c>
      <c r="B471" t="s">
        <v>631</v>
      </c>
      <c r="C471" t="s">
        <v>260</v>
      </c>
      <c r="D471">
        <v>2.9999999999999997E-4</v>
      </c>
      <c r="E471">
        <v>2.9999999999999997E-4</v>
      </c>
      <c r="F471" t="s">
        <v>605</v>
      </c>
      <c r="G471" s="4">
        <v>1766736000000</v>
      </c>
      <c r="H471" s="4">
        <v>1737370320000</v>
      </c>
      <c r="I471" t="b">
        <v>1</v>
      </c>
      <c r="J471">
        <v>1</v>
      </c>
      <c r="K471">
        <v>1E-4</v>
      </c>
      <c r="L471">
        <v>423779</v>
      </c>
      <c r="M471">
        <v>0.1</v>
      </c>
      <c r="Q471">
        <v>2.9999999999999997E-4</v>
      </c>
      <c r="R471">
        <v>25</v>
      </c>
      <c r="S471">
        <v>1E-4</v>
      </c>
      <c r="T471" t="s">
        <v>606</v>
      </c>
      <c r="U471" t="s">
        <v>610</v>
      </c>
      <c r="V471" t="s">
        <v>606</v>
      </c>
      <c r="W471" t="s">
        <v>608</v>
      </c>
      <c r="X471" t="s">
        <v>606</v>
      </c>
      <c r="Y471" s="4">
        <v>1763521519600</v>
      </c>
      <c r="Z471" t="s">
        <v>569</v>
      </c>
      <c r="AA471" s="48">
        <v>92531.9</v>
      </c>
      <c r="AB471" s="18">
        <v>0.82750000000000001</v>
      </c>
      <c r="AC471" s="40">
        <v>1.5343856899999999</v>
      </c>
      <c r="AD471" s="18">
        <v>1.3794999999999999</v>
      </c>
      <c r="AE471" s="18">
        <v>1.58</v>
      </c>
      <c r="AF471">
        <v>0.5</v>
      </c>
      <c r="AG471" s="18">
        <v>1.4748000000000001</v>
      </c>
      <c r="AH471" s="18">
        <v>1.3794999999999999</v>
      </c>
      <c r="AI471" s="18">
        <v>1.5794999999999999</v>
      </c>
      <c r="AJ471" s="48">
        <v>92531.9</v>
      </c>
      <c r="AK471" s="41">
        <v>3.6</v>
      </c>
      <c r="AL471" s="41">
        <v>3.6</v>
      </c>
      <c r="AS471" s="41">
        <v>0</v>
      </c>
      <c r="AT471" s="5">
        <v>0</v>
      </c>
      <c r="AV471" s="1" t="s">
        <v>634</v>
      </c>
      <c r="AW471" s="48">
        <v>230000</v>
      </c>
      <c r="AX471" s="14">
        <v>0</v>
      </c>
      <c r="AY471" s="14">
        <v>94.02</v>
      </c>
      <c r="AZ471" s="14">
        <v>0</v>
      </c>
      <c r="BA471" s="14">
        <v>277.98</v>
      </c>
      <c r="BB471">
        <v>92947.03</v>
      </c>
      <c r="BC471" t="s">
        <v>572</v>
      </c>
      <c r="BD471" s="7">
        <v>-0.99794000000000005</v>
      </c>
      <c r="BE471" s="7">
        <v>0</v>
      </c>
      <c r="BF471" s="7">
        <v>1.93632</v>
      </c>
      <c r="BG471" s="7">
        <v>-2.4467599999999998</v>
      </c>
      <c r="BH471" s="7">
        <v>-234.26187999999999</v>
      </c>
      <c r="BI471">
        <v>5.0000000000000001E-4</v>
      </c>
      <c r="BJ471">
        <v>5.0000000000000001E-3</v>
      </c>
      <c r="BK471" s="1">
        <v>45980.165601851855</v>
      </c>
      <c r="BL471" s="1">
        <v>45979.957268518519</v>
      </c>
      <c r="BM471" s="1">
        <v>46017.333333333336</v>
      </c>
      <c r="BN471" s="1">
        <v>46017.125</v>
      </c>
      <c r="BO471" s="19">
        <v>0.10175969988671509</v>
      </c>
      <c r="BP471" s="1">
        <v>46017.125</v>
      </c>
      <c r="BQ471" s="97">
        <v>38</v>
      </c>
      <c r="BR471" s="19">
        <v>0.10555555555555556</v>
      </c>
      <c r="BV471" s="96"/>
    </row>
    <row r="472" spans="1:74" x14ac:dyDescent="0.3">
      <c r="A472" t="s">
        <v>603</v>
      </c>
      <c r="B472" t="s">
        <v>631</v>
      </c>
      <c r="C472" t="s">
        <v>261</v>
      </c>
      <c r="D472">
        <v>2.9999999999999997E-4</v>
      </c>
      <c r="E472">
        <v>2.9999999999999997E-4</v>
      </c>
      <c r="F472" t="s">
        <v>605</v>
      </c>
      <c r="G472" s="4">
        <v>1766736000000</v>
      </c>
      <c r="H472" s="4">
        <v>1735200060000</v>
      </c>
      <c r="I472" t="b">
        <v>1</v>
      </c>
      <c r="J472">
        <v>1</v>
      </c>
      <c r="K472">
        <v>1E-4</v>
      </c>
      <c r="L472">
        <v>413968</v>
      </c>
      <c r="M472">
        <v>0.1</v>
      </c>
      <c r="Q472">
        <v>2.9999999999999997E-4</v>
      </c>
      <c r="R472">
        <v>25</v>
      </c>
      <c r="S472">
        <v>1E-4</v>
      </c>
      <c r="T472" t="s">
        <v>606</v>
      </c>
      <c r="U472" t="s">
        <v>610</v>
      </c>
      <c r="V472" t="s">
        <v>606</v>
      </c>
      <c r="W472" t="s">
        <v>608</v>
      </c>
      <c r="X472" t="s">
        <v>606</v>
      </c>
      <c r="Y472" s="4">
        <v>1763521519600</v>
      </c>
      <c r="Z472" t="s">
        <v>569</v>
      </c>
      <c r="AA472" s="48">
        <v>92531.9</v>
      </c>
      <c r="AB472" s="18">
        <v>2.0000000000000001E-4</v>
      </c>
      <c r="AC472" s="40">
        <v>1.4343E-4</v>
      </c>
      <c r="AD472" s="18">
        <v>1E-4</v>
      </c>
      <c r="AE472" s="18">
        <v>1.4999999999999999E-2</v>
      </c>
      <c r="AF472">
        <v>306.5</v>
      </c>
      <c r="AG472" s="18">
        <v>1E-4</v>
      </c>
      <c r="AH472" s="18">
        <v>1E-4</v>
      </c>
      <c r="AI472" s="18">
        <v>2.0000000000000001E-4</v>
      </c>
      <c r="AJ472" s="48">
        <v>92531.9</v>
      </c>
      <c r="AK472" s="41">
        <v>0.1</v>
      </c>
      <c r="AL472" s="41">
        <v>35.6</v>
      </c>
      <c r="AP472" s="18">
        <v>2.0000000000000001E-4</v>
      </c>
      <c r="AQ472" s="18">
        <v>2.0000000000000001E-4</v>
      </c>
      <c r="AR472" s="18">
        <v>0</v>
      </c>
      <c r="AS472" s="41">
        <v>2.1</v>
      </c>
      <c r="AT472" s="5">
        <v>39.03</v>
      </c>
      <c r="AV472" s="1" t="s">
        <v>632</v>
      </c>
      <c r="AW472" s="48">
        <v>240000</v>
      </c>
      <c r="AX472" s="14">
        <v>0</v>
      </c>
      <c r="AY472" s="14">
        <v>96.59</v>
      </c>
      <c r="AZ472" s="14">
        <v>93.84</v>
      </c>
      <c r="BA472" s="14">
        <v>99.39</v>
      </c>
      <c r="BB472">
        <v>92947.03</v>
      </c>
      <c r="BC472" t="s">
        <v>572</v>
      </c>
      <c r="BD472" s="7">
        <v>1.74E-3</v>
      </c>
      <c r="BE472" s="7">
        <v>0</v>
      </c>
      <c r="BF472" s="7">
        <v>1.6577</v>
      </c>
      <c r="BG472" s="7">
        <v>-2.1518899999999999</v>
      </c>
      <c r="BH472" s="7">
        <v>0.15131</v>
      </c>
      <c r="BI472">
        <v>5.0000000000000001E-4</v>
      </c>
      <c r="BJ472">
        <v>5.0000000000000001E-3</v>
      </c>
      <c r="BK472" s="1">
        <v>45980.165601851855</v>
      </c>
      <c r="BL472" s="1">
        <v>45979.957268518519</v>
      </c>
      <c r="BM472" s="1">
        <v>46017.333333333336</v>
      </c>
      <c r="BN472" s="1">
        <v>46017.125</v>
      </c>
      <c r="BO472" s="19">
        <v>0.10175969988671509</v>
      </c>
      <c r="BP472" s="1">
        <v>46017.125</v>
      </c>
      <c r="BQ472" s="97">
        <v>38</v>
      </c>
      <c r="BR472" s="19">
        <v>0.10555555555555556</v>
      </c>
      <c r="BV472" s="96"/>
    </row>
    <row r="473" spans="1:74" x14ac:dyDescent="0.3">
      <c r="A473" t="s">
        <v>603</v>
      </c>
      <c r="B473" t="s">
        <v>631</v>
      </c>
      <c r="C473" t="s">
        <v>262</v>
      </c>
      <c r="D473">
        <v>2.9999999999999997E-4</v>
      </c>
      <c r="E473">
        <v>2.9999999999999997E-4</v>
      </c>
      <c r="F473" t="s">
        <v>605</v>
      </c>
      <c r="G473" s="4">
        <v>1766736000000</v>
      </c>
      <c r="H473" s="4">
        <v>1735200060000</v>
      </c>
      <c r="I473" t="b">
        <v>1</v>
      </c>
      <c r="J473">
        <v>1</v>
      </c>
      <c r="K473">
        <v>1E-4</v>
      </c>
      <c r="L473">
        <v>413969</v>
      </c>
      <c r="M473">
        <v>0.1</v>
      </c>
      <c r="Q473">
        <v>2.9999999999999997E-4</v>
      </c>
      <c r="R473">
        <v>25</v>
      </c>
      <c r="S473">
        <v>1E-4</v>
      </c>
      <c r="T473" t="s">
        <v>606</v>
      </c>
      <c r="U473" t="s">
        <v>610</v>
      </c>
      <c r="V473" t="s">
        <v>606</v>
      </c>
      <c r="W473" t="s">
        <v>608</v>
      </c>
      <c r="X473" t="s">
        <v>606</v>
      </c>
      <c r="Y473" s="4">
        <v>1763521519600</v>
      </c>
      <c r="Z473" t="s">
        <v>569</v>
      </c>
      <c r="AA473" s="48">
        <v>92531.9</v>
      </c>
      <c r="AB473" s="18">
        <v>1.1964999999999999</v>
      </c>
      <c r="AC473" s="40">
        <v>1.6445451099999999</v>
      </c>
      <c r="AD473" s="18">
        <v>1.4830000000000001</v>
      </c>
      <c r="AE473" s="18">
        <v>1.6919999999999999</v>
      </c>
      <c r="AF473">
        <v>0.2</v>
      </c>
      <c r="AG473" s="18">
        <v>1.5823</v>
      </c>
      <c r="AH473" s="18">
        <v>1.4830000000000001</v>
      </c>
      <c r="AI473" s="18">
        <v>1.6915</v>
      </c>
      <c r="AJ473" s="48">
        <v>92531.9</v>
      </c>
      <c r="AK473" s="41">
        <v>3.4</v>
      </c>
      <c r="AL473" s="41">
        <v>3.4</v>
      </c>
      <c r="AS473" s="41">
        <v>0</v>
      </c>
      <c r="AT473" s="5">
        <v>0</v>
      </c>
      <c r="AV473" s="1" t="s">
        <v>634</v>
      </c>
      <c r="AW473" s="48">
        <v>240000</v>
      </c>
      <c r="AX473" s="14">
        <v>0</v>
      </c>
      <c r="AY473" s="14">
        <v>96.59</v>
      </c>
      <c r="AZ473" s="14">
        <v>0</v>
      </c>
      <c r="BA473" s="14">
        <v>289.01</v>
      </c>
      <c r="BB473">
        <v>92947.03</v>
      </c>
      <c r="BC473" t="s">
        <v>572</v>
      </c>
      <c r="BD473" s="7">
        <v>-0.99826000000000004</v>
      </c>
      <c r="BE473" s="7">
        <v>0</v>
      </c>
      <c r="BF473" s="7">
        <v>1.6577</v>
      </c>
      <c r="BG473" s="7">
        <v>-2.1518899999999999</v>
      </c>
      <c r="BH473" s="7">
        <v>-244.48339999999999</v>
      </c>
      <c r="BI473">
        <v>5.0000000000000001E-4</v>
      </c>
      <c r="BJ473">
        <v>5.0000000000000001E-3</v>
      </c>
      <c r="BK473" s="1">
        <v>45980.165601851855</v>
      </c>
      <c r="BL473" s="1">
        <v>45979.957268518519</v>
      </c>
      <c r="BM473" s="1">
        <v>46017.333333333336</v>
      </c>
      <c r="BN473" s="1">
        <v>46017.125</v>
      </c>
      <c r="BO473" s="19">
        <v>0.10175969988671509</v>
      </c>
      <c r="BP473" s="1">
        <v>46017.125</v>
      </c>
      <c r="BQ473" s="97">
        <v>38</v>
      </c>
      <c r="BR473" s="19">
        <v>0.10555555555555556</v>
      </c>
      <c r="BV473" s="96"/>
    </row>
    <row r="474" spans="1:74" x14ac:dyDescent="0.3">
      <c r="A474" t="s">
        <v>603</v>
      </c>
      <c r="B474" t="s">
        <v>631</v>
      </c>
      <c r="C474" t="s">
        <v>263</v>
      </c>
      <c r="D474">
        <v>2.9999999999999997E-4</v>
      </c>
      <c r="E474">
        <v>2.9999999999999997E-4</v>
      </c>
      <c r="F474" t="s">
        <v>605</v>
      </c>
      <c r="G474" s="4">
        <v>1766736000000</v>
      </c>
      <c r="H474" s="4">
        <v>1735200060000</v>
      </c>
      <c r="I474" t="b">
        <v>1</v>
      </c>
      <c r="J474">
        <v>1</v>
      </c>
      <c r="K474">
        <v>1E-4</v>
      </c>
      <c r="L474">
        <v>413970</v>
      </c>
      <c r="M474">
        <v>0.1</v>
      </c>
      <c r="Q474">
        <v>2.9999999999999997E-4</v>
      </c>
      <c r="R474">
        <v>25</v>
      </c>
      <c r="S474">
        <v>1E-4</v>
      </c>
      <c r="T474" t="s">
        <v>606</v>
      </c>
      <c r="U474" t="s">
        <v>610</v>
      </c>
      <c r="V474" t="s">
        <v>606</v>
      </c>
      <c r="W474" t="s">
        <v>608</v>
      </c>
      <c r="X474" t="s">
        <v>606</v>
      </c>
      <c r="Y474" s="4">
        <v>1763521520607</v>
      </c>
      <c r="Z474" t="s">
        <v>569</v>
      </c>
      <c r="AA474" s="48">
        <v>92532.73</v>
      </c>
      <c r="AB474" s="18">
        <v>1E-4</v>
      </c>
      <c r="AC474" s="40">
        <v>1.0991E-4</v>
      </c>
      <c r="AD474" s="18">
        <v>1E-4</v>
      </c>
      <c r="AE474" s="18">
        <v>1.4999999999999999E-2</v>
      </c>
      <c r="AF474">
        <v>208.1</v>
      </c>
      <c r="AG474" s="18">
        <v>1E-4</v>
      </c>
      <c r="AH474" s="18">
        <v>0</v>
      </c>
      <c r="AI474" s="18">
        <v>1E-4</v>
      </c>
      <c r="AJ474" s="48">
        <v>92532.73</v>
      </c>
      <c r="AK474" s="41">
        <v>0.1</v>
      </c>
      <c r="AL474" s="41">
        <v>0</v>
      </c>
      <c r="AP474" s="18">
        <v>1E-4</v>
      </c>
      <c r="AQ474" s="18">
        <v>1E-4</v>
      </c>
      <c r="AR474" s="18">
        <v>0</v>
      </c>
      <c r="AS474" s="41">
        <v>0.1</v>
      </c>
      <c r="AT474" s="5">
        <v>0.9</v>
      </c>
      <c r="AV474" s="1" t="s">
        <v>632</v>
      </c>
      <c r="AW474" s="48">
        <v>260000</v>
      </c>
      <c r="AX474" s="14">
        <v>0</v>
      </c>
      <c r="AY474" s="14">
        <v>102.54</v>
      </c>
      <c r="AZ474" s="14">
        <v>0</v>
      </c>
      <c r="BA474" s="14">
        <v>100.81</v>
      </c>
      <c r="BB474">
        <v>92947.08</v>
      </c>
      <c r="BC474" t="s">
        <v>572</v>
      </c>
      <c r="BD474" s="7">
        <v>1.4499999999999999E-3</v>
      </c>
      <c r="BE474" s="7">
        <v>0</v>
      </c>
      <c r="BF474" s="7">
        <v>1.4025799999999999</v>
      </c>
      <c r="BG474" s="7">
        <v>-1.93279</v>
      </c>
      <c r="BH474" s="7">
        <v>0.12548000000000001</v>
      </c>
      <c r="BI474">
        <v>5.0000000000000001E-4</v>
      </c>
      <c r="BJ474">
        <v>5.0000000000000001E-3</v>
      </c>
      <c r="BK474" s="1">
        <v>45980.165601851855</v>
      </c>
      <c r="BL474" s="1">
        <v>45979.957268518519</v>
      </c>
      <c r="BM474" s="1">
        <v>46017.333333333336</v>
      </c>
      <c r="BN474" s="1">
        <v>46017.125</v>
      </c>
      <c r="BO474" s="19">
        <v>0.10175969988671509</v>
      </c>
      <c r="BP474" s="1">
        <v>46017.125</v>
      </c>
      <c r="BQ474" s="97">
        <v>38</v>
      </c>
      <c r="BR474" s="19">
        <v>0.10555555555555556</v>
      </c>
      <c r="BV474" s="96"/>
    </row>
    <row r="475" spans="1:74" x14ac:dyDescent="0.3">
      <c r="A475" t="s">
        <v>603</v>
      </c>
      <c r="B475" t="s">
        <v>631</v>
      </c>
      <c r="C475" t="s">
        <v>264</v>
      </c>
      <c r="D475">
        <v>2.9999999999999997E-4</v>
      </c>
      <c r="E475">
        <v>2.9999999999999997E-4</v>
      </c>
      <c r="F475" t="s">
        <v>605</v>
      </c>
      <c r="G475" s="4">
        <v>1766736000000</v>
      </c>
      <c r="H475" s="4">
        <v>1735200060000</v>
      </c>
      <c r="I475" t="b">
        <v>1</v>
      </c>
      <c r="J475">
        <v>1</v>
      </c>
      <c r="K475">
        <v>1E-4</v>
      </c>
      <c r="L475">
        <v>413971</v>
      </c>
      <c r="M475">
        <v>0.1</v>
      </c>
      <c r="Q475">
        <v>2.9999999999999997E-4</v>
      </c>
      <c r="R475">
        <v>25</v>
      </c>
      <c r="S475">
        <v>1E-4</v>
      </c>
      <c r="T475" t="s">
        <v>606</v>
      </c>
      <c r="U475" t="s">
        <v>610</v>
      </c>
      <c r="V475" t="s">
        <v>606</v>
      </c>
      <c r="W475" t="s">
        <v>608</v>
      </c>
      <c r="X475" t="s">
        <v>606</v>
      </c>
      <c r="Y475" s="4">
        <v>1763521520607</v>
      </c>
      <c r="Z475" t="s">
        <v>569</v>
      </c>
      <c r="AA475" s="48">
        <v>92532.73</v>
      </c>
      <c r="AB475" s="18">
        <v>1.0765</v>
      </c>
      <c r="AC475" s="40">
        <v>1.8648784</v>
      </c>
      <c r="AD475" s="18">
        <v>1.69</v>
      </c>
      <c r="AE475" s="18">
        <v>1.9159999999999999</v>
      </c>
      <c r="AF475">
        <v>0</v>
      </c>
      <c r="AG475" s="18">
        <v>1.7974000000000001</v>
      </c>
      <c r="AH475" s="18">
        <v>1.6895</v>
      </c>
      <c r="AI475" s="18">
        <v>1.9155</v>
      </c>
      <c r="AJ475" s="48">
        <v>92532.73</v>
      </c>
      <c r="AK475" s="41">
        <v>3.2</v>
      </c>
      <c r="AL475" s="41">
        <v>3.2</v>
      </c>
      <c r="AS475" s="41">
        <v>0</v>
      </c>
      <c r="AT475" s="5">
        <v>0</v>
      </c>
      <c r="AV475" s="1" t="s">
        <v>634</v>
      </c>
      <c r="AW475" s="48">
        <v>260000</v>
      </c>
      <c r="AX475" s="14">
        <v>0</v>
      </c>
      <c r="AY475" s="14">
        <v>102.54</v>
      </c>
      <c r="AZ475" s="14">
        <v>0</v>
      </c>
      <c r="BA475" s="14">
        <v>309.98</v>
      </c>
      <c r="BB475">
        <v>92947.91</v>
      </c>
      <c r="BC475" t="s">
        <v>572</v>
      </c>
      <c r="BD475" s="7">
        <v>-0.99855000000000005</v>
      </c>
      <c r="BE475" s="7">
        <v>0</v>
      </c>
      <c r="BF475" s="7">
        <v>1.4027099999999999</v>
      </c>
      <c r="BG475" s="7">
        <v>-1.9329700000000001</v>
      </c>
      <c r="BH475" s="7">
        <v>-264.89544000000001</v>
      </c>
      <c r="BI475">
        <v>5.0000000000000001E-4</v>
      </c>
      <c r="BJ475">
        <v>5.0000000000000001E-3</v>
      </c>
      <c r="BK475" s="1">
        <v>45980.165601851855</v>
      </c>
      <c r="BL475" s="1">
        <v>45979.957268518519</v>
      </c>
      <c r="BM475" s="1">
        <v>46017.333333333336</v>
      </c>
      <c r="BN475" s="1">
        <v>46017.125</v>
      </c>
      <c r="BO475" s="19">
        <v>0.10175969988671509</v>
      </c>
      <c r="BP475" s="1">
        <v>46017.125</v>
      </c>
      <c r="BQ475" s="97">
        <v>38</v>
      </c>
      <c r="BR475" s="19">
        <v>0.10555555555555556</v>
      </c>
      <c r="BV475" s="96"/>
    </row>
    <row r="476" spans="1:74" x14ac:dyDescent="0.3">
      <c r="A476" t="s">
        <v>603</v>
      </c>
      <c r="B476" t="s">
        <v>631</v>
      </c>
      <c r="C476" t="s">
        <v>265</v>
      </c>
      <c r="D476">
        <v>2.9999999999999997E-4</v>
      </c>
      <c r="E476">
        <v>2.9999999999999997E-4</v>
      </c>
      <c r="F476" t="s">
        <v>605</v>
      </c>
      <c r="G476" s="4">
        <v>1766736000000</v>
      </c>
      <c r="H476" s="4">
        <v>1735200060000</v>
      </c>
      <c r="I476" t="b">
        <v>1</v>
      </c>
      <c r="J476">
        <v>1</v>
      </c>
      <c r="K476">
        <v>1E-4</v>
      </c>
      <c r="L476">
        <v>413972</v>
      </c>
      <c r="M476">
        <v>0.1</v>
      </c>
      <c r="Q476">
        <v>2.9999999999999997E-4</v>
      </c>
      <c r="R476">
        <v>25</v>
      </c>
      <c r="S476">
        <v>1E-4</v>
      </c>
      <c r="T476" t="s">
        <v>606</v>
      </c>
      <c r="U476" t="s">
        <v>610</v>
      </c>
      <c r="V476" t="s">
        <v>606</v>
      </c>
      <c r="W476" t="s">
        <v>608</v>
      </c>
      <c r="X476" t="s">
        <v>606</v>
      </c>
      <c r="Y476" s="4">
        <v>1763521520607</v>
      </c>
      <c r="Z476" t="s">
        <v>569</v>
      </c>
      <c r="AA476" s="48">
        <v>92532.73</v>
      </c>
      <c r="AB476" s="18">
        <v>1E-4</v>
      </c>
      <c r="AC476" s="40">
        <v>4.8940000000000002E-5</v>
      </c>
      <c r="AD476" s="18">
        <v>1E-4</v>
      </c>
      <c r="AE476" s="18">
        <v>1.4999999999999999E-2</v>
      </c>
      <c r="AF476">
        <v>170.9</v>
      </c>
      <c r="AG476" s="18">
        <v>1E-4</v>
      </c>
      <c r="AH476" s="18">
        <v>0</v>
      </c>
      <c r="AI476" s="18">
        <v>1E-4</v>
      </c>
      <c r="AJ476" s="48">
        <v>92532.73</v>
      </c>
      <c r="AK476" s="41">
        <v>4.2</v>
      </c>
      <c r="AL476" s="41">
        <v>0</v>
      </c>
      <c r="AS476" s="41">
        <v>0</v>
      </c>
      <c r="AT476" s="5">
        <v>0</v>
      </c>
      <c r="AV476" s="1" t="s">
        <v>632</v>
      </c>
      <c r="AW476" s="48">
        <v>280000</v>
      </c>
      <c r="AX476" s="14">
        <v>0</v>
      </c>
      <c r="AY476" s="14">
        <v>102.56</v>
      </c>
      <c r="AZ476" s="14">
        <v>0</v>
      </c>
      <c r="BA476" s="14">
        <v>107.19</v>
      </c>
      <c r="BB476">
        <v>92947.91</v>
      </c>
      <c r="BC476" t="s">
        <v>572</v>
      </c>
      <c r="BD476" s="7">
        <v>6.8000000000000005E-4</v>
      </c>
      <c r="BE476" s="7">
        <v>0</v>
      </c>
      <c r="BF476" s="7">
        <v>0.69864999999999999</v>
      </c>
      <c r="BG476" s="7">
        <v>-0.96299999999999997</v>
      </c>
      <c r="BH476" s="7">
        <v>5.8990000000000001E-2</v>
      </c>
      <c r="BI476">
        <v>5.0000000000000001E-4</v>
      </c>
      <c r="BJ476">
        <v>5.0000000000000001E-3</v>
      </c>
      <c r="BK476" s="1">
        <v>45980.165601851855</v>
      </c>
      <c r="BL476" s="1">
        <v>45979.957268518519</v>
      </c>
      <c r="BM476" s="1">
        <v>46017.333333333336</v>
      </c>
      <c r="BN476" s="1">
        <v>46017.125</v>
      </c>
      <c r="BO476" s="19">
        <v>0.10175969988671509</v>
      </c>
      <c r="BP476" s="1">
        <v>46017.125</v>
      </c>
      <c r="BQ476" s="97">
        <v>38</v>
      </c>
      <c r="BR476" s="19">
        <v>0.10555555555555556</v>
      </c>
      <c r="BV476" s="96"/>
    </row>
    <row r="477" spans="1:74" x14ac:dyDescent="0.3">
      <c r="A477" t="s">
        <v>603</v>
      </c>
      <c r="B477" t="s">
        <v>631</v>
      </c>
      <c r="C477" t="s">
        <v>266</v>
      </c>
      <c r="D477">
        <v>2.9999999999999997E-4</v>
      </c>
      <c r="E477">
        <v>2.9999999999999997E-4</v>
      </c>
      <c r="F477" t="s">
        <v>605</v>
      </c>
      <c r="G477" s="4">
        <v>1766736000000</v>
      </c>
      <c r="H477" s="4">
        <v>1735200060000</v>
      </c>
      <c r="I477" t="b">
        <v>1</v>
      </c>
      <c r="J477">
        <v>1</v>
      </c>
      <c r="K477">
        <v>1E-4</v>
      </c>
      <c r="L477">
        <v>413973</v>
      </c>
      <c r="M477">
        <v>0.1</v>
      </c>
      <c r="Q477">
        <v>2.9999999999999997E-4</v>
      </c>
      <c r="R477">
        <v>25</v>
      </c>
      <c r="S477">
        <v>1E-4</v>
      </c>
      <c r="T477" t="s">
        <v>606</v>
      </c>
      <c r="U477" t="s">
        <v>610</v>
      </c>
      <c r="V477" t="s">
        <v>606</v>
      </c>
      <c r="W477" t="s">
        <v>608</v>
      </c>
      <c r="X477" t="s">
        <v>606</v>
      </c>
      <c r="Y477" s="4">
        <v>1763521520607</v>
      </c>
      <c r="Z477" t="s">
        <v>569</v>
      </c>
      <c r="AA477" s="48">
        <v>92532.73</v>
      </c>
      <c r="AC477" s="40">
        <v>2.0851842399999998</v>
      </c>
      <c r="AD477" s="18">
        <v>1.897</v>
      </c>
      <c r="AE477" s="18">
        <v>2.1389999999999998</v>
      </c>
      <c r="AF477">
        <v>0</v>
      </c>
      <c r="AG477" s="18">
        <v>2.0125000000000002</v>
      </c>
      <c r="AH477" s="18">
        <v>1.8965000000000001</v>
      </c>
      <c r="AI477" s="18">
        <v>2.1389999999999998</v>
      </c>
      <c r="AJ477" s="48">
        <v>92532.73</v>
      </c>
      <c r="AK477" s="41">
        <v>2.9</v>
      </c>
      <c r="AL477" s="41">
        <v>2.9</v>
      </c>
      <c r="AS477" s="41">
        <v>0</v>
      </c>
      <c r="AT477" s="5">
        <v>0</v>
      </c>
      <c r="AV477" s="1" t="s">
        <v>634</v>
      </c>
      <c r="AW477" s="48">
        <v>280000</v>
      </c>
      <c r="AX477" s="14">
        <v>0</v>
      </c>
      <c r="AY477" s="14">
        <v>102.56</v>
      </c>
      <c r="AZ477" s="14">
        <v>0</v>
      </c>
      <c r="BA477" s="14">
        <v>329.21</v>
      </c>
      <c r="BB477">
        <v>92947.91</v>
      </c>
      <c r="BC477" t="s">
        <v>572</v>
      </c>
      <c r="BD477" s="7">
        <v>-0.99931999999999999</v>
      </c>
      <c r="BE477" s="7">
        <v>0</v>
      </c>
      <c r="BF477" s="7">
        <v>0.69864999999999999</v>
      </c>
      <c r="BG477" s="7">
        <v>-0.96299999999999997</v>
      </c>
      <c r="BH477" s="7">
        <v>-285.34816000000001</v>
      </c>
      <c r="BI477">
        <v>5.0000000000000001E-4</v>
      </c>
      <c r="BJ477">
        <v>5.0000000000000001E-3</v>
      </c>
      <c r="BK477" s="1">
        <v>45980.165601851855</v>
      </c>
      <c r="BL477" s="1">
        <v>45979.957268518519</v>
      </c>
      <c r="BM477" s="1">
        <v>46017.333333333336</v>
      </c>
      <c r="BN477" s="1">
        <v>46017.125</v>
      </c>
      <c r="BO477" s="19">
        <v>0.10175969988671509</v>
      </c>
      <c r="BP477" s="1">
        <v>46017.125</v>
      </c>
      <c r="BQ477" s="97">
        <v>38</v>
      </c>
      <c r="BR477" s="19">
        <v>0.10555555555555556</v>
      </c>
      <c r="BV477" s="96"/>
    </row>
    <row r="478" spans="1:74" x14ac:dyDescent="0.3">
      <c r="A478" t="s">
        <v>603</v>
      </c>
      <c r="B478" t="s">
        <v>631</v>
      </c>
      <c r="C478" t="s">
        <v>267</v>
      </c>
      <c r="D478">
        <v>2.9999999999999997E-4</v>
      </c>
      <c r="E478">
        <v>2.9999999999999997E-4</v>
      </c>
      <c r="F478" t="s">
        <v>605</v>
      </c>
      <c r="G478" s="4">
        <v>1766736000000</v>
      </c>
      <c r="H478" s="4">
        <v>1735200060000</v>
      </c>
      <c r="I478" t="b">
        <v>1</v>
      </c>
      <c r="J478">
        <v>1</v>
      </c>
      <c r="K478">
        <v>1E-4</v>
      </c>
      <c r="L478">
        <v>413974</v>
      </c>
      <c r="M478">
        <v>0.1</v>
      </c>
      <c r="Q478">
        <v>2.9999999999999997E-4</v>
      </c>
      <c r="R478">
        <v>25</v>
      </c>
      <c r="S478">
        <v>1E-4</v>
      </c>
      <c r="T478" t="s">
        <v>606</v>
      </c>
      <c r="U478" t="s">
        <v>610</v>
      </c>
      <c r="V478" t="s">
        <v>606</v>
      </c>
      <c r="W478" t="s">
        <v>608</v>
      </c>
      <c r="X478" t="s">
        <v>606</v>
      </c>
      <c r="Y478" s="4">
        <v>1763521520607</v>
      </c>
      <c r="Z478" t="s">
        <v>569</v>
      </c>
      <c r="AA478" s="48">
        <v>92532.73</v>
      </c>
      <c r="AB478" s="18">
        <v>1E-4</v>
      </c>
      <c r="AC478" s="40">
        <v>2.207E-5</v>
      </c>
      <c r="AD478" s="18">
        <v>1E-4</v>
      </c>
      <c r="AE478" s="18">
        <v>1.4999999999999999E-2</v>
      </c>
      <c r="AF478">
        <v>276</v>
      </c>
      <c r="AG478" s="18">
        <v>0</v>
      </c>
      <c r="AH478" s="18">
        <v>0</v>
      </c>
      <c r="AI478" s="18">
        <v>1E-4</v>
      </c>
      <c r="AJ478" s="48">
        <v>92532.73</v>
      </c>
      <c r="AK478" s="41">
        <v>10.9</v>
      </c>
      <c r="AL478" s="41">
        <v>0</v>
      </c>
      <c r="AS478" s="41">
        <v>0</v>
      </c>
      <c r="AT478" s="5">
        <v>0</v>
      </c>
      <c r="AV478" s="1" t="s">
        <v>632</v>
      </c>
      <c r="AW478" s="48">
        <v>300000</v>
      </c>
      <c r="AX478" s="14">
        <v>0</v>
      </c>
      <c r="AY478" s="14">
        <v>102.56</v>
      </c>
      <c r="AZ478" s="14">
        <v>0</v>
      </c>
      <c r="BA478" s="14">
        <v>113.09</v>
      </c>
      <c r="BB478">
        <v>92947.91</v>
      </c>
      <c r="BC478" t="s">
        <v>572</v>
      </c>
      <c r="BD478" s="7">
        <v>3.2000000000000003E-4</v>
      </c>
      <c r="BE478" s="7">
        <v>0</v>
      </c>
      <c r="BF478" s="7">
        <v>0.34788999999999998</v>
      </c>
      <c r="BG478" s="7">
        <v>-0.47953000000000001</v>
      </c>
      <c r="BH478" s="7">
        <v>2.7900000000000001E-2</v>
      </c>
      <c r="BI478">
        <v>5.0000000000000001E-4</v>
      </c>
      <c r="BJ478">
        <v>5.0000000000000001E-3</v>
      </c>
      <c r="BK478" s="1">
        <v>45980.165601851855</v>
      </c>
      <c r="BL478" s="1">
        <v>45979.957268518519</v>
      </c>
      <c r="BM478" s="1">
        <v>46017.333333333336</v>
      </c>
      <c r="BN478" s="1">
        <v>46017.125</v>
      </c>
      <c r="BO478" s="19">
        <v>0.10175969988671509</v>
      </c>
      <c r="BP478" s="1">
        <v>46017.125</v>
      </c>
      <c r="BQ478" s="97">
        <v>38</v>
      </c>
      <c r="BR478" s="19">
        <v>0.10555555555555556</v>
      </c>
      <c r="BV478" s="96"/>
    </row>
    <row r="479" spans="1:74" x14ac:dyDescent="0.3">
      <c r="A479" t="s">
        <v>603</v>
      </c>
      <c r="B479" t="s">
        <v>631</v>
      </c>
      <c r="C479" t="s">
        <v>268</v>
      </c>
      <c r="D479">
        <v>2.9999999999999997E-4</v>
      </c>
      <c r="E479">
        <v>2.9999999999999997E-4</v>
      </c>
      <c r="F479" t="s">
        <v>605</v>
      </c>
      <c r="G479" s="4">
        <v>1766736000000</v>
      </c>
      <c r="H479" s="4">
        <v>1735200060000</v>
      </c>
      <c r="I479" t="b">
        <v>1</v>
      </c>
      <c r="J479">
        <v>1</v>
      </c>
      <c r="K479">
        <v>1E-4</v>
      </c>
      <c r="L479">
        <v>413975</v>
      </c>
      <c r="M479">
        <v>0.1</v>
      </c>
      <c r="Q479">
        <v>2.9999999999999997E-4</v>
      </c>
      <c r="R479">
        <v>25</v>
      </c>
      <c r="S479">
        <v>1E-4</v>
      </c>
      <c r="T479" t="s">
        <v>606</v>
      </c>
      <c r="U479" t="s">
        <v>610</v>
      </c>
      <c r="V479" t="s">
        <v>606</v>
      </c>
      <c r="W479" t="s">
        <v>608</v>
      </c>
      <c r="X479" t="s">
        <v>606</v>
      </c>
      <c r="Y479" s="4">
        <v>1763521520607</v>
      </c>
      <c r="Z479" t="s">
        <v>569</v>
      </c>
      <c r="AA479" s="48">
        <v>92532.73</v>
      </c>
      <c r="AB479" s="18">
        <v>1.871</v>
      </c>
      <c r="AC479" s="40">
        <v>2.30552417</v>
      </c>
      <c r="AD479" s="18">
        <v>2.1034999999999999</v>
      </c>
      <c r="AE479" s="18">
        <v>2.3624999999999998</v>
      </c>
      <c r="AF479">
        <v>3.8</v>
      </c>
      <c r="AG479" s="18">
        <v>2.2277</v>
      </c>
      <c r="AH479" s="18">
        <v>2.2189999999999999</v>
      </c>
      <c r="AI479" s="18">
        <v>2.234</v>
      </c>
      <c r="AJ479" s="48">
        <v>92532.73</v>
      </c>
      <c r="AK479" s="41">
        <v>28.1</v>
      </c>
      <c r="AL479" s="41">
        <v>28.1</v>
      </c>
      <c r="AS479" s="41">
        <v>0</v>
      </c>
      <c r="AT479" s="5">
        <v>0</v>
      </c>
      <c r="AV479" s="1" t="s">
        <v>634</v>
      </c>
      <c r="AW479" s="48">
        <v>300000</v>
      </c>
      <c r="AX479" s="14">
        <v>0</v>
      </c>
      <c r="AY479" s="14">
        <v>102.56</v>
      </c>
      <c r="AZ479" s="14">
        <v>0</v>
      </c>
      <c r="BA479" s="14">
        <v>175.18</v>
      </c>
      <c r="BB479">
        <v>92947.91</v>
      </c>
      <c r="BC479" t="s">
        <v>572</v>
      </c>
      <c r="BD479" s="7">
        <v>-0.99968000000000001</v>
      </c>
      <c r="BE479" s="7">
        <v>0</v>
      </c>
      <c r="BF479" s="7">
        <v>0.34788999999999998</v>
      </c>
      <c r="BG479" s="7">
        <v>-0.47953000000000001</v>
      </c>
      <c r="BH479" s="7">
        <v>-305.76546999999999</v>
      </c>
      <c r="BI479">
        <v>5.0000000000000001E-4</v>
      </c>
      <c r="BJ479">
        <v>5.0000000000000001E-3</v>
      </c>
      <c r="BK479" s="1">
        <v>45980.165601851855</v>
      </c>
      <c r="BL479" s="1">
        <v>45979.957268518519</v>
      </c>
      <c r="BM479" s="1">
        <v>46017.333333333336</v>
      </c>
      <c r="BN479" s="1">
        <v>46017.125</v>
      </c>
      <c r="BO479" s="19">
        <v>0.10175969988671509</v>
      </c>
      <c r="BP479" s="1">
        <v>46017.125</v>
      </c>
      <c r="BQ479" s="97">
        <v>38</v>
      </c>
      <c r="BR479" s="19">
        <v>0.10555555555555556</v>
      </c>
      <c r="BV479" s="96"/>
    </row>
    <row r="480" spans="1:74" x14ac:dyDescent="0.3">
      <c r="A480" t="s">
        <v>603</v>
      </c>
      <c r="B480" t="s">
        <v>631</v>
      </c>
      <c r="C480" t="s">
        <v>269</v>
      </c>
      <c r="D480">
        <v>2.9999999999999997E-4</v>
      </c>
      <c r="E480">
        <v>2.9999999999999997E-4</v>
      </c>
      <c r="F480" t="s">
        <v>605</v>
      </c>
      <c r="G480" s="4">
        <v>1766736000000</v>
      </c>
      <c r="H480" s="4">
        <v>1736175180000</v>
      </c>
      <c r="I480" t="b">
        <v>1</v>
      </c>
      <c r="J480">
        <v>1</v>
      </c>
      <c r="K480">
        <v>1E-4</v>
      </c>
      <c r="L480">
        <v>418224</v>
      </c>
      <c r="M480">
        <v>0.1</v>
      </c>
      <c r="Q480">
        <v>2.9999999999999997E-4</v>
      </c>
      <c r="R480">
        <v>25</v>
      </c>
      <c r="S480">
        <v>1E-4</v>
      </c>
      <c r="T480" t="s">
        <v>606</v>
      </c>
      <c r="U480" t="s">
        <v>610</v>
      </c>
      <c r="V480" t="s">
        <v>606</v>
      </c>
      <c r="W480" t="s">
        <v>608</v>
      </c>
      <c r="X480" t="s">
        <v>606</v>
      </c>
      <c r="Y480" s="4">
        <v>1763521521614</v>
      </c>
      <c r="Z480" t="s">
        <v>569</v>
      </c>
      <c r="AA480" s="48">
        <v>92534.79</v>
      </c>
      <c r="AB480" s="18">
        <v>1E-4</v>
      </c>
      <c r="AC480" s="40">
        <v>1.011E-5</v>
      </c>
      <c r="AD480" s="18">
        <v>1E-4</v>
      </c>
      <c r="AE480" s="18">
        <v>1.4999999999999999E-2</v>
      </c>
      <c r="AF480">
        <v>177.9</v>
      </c>
      <c r="AG480" s="18">
        <v>0</v>
      </c>
      <c r="AH480" s="18">
        <v>0</v>
      </c>
      <c r="AI480" s="18">
        <v>1E-4</v>
      </c>
      <c r="AJ480" s="48">
        <v>92534.79</v>
      </c>
      <c r="AK480" s="41">
        <v>10</v>
      </c>
      <c r="AL480" s="41">
        <v>0</v>
      </c>
      <c r="AS480" s="41">
        <v>0</v>
      </c>
      <c r="AT480" s="5">
        <v>0</v>
      </c>
      <c r="AV480" s="1" t="s">
        <v>632</v>
      </c>
      <c r="AW480" s="48">
        <v>320000</v>
      </c>
      <c r="AX480" s="14">
        <v>0</v>
      </c>
      <c r="AY480" s="14">
        <v>102.56</v>
      </c>
      <c r="AZ480" s="14">
        <v>0</v>
      </c>
      <c r="BA480" s="14">
        <v>118.55</v>
      </c>
      <c r="BB480">
        <v>92950.04</v>
      </c>
      <c r="BC480" t="s">
        <v>572</v>
      </c>
      <c r="BD480" s="7">
        <v>1.4999999999999999E-4</v>
      </c>
      <c r="BE480" s="7">
        <v>0</v>
      </c>
      <c r="BF480" s="7">
        <v>0.17412</v>
      </c>
      <c r="BG480" s="7">
        <v>-0.24001</v>
      </c>
      <c r="BH480" s="7">
        <v>1.3339999999999999E-2</v>
      </c>
      <c r="BI480">
        <v>5.0000000000000001E-4</v>
      </c>
      <c r="BJ480">
        <v>5.0000000000000001E-3</v>
      </c>
      <c r="BK480" s="1">
        <v>45980.165601851855</v>
      </c>
      <c r="BL480" s="1">
        <v>45979.957268518519</v>
      </c>
      <c r="BM480" s="1">
        <v>46017.333333333336</v>
      </c>
      <c r="BN480" s="1">
        <v>46017.125</v>
      </c>
      <c r="BO480" s="19">
        <v>0.10175969988671509</v>
      </c>
      <c r="BP480" s="1">
        <v>46017.125</v>
      </c>
      <c r="BQ480" s="97">
        <v>38</v>
      </c>
      <c r="BR480" s="19">
        <v>0.10555555555555556</v>
      </c>
      <c r="BV480" s="96"/>
    </row>
    <row r="481" spans="1:74" x14ac:dyDescent="0.3">
      <c r="A481" t="s">
        <v>603</v>
      </c>
      <c r="B481" t="s">
        <v>631</v>
      </c>
      <c r="C481" t="s">
        <v>270</v>
      </c>
      <c r="D481">
        <v>2.9999999999999997E-4</v>
      </c>
      <c r="E481">
        <v>2.9999999999999997E-4</v>
      </c>
      <c r="F481" t="s">
        <v>605</v>
      </c>
      <c r="G481" s="4">
        <v>1766736000000</v>
      </c>
      <c r="H481" s="4">
        <v>1736175180000</v>
      </c>
      <c r="I481" t="b">
        <v>1</v>
      </c>
      <c r="J481">
        <v>1</v>
      </c>
      <c r="K481">
        <v>1E-4</v>
      </c>
      <c r="L481">
        <v>418225</v>
      </c>
      <c r="M481">
        <v>0.1</v>
      </c>
      <c r="Q481">
        <v>2.9999999999999997E-4</v>
      </c>
      <c r="R481">
        <v>25</v>
      </c>
      <c r="S481">
        <v>1E-4</v>
      </c>
      <c r="T481" t="s">
        <v>606</v>
      </c>
      <c r="U481" t="s">
        <v>610</v>
      </c>
      <c r="V481" t="s">
        <v>606</v>
      </c>
      <c r="W481" t="s">
        <v>608</v>
      </c>
      <c r="X481" t="s">
        <v>606</v>
      </c>
      <c r="Y481" s="4">
        <v>1763521521614</v>
      </c>
      <c r="Z481" t="s">
        <v>569</v>
      </c>
      <c r="AA481" s="48">
        <v>92534.79</v>
      </c>
      <c r="AB481" s="18">
        <v>1.883</v>
      </c>
      <c r="AC481" s="40">
        <v>2.5258790200000001</v>
      </c>
      <c r="AD481" s="18">
        <v>2.3105000000000002</v>
      </c>
      <c r="AE481" s="18">
        <v>2.5865</v>
      </c>
      <c r="AF481">
        <v>13.7</v>
      </c>
      <c r="AG481" s="18">
        <v>2.4428000000000001</v>
      </c>
      <c r="AH481" s="18">
        <v>2.31</v>
      </c>
      <c r="AI481" s="18">
        <v>2.5859999999999999</v>
      </c>
      <c r="AJ481" s="48">
        <v>92534.79</v>
      </c>
      <c r="AK481" s="41">
        <v>2.6</v>
      </c>
      <c r="AL481" s="41">
        <v>2.6</v>
      </c>
      <c r="AS481" s="41">
        <v>0</v>
      </c>
      <c r="AT481" s="5">
        <v>0</v>
      </c>
      <c r="AV481" s="1" t="s">
        <v>634</v>
      </c>
      <c r="AW481" s="48">
        <v>320000</v>
      </c>
      <c r="AX481" s="14">
        <v>0</v>
      </c>
      <c r="AY481" s="14">
        <v>102.56</v>
      </c>
      <c r="AZ481" s="14">
        <v>0</v>
      </c>
      <c r="BA481" s="14">
        <v>364.62</v>
      </c>
      <c r="BB481">
        <v>92947.98</v>
      </c>
      <c r="BC481" t="s">
        <v>572</v>
      </c>
      <c r="BD481" s="7">
        <v>-0.99985000000000002</v>
      </c>
      <c r="BE481" s="7">
        <v>0</v>
      </c>
      <c r="BF481" s="7">
        <v>0.17408000000000001</v>
      </c>
      <c r="BG481" s="7">
        <v>-0.23993999999999999</v>
      </c>
      <c r="BH481" s="7">
        <v>-326.16627</v>
      </c>
      <c r="BI481">
        <v>5.0000000000000001E-4</v>
      </c>
      <c r="BJ481">
        <v>5.0000000000000001E-3</v>
      </c>
      <c r="BK481" s="1">
        <v>45980.165601851855</v>
      </c>
      <c r="BL481" s="1">
        <v>45979.957268518519</v>
      </c>
      <c r="BM481" s="1">
        <v>46017.333333333336</v>
      </c>
      <c r="BN481" s="1">
        <v>46017.125</v>
      </c>
      <c r="BO481" s="19">
        <v>0.10175969988671509</v>
      </c>
      <c r="BP481" s="1">
        <v>46017.125</v>
      </c>
      <c r="BQ481" s="97">
        <v>38</v>
      </c>
      <c r="BR481" s="19">
        <v>0.10555555555555556</v>
      </c>
      <c r="BV481" s="96"/>
    </row>
    <row r="482" spans="1:74" x14ac:dyDescent="0.3">
      <c r="A482" t="s">
        <v>603</v>
      </c>
      <c r="B482" t="s">
        <v>631</v>
      </c>
      <c r="C482" t="s">
        <v>271</v>
      </c>
      <c r="D482">
        <v>2.9999999999999997E-4</v>
      </c>
      <c r="E482">
        <v>2.9999999999999997E-4</v>
      </c>
      <c r="F482" t="s">
        <v>605</v>
      </c>
      <c r="G482" s="4">
        <v>1766736000000</v>
      </c>
      <c r="H482" s="4">
        <v>1737356760000</v>
      </c>
      <c r="I482" t="b">
        <v>1</v>
      </c>
      <c r="J482">
        <v>1</v>
      </c>
      <c r="K482">
        <v>1E-4</v>
      </c>
      <c r="L482">
        <v>423451</v>
      </c>
      <c r="M482">
        <v>0.1</v>
      </c>
      <c r="Q482">
        <v>2.9999999999999997E-4</v>
      </c>
      <c r="R482">
        <v>25</v>
      </c>
      <c r="S482">
        <v>1E-4</v>
      </c>
      <c r="T482" t="s">
        <v>606</v>
      </c>
      <c r="U482" t="s">
        <v>610</v>
      </c>
      <c r="V482" t="s">
        <v>606</v>
      </c>
      <c r="W482" t="s">
        <v>608</v>
      </c>
      <c r="X482" t="s">
        <v>606</v>
      </c>
      <c r="Y482" s="4">
        <v>1763521521614</v>
      </c>
      <c r="Z482" t="s">
        <v>569</v>
      </c>
      <c r="AA482" s="48">
        <v>92534.79</v>
      </c>
      <c r="AB482" s="18">
        <v>1E-4</v>
      </c>
      <c r="AC482" s="40">
        <v>4.6999999999999999E-6</v>
      </c>
      <c r="AD482" s="18">
        <v>1E-4</v>
      </c>
      <c r="AE482" s="18">
        <v>1.4999999999999999E-2</v>
      </c>
      <c r="AF482">
        <v>236</v>
      </c>
      <c r="AG482" s="18">
        <v>0</v>
      </c>
      <c r="AH482" s="18">
        <v>0</v>
      </c>
      <c r="AI482" s="18">
        <v>1E-4</v>
      </c>
      <c r="AJ482" s="48">
        <v>92534.79</v>
      </c>
      <c r="AK482" s="41">
        <v>15.4</v>
      </c>
      <c r="AL482" s="41">
        <v>0</v>
      </c>
      <c r="AS482" s="41">
        <v>0</v>
      </c>
      <c r="AT482" s="5">
        <v>0</v>
      </c>
      <c r="AV482" s="1" t="s">
        <v>632</v>
      </c>
      <c r="AW482" s="48">
        <v>340000</v>
      </c>
      <c r="AX482" s="14">
        <v>0</v>
      </c>
      <c r="AY482" s="14">
        <v>102.56</v>
      </c>
      <c r="AZ482" s="14">
        <v>0</v>
      </c>
      <c r="BA482" s="14">
        <v>123.66</v>
      </c>
      <c r="BB482">
        <v>92950.04</v>
      </c>
      <c r="BC482" t="s">
        <v>572</v>
      </c>
      <c r="BD482" s="7">
        <v>6.9999999999999994E-5</v>
      </c>
      <c r="BE482" s="7">
        <v>0</v>
      </c>
      <c r="BF482" s="7">
        <v>8.77E-2</v>
      </c>
      <c r="BG482" s="7">
        <v>-0.12089</v>
      </c>
      <c r="BH482" s="7">
        <v>6.45E-3</v>
      </c>
      <c r="BI482">
        <v>5.0000000000000001E-4</v>
      </c>
      <c r="BJ482">
        <v>5.0000000000000001E-3</v>
      </c>
      <c r="BK482" s="1">
        <v>45980.165601851855</v>
      </c>
      <c r="BL482" s="1">
        <v>45979.957268518519</v>
      </c>
      <c r="BM482" s="1">
        <v>46017.333333333336</v>
      </c>
      <c r="BN482" s="1">
        <v>46017.125</v>
      </c>
      <c r="BO482" s="19">
        <v>0.10175969988671509</v>
      </c>
      <c r="BP482" s="1">
        <v>46017.125</v>
      </c>
      <c r="BQ482" s="97">
        <v>38</v>
      </c>
      <c r="BR482" s="19">
        <v>0.10555555555555556</v>
      </c>
      <c r="BV482" s="96"/>
    </row>
    <row r="483" spans="1:74" x14ac:dyDescent="0.3">
      <c r="A483" t="s">
        <v>603</v>
      </c>
      <c r="B483" t="s">
        <v>631</v>
      </c>
      <c r="C483" t="s">
        <v>272</v>
      </c>
      <c r="D483">
        <v>2.9999999999999997E-4</v>
      </c>
      <c r="E483">
        <v>2.9999999999999997E-4</v>
      </c>
      <c r="F483" t="s">
        <v>605</v>
      </c>
      <c r="G483" s="4">
        <v>1766736000000</v>
      </c>
      <c r="H483" s="4">
        <v>1737356760000</v>
      </c>
      <c r="I483" t="b">
        <v>1</v>
      </c>
      <c r="J483">
        <v>1</v>
      </c>
      <c r="K483">
        <v>1E-4</v>
      </c>
      <c r="L483">
        <v>423452</v>
      </c>
      <c r="M483">
        <v>0.1</v>
      </c>
      <c r="Q483">
        <v>2.9999999999999997E-4</v>
      </c>
      <c r="R483">
        <v>25</v>
      </c>
      <c r="S483">
        <v>1E-4</v>
      </c>
      <c r="T483" t="s">
        <v>606</v>
      </c>
      <c r="U483" t="s">
        <v>610</v>
      </c>
      <c r="V483" t="s">
        <v>606</v>
      </c>
      <c r="W483" t="s">
        <v>608</v>
      </c>
      <c r="X483" t="s">
        <v>606</v>
      </c>
      <c r="Y483" s="4">
        <v>1763521521614</v>
      </c>
      <c r="Z483" t="s">
        <v>569</v>
      </c>
      <c r="AA483" s="48">
        <v>92534.79</v>
      </c>
      <c r="AC483" s="40">
        <v>2.7462404299999998</v>
      </c>
      <c r="AD483" s="18">
        <v>2.5175000000000001</v>
      </c>
      <c r="AE483" s="18">
        <v>2.8105000000000002</v>
      </c>
      <c r="AF483">
        <v>0</v>
      </c>
      <c r="AG483" s="18">
        <v>2.6579999999999999</v>
      </c>
      <c r="AH483" s="18">
        <v>2.5169999999999999</v>
      </c>
      <c r="AI483" s="18">
        <v>2.81</v>
      </c>
      <c r="AJ483" s="48">
        <v>92534.79</v>
      </c>
      <c r="AK483" s="41">
        <v>2.4</v>
      </c>
      <c r="AL483" s="41">
        <v>2.4</v>
      </c>
      <c r="AS483" s="41">
        <v>0</v>
      </c>
      <c r="AT483" s="5">
        <v>0</v>
      </c>
      <c r="AV483" s="1" t="s">
        <v>634</v>
      </c>
      <c r="AW483" s="48">
        <v>340000</v>
      </c>
      <c r="AX483" s="14">
        <v>0</v>
      </c>
      <c r="AY483" s="14">
        <v>102.56</v>
      </c>
      <c r="AZ483" s="14">
        <v>0</v>
      </c>
      <c r="BA483" s="14">
        <v>381.51</v>
      </c>
      <c r="BB483">
        <v>92947.98</v>
      </c>
      <c r="BC483" t="s">
        <v>572</v>
      </c>
      <c r="BD483" s="7">
        <v>-0.99992999999999999</v>
      </c>
      <c r="BE483" s="7">
        <v>0</v>
      </c>
      <c r="BF483" s="7">
        <v>8.7679999999999994E-2</v>
      </c>
      <c r="BG483" s="7">
        <v>-0.12085</v>
      </c>
      <c r="BH483" s="7">
        <v>-346.55939000000001</v>
      </c>
      <c r="BI483">
        <v>5.0000000000000001E-4</v>
      </c>
      <c r="BJ483">
        <v>5.0000000000000001E-3</v>
      </c>
      <c r="BK483" s="1">
        <v>45980.165601851855</v>
      </c>
      <c r="BL483" s="1">
        <v>45979.957268518519</v>
      </c>
      <c r="BM483" s="1">
        <v>46017.333333333336</v>
      </c>
      <c r="BN483" s="1">
        <v>46017.125</v>
      </c>
      <c r="BO483" s="19">
        <v>0.10175969988671509</v>
      </c>
      <c r="BP483" s="1">
        <v>46017.125</v>
      </c>
      <c r="BQ483" s="97">
        <v>38</v>
      </c>
      <c r="BR483" s="19">
        <v>0.10555555555555556</v>
      </c>
      <c r="BV483" s="96"/>
    </row>
    <row r="484" spans="1:74" x14ac:dyDescent="0.3">
      <c r="A484" t="s">
        <v>603</v>
      </c>
      <c r="B484" t="s">
        <v>631</v>
      </c>
      <c r="C484" t="s">
        <v>273</v>
      </c>
      <c r="D484">
        <v>2.9999999999999997E-4</v>
      </c>
      <c r="E484">
        <v>2.9999999999999997E-4</v>
      </c>
      <c r="F484" t="s">
        <v>605</v>
      </c>
      <c r="G484" s="4">
        <v>1766736000000</v>
      </c>
      <c r="H484" s="4">
        <v>1735593060000</v>
      </c>
      <c r="I484" t="b">
        <v>1</v>
      </c>
      <c r="J484">
        <v>1</v>
      </c>
      <c r="K484">
        <v>1E-4</v>
      </c>
      <c r="L484">
        <v>415783</v>
      </c>
      <c r="M484">
        <v>0.1</v>
      </c>
      <c r="Q484">
        <v>2.9999999999999997E-4</v>
      </c>
      <c r="R484">
        <v>25</v>
      </c>
      <c r="S484">
        <v>1E-4</v>
      </c>
      <c r="T484" t="s">
        <v>606</v>
      </c>
      <c r="U484" t="s">
        <v>610</v>
      </c>
      <c r="V484" t="s">
        <v>606</v>
      </c>
      <c r="W484" t="s">
        <v>608</v>
      </c>
      <c r="X484" t="s">
        <v>606</v>
      </c>
      <c r="Y484" s="4">
        <v>1763521521614</v>
      </c>
      <c r="Z484" t="s">
        <v>569</v>
      </c>
      <c r="AA484" s="48">
        <v>92534.79</v>
      </c>
      <c r="AB484" s="18">
        <v>1E-4</v>
      </c>
      <c r="AC484" s="40">
        <v>5.2E-7</v>
      </c>
      <c r="AD484" s="18">
        <v>1E-4</v>
      </c>
      <c r="AE484" s="18">
        <v>1.4999999999999999E-2</v>
      </c>
      <c r="AF484">
        <v>634.9</v>
      </c>
      <c r="AG484" s="18">
        <v>0</v>
      </c>
      <c r="AH484" s="18">
        <v>0</v>
      </c>
      <c r="AI484" s="18">
        <v>1E-4</v>
      </c>
      <c r="AJ484" s="48">
        <v>92534.79</v>
      </c>
      <c r="AK484" s="41">
        <v>31.9</v>
      </c>
      <c r="AL484" s="41">
        <v>0</v>
      </c>
      <c r="AS484" s="41">
        <v>0</v>
      </c>
      <c r="AT484" s="5">
        <v>0</v>
      </c>
      <c r="AV484" s="1" t="s">
        <v>632</v>
      </c>
      <c r="AW484" s="48">
        <v>400000</v>
      </c>
      <c r="AX484" s="14">
        <v>0</v>
      </c>
      <c r="AY484" s="14">
        <v>102.56</v>
      </c>
      <c r="AZ484" s="14">
        <v>0</v>
      </c>
      <c r="BA484" s="14">
        <v>137.16999999999999</v>
      </c>
      <c r="BB484">
        <v>92950.04</v>
      </c>
      <c r="BC484" t="s">
        <v>572</v>
      </c>
      <c r="BD484" s="7">
        <v>1.0000000000000001E-5</v>
      </c>
      <c r="BE484" s="7">
        <v>0</v>
      </c>
      <c r="BF484" s="7">
        <v>1.1780000000000001E-2</v>
      </c>
      <c r="BG484" s="7">
        <v>-1.6240000000000001E-2</v>
      </c>
      <c r="BH484" s="7">
        <v>7.7999999999999999E-4</v>
      </c>
      <c r="BI484">
        <v>5.0000000000000001E-4</v>
      </c>
      <c r="BJ484">
        <v>5.0000000000000001E-3</v>
      </c>
      <c r="BK484" s="1">
        <v>45980.165601851855</v>
      </c>
      <c r="BL484" s="1">
        <v>45979.957268518519</v>
      </c>
      <c r="BM484" s="1">
        <v>46017.333333333336</v>
      </c>
      <c r="BN484" s="1">
        <v>46017.125</v>
      </c>
      <c r="BO484" s="19">
        <v>0.10175969988671509</v>
      </c>
      <c r="BP484" s="1">
        <v>46017.125</v>
      </c>
      <c r="BQ484" s="97">
        <v>38</v>
      </c>
      <c r="BR484" s="19">
        <v>0.10555555555555556</v>
      </c>
      <c r="BV484" s="96"/>
    </row>
    <row r="485" spans="1:74" x14ac:dyDescent="0.3">
      <c r="A485" t="s">
        <v>603</v>
      </c>
      <c r="B485" t="s">
        <v>631</v>
      </c>
      <c r="C485" t="s">
        <v>274</v>
      </c>
      <c r="D485">
        <v>2.9999999999999997E-4</v>
      </c>
      <c r="E485">
        <v>2.9999999999999997E-4</v>
      </c>
      <c r="F485" t="s">
        <v>605</v>
      </c>
      <c r="G485" s="4">
        <v>1766736000000</v>
      </c>
      <c r="H485" s="4">
        <v>1735593060000</v>
      </c>
      <c r="I485" t="b">
        <v>1</v>
      </c>
      <c r="J485">
        <v>1</v>
      </c>
      <c r="K485">
        <v>1E-4</v>
      </c>
      <c r="L485">
        <v>415784</v>
      </c>
      <c r="M485">
        <v>0.1</v>
      </c>
      <c r="Q485">
        <v>2.9999999999999997E-4</v>
      </c>
      <c r="R485">
        <v>25</v>
      </c>
      <c r="S485">
        <v>1E-4</v>
      </c>
      <c r="T485" t="s">
        <v>606</v>
      </c>
      <c r="U485" t="s">
        <v>610</v>
      </c>
      <c r="V485" t="s">
        <v>606</v>
      </c>
      <c r="W485" t="s">
        <v>608</v>
      </c>
      <c r="X485" t="s">
        <v>606</v>
      </c>
      <c r="Y485" s="4">
        <v>1763521521614</v>
      </c>
      <c r="Z485" t="s">
        <v>569</v>
      </c>
      <c r="AA485" s="48">
        <v>92534.79</v>
      </c>
      <c r="AB485" s="18">
        <v>2.875</v>
      </c>
      <c r="AC485" s="40">
        <v>3.4073366599999999</v>
      </c>
      <c r="AD485" s="18">
        <v>3.1379999999999999</v>
      </c>
      <c r="AE485" s="18">
        <v>3.4824999999999999</v>
      </c>
      <c r="AF485">
        <v>20.100000000000001</v>
      </c>
      <c r="AG485" s="18">
        <v>3.3035000000000001</v>
      </c>
      <c r="AH485" s="18">
        <v>3.2915000000000001</v>
      </c>
      <c r="AI485" s="18">
        <v>3.3125</v>
      </c>
      <c r="AJ485" s="48">
        <v>92534.79</v>
      </c>
      <c r="AK485" s="41">
        <v>28.1</v>
      </c>
      <c r="AL485" s="41">
        <v>28.1</v>
      </c>
      <c r="AS485" s="41">
        <v>0</v>
      </c>
      <c r="AT485" s="5">
        <v>0</v>
      </c>
      <c r="AV485" s="1" t="s">
        <v>634</v>
      </c>
      <c r="AW485" s="48">
        <v>400000</v>
      </c>
      <c r="AX485" s="14">
        <v>0</v>
      </c>
      <c r="AY485" s="14">
        <v>102.56</v>
      </c>
      <c r="AZ485" s="14">
        <v>0</v>
      </c>
      <c r="BA485" s="14">
        <v>218.49</v>
      </c>
      <c r="BB485">
        <v>92950.04</v>
      </c>
      <c r="BC485" t="s">
        <v>572</v>
      </c>
      <c r="BD485" s="7">
        <v>-0.99999000000000005</v>
      </c>
      <c r="BE485" s="7">
        <v>0</v>
      </c>
      <c r="BF485" s="7">
        <v>1.1780000000000001E-2</v>
      </c>
      <c r="BG485" s="7">
        <v>-1.6240000000000001E-2</v>
      </c>
      <c r="BH485" s="7">
        <v>-407.72372999999999</v>
      </c>
      <c r="BI485">
        <v>5.0000000000000001E-4</v>
      </c>
      <c r="BJ485">
        <v>5.0000000000000001E-3</v>
      </c>
      <c r="BK485" s="1">
        <v>45980.165601851855</v>
      </c>
      <c r="BL485" s="1">
        <v>45979.957268518519</v>
      </c>
      <c r="BM485" s="1">
        <v>46017.333333333336</v>
      </c>
      <c r="BN485" s="1">
        <v>46017.125</v>
      </c>
      <c r="BO485" s="19">
        <v>0.10175969988671509</v>
      </c>
      <c r="BP485" s="1">
        <v>46017.125</v>
      </c>
      <c r="BQ485" s="97">
        <v>38</v>
      </c>
      <c r="BR485" s="19">
        <v>0.10555555555555556</v>
      </c>
      <c r="BV485" s="96"/>
    </row>
    <row r="486" spans="1:74" x14ac:dyDescent="0.3">
      <c r="A486" t="s">
        <v>603</v>
      </c>
      <c r="B486" t="s">
        <v>604</v>
      </c>
      <c r="C486" t="s">
        <v>572</v>
      </c>
      <c r="D486">
        <v>0</v>
      </c>
      <c r="E486">
        <v>5.0000000000000001E-4</v>
      </c>
      <c r="F486" t="s">
        <v>605</v>
      </c>
      <c r="G486" s="4">
        <v>1766736000000</v>
      </c>
      <c r="H486" s="4">
        <v>1735286419000</v>
      </c>
      <c r="I486" t="b">
        <v>1</v>
      </c>
      <c r="J486">
        <v>10</v>
      </c>
      <c r="K486">
        <v>2.5</v>
      </c>
      <c r="L486">
        <v>414767</v>
      </c>
      <c r="M486">
        <v>10</v>
      </c>
      <c r="N486" t="s">
        <v>605</v>
      </c>
      <c r="O486">
        <v>25</v>
      </c>
      <c r="P486">
        <v>7.4999999999999997E-3</v>
      </c>
      <c r="Q486">
        <v>2.5000000000000001E-4</v>
      </c>
      <c r="R486">
        <v>200000</v>
      </c>
      <c r="S486">
        <v>0.01</v>
      </c>
      <c r="T486" t="s">
        <v>606</v>
      </c>
      <c r="U486" t="s">
        <v>610</v>
      </c>
      <c r="V486" t="s">
        <v>606</v>
      </c>
      <c r="W486" t="s">
        <v>608</v>
      </c>
      <c r="X486" t="s">
        <v>608</v>
      </c>
      <c r="Y486" s="4">
        <v>1763521440677</v>
      </c>
      <c r="Z486" t="s">
        <v>569</v>
      </c>
      <c r="AA486" s="48">
        <v>92558.3</v>
      </c>
      <c r="AB486" s="18">
        <v>92980</v>
      </c>
      <c r="AC486" s="40">
        <v>90758.17</v>
      </c>
      <c r="AD486" s="18">
        <v>91587.5</v>
      </c>
      <c r="AE486" s="18">
        <v>94380</v>
      </c>
      <c r="AF486">
        <v>558709610</v>
      </c>
      <c r="AG486" s="18">
        <v>92983.34</v>
      </c>
      <c r="AH486" s="18">
        <v>92977.5</v>
      </c>
      <c r="AI486" s="18">
        <v>92980</v>
      </c>
      <c r="AJ486" s="48">
        <v>92558.3</v>
      </c>
      <c r="AK486" s="41">
        <v>4710</v>
      </c>
      <c r="AL486" s="41">
        <v>22150</v>
      </c>
      <c r="AP486" s="18">
        <v>94172.5</v>
      </c>
      <c r="AQ486" s="18">
        <v>89560</v>
      </c>
      <c r="AR486" s="18">
        <v>2.5165999999999999</v>
      </c>
      <c r="AS486" s="41">
        <v>778.84587636000003</v>
      </c>
      <c r="AT486" s="5">
        <v>71536270</v>
      </c>
      <c r="AU486">
        <v>71536270</v>
      </c>
      <c r="AV486" s="1"/>
      <c r="AW486" s="48"/>
      <c r="BK486" s="1">
        <v>45980.165601851855</v>
      </c>
      <c r="BL486" s="1">
        <v>45979.957268518519</v>
      </c>
      <c r="BM486" s="1">
        <v>46017.333333333336</v>
      </c>
      <c r="BN486" s="1">
        <v>46017.125</v>
      </c>
      <c r="BO486" s="19">
        <v>0.10175969988671509</v>
      </c>
      <c r="BP486" s="1">
        <v>46017.125</v>
      </c>
      <c r="BQ486" s="97">
        <v>38</v>
      </c>
      <c r="BR486" s="19">
        <v>0.10555555555555556</v>
      </c>
      <c r="BV486" s="96"/>
    </row>
    <row r="487" spans="1:74" x14ac:dyDescent="0.3">
      <c r="A487" t="s">
        <v>603</v>
      </c>
      <c r="B487" t="s">
        <v>631</v>
      </c>
      <c r="C487" t="s">
        <v>275</v>
      </c>
      <c r="D487">
        <v>2.9999999999999997E-4</v>
      </c>
      <c r="E487">
        <v>2.9999999999999997E-4</v>
      </c>
      <c r="F487" t="s">
        <v>605</v>
      </c>
      <c r="G487" s="4">
        <v>1769760000000</v>
      </c>
      <c r="H487" s="4">
        <v>1761922567000</v>
      </c>
      <c r="I487" t="b">
        <v>1</v>
      </c>
      <c r="J487">
        <v>1</v>
      </c>
      <c r="K487">
        <v>1E-4</v>
      </c>
      <c r="L487">
        <v>543298</v>
      </c>
      <c r="M487">
        <v>0.1</v>
      </c>
      <c r="Q487">
        <v>2.9999999999999997E-4</v>
      </c>
      <c r="R487">
        <v>25</v>
      </c>
      <c r="S487">
        <v>1E-4</v>
      </c>
      <c r="T487" t="s">
        <v>606</v>
      </c>
      <c r="U487" t="s">
        <v>610</v>
      </c>
      <c r="V487" t="s">
        <v>606</v>
      </c>
      <c r="W487" t="s">
        <v>608</v>
      </c>
      <c r="X487" t="s">
        <v>606</v>
      </c>
      <c r="Y487" s="4">
        <v>1763521521614</v>
      </c>
      <c r="Z487" t="s">
        <v>569</v>
      </c>
      <c r="AA487" s="48">
        <v>92534.79</v>
      </c>
      <c r="AB487" s="18">
        <v>0.35349999999999998</v>
      </c>
      <c r="AC487" s="40">
        <v>0.34879233999999998</v>
      </c>
      <c r="AD487" s="18">
        <v>0.33350000000000002</v>
      </c>
      <c r="AE487" s="18">
        <v>0.39750000000000002</v>
      </c>
      <c r="AF487">
        <v>8.6</v>
      </c>
      <c r="AG487" s="18">
        <v>0.36349999999999999</v>
      </c>
      <c r="AH487" s="18">
        <v>0.36199999999999999</v>
      </c>
      <c r="AI487" s="18">
        <v>0.36449999999999999</v>
      </c>
      <c r="AJ487" s="48">
        <v>92534.79</v>
      </c>
      <c r="AK487" s="41">
        <v>2.4</v>
      </c>
      <c r="AL487" s="41">
        <v>10.7</v>
      </c>
      <c r="AS487" s="41">
        <v>0</v>
      </c>
      <c r="AT487" s="5">
        <v>0</v>
      </c>
      <c r="AV487" s="1" t="s">
        <v>632</v>
      </c>
      <c r="AW487" s="48">
        <v>60000</v>
      </c>
      <c r="AX487" s="14">
        <v>0</v>
      </c>
      <c r="AY487" s="14">
        <v>63.8</v>
      </c>
      <c r="AZ487" s="14">
        <v>59.84</v>
      </c>
      <c r="BA487" s="14">
        <v>66.040000000000006</v>
      </c>
      <c r="BB487">
        <v>93424.641499999998</v>
      </c>
      <c r="BC487" t="s">
        <v>573</v>
      </c>
      <c r="BD487" s="7">
        <v>0.95565</v>
      </c>
      <c r="BE487" s="7">
        <v>0</v>
      </c>
      <c r="BF487" s="7">
        <v>38.924399999999999</v>
      </c>
      <c r="BG487" s="7">
        <v>-17.19708</v>
      </c>
      <c r="BH487" s="7">
        <v>109.43348</v>
      </c>
      <c r="BI487">
        <v>5.0000000000000001E-4</v>
      </c>
      <c r="BJ487">
        <v>5.0000000000000001E-3</v>
      </c>
      <c r="BK487" s="1">
        <v>45980.165601851855</v>
      </c>
      <c r="BL487" s="1">
        <v>45979.957268518519</v>
      </c>
      <c r="BM487" s="1">
        <v>46052.333333333336</v>
      </c>
      <c r="BN487" s="1">
        <v>46052.125</v>
      </c>
      <c r="BO487" s="19">
        <v>0.19758447743633861</v>
      </c>
      <c r="BP487" s="1">
        <v>46052.125</v>
      </c>
      <c r="BQ487" s="97">
        <v>73</v>
      </c>
      <c r="BR487" s="19">
        <v>0.20277777777777778</v>
      </c>
      <c r="BV487" s="96"/>
    </row>
    <row r="488" spans="1:74" x14ac:dyDescent="0.3">
      <c r="A488" t="s">
        <v>603</v>
      </c>
      <c r="B488" t="s">
        <v>631</v>
      </c>
      <c r="C488" t="s">
        <v>276</v>
      </c>
      <c r="D488">
        <v>2.9999999999999997E-4</v>
      </c>
      <c r="E488">
        <v>2.9999999999999997E-4</v>
      </c>
      <c r="F488" t="s">
        <v>605</v>
      </c>
      <c r="G488" s="4">
        <v>1769760000000</v>
      </c>
      <c r="H488" s="4">
        <v>1761922567000</v>
      </c>
      <c r="I488" t="b">
        <v>1</v>
      </c>
      <c r="J488">
        <v>1</v>
      </c>
      <c r="K488">
        <v>1E-4</v>
      </c>
      <c r="L488">
        <v>543299</v>
      </c>
      <c r="M488">
        <v>0.1</v>
      </c>
      <c r="Q488">
        <v>2.9999999999999997E-4</v>
      </c>
      <c r="R488">
        <v>25</v>
      </c>
      <c r="S488">
        <v>1E-4</v>
      </c>
      <c r="T488" t="s">
        <v>606</v>
      </c>
      <c r="U488" t="s">
        <v>610</v>
      </c>
      <c r="V488" t="s">
        <v>606</v>
      </c>
      <c r="W488" t="s">
        <v>608</v>
      </c>
      <c r="X488" t="s">
        <v>606</v>
      </c>
      <c r="Y488" s="4">
        <v>1763521522621</v>
      </c>
      <c r="Z488" t="s">
        <v>569</v>
      </c>
      <c r="AA488" s="48">
        <v>92535.06</v>
      </c>
      <c r="AB488" s="18">
        <v>6.0000000000000001E-3</v>
      </c>
      <c r="AC488" s="40">
        <v>6.7289699999999999E-3</v>
      </c>
      <c r="AD488" s="18">
        <v>1E-4</v>
      </c>
      <c r="AE488" s="18">
        <v>2.35E-2</v>
      </c>
      <c r="AF488">
        <v>60.8</v>
      </c>
      <c r="AG488" s="18">
        <v>5.7999999999999996E-3</v>
      </c>
      <c r="AH488" s="18">
        <v>5.4999999999999997E-3</v>
      </c>
      <c r="AI488" s="18">
        <v>6.0000000000000001E-3</v>
      </c>
      <c r="AJ488" s="48">
        <v>92535.06</v>
      </c>
      <c r="AK488" s="41">
        <v>57.8</v>
      </c>
      <c r="AL488" s="41">
        <v>2.4</v>
      </c>
      <c r="AP488" s="18">
        <v>7.0000000000000001E-3</v>
      </c>
      <c r="AQ488" s="18">
        <v>5.0000000000000001E-3</v>
      </c>
      <c r="AR488" s="18">
        <v>-14.2857</v>
      </c>
      <c r="AS488" s="41">
        <v>9.1</v>
      </c>
      <c r="AT488" s="5">
        <v>4997.6400000000003</v>
      </c>
      <c r="AV488" s="1" t="s">
        <v>634</v>
      </c>
      <c r="AW488" s="48">
        <v>60000</v>
      </c>
      <c r="AX488" s="14">
        <v>0</v>
      </c>
      <c r="AY488" s="14">
        <v>63.8</v>
      </c>
      <c r="AZ488" s="14">
        <v>63.18</v>
      </c>
      <c r="BA488" s="14">
        <v>64.38</v>
      </c>
      <c r="BB488">
        <v>93425.556899999996</v>
      </c>
      <c r="BC488" t="s">
        <v>573</v>
      </c>
      <c r="BD488" s="7">
        <v>-4.4339999999999997E-2</v>
      </c>
      <c r="BE488" s="7">
        <v>0</v>
      </c>
      <c r="BF488" s="7">
        <v>38.921999999999997</v>
      </c>
      <c r="BG488" s="7">
        <v>-17.195930000000001</v>
      </c>
      <c r="BH488" s="7">
        <v>-9.2586899999999996</v>
      </c>
      <c r="BI488">
        <v>5.0000000000000001E-4</v>
      </c>
      <c r="BJ488">
        <v>5.0000000000000001E-3</v>
      </c>
      <c r="BK488" s="1">
        <v>45980.165601851855</v>
      </c>
      <c r="BL488" s="1">
        <v>45979.957268518519</v>
      </c>
      <c r="BM488" s="1">
        <v>46052.333333333336</v>
      </c>
      <c r="BN488" s="1">
        <v>46052.125</v>
      </c>
      <c r="BO488" s="19">
        <v>0.19758447743633861</v>
      </c>
      <c r="BP488" s="1">
        <v>46052.125</v>
      </c>
      <c r="BQ488" s="97">
        <v>73</v>
      </c>
      <c r="BR488" s="19">
        <v>0.20277777777777778</v>
      </c>
      <c r="BV488" s="96"/>
    </row>
    <row r="489" spans="1:74" x14ac:dyDescent="0.3">
      <c r="A489" t="s">
        <v>603</v>
      </c>
      <c r="B489" t="s">
        <v>631</v>
      </c>
      <c r="C489" t="s">
        <v>277</v>
      </c>
      <c r="D489">
        <v>2.9999999999999997E-4</v>
      </c>
      <c r="E489">
        <v>2.9999999999999997E-4</v>
      </c>
      <c r="F489" t="s">
        <v>605</v>
      </c>
      <c r="G489" s="4">
        <v>1769760000000</v>
      </c>
      <c r="H489" s="4">
        <v>1761922567000</v>
      </c>
      <c r="I489" t="b">
        <v>1</v>
      </c>
      <c r="J489">
        <v>1</v>
      </c>
      <c r="K489">
        <v>1E-4</v>
      </c>
      <c r="L489">
        <v>543300</v>
      </c>
      <c r="M489">
        <v>0.1</v>
      </c>
      <c r="Q489">
        <v>2.9999999999999997E-4</v>
      </c>
      <c r="R489">
        <v>25</v>
      </c>
      <c r="S489">
        <v>1E-4</v>
      </c>
      <c r="T489" t="s">
        <v>606</v>
      </c>
      <c r="U489" t="s">
        <v>610</v>
      </c>
      <c r="V489" t="s">
        <v>606</v>
      </c>
      <c r="W489" t="s">
        <v>608</v>
      </c>
      <c r="X489" t="s">
        <v>606</v>
      </c>
      <c r="Y489" s="4">
        <v>1763521522621</v>
      </c>
      <c r="Z489" t="s">
        <v>569</v>
      </c>
      <c r="AA489" s="48">
        <v>92535.06</v>
      </c>
      <c r="AB489" s="18">
        <v>0.317</v>
      </c>
      <c r="AC489" s="40">
        <v>0.29796700999999998</v>
      </c>
      <c r="AD489" s="18">
        <v>0.28000000000000003</v>
      </c>
      <c r="AE489" s="18">
        <v>0.35049999999999998</v>
      </c>
      <c r="AF489">
        <v>6.8</v>
      </c>
      <c r="AG489" s="18">
        <v>0.31330000000000002</v>
      </c>
      <c r="AH489" s="18">
        <v>0.312</v>
      </c>
      <c r="AI489" s="18">
        <v>0.3145</v>
      </c>
      <c r="AJ489" s="48">
        <v>92535.06</v>
      </c>
      <c r="AK489" s="41">
        <v>11.1</v>
      </c>
      <c r="AL489" s="41">
        <v>11.5</v>
      </c>
      <c r="AP489" s="18">
        <v>0.317</v>
      </c>
      <c r="AQ489" s="18">
        <v>0.29749999999999999</v>
      </c>
      <c r="AR489" s="18">
        <v>6.5545999999999998</v>
      </c>
      <c r="AS489" s="41">
        <v>0.2</v>
      </c>
      <c r="AT489" s="5">
        <v>5640.22</v>
      </c>
      <c r="AV489" s="1" t="s">
        <v>632</v>
      </c>
      <c r="AW489" s="48">
        <v>65000</v>
      </c>
      <c r="AX489" s="14">
        <v>0</v>
      </c>
      <c r="AY489" s="14">
        <v>60.24</v>
      </c>
      <c r="AZ489" s="14">
        <v>58.01</v>
      </c>
      <c r="BA489" s="14">
        <v>62.29</v>
      </c>
      <c r="BB489">
        <v>93425.556899999996</v>
      </c>
      <c r="BC489" t="s">
        <v>573</v>
      </c>
      <c r="BD489" s="7">
        <v>0.93161000000000005</v>
      </c>
      <c r="BE489" s="7">
        <v>1.0000000000000001E-5</v>
      </c>
      <c r="BF489" s="7">
        <v>54.800530000000002</v>
      </c>
      <c r="BG489" s="7">
        <v>-22.861149999999999</v>
      </c>
      <c r="BH489" s="7">
        <v>114.28006999999999</v>
      </c>
      <c r="BI489">
        <v>5.0000000000000001E-4</v>
      </c>
      <c r="BJ489">
        <v>5.0000000000000001E-3</v>
      </c>
      <c r="BK489" s="1">
        <v>45980.165601851855</v>
      </c>
      <c r="BL489" s="1">
        <v>45979.957268518519</v>
      </c>
      <c r="BM489" s="1">
        <v>46052.333333333336</v>
      </c>
      <c r="BN489" s="1">
        <v>46052.125</v>
      </c>
      <c r="BO489" s="19">
        <v>0.19758447743633861</v>
      </c>
      <c r="BP489" s="1">
        <v>46052.125</v>
      </c>
      <c r="BQ489" s="97">
        <v>73</v>
      </c>
      <c r="BR489" s="19">
        <v>0.20277777777777778</v>
      </c>
      <c r="BV489" s="96"/>
    </row>
    <row r="490" spans="1:74" x14ac:dyDescent="0.3">
      <c r="A490" t="s">
        <v>603</v>
      </c>
      <c r="B490" t="s">
        <v>631</v>
      </c>
      <c r="C490" t="s">
        <v>278</v>
      </c>
      <c r="D490">
        <v>2.9999999999999997E-4</v>
      </c>
      <c r="E490">
        <v>2.9999999999999997E-4</v>
      </c>
      <c r="F490" t="s">
        <v>605</v>
      </c>
      <c r="G490" s="4">
        <v>1769760000000</v>
      </c>
      <c r="H490" s="4">
        <v>1761922567000</v>
      </c>
      <c r="I490" t="b">
        <v>1</v>
      </c>
      <c r="J490">
        <v>1</v>
      </c>
      <c r="K490">
        <v>1E-4</v>
      </c>
      <c r="L490">
        <v>543301</v>
      </c>
      <c r="M490">
        <v>0.1</v>
      </c>
      <c r="Q490">
        <v>2.9999999999999997E-4</v>
      </c>
      <c r="R490">
        <v>25</v>
      </c>
      <c r="S490">
        <v>1E-4</v>
      </c>
      <c r="T490" t="s">
        <v>606</v>
      </c>
      <c r="U490" t="s">
        <v>610</v>
      </c>
      <c r="V490" t="s">
        <v>606</v>
      </c>
      <c r="W490" t="s">
        <v>608</v>
      </c>
      <c r="X490" t="s">
        <v>606</v>
      </c>
      <c r="Y490" s="4">
        <v>1763521522621</v>
      </c>
      <c r="Z490" t="s">
        <v>569</v>
      </c>
      <c r="AA490" s="48">
        <v>92535.06</v>
      </c>
      <c r="AB490" s="18">
        <v>9.4999999999999998E-3</v>
      </c>
      <c r="AC490" s="40">
        <v>1.07317E-2</v>
      </c>
      <c r="AD490" s="18">
        <v>1E-4</v>
      </c>
      <c r="AE490" s="18">
        <v>3.15E-2</v>
      </c>
      <c r="AF490">
        <v>163.30000000000001</v>
      </c>
      <c r="AG490" s="18">
        <v>8.9999999999999993E-3</v>
      </c>
      <c r="AH490" s="18">
        <v>8.5000000000000006E-3</v>
      </c>
      <c r="AI490" s="18">
        <v>9.4999999999999998E-3</v>
      </c>
      <c r="AJ490" s="48">
        <v>92535.06</v>
      </c>
      <c r="AK490" s="41">
        <v>94.2</v>
      </c>
      <c r="AL490" s="41">
        <v>112.9</v>
      </c>
      <c r="AP490" s="18">
        <v>1.15E-2</v>
      </c>
      <c r="AQ490" s="18">
        <v>9.4999999999999998E-3</v>
      </c>
      <c r="AR490" s="18">
        <v>-17.391300000000001</v>
      </c>
      <c r="AS490" s="41">
        <v>18.8</v>
      </c>
      <c r="AT490" s="5">
        <v>19072.25</v>
      </c>
      <c r="AV490" s="1" t="s">
        <v>634</v>
      </c>
      <c r="AW490" s="48">
        <v>65000</v>
      </c>
      <c r="AX490" s="14">
        <v>0</v>
      </c>
      <c r="AY490" s="14">
        <v>60.24</v>
      </c>
      <c r="AZ490" s="14">
        <v>59.37</v>
      </c>
      <c r="BA490" s="14">
        <v>61.07</v>
      </c>
      <c r="BB490">
        <v>93425.556899999996</v>
      </c>
      <c r="BC490" t="s">
        <v>573</v>
      </c>
      <c r="BD490" s="7">
        <v>-6.8390000000000006E-2</v>
      </c>
      <c r="BE490" s="7">
        <v>1.0000000000000001E-5</v>
      </c>
      <c r="BF490" s="7">
        <v>54.800530000000002</v>
      </c>
      <c r="BG490" s="7">
        <v>-22.861149999999999</v>
      </c>
      <c r="BH490" s="7">
        <v>-14.303929999999999</v>
      </c>
      <c r="BI490">
        <v>5.0000000000000001E-4</v>
      </c>
      <c r="BJ490">
        <v>5.0000000000000001E-3</v>
      </c>
      <c r="BK490" s="1">
        <v>45980.165601851855</v>
      </c>
      <c r="BL490" s="1">
        <v>45979.957268518519</v>
      </c>
      <c r="BM490" s="1">
        <v>46052.333333333336</v>
      </c>
      <c r="BN490" s="1">
        <v>46052.125</v>
      </c>
      <c r="BO490" s="19">
        <v>0.19758447743633861</v>
      </c>
      <c r="BP490" s="1">
        <v>46052.125</v>
      </c>
      <c r="BQ490" s="97">
        <v>73</v>
      </c>
      <c r="BR490" s="19">
        <v>0.20277777777777778</v>
      </c>
      <c r="BV490" s="96"/>
    </row>
    <row r="491" spans="1:74" x14ac:dyDescent="0.3">
      <c r="A491" t="s">
        <v>603</v>
      </c>
      <c r="B491" t="s">
        <v>631</v>
      </c>
      <c r="C491" t="s">
        <v>279</v>
      </c>
      <c r="D491">
        <v>2.9999999999999997E-4</v>
      </c>
      <c r="E491">
        <v>2.9999999999999997E-4</v>
      </c>
      <c r="F491" t="s">
        <v>605</v>
      </c>
      <c r="G491" s="4">
        <v>1769760000000</v>
      </c>
      <c r="H491" s="4">
        <v>1761922567000</v>
      </c>
      <c r="I491" t="b">
        <v>1</v>
      </c>
      <c r="J491">
        <v>1</v>
      </c>
      <c r="K491">
        <v>1E-4</v>
      </c>
      <c r="L491">
        <v>543302</v>
      </c>
      <c r="M491">
        <v>0.1</v>
      </c>
      <c r="Q491">
        <v>2.9999999999999997E-4</v>
      </c>
      <c r="R491">
        <v>25</v>
      </c>
      <c r="S491">
        <v>1E-4</v>
      </c>
      <c r="T491" t="s">
        <v>606</v>
      </c>
      <c r="U491" t="s">
        <v>610</v>
      </c>
      <c r="V491" t="s">
        <v>606</v>
      </c>
      <c r="W491" t="s">
        <v>608</v>
      </c>
      <c r="X491" t="s">
        <v>606</v>
      </c>
      <c r="Y491" s="4">
        <v>1763521522621</v>
      </c>
      <c r="Z491" t="s">
        <v>569</v>
      </c>
      <c r="AA491" s="48">
        <v>92535.06</v>
      </c>
      <c r="AB491" s="18">
        <v>0.25</v>
      </c>
      <c r="AC491" s="40">
        <v>0.24938611999999999</v>
      </c>
      <c r="AD491" s="18">
        <v>0.22850000000000001</v>
      </c>
      <c r="AE491" s="18">
        <v>0.30599999999999999</v>
      </c>
      <c r="AF491">
        <v>68.2</v>
      </c>
      <c r="AG491" s="18">
        <v>0.26479999999999998</v>
      </c>
      <c r="AH491" s="18">
        <v>0.26350000000000001</v>
      </c>
      <c r="AI491" s="18">
        <v>0.26600000000000001</v>
      </c>
      <c r="AJ491" s="48">
        <v>92535.06</v>
      </c>
      <c r="AK491" s="41">
        <v>11.2</v>
      </c>
      <c r="AL491" s="41">
        <v>11.6</v>
      </c>
      <c r="AS491" s="41">
        <v>0</v>
      </c>
      <c r="AT491" s="5">
        <v>0</v>
      </c>
      <c r="AV491" s="1" t="s">
        <v>632</v>
      </c>
      <c r="AW491" s="48">
        <v>70000</v>
      </c>
      <c r="AX491" s="14">
        <v>0</v>
      </c>
      <c r="AY491" s="14">
        <v>57.19</v>
      </c>
      <c r="AZ491" s="14">
        <v>55.59</v>
      </c>
      <c r="BA491" s="14">
        <v>58.71</v>
      </c>
      <c r="BB491">
        <v>93425.556899999996</v>
      </c>
      <c r="BC491" t="s">
        <v>573</v>
      </c>
      <c r="BD491" s="7">
        <v>0.89653000000000005</v>
      </c>
      <c r="BE491" s="7">
        <v>1.0000000000000001E-5</v>
      </c>
      <c r="BF491" s="7">
        <v>74.757270000000005</v>
      </c>
      <c r="BG491" s="7">
        <v>-29.606100000000001</v>
      </c>
      <c r="BH491" s="7">
        <v>116.76132</v>
      </c>
      <c r="BI491">
        <v>5.0000000000000001E-4</v>
      </c>
      <c r="BJ491">
        <v>5.0000000000000001E-3</v>
      </c>
      <c r="BK491" s="1">
        <v>45980.165601851855</v>
      </c>
      <c r="BL491" s="1">
        <v>45979.957268518519</v>
      </c>
      <c r="BM491" s="1">
        <v>46052.333333333336</v>
      </c>
      <c r="BN491" s="1">
        <v>46052.125</v>
      </c>
      <c r="BO491" s="19">
        <v>0.19758447743633861</v>
      </c>
      <c r="BP491" s="1">
        <v>46052.125</v>
      </c>
      <c r="BQ491" s="97">
        <v>73</v>
      </c>
      <c r="BR491" s="19">
        <v>0.20277777777777778</v>
      </c>
      <c r="BV491" s="96"/>
    </row>
    <row r="492" spans="1:74" x14ac:dyDescent="0.3">
      <c r="A492" t="s">
        <v>603</v>
      </c>
      <c r="B492" t="s">
        <v>631</v>
      </c>
      <c r="C492" t="s">
        <v>280</v>
      </c>
      <c r="D492">
        <v>2.9999999999999997E-4</v>
      </c>
      <c r="E492">
        <v>2.9999999999999997E-4</v>
      </c>
      <c r="F492" t="s">
        <v>605</v>
      </c>
      <c r="G492" s="4">
        <v>1769760000000</v>
      </c>
      <c r="H492" s="4">
        <v>1761922567000</v>
      </c>
      <c r="I492" t="b">
        <v>1</v>
      </c>
      <c r="J492">
        <v>1</v>
      </c>
      <c r="K492">
        <v>1E-4</v>
      </c>
      <c r="L492">
        <v>543303</v>
      </c>
      <c r="M492">
        <v>0.1</v>
      </c>
      <c r="Q492">
        <v>2.9999999999999997E-4</v>
      </c>
      <c r="R492">
        <v>25</v>
      </c>
      <c r="S492">
        <v>1E-4</v>
      </c>
      <c r="T492" t="s">
        <v>606</v>
      </c>
      <c r="U492" t="s">
        <v>610</v>
      </c>
      <c r="V492" t="s">
        <v>606</v>
      </c>
      <c r="W492" t="s">
        <v>608</v>
      </c>
      <c r="X492" t="s">
        <v>606</v>
      </c>
      <c r="Y492" s="4">
        <v>1763521522621</v>
      </c>
      <c r="Z492" t="s">
        <v>569</v>
      </c>
      <c r="AA492" s="48">
        <v>92535.06</v>
      </c>
      <c r="AB492" s="18">
        <v>1.4500000000000001E-2</v>
      </c>
      <c r="AC492" s="40">
        <v>1.697885E-2</v>
      </c>
      <c r="AD492" s="18">
        <v>1E-4</v>
      </c>
      <c r="AE492" s="18">
        <v>4.1500000000000002E-2</v>
      </c>
      <c r="AF492">
        <v>114.2</v>
      </c>
      <c r="AG492" s="18">
        <v>1.4E-2</v>
      </c>
      <c r="AH492" s="18">
        <v>1.35E-2</v>
      </c>
      <c r="AI492" s="18">
        <v>1.4500000000000001E-2</v>
      </c>
      <c r="AJ492" s="48">
        <v>92535.06</v>
      </c>
      <c r="AK492" s="41">
        <v>94.5</v>
      </c>
      <c r="AL492" s="41">
        <v>108.8</v>
      </c>
      <c r="AP492" s="18">
        <v>1.8100000000000002E-2</v>
      </c>
      <c r="AQ492" s="18">
        <v>1.2500000000000001E-2</v>
      </c>
      <c r="AR492" s="18">
        <v>-19.444400000000002</v>
      </c>
      <c r="AS492" s="41">
        <v>25.7</v>
      </c>
      <c r="AT492" s="5">
        <v>34752</v>
      </c>
      <c r="AV492" s="1" t="s">
        <v>634</v>
      </c>
      <c r="AW492" s="48">
        <v>70000</v>
      </c>
      <c r="AX492" s="14">
        <v>0</v>
      </c>
      <c r="AY492" s="14">
        <v>57.19</v>
      </c>
      <c r="AZ492" s="14">
        <v>56.53</v>
      </c>
      <c r="BA492" s="14">
        <v>57.79</v>
      </c>
      <c r="BB492">
        <v>93425.556899999996</v>
      </c>
      <c r="BC492" t="s">
        <v>573</v>
      </c>
      <c r="BD492" s="7">
        <v>-0.10347000000000001</v>
      </c>
      <c r="BE492" s="7">
        <v>1.0000000000000001E-5</v>
      </c>
      <c r="BF492" s="7">
        <v>74.757270000000005</v>
      </c>
      <c r="BG492" s="7">
        <v>-29.606100000000001</v>
      </c>
      <c r="BH492" s="7">
        <v>-21.713750000000001</v>
      </c>
      <c r="BI492">
        <v>5.0000000000000001E-4</v>
      </c>
      <c r="BJ492">
        <v>5.0000000000000001E-3</v>
      </c>
      <c r="BK492" s="1">
        <v>45980.165601851855</v>
      </c>
      <c r="BL492" s="1">
        <v>45979.957268518519</v>
      </c>
      <c r="BM492" s="1">
        <v>46052.333333333336</v>
      </c>
      <c r="BN492" s="1">
        <v>46052.125</v>
      </c>
      <c r="BO492" s="19">
        <v>0.19758447743633861</v>
      </c>
      <c r="BP492" s="1">
        <v>46052.125</v>
      </c>
      <c r="BQ492" s="97">
        <v>73</v>
      </c>
      <c r="BR492" s="19">
        <v>0.20277777777777778</v>
      </c>
      <c r="BV492" s="96"/>
    </row>
    <row r="493" spans="1:74" x14ac:dyDescent="0.3">
      <c r="A493" t="s">
        <v>603</v>
      </c>
      <c r="B493" t="s">
        <v>631</v>
      </c>
      <c r="C493" t="s">
        <v>281</v>
      </c>
      <c r="D493">
        <v>2.9999999999999997E-4</v>
      </c>
      <c r="E493">
        <v>2.9999999999999997E-4</v>
      </c>
      <c r="F493" t="s">
        <v>605</v>
      </c>
      <c r="G493" s="4">
        <v>1769760000000</v>
      </c>
      <c r="H493" s="4">
        <v>1761922567000</v>
      </c>
      <c r="I493" t="b">
        <v>1</v>
      </c>
      <c r="J493">
        <v>1</v>
      </c>
      <c r="K493">
        <v>1E-4</v>
      </c>
      <c r="L493">
        <v>543304</v>
      </c>
      <c r="M493">
        <v>0.1</v>
      </c>
      <c r="Q493">
        <v>2.9999999999999997E-4</v>
      </c>
      <c r="R493">
        <v>25</v>
      </c>
      <c r="S493">
        <v>1E-4</v>
      </c>
      <c r="T493" t="s">
        <v>606</v>
      </c>
      <c r="U493" t="s">
        <v>610</v>
      </c>
      <c r="V493" t="s">
        <v>606</v>
      </c>
      <c r="W493" t="s">
        <v>608</v>
      </c>
      <c r="X493" t="s">
        <v>606</v>
      </c>
      <c r="Y493" s="4">
        <v>1763521522621</v>
      </c>
      <c r="Z493" t="s">
        <v>569</v>
      </c>
      <c r="AA493" s="48">
        <v>92535.06</v>
      </c>
      <c r="AB493" s="18">
        <v>0.22850000000000001</v>
      </c>
      <c r="AC493" s="40">
        <v>0.20389974999999999</v>
      </c>
      <c r="AD493" s="18">
        <v>0.18</v>
      </c>
      <c r="AE493" s="18">
        <v>0.26350000000000001</v>
      </c>
      <c r="AF493">
        <v>2.5</v>
      </c>
      <c r="AG493" s="18">
        <v>0.21879999999999999</v>
      </c>
      <c r="AH493" s="18">
        <v>0.2175</v>
      </c>
      <c r="AI493" s="18">
        <v>0.22</v>
      </c>
      <c r="AJ493" s="48">
        <v>92535.06</v>
      </c>
      <c r="AK493" s="41">
        <v>10.1</v>
      </c>
      <c r="AL493" s="41">
        <v>10.4</v>
      </c>
      <c r="AS493" s="41">
        <v>0</v>
      </c>
      <c r="AT493" s="5">
        <v>0</v>
      </c>
      <c r="AV493" s="1" t="s">
        <v>632</v>
      </c>
      <c r="AW493" s="48">
        <v>75000</v>
      </c>
      <c r="AX493" s="14">
        <v>0</v>
      </c>
      <c r="AY493" s="14">
        <v>54.6</v>
      </c>
      <c r="AZ493" s="14">
        <v>53.36</v>
      </c>
      <c r="BA493" s="14">
        <v>55.74</v>
      </c>
      <c r="BB493">
        <v>93425.556899999996</v>
      </c>
      <c r="BC493" t="s">
        <v>573</v>
      </c>
      <c r="BD493" s="7">
        <v>0.84757000000000005</v>
      </c>
      <c r="BE493" s="7">
        <v>1.0000000000000001E-5</v>
      </c>
      <c r="BF493" s="7">
        <v>97.924760000000006</v>
      </c>
      <c r="BG493" s="7">
        <v>-37.021709999999999</v>
      </c>
      <c r="BH493" s="7">
        <v>116.20925</v>
      </c>
      <c r="BI493">
        <v>5.0000000000000001E-4</v>
      </c>
      <c r="BJ493">
        <v>5.0000000000000001E-3</v>
      </c>
      <c r="BK493" s="1">
        <v>45980.165601851855</v>
      </c>
      <c r="BL493" s="1">
        <v>45979.957268518519</v>
      </c>
      <c r="BM493" s="1">
        <v>46052.333333333336</v>
      </c>
      <c r="BN493" s="1">
        <v>46052.125</v>
      </c>
      <c r="BO493" s="19">
        <v>0.19758447743633861</v>
      </c>
      <c r="BP493" s="1">
        <v>46052.125</v>
      </c>
      <c r="BQ493" s="97">
        <v>73</v>
      </c>
      <c r="BR493" s="19">
        <v>0.20277777777777778</v>
      </c>
      <c r="BV493" s="96"/>
    </row>
    <row r="494" spans="1:74" x14ac:dyDescent="0.3">
      <c r="A494" t="s">
        <v>603</v>
      </c>
      <c r="B494" t="s">
        <v>631</v>
      </c>
      <c r="C494" t="s">
        <v>282</v>
      </c>
      <c r="D494">
        <v>2.9999999999999997E-4</v>
      </c>
      <c r="E494">
        <v>2.9999999999999997E-4</v>
      </c>
      <c r="F494" t="s">
        <v>605</v>
      </c>
      <c r="G494" s="4">
        <v>1769760000000</v>
      </c>
      <c r="H494" s="4">
        <v>1761922567000</v>
      </c>
      <c r="I494" t="b">
        <v>1</v>
      </c>
      <c r="J494">
        <v>1</v>
      </c>
      <c r="K494">
        <v>1E-4</v>
      </c>
      <c r="L494">
        <v>543305</v>
      </c>
      <c r="M494">
        <v>0.1</v>
      </c>
      <c r="Q494">
        <v>2.9999999999999997E-4</v>
      </c>
      <c r="R494">
        <v>25</v>
      </c>
      <c r="S494">
        <v>1E-4</v>
      </c>
      <c r="T494" t="s">
        <v>606</v>
      </c>
      <c r="U494" t="s">
        <v>610</v>
      </c>
      <c r="V494" t="s">
        <v>606</v>
      </c>
      <c r="W494" t="s">
        <v>608</v>
      </c>
      <c r="X494" t="s">
        <v>606</v>
      </c>
      <c r="Y494" s="4">
        <v>1763521523628</v>
      </c>
      <c r="Z494" t="s">
        <v>569</v>
      </c>
      <c r="AA494" s="48">
        <v>92532.74</v>
      </c>
      <c r="AB494" s="18">
        <v>2.0500000000000001E-2</v>
      </c>
      <c r="AC494" s="40">
        <v>2.632054E-2</v>
      </c>
      <c r="AD494" s="18">
        <v>6.4999999999999997E-3</v>
      </c>
      <c r="AE494" s="18">
        <v>5.5E-2</v>
      </c>
      <c r="AF494">
        <v>69</v>
      </c>
      <c r="AG494" s="18">
        <v>2.1600000000000001E-2</v>
      </c>
      <c r="AH494" s="18">
        <v>2.1000000000000001E-2</v>
      </c>
      <c r="AI494" s="18">
        <v>2.1999999999999999E-2</v>
      </c>
      <c r="AJ494" s="48">
        <v>92532.74</v>
      </c>
      <c r="AK494" s="41">
        <v>69.7</v>
      </c>
      <c r="AL494" s="41">
        <v>118.8</v>
      </c>
      <c r="AP494" s="18">
        <v>2.8000000000000001E-2</v>
      </c>
      <c r="AQ494" s="18">
        <v>2.0500000000000001E-2</v>
      </c>
      <c r="AR494" s="18">
        <v>-26.785699999999999</v>
      </c>
      <c r="AS494" s="41">
        <v>2.6</v>
      </c>
      <c r="AT494" s="5">
        <v>5580.64</v>
      </c>
      <c r="AV494" s="1" t="s">
        <v>634</v>
      </c>
      <c r="AW494" s="48">
        <v>75000</v>
      </c>
      <c r="AX494" s="14">
        <v>0</v>
      </c>
      <c r="AY494" s="14">
        <v>54.59</v>
      </c>
      <c r="AZ494" s="14">
        <v>54.06</v>
      </c>
      <c r="BA494" s="14">
        <v>55.01</v>
      </c>
      <c r="BB494">
        <v>93427.789199999999</v>
      </c>
      <c r="BC494" t="s">
        <v>573</v>
      </c>
      <c r="BD494" s="7">
        <v>-0.15240000000000001</v>
      </c>
      <c r="BE494" s="7">
        <v>1.0000000000000001E-5</v>
      </c>
      <c r="BF494" s="7">
        <v>97.915450000000007</v>
      </c>
      <c r="BG494" s="7">
        <v>-37.017359999999996</v>
      </c>
      <c r="BH494" s="7">
        <v>-32.151620000000001</v>
      </c>
      <c r="BI494">
        <v>5.0000000000000001E-4</v>
      </c>
      <c r="BJ494">
        <v>5.0000000000000001E-3</v>
      </c>
      <c r="BK494" s="1">
        <v>45980.165601851855</v>
      </c>
      <c r="BL494" s="1">
        <v>45979.957268518519</v>
      </c>
      <c r="BM494" s="1">
        <v>46052.333333333336</v>
      </c>
      <c r="BN494" s="1">
        <v>46052.125</v>
      </c>
      <c r="BO494" s="19">
        <v>0.19758447743633861</v>
      </c>
      <c r="BP494" s="1">
        <v>46052.125</v>
      </c>
      <c r="BQ494" s="97">
        <v>73</v>
      </c>
      <c r="BR494" s="19">
        <v>0.20277777777777778</v>
      </c>
      <c r="BV494" s="96"/>
    </row>
    <row r="495" spans="1:74" x14ac:dyDescent="0.3">
      <c r="A495" t="s">
        <v>603</v>
      </c>
      <c r="B495" t="s">
        <v>631</v>
      </c>
      <c r="C495" t="s">
        <v>283</v>
      </c>
      <c r="D495">
        <v>2.9999999999999997E-4</v>
      </c>
      <c r="E495">
        <v>2.9999999999999997E-4</v>
      </c>
      <c r="F495" t="s">
        <v>605</v>
      </c>
      <c r="G495" s="4">
        <v>1769760000000</v>
      </c>
      <c r="H495" s="4">
        <v>1761828720000</v>
      </c>
      <c r="I495" t="b">
        <v>1</v>
      </c>
      <c r="J495">
        <v>1</v>
      </c>
      <c r="K495">
        <v>1E-4</v>
      </c>
      <c r="L495">
        <v>542665</v>
      </c>
      <c r="M495">
        <v>0.1</v>
      </c>
      <c r="Q495">
        <v>2.9999999999999997E-4</v>
      </c>
      <c r="R495">
        <v>25</v>
      </c>
      <c r="S495">
        <v>1E-4</v>
      </c>
      <c r="T495" t="s">
        <v>606</v>
      </c>
      <c r="U495" t="s">
        <v>610</v>
      </c>
      <c r="V495" t="s">
        <v>606</v>
      </c>
      <c r="W495" t="s">
        <v>608</v>
      </c>
      <c r="X495" t="s">
        <v>606</v>
      </c>
      <c r="Y495" s="4">
        <v>1763521523628</v>
      </c>
      <c r="Z495" t="s">
        <v>569</v>
      </c>
      <c r="AA495" s="48">
        <v>92532.74</v>
      </c>
      <c r="AB495" s="18">
        <v>0.16009999999999999</v>
      </c>
      <c r="AC495" s="40">
        <v>0.16219618999999999</v>
      </c>
      <c r="AD495" s="18">
        <v>0.13550000000000001</v>
      </c>
      <c r="AE495" s="18">
        <v>0.2235</v>
      </c>
      <c r="AF495">
        <v>34.4</v>
      </c>
      <c r="AG495" s="18">
        <v>0.17630000000000001</v>
      </c>
      <c r="AH495" s="18">
        <v>0.17499999999999999</v>
      </c>
      <c r="AI495" s="18">
        <v>0.17749999999999999</v>
      </c>
      <c r="AJ495" s="48">
        <v>92532.74</v>
      </c>
      <c r="AK495" s="41">
        <v>10.7</v>
      </c>
      <c r="AL495" s="41">
        <v>10.7</v>
      </c>
      <c r="AP495" s="18">
        <v>0.16009999999999999</v>
      </c>
      <c r="AQ495" s="18">
        <v>0.16009999999999999</v>
      </c>
      <c r="AR495" s="18">
        <v>0</v>
      </c>
      <c r="AS495" s="41">
        <v>25</v>
      </c>
      <c r="AT495" s="5">
        <v>360187.3</v>
      </c>
      <c r="AV495" s="1" t="s">
        <v>632</v>
      </c>
      <c r="AW495" s="48">
        <v>80000</v>
      </c>
      <c r="AX495" s="14">
        <v>0</v>
      </c>
      <c r="AY495" s="14">
        <v>52.45</v>
      </c>
      <c r="AZ495" s="14">
        <v>51.45</v>
      </c>
      <c r="BA495" s="14">
        <v>53.36</v>
      </c>
      <c r="BB495">
        <v>93427.789199999999</v>
      </c>
      <c r="BC495" t="s">
        <v>573</v>
      </c>
      <c r="BD495" s="7">
        <v>0.78283999999999998</v>
      </c>
      <c r="BE495" s="7">
        <v>1.0000000000000001E-5</v>
      </c>
      <c r="BF495" s="7">
        <v>122.12284</v>
      </c>
      <c r="BG495" s="7">
        <v>-44.351900000000001</v>
      </c>
      <c r="BH495" s="7">
        <v>112.1001</v>
      </c>
      <c r="BI495">
        <v>5.0000000000000001E-4</v>
      </c>
      <c r="BJ495">
        <v>5.0000000000000001E-3</v>
      </c>
      <c r="BK495" s="1">
        <v>45980.165601851855</v>
      </c>
      <c r="BL495" s="1">
        <v>45979.957268518519</v>
      </c>
      <c r="BM495" s="1">
        <v>46052.333333333336</v>
      </c>
      <c r="BN495" s="1">
        <v>46052.125</v>
      </c>
      <c r="BO495" s="19">
        <v>0.19758447743633861</v>
      </c>
      <c r="BP495" s="1">
        <v>46052.125</v>
      </c>
      <c r="BQ495" s="97">
        <v>73</v>
      </c>
      <c r="BR495" s="19">
        <v>0.20277777777777778</v>
      </c>
      <c r="BV495" s="96"/>
    </row>
    <row r="496" spans="1:74" x14ac:dyDescent="0.3">
      <c r="A496" t="s">
        <v>603</v>
      </c>
      <c r="B496" t="s">
        <v>631</v>
      </c>
      <c r="C496" t="s">
        <v>284</v>
      </c>
      <c r="D496">
        <v>2.9999999999999997E-4</v>
      </c>
      <c r="E496">
        <v>2.9999999999999997E-4</v>
      </c>
      <c r="F496" t="s">
        <v>605</v>
      </c>
      <c r="G496" s="4">
        <v>1769760000000</v>
      </c>
      <c r="H496" s="4">
        <v>1761828720000</v>
      </c>
      <c r="I496" t="b">
        <v>1</v>
      </c>
      <c r="J496">
        <v>1</v>
      </c>
      <c r="K496">
        <v>1E-4</v>
      </c>
      <c r="L496">
        <v>542666</v>
      </c>
      <c r="M496">
        <v>0.1</v>
      </c>
      <c r="Q496">
        <v>2.9999999999999997E-4</v>
      </c>
      <c r="R496">
        <v>25</v>
      </c>
      <c r="S496">
        <v>1E-4</v>
      </c>
      <c r="T496" t="s">
        <v>606</v>
      </c>
      <c r="U496" t="s">
        <v>610</v>
      </c>
      <c r="V496" t="s">
        <v>606</v>
      </c>
      <c r="W496" t="s">
        <v>608</v>
      </c>
      <c r="X496" t="s">
        <v>606</v>
      </c>
      <c r="Y496" s="4">
        <v>1763521523628</v>
      </c>
      <c r="Z496" t="s">
        <v>569</v>
      </c>
      <c r="AA496" s="48">
        <v>92532.74</v>
      </c>
      <c r="AB496" s="18">
        <v>3.4000000000000002E-2</v>
      </c>
      <c r="AC496" s="40">
        <v>3.9445029999999999E-2</v>
      </c>
      <c r="AD496" s="18">
        <v>1.2E-2</v>
      </c>
      <c r="AE496" s="18">
        <v>7.2499999999999995E-2</v>
      </c>
      <c r="AF496">
        <v>1639.9</v>
      </c>
      <c r="AG496" s="18">
        <v>3.2599999999999997E-2</v>
      </c>
      <c r="AH496" s="18">
        <v>3.2000000000000001E-2</v>
      </c>
      <c r="AI496" s="18">
        <v>3.3000000000000002E-2</v>
      </c>
      <c r="AJ496" s="48">
        <v>92532.74</v>
      </c>
      <c r="AK496" s="41">
        <v>94.1</v>
      </c>
      <c r="AL496" s="41">
        <v>91.1</v>
      </c>
      <c r="AP496" s="18">
        <v>4.2999999999999997E-2</v>
      </c>
      <c r="AQ496" s="18">
        <v>0.03</v>
      </c>
      <c r="AR496" s="18">
        <v>-18.465199999999999</v>
      </c>
      <c r="AS496" s="41">
        <v>121.4</v>
      </c>
      <c r="AT496" s="5">
        <v>416926.3</v>
      </c>
      <c r="AV496" s="1" t="s">
        <v>634</v>
      </c>
      <c r="AW496" s="48">
        <v>80000</v>
      </c>
      <c r="AX496" s="14">
        <v>0</v>
      </c>
      <c r="AY496" s="14">
        <v>52.45</v>
      </c>
      <c r="AZ496" s="14">
        <v>52</v>
      </c>
      <c r="BA496" s="14">
        <v>52.77</v>
      </c>
      <c r="BB496">
        <v>93427.789199999999</v>
      </c>
      <c r="BC496" t="s">
        <v>573</v>
      </c>
      <c r="BD496" s="7">
        <v>-0.21715999999999999</v>
      </c>
      <c r="BE496" s="7">
        <v>1.0000000000000001E-5</v>
      </c>
      <c r="BF496" s="7">
        <v>122.12284</v>
      </c>
      <c r="BG496" s="7">
        <v>-44.351900000000001</v>
      </c>
      <c r="BH496" s="7">
        <v>-46.157130000000002</v>
      </c>
      <c r="BI496">
        <v>5.0000000000000001E-4</v>
      </c>
      <c r="BJ496">
        <v>5.0000000000000001E-3</v>
      </c>
      <c r="BK496" s="1">
        <v>45980.165601851855</v>
      </c>
      <c r="BL496" s="1">
        <v>45979.957268518519</v>
      </c>
      <c r="BM496" s="1">
        <v>46052.333333333336</v>
      </c>
      <c r="BN496" s="1">
        <v>46052.125</v>
      </c>
      <c r="BO496" s="19">
        <v>0.19758447743633861</v>
      </c>
      <c r="BP496" s="1">
        <v>46052.125</v>
      </c>
      <c r="BQ496" s="97">
        <v>73</v>
      </c>
      <c r="BR496" s="19">
        <v>0.20277777777777778</v>
      </c>
      <c r="BV496" s="96"/>
    </row>
    <row r="497" spans="1:74" x14ac:dyDescent="0.3">
      <c r="A497" t="s">
        <v>603</v>
      </c>
      <c r="B497" t="s">
        <v>631</v>
      </c>
      <c r="C497" t="s">
        <v>850</v>
      </c>
      <c r="D497">
        <v>2.9999999999999997E-4</v>
      </c>
      <c r="E497">
        <v>2.9999999999999997E-4</v>
      </c>
      <c r="F497" t="s">
        <v>605</v>
      </c>
      <c r="G497" s="4">
        <v>1769760000000</v>
      </c>
      <c r="H497" s="4">
        <v>1763109600000</v>
      </c>
      <c r="I497" t="b">
        <v>1</v>
      </c>
      <c r="J497">
        <v>1</v>
      </c>
      <c r="K497">
        <v>1E-4</v>
      </c>
      <c r="L497">
        <v>550437</v>
      </c>
      <c r="M497">
        <v>0.1</v>
      </c>
      <c r="Q497">
        <v>2.9999999999999997E-4</v>
      </c>
      <c r="R497">
        <v>25</v>
      </c>
      <c r="S497">
        <v>1E-4</v>
      </c>
      <c r="T497" t="s">
        <v>606</v>
      </c>
      <c r="U497" t="s">
        <v>610</v>
      </c>
      <c r="V497" t="s">
        <v>606</v>
      </c>
      <c r="W497" t="s">
        <v>608</v>
      </c>
      <c r="X497" t="s">
        <v>606</v>
      </c>
      <c r="Y497" s="4">
        <v>1763521523628</v>
      </c>
      <c r="Z497" t="s">
        <v>569</v>
      </c>
      <c r="AA497" s="48">
        <v>92532.74</v>
      </c>
      <c r="AB497" s="18">
        <v>0.122</v>
      </c>
      <c r="AC497" s="40">
        <v>0.12499585000000001</v>
      </c>
      <c r="AD497" s="18">
        <v>9.7500000000000003E-2</v>
      </c>
      <c r="AE497" s="18">
        <v>0.187</v>
      </c>
      <c r="AF497">
        <v>3.8</v>
      </c>
      <c r="AG497" s="18">
        <v>0.1381</v>
      </c>
      <c r="AH497" s="18">
        <v>0.13700000000000001</v>
      </c>
      <c r="AI497" s="18">
        <v>0.13900000000000001</v>
      </c>
      <c r="AJ497" s="48">
        <v>92532.74</v>
      </c>
      <c r="AK497" s="41">
        <v>8.3000000000000007</v>
      </c>
      <c r="AL497" s="41">
        <v>4</v>
      </c>
      <c r="AP497" s="18">
        <v>0.1235</v>
      </c>
      <c r="AQ497" s="18">
        <v>0.122</v>
      </c>
      <c r="AR497" s="18">
        <v>-1.2145999999999999</v>
      </c>
      <c r="AS497" s="41">
        <v>0.6</v>
      </c>
      <c r="AT497" s="5">
        <v>6661.21</v>
      </c>
      <c r="AV497" s="1" t="s">
        <v>632</v>
      </c>
      <c r="AW497" s="48">
        <v>85000</v>
      </c>
      <c r="AX497" s="14">
        <v>0</v>
      </c>
      <c r="AY497" s="14">
        <v>50.64</v>
      </c>
      <c r="AZ497" s="14">
        <v>49.91</v>
      </c>
      <c r="BA497" s="14">
        <v>51.21</v>
      </c>
      <c r="BB497">
        <v>93427.789199999999</v>
      </c>
      <c r="BC497" t="s">
        <v>573</v>
      </c>
      <c r="BD497" s="7">
        <v>0.70276000000000005</v>
      </c>
      <c r="BE497" s="7">
        <v>2.0000000000000002E-5</v>
      </c>
      <c r="BF497" s="7">
        <v>143.87495999999999</v>
      </c>
      <c r="BG497" s="7">
        <v>-50.453220000000002</v>
      </c>
      <c r="BH497" s="7">
        <v>104.35621999999999</v>
      </c>
      <c r="BI497">
        <v>5.0000000000000001E-4</v>
      </c>
      <c r="BJ497">
        <v>5.0000000000000001E-3</v>
      </c>
      <c r="BK497" s="1">
        <v>45980.165601851855</v>
      </c>
      <c r="BL497" s="1">
        <v>45979.957268518519</v>
      </c>
      <c r="BM497" s="1">
        <v>46052.333333333336</v>
      </c>
      <c r="BN497" s="1">
        <v>46052.125</v>
      </c>
      <c r="BO497" s="19">
        <v>0.19758447743633861</v>
      </c>
      <c r="BP497" s="1">
        <v>46052.125</v>
      </c>
      <c r="BQ497" s="97">
        <v>73</v>
      </c>
      <c r="BR497" s="19">
        <v>0.20277777777777778</v>
      </c>
      <c r="BV497" s="96"/>
    </row>
    <row r="498" spans="1:74" x14ac:dyDescent="0.3">
      <c r="A498" t="s">
        <v>603</v>
      </c>
      <c r="B498" t="s">
        <v>631</v>
      </c>
      <c r="C498" t="s">
        <v>851</v>
      </c>
      <c r="D498">
        <v>2.9999999999999997E-4</v>
      </c>
      <c r="E498">
        <v>2.9999999999999997E-4</v>
      </c>
      <c r="F498" t="s">
        <v>605</v>
      </c>
      <c r="G498" s="4">
        <v>1769760000000</v>
      </c>
      <c r="H498" s="4">
        <v>1763109600000</v>
      </c>
      <c r="I498" t="b">
        <v>1</v>
      </c>
      <c r="J498">
        <v>1</v>
      </c>
      <c r="K498">
        <v>1E-4</v>
      </c>
      <c r="L498">
        <v>550438</v>
      </c>
      <c r="M498">
        <v>0.1</v>
      </c>
      <c r="Q498">
        <v>2.9999999999999997E-4</v>
      </c>
      <c r="R498">
        <v>25</v>
      </c>
      <c r="S498">
        <v>1E-4</v>
      </c>
      <c r="T498" t="s">
        <v>606</v>
      </c>
      <c r="U498" t="s">
        <v>610</v>
      </c>
      <c r="V498" t="s">
        <v>606</v>
      </c>
      <c r="W498" t="s">
        <v>608</v>
      </c>
      <c r="X498" t="s">
        <v>606</v>
      </c>
      <c r="Y498" s="4">
        <v>1763521523628</v>
      </c>
      <c r="Z498" t="s">
        <v>569</v>
      </c>
      <c r="AA498" s="48">
        <v>92532.74</v>
      </c>
      <c r="AB498" s="18">
        <v>4.8000000000000001E-2</v>
      </c>
      <c r="AC498" s="40">
        <v>5.7072739999999997E-2</v>
      </c>
      <c r="AD498" s="18">
        <v>2.1000000000000001E-2</v>
      </c>
      <c r="AE498" s="18">
        <v>9.35E-2</v>
      </c>
      <c r="AF498">
        <v>620.5</v>
      </c>
      <c r="AG498" s="18">
        <v>4.7899999999999998E-2</v>
      </c>
      <c r="AH498" s="18">
        <v>4.7500000000000001E-2</v>
      </c>
      <c r="AI498" s="18">
        <v>4.8500000000000001E-2</v>
      </c>
      <c r="AJ498" s="48">
        <v>92532.74</v>
      </c>
      <c r="AK498" s="41">
        <v>101.6</v>
      </c>
      <c r="AL498" s="41">
        <v>5.3</v>
      </c>
      <c r="AP498" s="18">
        <v>6.0400000000000002E-2</v>
      </c>
      <c r="AQ498" s="18">
        <v>4.8000000000000001E-2</v>
      </c>
      <c r="AR498" s="18">
        <v>-19.463100000000001</v>
      </c>
      <c r="AS498" s="41">
        <v>542.5</v>
      </c>
      <c r="AT498" s="5">
        <v>2920948.32</v>
      </c>
      <c r="AV498" s="1" t="s">
        <v>634</v>
      </c>
      <c r="AW498" s="48">
        <v>85000</v>
      </c>
      <c r="AX498" s="14">
        <v>0</v>
      </c>
      <c r="AY498" s="14">
        <v>50.64</v>
      </c>
      <c r="AZ498" s="14">
        <v>50.37</v>
      </c>
      <c r="BA498" s="14">
        <v>51.02</v>
      </c>
      <c r="BB498">
        <v>93427.789199999999</v>
      </c>
      <c r="BC498" t="s">
        <v>573</v>
      </c>
      <c r="BD498" s="7">
        <v>-0.29724</v>
      </c>
      <c r="BE498" s="7">
        <v>2.0000000000000002E-5</v>
      </c>
      <c r="BF498" s="7">
        <v>143.87495999999999</v>
      </c>
      <c r="BG498" s="7">
        <v>-50.453220000000002</v>
      </c>
      <c r="BH498" s="7">
        <v>-63.792079999999999</v>
      </c>
      <c r="BI498">
        <v>5.0000000000000001E-4</v>
      </c>
      <c r="BJ498">
        <v>5.0000000000000001E-3</v>
      </c>
      <c r="BK498" s="1">
        <v>45980.165601851855</v>
      </c>
      <c r="BL498" s="1">
        <v>45979.957268518519</v>
      </c>
      <c r="BM498" s="1">
        <v>46052.333333333336</v>
      </c>
      <c r="BN498" s="1">
        <v>46052.125</v>
      </c>
      <c r="BO498" s="19">
        <v>0.19758447743633861</v>
      </c>
      <c r="BP498" s="1">
        <v>46052.125</v>
      </c>
      <c r="BQ498" s="97">
        <v>73</v>
      </c>
      <c r="BR498" s="19">
        <v>0.20277777777777778</v>
      </c>
      <c r="BV498" s="96"/>
    </row>
    <row r="499" spans="1:74" x14ac:dyDescent="0.3">
      <c r="A499" t="s">
        <v>603</v>
      </c>
      <c r="B499" t="s">
        <v>631</v>
      </c>
      <c r="C499" t="s">
        <v>852</v>
      </c>
      <c r="D499">
        <v>2.9999999999999997E-4</v>
      </c>
      <c r="E499">
        <v>2.9999999999999997E-4</v>
      </c>
      <c r="F499" t="s">
        <v>605</v>
      </c>
      <c r="G499" s="4">
        <v>1769760000000</v>
      </c>
      <c r="H499" s="4">
        <v>1763440740000</v>
      </c>
      <c r="I499" t="b">
        <v>1</v>
      </c>
      <c r="J499">
        <v>1</v>
      </c>
      <c r="K499">
        <v>1E-4</v>
      </c>
      <c r="L499">
        <v>551974</v>
      </c>
      <c r="M499">
        <v>0.1</v>
      </c>
      <c r="Q499">
        <v>2.9999999999999997E-4</v>
      </c>
      <c r="R499">
        <v>25</v>
      </c>
      <c r="S499">
        <v>1E-4</v>
      </c>
      <c r="T499" t="s">
        <v>606</v>
      </c>
      <c r="U499" t="s">
        <v>610</v>
      </c>
      <c r="V499" t="s">
        <v>606</v>
      </c>
      <c r="W499" t="s">
        <v>608</v>
      </c>
      <c r="X499" t="s">
        <v>606</v>
      </c>
      <c r="Y499" s="4">
        <v>1763521524636</v>
      </c>
      <c r="Z499" t="s">
        <v>569</v>
      </c>
      <c r="AA499" s="48">
        <v>92530.77</v>
      </c>
      <c r="AB499" s="18">
        <v>0.11849999999999999</v>
      </c>
      <c r="AC499" s="40">
        <v>0.11824148</v>
      </c>
      <c r="AD499" s="18">
        <v>9.0499999999999997E-2</v>
      </c>
      <c r="AE499" s="18">
        <v>0.18</v>
      </c>
      <c r="AF499">
        <v>0.4</v>
      </c>
      <c r="AG499" s="18">
        <v>0.13100000000000001</v>
      </c>
      <c r="AH499" s="18">
        <v>0.13</v>
      </c>
      <c r="AI499" s="18">
        <v>0.13200000000000001</v>
      </c>
      <c r="AJ499" s="48">
        <v>92530.77</v>
      </c>
      <c r="AK499" s="41">
        <v>7.9</v>
      </c>
      <c r="AL499" s="41">
        <v>4</v>
      </c>
      <c r="AP499" s="18">
        <v>0.11849999999999999</v>
      </c>
      <c r="AQ499" s="18">
        <v>0.11849999999999999</v>
      </c>
      <c r="AR499" s="18">
        <v>0</v>
      </c>
      <c r="AS499" s="41">
        <v>0.4</v>
      </c>
      <c r="AT499" s="5">
        <v>4289.6400000000003</v>
      </c>
      <c r="AV499" s="1" t="s">
        <v>632</v>
      </c>
      <c r="AW499" s="48">
        <v>86000</v>
      </c>
      <c r="AX499" s="14">
        <v>0</v>
      </c>
      <c r="AY499" s="14">
        <v>50.31</v>
      </c>
      <c r="AZ499" s="14">
        <v>49.64</v>
      </c>
      <c r="BA499" s="14">
        <v>50.9</v>
      </c>
      <c r="BB499">
        <v>93427.496199999994</v>
      </c>
      <c r="BC499" t="s">
        <v>573</v>
      </c>
      <c r="BD499" s="7">
        <v>0.68511999999999995</v>
      </c>
      <c r="BE499" s="7">
        <v>2.0000000000000002E-5</v>
      </c>
      <c r="BF499" s="7">
        <v>147.59002000000001</v>
      </c>
      <c r="BG499" s="7">
        <v>-51.41977</v>
      </c>
      <c r="BH499" s="7">
        <v>102.40154</v>
      </c>
      <c r="BI499">
        <v>5.0000000000000001E-4</v>
      </c>
      <c r="BJ499">
        <v>5.0000000000000001E-3</v>
      </c>
      <c r="BK499" s="1">
        <v>45980.165601851855</v>
      </c>
      <c r="BL499" s="1">
        <v>45979.957268518519</v>
      </c>
      <c r="BM499" s="1">
        <v>46052.333333333336</v>
      </c>
      <c r="BN499" s="1">
        <v>46052.125</v>
      </c>
      <c r="BO499" s="19">
        <v>0.19758447743633861</v>
      </c>
      <c r="BP499" s="1">
        <v>46052.125</v>
      </c>
      <c r="BQ499" s="97">
        <v>73</v>
      </c>
      <c r="BR499" s="19">
        <v>0.20277777777777778</v>
      </c>
      <c r="BV499" s="96"/>
    </row>
    <row r="500" spans="1:74" x14ac:dyDescent="0.3">
      <c r="A500" t="s">
        <v>603</v>
      </c>
      <c r="B500" t="s">
        <v>631</v>
      </c>
      <c r="C500" t="s">
        <v>853</v>
      </c>
      <c r="D500">
        <v>2.9999999999999997E-4</v>
      </c>
      <c r="E500">
        <v>2.9999999999999997E-4</v>
      </c>
      <c r="F500" t="s">
        <v>605</v>
      </c>
      <c r="G500" s="4">
        <v>1769760000000</v>
      </c>
      <c r="H500" s="4">
        <v>1763440740000</v>
      </c>
      <c r="I500" t="b">
        <v>1</v>
      </c>
      <c r="J500">
        <v>1</v>
      </c>
      <c r="K500">
        <v>1E-4</v>
      </c>
      <c r="L500">
        <v>551975</v>
      </c>
      <c r="M500">
        <v>0.1</v>
      </c>
      <c r="Q500">
        <v>2.9999999999999997E-4</v>
      </c>
      <c r="R500">
        <v>25</v>
      </c>
      <c r="S500">
        <v>1E-4</v>
      </c>
      <c r="T500" t="s">
        <v>606</v>
      </c>
      <c r="U500" t="s">
        <v>610</v>
      </c>
      <c r="V500" t="s">
        <v>606</v>
      </c>
      <c r="W500" t="s">
        <v>608</v>
      </c>
      <c r="X500" t="s">
        <v>606</v>
      </c>
      <c r="Y500" s="4">
        <v>1763521524636</v>
      </c>
      <c r="Z500" t="s">
        <v>569</v>
      </c>
      <c r="AA500" s="48">
        <v>92530.77</v>
      </c>
      <c r="AB500" s="18">
        <v>5.3499999999999999E-2</v>
      </c>
      <c r="AC500" s="40">
        <v>6.1283980000000002E-2</v>
      </c>
      <c r="AD500" s="18">
        <v>2.35E-2</v>
      </c>
      <c r="AE500" s="18">
        <v>9.8500000000000004E-2</v>
      </c>
      <c r="AF500">
        <v>11.1</v>
      </c>
      <c r="AG500" s="18">
        <v>5.16E-2</v>
      </c>
      <c r="AH500" s="18">
        <v>5.0999999999999997E-2</v>
      </c>
      <c r="AI500" s="18">
        <v>5.1999999999999998E-2</v>
      </c>
      <c r="AJ500" s="48">
        <v>92530.77</v>
      </c>
      <c r="AK500" s="41">
        <v>46.5</v>
      </c>
      <c r="AL500" s="41">
        <v>29.1</v>
      </c>
      <c r="AP500" s="18">
        <v>6.1499999999999999E-2</v>
      </c>
      <c r="AQ500" s="18">
        <v>4.7500000000000001E-2</v>
      </c>
      <c r="AR500" s="18">
        <v>-13.008100000000001</v>
      </c>
      <c r="AS500" s="41">
        <v>11.8</v>
      </c>
      <c r="AT500" s="5">
        <v>64564.61</v>
      </c>
      <c r="AV500" s="1" t="s">
        <v>634</v>
      </c>
      <c r="AW500" s="48">
        <v>86000</v>
      </c>
      <c r="AX500" s="14">
        <v>0</v>
      </c>
      <c r="AY500" s="14">
        <v>50.31</v>
      </c>
      <c r="AZ500" s="14">
        <v>49.96</v>
      </c>
      <c r="BA500" s="14">
        <v>50.59</v>
      </c>
      <c r="BB500">
        <v>93427.496199999994</v>
      </c>
      <c r="BC500" t="s">
        <v>573</v>
      </c>
      <c r="BD500" s="7">
        <v>-0.31487999999999999</v>
      </c>
      <c r="BE500" s="7">
        <v>2.0000000000000002E-5</v>
      </c>
      <c r="BF500" s="7">
        <v>147.59002000000001</v>
      </c>
      <c r="BG500" s="7">
        <v>-51.41977</v>
      </c>
      <c r="BH500" s="7">
        <v>-67.724990000000005</v>
      </c>
      <c r="BI500">
        <v>5.0000000000000001E-4</v>
      </c>
      <c r="BJ500">
        <v>5.0000000000000001E-3</v>
      </c>
      <c r="BK500" s="1">
        <v>45980.165601851855</v>
      </c>
      <c r="BL500" s="1">
        <v>45979.957268518519</v>
      </c>
      <c r="BM500" s="1">
        <v>46052.333333333336</v>
      </c>
      <c r="BN500" s="1">
        <v>46052.125</v>
      </c>
      <c r="BO500" s="19">
        <v>0.19758447743633861</v>
      </c>
      <c r="BP500" s="1">
        <v>46052.125</v>
      </c>
      <c r="BQ500" s="97">
        <v>73</v>
      </c>
      <c r="BR500" s="19">
        <v>0.20277777777777778</v>
      </c>
      <c r="BV500" s="96"/>
    </row>
    <row r="501" spans="1:74" x14ac:dyDescent="0.3">
      <c r="A501" t="s">
        <v>603</v>
      </c>
      <c r="B501" t="s">
        <v>631</v>
      </c>
      <c r="C501" t="s">
        <v>854</v>
      </c>
      <c r="D501">
        <v>2.9999999999999997E-4</v>
      </c>
      <c r="E501">
        <v>2.9999999999999997E-4</v>
      </c>
      <c r="F501" t="s">
        <v>605</v>
      </c>
      <c r="G501" s="4">
        <v>1769760000000</v>
      </c>
      <c r="H501" s="4">
        <v>1763330280000</v>
      </c>
      <c r="I501" t="b">
        <v>1</v>
      </c>
      <c r="J501">
        <v>1</v>
      </c>
      <c r="K501">
        <v>1E-4</v>
      </c>
      <c r="L501">
        <v>551516</v>
      </c>
      <c r="M501">
        <v>0.1</v>
      </c>
      <c r="Q501">
        <v>2.9999999999999997E-4</v>
      </c>
      <c r="R501">
        <v>25</v>
      </c>
      <c r="S501">
        <v>1E-4</v>
      </c>
      <c r="T501" t="s">
        <v>606</v>
      </c>
      <c r="U501" t="s">
        <v>610</v>
      </c>
      <c r="V501" t="s">
        <v>606</v>
      </c>
      <c r="W501" t="s">
        <v>608</v>
      </c>
      <c r="X501" t="s">
        <v>606</v>
      </c>
      <c r="Y501" s="4">
        <v>1763521524636</v>
      </c>
      <c r="Z501" t="s">
        <v>569</v>
      </c>
      <c r="AA501" s="48">
        <v>92530.77</v>
      </c>
      <c r="AB501" s="18">
        <v>0.10050000000000001</v>
      </c>
      <c r="AC501" s="40">
        <v>0.10556821</v>
      </c>
      <c r="AD501" s="18">
        <v>7.8E-2</v>
      </c>
      <c r="AE501" s="18">
        <v>0.16650000000000001</v>
      </c>
      <c r="AF501">
        <v>0.4</v>
      </c>
      <c r="AG501" s="18">
        <v>0.1176</v>
      </c>
      <c r="AH501" s="18">
        <v>0.11650000000000001</v>
      </c>
      <c r="AI501" s="18">
        <v>0.11799999999999999</v>
      </c>
      <c r="AJ501" s="48">
        <v>92530.77</v>
      </c>
      <c r="AK501" s="41">
        <v>14.5</v>
      </c>
      <c r="AL501" s="41">
        <v>14</v>
      </c>
      <c r="AP501" s="18">
        <v>0.10050000000000001</v>
      </c>
      <c r="AQ501" s="18">
        <v>0.10050000000000001</v>
      </c>
      <c r="AR501" s="18">
        <v>0</v>
      </c>
      <c r="AS501" s="41">
        <v>0.4</v>
      </c>
      <c r="AT501" s="5">
        <v>3593.89</v>
      </c>
      <c r="AV501" s="1" t="s">
        <v>632</v>
      </c>
      <c r="AW501" s="48">
        <v>88000</v>
      </c>
      <c r="AX501" s="14">
        <v>0</v>
      </c>
      <c r="AY501" s="14">
        <v>49.68</v>
      </c>
      <c r="AZ501" s="14">
        <v>49.03</v>
      </c>
      <c r="BA501" s="14">
        <v>49.94</v>
      </c>
      <c r="BB501">
        <v>93427.496199999994</v>
      </c>
      <c r="BC501" t="s">
        <v>573</v>
      </c>
      <c r="BD501" s="7">
        <v>0.64851999999999999</v>
      </c>
      <c r="BE501" s="7">
        <v>2.0000000000000002E-5</v>
      </c>
      <c r="BF501" s="7">
        <v>154.15126000000001</v>
      </c>
      <c r="BG501" s="7">
        <v>-53.036439999999999</v>
      </c>
      <c r="BH501" s="7">
        <v>98.129220000000004</v>
      </c>
      <c r="BI501">
        <v>5.0000000000000001E-4</v>
      </c>
      <c r="BJ501">
        <v>5.0000000000000001E-3</v>
      </c>
      <c r="BK501" s="1">
        <v>45980.165601851855</v>
      </c>
      <c r="BL501" s="1">
        <v>45979.957268518519</v>
      </c>
      <c r="BM501" s="1">
        <v>46052.333333333336</v>
      </c>
      <c r="BN501" s="1">
        <v>46052.125</v>
      </c>
      <c r="BO501" s="19">
        <v>0.19758447743633861</v>
      </c>
      <c r="BP501" s="1">
        <v>46052.125</v>
      </c>
      <c r="BQ501" s="97">
        <v>73</v>
      </c>
      <c r="BR501" s="19">
        <v>0.20277777777777778</v>
      </c>
      <c r="BV501" s="96"/>
    </row>
    <row r="502" spans="1:74" x14ac:dyDescent="0.3">
      <c r="A502" t="s">
        <v>603</v>
      </c>
      <c r="B502" t="s">
        <v>631</v>
      </c>
      <c r="C502" t="s">
        <v>855</v>
      </c>
      <c r="D502">
        <v>2.9999999999999997E-4</v>
      </c>
      <c r="E502">
        <v>2.9999999999999997E-4</v>
      </c>
      <c r="F502" t="s">
        <v>605</v>
      </c>
      <c r="G502" s="4">
        <v>1769760000000</v>
      </c>
      <c r="H502" s="4">
        <v>1763330280000</v>
      </c>
      <c r="I502" t="b">
        <v>1</v>
      </c>
      <c r="J502">
        <v>1</v>
      </c>
      <c r="K502">
        <v>1E-4</v>
      </c>
      <c r="L502">
        <v>551517</v>
      </c>
      <c r="M502">
        <v>0.1</v>
      </c>
      <c r="Q502">
        <v>2.9999999999999997E-4</v>
      </c>
      <c r="R502">
        <v>25</v>
      </c>
      <c r="S502">
        <v>1E-4</v>
      </c>
      <c r="T502" t="s">
        <v>606</v>
      </c>
      <c r="U502" t="s">
        <v>610</v>
      </c>
      <c r="V502" t="s">
        <v>606</v>
      </c>
      <c r="W502" t="s">
        <v>608</v>
      </c>
      <c r="X502" t="s">
        <v>606</v>
      </c>
      <c r="Y502" s="4">
        <v>1763521524636</v>
      </c>
      <c r="Z502" t="s">
        <v>569</v>
      </c>
      <c r="AA502" s="48">
        <v>92530.77</v>
      </c>
      <c r="AB502" s="18">
        <v>5.7000000000000002E-2</v>
      </c>
      <c r="AC502" s="40">
        <v>7.0541930000000003E-2</v>
      </c>
      <c r="AD502" s="18">
        <v>2.9000000000000001E-2</v>
      </c>
      <c r="AE502" s="18">
        <v>0.1085</v>
      </c>
      <c r="AF502">
        <v>33.6</v>
      </c>
      <c r="AG502" s="18">
        <v>5.9499999999999997E-2</v>
      </c>
      <c r="AH502" s="18">
        <v>5.8999999999999997E-2</v>
      </c>
      <c r="AI502" s="18">
        <v>0.06</v>
      </c>
      <c r="AJ502" s="48">
        <v>92530.77</v>
      </c>
      <c r="AK502" s="41">
        <v>92.1</v>
      </c>
      <c r="AL502" s="41">
        <v>9</v>
      </c>
      <c r="AP502" s="18">
        <v>7.0000000000000007E-2</v>
      </c>
      <c r="AQ502" s="18">
        <v>5.7000000000000002E-2</v>
      </c>
      <c r="AR502" s="18">
        <v>-18.571400000000001</v>
      </c>
      <c r="AS502" s="41">
        <v>26.5</v>
      </c>
      <c r="AT502" s="5">
        <v>142304.26999999999</v>
      </c>
      <c r="AV502" s="1" t="s">
        <v>634</v>
      </c>
      <c r="AW502" s="48">
        <v>88000</v>
      </c>
      <c r="AX502" s="14">
        <v>0</v>
      </c>
      <c r="AY502" s="14">
        <v>49.68</v>
      </c>
      <c r="AZ502" s="14">
        <v>49.39</v>
      </c>
      <c r="BA502" s="14">
        <v>50</v>
      </c>
      <c r="BB502">
        <v>93427.496199999994</v>
      </c>
      <c r="BC502" t="s">
        <v>573</v>
      </c>
      <c r="BD502" s="7">
        <v>-0.35148000000000001</v>
      </c>
      <c r="BE502" s="7">
        <v>2.0000000000000002E-5</v>
      </c>
      <c r="BF502" s="7">
        <v>154.15126000000001</v>
      </c>
      <c r="BG502" s="7">
        <v>-53.036439999999999</v>
      </c>
      <c r="BH502" s="7">
        <v>-75.953729999999993</v>
      </c>
      <c r="BI502">
        <v>5.0000000000000001E-4</v>
      </c>
      <c r="BJ502">
        <v>5.0000000000000001E-3</v>
      </c>
      <c r="BK502" s="1">
        <v>45980.165601851855</v>
      </c>
      <c r="BL502" s="1">
        <v>45979.957268518519</v>
      </c>
      <c r="BM502" s="1">
        <v>46052.333333333336</v>
      </c>
      <c r="BN502" s="1">
        <v>46052.125</v>
      </c>
      <c r="BO502" s="19">
        <v>0.19758447743633861</v>
      </c>
      <c r="BP502" s="1">
        <v>46052.125</v>
      </c>
      <c r="BQ502" s="97">
        <v>73</v>
      </c>
      <c r="BR502" s="19">
        <v>0.20277777777777778</v>
      </c>
      <c r="BV502" s="96"/>
    </row>
    <row r="503" spans="1:74" x14ac:dyDescent="0.3">
      <c r="A503" t="s">
        <v>603</v>
      </c>
      <c r="B503" t="s">
        <v>631</v>
      </c>
      <c r="C503" t="s">
        <v>285</v>
      </c>
      <c r="D503">
        <v>2.9999999999999997E-4</v>
      </c>
      <c r="E503">
        <v>2.9999999999999997E-4</v>
      </c>
      <c r="F503" t="s">
        <v>605</v>
      </c>
      <c r="G503" s="4">
        <v>1769760000000</v>
      </c>
      <c r="H503" s="4">
        <v>1761811212000</v>
      </c>
      <c r="I503" t="b">
        <v>1</v>
      </c>
      <c r="J503">
        <v>1</v>
      </c>
      <c r="K503">
        <v>1E-4</v>
      </c>
      <c r="L503">
        <v>541878</v>
      </c>
      <c r="M503">
        <v>0.1</v>
      </c>
      <c r="Q503">
        <v>2.9999999999999997E-4</v>
      </c>
      <c r="R503">
        <v>25</v>
      </c>
      <c r="S503">
        <v>1E-4</v>
      </c>
      <c r="T503" t="s">
        <v>606</v>
      </c>
      <c r="U503" t="s">
        <v>610</v>
      </c>
      <c r="V503" t="s">
        <v>606</v>
      </c>
      <c r="W503" t="s">
        <v>608</v>
      </c>
      <c r="X503" t="s">
        <v>606</v>
      </c>
      <c r="Y503" s="4">
        <v>1763521525750</v>
      </c>
      <c r="Z503" t="s">
        <v>569</v>
      </c>
      <c r="AA503" s="48">
        <v>92530.77</v>
      </c>
      <c r="AB503" s="18">
        <v>9.5500000000000002E-2</v>
      </c>
      <c r="AC503" s="40">
        <v>9.3441720000000006E-2</v>
      </c>
      <c r="AD503" s="18">
        <v>6.6500000000000004E-2</v>
      </c>
      <c r="AE503" s="18">
        <v>0.154</v>
      </c>
      <c r="AF503">
        <v>153</v>
      </c>
      <c r="AG503" s="18">
        <v>0.105</v>
      </c>
      <c r="AH503" s="18">
        <v>0.104</v>
      </c>
      <c r="AI503" s="18">
        <v>0.1055</v>
      </c>
      <c r="AJ503" s="48">
        <v>92530.77</v>
      </c>
      <c r="AK503" s="41">
        <v>14.8</v>
      </c>
      <c r="AL503" s="41">
        <v>14.4</v>
      </c>
      <c r="AP503" s="18">
        <v>9.5500000000000002E-2</v>
      </c>
      <c r="AQ503" s="18">
        <v>9.1999999999999998E-2</v>
      </c>
      <c r="AR503" s="18">
        <v>3.8043</v>
      </c>
      <c r="AS503" s="41">
        <v>55.9</v>
      </c>
      <c r="AT503" s="5">
        <v>473868.03</v>
      </c>
      <c r="AV503" s="1" t="s">
        <v>632</v>
      </c>
      <c r="AW503" s="48">
        <v>90000</v>
      </c>
      <c r="AX503" s="14">
        <v>0</v>
      </c>
      <c r="AY503" s="14">
        <v>49.14</v>
      </c>
      <c r="AZ503" s="14">
        <v>48.55</v>
      </c>
      <c r="BA503" s="14">
        <v>49.43</v>
      </c>
      <c r="BB503">
        <v>93427.496199999994</v>
      </c>
      <c r="BC503" t="s">
        <v>573</v>
      </c>
      <c r="BD503" s="7">
        <v>0.61036999999999997</v>
      </c>
      <c r="BE503" s="7">
        <v>2.0000000000000002E-5</v>
      </c>
      <c r="BF503" s="7">
        <v>159.39031</v>
      </c>
      <c r="BG503" s="7">
        <v>-54.237560000000002</v>
      </c>
      <c r="BH503" s="7">
        <v>93.401420000000002</v>
      </c>
      <c r="BI503">
        <v>5.0000000000000001E-4</v>
      </c>
      <c r="BJ503">
        <v>5.0000000000000001E-3</v>
      </c>
      <c r="BK503" s="1">
        <v>45980.165601851855</v>
      </c>
      <c r="BL503" s="1">
        <v>45979.957268518519</v>
      </c>
      <c r="BM503" s="1">
        <v>46052.333333333336</v>
      </c>
      <c r="BN503" s="1">
        <v>46052.125</v>
      </c>
      <c r="BO503" s="19">
        <v>0.19758447743633861</v>
      </c>
      <c r="BP503" s="1">
        <v>46052.125</v>
      </c>
      <c r="BQ503" s="97">
        <v>73</v>
      </c>
      <c r="BR503" s="19">
        <v>0.20277777777777778</v>
      </c>
      <c r="BV503" s="96"/>
    </row>
    <row r="504" spans="1:74" x14ac:dyDescent="0.3">
      <c r="A504" t="s">
        <v>603</v>
      </c>
      <c r="B504" t="s">
        <v>631</v>
      </c>
      <c r="C504" t="s">
        <v>286</v>
      </c>
      <c r="D504">
        <v>2.9999999999999997E-4</v>
      </c>
      <c r="E504">
        <v>2.9999999999999997E-4</v>
      </c>
      <c r="F504" t="s">
        <v>605</v>
      </c>
      <c r="G504" s="4">
        <v>1769760000000</v>
      </c>
      <c r="H504" s="4">
        <v>1761811212000</v>
      </c>
      <c r="I504" t="b">
        <v>1</v>
      </c>
      <c r="J504">
        <v>1</v>
      </c>
      <c r="K504">
        <v>1E-4</v>
      </c>
      <c r="L504">
        <v>541879</v>
      </c>
      <c r="M504">
        <v>0.1</v>
      </c>
      <c r="Q504">
        <v>2.9999999999999997E-4</v>
      </c>
      <c r="R504">
        <v>25</v>
      </c>
      <c r="S504">
        <v>1E-4</v>
      </c>
      <c r="T504" t="s">
        <v>606</v>
      </c>
      <c r="U504" t="s">
        <v>610</v>
      </c>
      <c r="V504" t="s">
        <v>606</v>
      </c>
      <c r="W504" t="s">
        <v>608</v>
      </c>
      <c r="X504" t="s">
        <v>606</v>
      </c>
      <c r="Y504" s="4">
        <v>1763521524636</v>
      </c>
      <c r="Z504" t="s">
        <v>569</v>
      </c>
      <c r="AA504" s="48">
        <v>92530.77</v>
      </c>
      <c r="AB504" s="18">
        <v>7.1099999999999997E-2</v>
      </c>
      <c r="AC504" s="40">
        <v>8.034666E-2</v>
      </c>
      <c r="AD504" s="18">
        <v>3.5000000000000003E-2</v>
      </c>
      <c r="AE504" s="18">
        <v>0.1195</v>
      </c>
      <c r="AF504">
        <v>591.20000000000005</v>
      </c>
      <c r="AG504" s="18">
        <v>6.83E-2</v>
      </c>
      <c r="AH504" s="18">
        <v>6.8000000000000005E-2</v>
      </c>
      <c r="AI504" s="18">
        <v>6.9000000000000006E-2</v>
      </c>
      <c r="AJ504" s="48">
        <v>92530.77</v>
      </c>
      <c r="AK504" s="41">
        <v>82</v>
      </c>
      <c r="AL504" s="41">
        <v>0.7</v>
      </c>
      <c r="AP504" s="18">
        <v>8.5000000000000006E-2</v>
      </c>
      <c r="AQ504" s="18">
        <v>6.3500000000000001E-2</v>
      </c>
      <c r="AR504" s="18">
        <v>-11.677</v>
      </c>
      <c r="AS504" s="41">
        <v>1036.0999999999999</v>
      </c>
      <c r="AT504" s="5">
        <v>7786006.3200000003</v>
      </c>
      <c r="AV504" s="1" t="s">
        <v>634</v>
      </c>
      <c r="AW504" s="48">
        <v>90000</v>
      </c>
      <c r="AX504" s="14">
        <v>0</v>
      </c>
      <c r="AY504" s="14">
        <v>49.14</v>
      </c>
      <c r="AZ504" s="14">
        <v>48.95</v>
      </c>
      <c r="BA504" s="14">
        <v>49.54</v>
      </c>
      <c r="BB504">
        <v>93427.496199999994</v>
      </c>
      <c r="BC504" t="s">
        <v>573</v>
      </c>
      <c r="BD504" s="7">
        <v>-0.38962999999999998</v>
      </c>
      <c r="BE504" s="7">
        <v>2.0000000000000002E-5</v>
      </c>
      <c r="BF504" s="7">
        <v>159.39031</v>
      </c>
      <c r="BG504" s="7">
        <v>-54.237560000000002</v>
      </c>
      <c r="BH504" s="7">
        <v>-84.637960000000007</v>
      </c>
      <c r="BI504">
        <v>5.0000000000000001E-4</v>
      </c>
      <c r="BJ504">
        <v>5.0000000000000001E-3</v>
      </c>
      <c r="BK504" s="1">
        <v>45980.165601851855</v>
      </c>
      <c r="BL504" s="1">
        <v>45979.957268518519</v>
      </c>
      <c r="BM504" s="1">
        <v>46052.333333333336</v>
      </c>
      <c r="BN504" s="1">
        <v>46052.125</v>
      </c>
      <c r="BO504" s="19">
        <v>0.19758447743633861</v>
      </c>
      <c r="BP504" s="1">
        <v>46052.125</v>
      </c>
      <c r="BQ504" s="97">
        <v>73</v>
      </c>
      <c r="BR504" s="19">
        <v>0.20277777777777778</v>
      </c>
      <c r="BV504" s="96"/>
    </row>
    <row r="505" spans="1:74" x14ac:dyDescent="0.3">
      <c r="A505" t="s">
        <v>603</v>
      </c>
      <c r="B505" t="s">
        <v>631</v>
      </c>
      <c r="C505" t="s">
        <v>856</v>
      </c>
      <c r="D505">
        <v>2.9999999999999997E-4</v>
      </c>
      <c r="E505">
        <v>2.9999999999999997E-4</v>
      </c>
      <c r="F505" t="s">
        <v>605</v>
      </c>
      <c r="G505" s="4">
        <v>1769760000000</v>
      </c>
      <c r="H505" s="4">
        <v>1763109240000</v>
      </c>
      <c r="I505" t="b">
        <v>1</v>
      </c>
      <c r="J505">
        <v>1</v>
      </c>
      <c r="K505">
        <v>1E-4</v>
      </c>
      <c r="L505">
        <v>550434</v>
      </c>
      <c r="M505">
        <v>0.1</v>
      </c>
      <c r="Q505">
        <v>2.9999999999999997E-4</v>
      </c>
      <c r="R505">
        <v>25</v>
      </c>
      <c r="S505">
        <v>1E-4</v>
      </c>
      <c r="T505" t="s">
        <v>606</v>
      </c>
      <c r="U505" t="s">
        <v>610</v>
      </c>
      <c r="V505" t="s">
        <v>606</v>
      </c>
      <c r="W505" t="s">
        <v>608</v>
      </c>
      <c r="X505" t="s">
        <v>606</v>
      </c>
      <c r="Y505" s="4">
        <v>1763521524636</v>
      </c>
      <c r="Z505" t="s">
        <v>569</v>
      </c>
      <c r="AA505" s="48">
        <v>92530.77</v>
      </c>
      <c r="AB505" s="18">
        <v>8.6999999999999994E-2</v>
      </c>
      <c r="AC505" s="40">
        <v>8.2773650000000004E-2</v>
      </c>
      <c r="AD505" s="18">
        <v>5.6000000000000001E-2</v>
      </c>
      <c r="AE505" s="18">
        <v>0.14199999999999999</v>
      </c>
      <c r="AF505">
        <v>53.8</v>
      </c>
      <c r="AG505" s="18">
        <v>9.3299999999999994E-2</v>
      </c>
      <c r="AH505" s="18">
        <v>9.2499999999999999E-2</v>
      </c>
      <c r="AI505" s="18">
        <v>9.35E-2</v>
      </c>
      <c r="AJ505" s="48">
        <v>92530.77</v>
      </c>
      <c r="AK505" s="41">
        <v>0.3</v>
      </c>
      <c r="AL505" s="41">
        <v>14.7</v>
      </c>
      <c r="AP505" s="18">
        <v>8.7999999999999995E-2</v>
      </c>
      <c r="AQ505" s="18">
        <v>7.8E-2</v>
      </c>
      <c r="AR505" s="18">
        <v>7.0110999999999999</v>
      </c>
      <c r="AS505" s="41">
        <v>66.599999999999994</v>
      </c>
      <c r="AT505" s="5">
        <v>486214.1</v>
      </c>
      <c r="AV505" s="1" t="s">
        <v>632</v>
      </c>
      <c r="AW505" s="48">
        <v>92000</v>
      </c>
      <c r="AX505" s="14">
        <v>0</v>
      </c>
      <c r="AY505" s="14">
        <v>48.62</v>
      </c>
      <c r="AZ505" s="14">
        <v>48.16</v>
      </c>
      <c r="BA505" s="14">
        <v>48.73</v>
      </c>
      <c r="BB505">
        <v>93427.496199999994</v>
      </c>
      <c r="BC505" t="s">
        <v>573</v>
      </c>
      <c r="BD505" s="7">
        <v>0.57116</v>
      </c>
      <c r="BE505" s="7">
        <v>2.0000000000000002E-5</v>
      </c>
      <c r="BF505" s="7">
        <v>163.13174000000001</v>
      </c>
      <c r="BG505" s="7">
        <v>-54.926870000000001</v>
      </c>
      <c r="BH505" s="7">
        <v>88.316879999999998</v>
      </c>
      <c r="BI505">
        <v>5.0000000000000001E-4</v>
      </c>
      <c r="BJ505">
        <v>5.0000000000000001E-3</v>
      </c>
      <c r="BK505" s="1">
        <v>45980.165601851855</v>
      </c>
      <c r="BL505" s="1">
        <v>45979.957268518519</v>
      </c>
      <c r="BM505" s="1">
        <v>46052.333333333336</v>
      </c>
      <c r="BN505" s="1">
        <v>46052.125</v>
      </c>
      <c r="BO505" s="19">
        <v>0.19758447743633861</v>
      </c>
      <c r="BP505" s="1">
        <v>46052.125</v>
      </c>
      <c r="BQ505" s="97">
        <v>73</v>
      </c>
      <c r="BR505" s="19">
        <v>0.20277777777777778</v>
      </c>
      <c r="BV505" s="96"/>
    </row>
    <row r="506" spans="1:74" x14ac:dyDescent="0.3">
      <c r="A506" t="s">
        <v>603</v>
      </c>
      <c r="B506" t="s">
        <v>631</v>
      </c>
      <c r="C506" t="s">
        <v>857</v>
      </c>
      <c r="D506">
        <v>2.9999999999999997E-4</v>
      </c>
      <c r="E506">
        <v>2.9999999999999997E-4</v>
      </c>
      <c r="F506" t="s">
        <v>605</v>
      </c>
      <c r="G506" s="4">
        <v>1769760000000</v>
      </c>
      <c r="H506" s="4">
        <v>1763109240000</v>
      </c>
      <c r="I506" t="b">
        <v>1</v>
      </c>
      <c r="J506">
        <v>1</v>
      </c>
      <c r="K506">
        <v>1E-4</v>
      </c>
      <c r="L506">
        <v>550435</v>
      </c>
      <c r="M506">
        <v>0.1</v>
      </c>
      <c r="Q506">
        <v>2.9999999999999997E-4</v>
      </c>
      <c r="R506">
        <v>25</v>
      </c>
      <c r="S506">
        <v>1E-4</v>
      </c>
      <c r="T506" t="s">
        <v>606</v>
      </c>
      <c r="U506" t="s">
        <v>610</v>
      </c>
      <c r="V506" t="s">
        <v>606</v>
      </c>
      <c r="W506" t="s">
        <v>608</v>
      </c>
      <c r="X506" t="s">
        <v>606</v>
      </c>
      <c r="Y506" s="4">
        <v>1763521526125</v>
      </c>
      <c r="Z506" t="s">
        <v>569</v>
      </c>
      <c r="AA506" s="48">
        <v>92528.14</v>
      </c>
      <c r="AB506" s="18">
        <v>7.6499999999999999E-2</v>
      </c>
      <c r="AC506" s="40">
        <v>9.160981E-2</v>
      </c>
      <c r="AD506" s="18">
        <v>4.2500000000000003E-2</v>
      </c>
      <c r="AE506" s="18">
        <v>0.13100000000000001</v>
      </c>
      <c r="AF506">
        <v>167.6</v>
      </c>
      <c r="AG506" s="18">
        <v>7.8100000000000003E-2</v>
      </c>
      <c r="AH506" s="18">
        <v>7.7499999999999999E-2</v>
      </c>
      <c r="AI506" s="18">
        <v>7.85E-2</v>
      </c>
      <c r="AJ506" s="48">
        <v>92528.14</v>
      </c>
      <c r="AK506" s="41">
        <v>67</v>
      </c>
      <c r="AL506" s="41">
        <v>20.9</v>
      </c>
      <c r="AP506" s="18">
        <v>9.8699999999999996E-2</v>
      </c>
      <c r="AQ506" s="18">
        <v>7.6499999999999999E-2</v>
      </c>
      <c r="AR506" s="18">
        <v>-17.918500000000002</v>
      </c>
      <c r="AS506" s="41">
        <v>165.1</v>
      </c>
      <c r="AT506" s="5">
        <v>1347643.28</v>
      </c>
      <c r="AV506" s="1" t="s">
        <v>634</v>
      </c>
      <c r="AW506" s="48">
        <v>92000</v>
      </c>
      <c r="AX506" s="14">
        <v>0</v>
      </c>
      <c r="AY506" s="14">
        <v>48.62</v>
      </c>
      <c r="AZ506" s="14">
        <v>48.32</v>
      </c>
      <c r="BA506" s="14">
        <v>48.89</v>
      </c>
      <c r="BB506">
        <v>93427.496199999994</v>
      </c>
      <c r="BC506" t="s">
        <v>573</v>
      </c>
      <c r="BD506" s="7">
        <v>-0.42884</v>
      </c>
      <c r="BE506" s="7">
        <v>2.0000000000000002E-5</v>
      </c>
      <c r="BF506" s="7">
        <v>163.13174000000001</v>
      </c>
      <c r="BG506" s="7">
        <v>-54.9268</v>
      </c>
      <c r="BH506" s="7">
        <v>-93.678920000000005</v>
      </c>
      <c r="BI506">
        <v>5.0000000000000001E-4</v>
      </c>
      <c r="BJ506">
        <v>5.0000000000000001E-3</v>
      </c>
      <c r="BK506" s="1">
        <v>45980.165601851855</v>
      </c>
      <c r="BL506" s="1">
        <v>45979.957268518519</v>
      </c>
      <c r="BM506" s="1">
        <v>46052.333333333336</v>
      </c>
      <c r="BN506" s="1">
        <v>46052.125</v>
      </c>
      <c r="BO506" s="19">
        <v>0.19758447743633861</v>
      </c>
      <c r="BP506" s="1">
        <v>46052.125</v>
      </c>
      <c r="BQ506" s="97">
        <v>73</v>
      </c>
      <c r="BR506" s="19">
        <v>0.20277777777777778</v>
      </c>
      <c r="BV506" s="96"/>
    </row>
    <row r="507" spans="1:74" x14ac:dyDescent="0.3">
      <c r="A507" t="s">
        <v>603</v>
      </c>
      <c r="B507" t="s">
        <v>631</v>
      </c>
      <c r="C507" t="s">
        <v>287</v>
      </c>
      <c r="D507">
        <v>2.9999999999999997E-4</v>
      </c>
      <c r="E507">
        <v>2.9999999999999997E-4</v>
      </c>
      <c r="F507" t="s">
        <v>605</v>
      </c>
      <c r="G507" s="4">
        <v>1769760000000</v>
      </c>
      <c r="H507" s="4">
        <v>1762293780000</v>
      </c>
      <c r="I507" t="b">
        <v>1</v>
      </c>
      <c r="J507">
        <v>1</v>
      </c>
      <c r="K507">
        <v>1E-4</v>
      </c>
      <c r="L507">
        <v>545378</v>
      </c>
      <c r="M507">
        <v>0.1</v>
      </c>
      <c r="Q507">
        <v>2.9999999999999997E-4</v>
      </c>
      <c r="R507">
        <v>25</v>
      </c>
      <c r="S507">
        <v>1E-4</v>
      </c>
      <c r="T507" t="s">
        <v>606</v>
      </c>
      <c r="U507" t="s">
        <v>610</v>
      </c>
      <c r="V507" t="s">
        <v>606</v>
      </c>
      <c r="W507" t="s">
        <v>608</v>
      </c>
      <c r="X507" t="s">
        <v>606</v>
      </c>
      <c r="Y507" s="4">
        <v>1763521526125</v>
      </c>
      <c r="Z507" t="s">
        <v>569</v>
      </c>
      <c r="AA507" s="48">
        <v>92528.14</v>
      </c>
      <c r="AB507" s="18">
        <v>7.6999999999999999E-2</v>
      </c>
      <c r="AC507" s="40">
        <v>7.2796990000000006E-2</v>
      </c>
      <c r="AD507" s="18">
        <v>4.65E-2</v>
      </c>
      <c r="AE507" s="18">
        <v>0.1305</v>
      </c>
      <c r="AF507">
        <v>177.6</v>
      </c>
      <c r="AG507" s="18">
        <v>8.2400000000000001E-2</v>
      </c>
      <c r="AH507" s="18">
        <v>8.2000000000000003E-2</v>
      </c>
      <c r="AI507" s="18">
        <v>8.3000000000000004E-2</v>
      </c>
      <c r="AJ507" s="48">
        <v>92528.14</v>
      </c>
      <c r="AK507" s="41">
        <v>40.6</v>
      </c>
      <c r="AL507" s="41">
        <v>0.9</v>
      </c>
      <c r="AP507" s="18">
        <v>7.6999999999999999E-2</v>
      </c>
      <c r="AQ507" s="18">
        <v>6.9500000000000006E-2</v>
      </c>
      <c r="AR507" s="18">
        <v>10.791399999999999</v>
      </c>
      <c r="AS507" s="41">
        <v>83.2</v>
      </c>
      <c r="AT507" s="5">
        <v>552127.75</v>
      </c>
      <c r="AV507" s="1" t="s">
        <v>632</v>
      </c>
      <c r="AW507" s="48">
        <v>94000</v>
      </c>
      <c r="AX507" s="14">
        <v>0</v>
      </c>
      <c r="AY507" s="14">
        <v>48.12</v>
      </c>
      <c r="AZ507" s="14">
        <v>47.86</v>
      </c>
      <c r="BA507" s="14">
        <v>48.43</v>
      </c>
      <c r="BB507">
        <v>93427.496199999994</v>
      </c>
      <c r="BC507" t="s">
        <v>573</v>
      </c>
      <c r="BD507" s="7">
        <v>0.53127000000000002</v>
      </c>
      <c r="BE507" s="7">
        <v>2.0000000000000002E-5</v>
      </c>
      <c r="BF507" s="7">
        <v>165.26635999999999</v>
      </c>
      <c r="BG507" s="7">
        <v>-55.070619999999998</v>
      </c>
      <c r="BH507" s="7">
        <v>82.950640000000007</v>
      </c>
      <c r="BI507">
        <v>5.0000000000000001E-4</v>
      </c>
      <c r="BJ507">
        <v>5.0000000000000001E-3</v>
      </c>
      <c r="BK507" s="1">
        <v>45980.165601851855</v>
      </c>
      <c r="BL507" s="1">
        <v>45979.957268518519</v>
      </c>
      <c r="BM507" s="1">
        <v>46052.333333333336</v>
      </c>
      <c r="BN507" s="1">
        <v>46052.125</v>
      </c>
      <c r="BO507" s="19">
        <v>0.19758447743633861</v>
      </c>
      <c r="BP507" s="1">
        <v>46052.125</v>
      </c>
      <c r="BQ507" s="97">
        <v>73</v>
      </c>
      <c r="BR507" s="19">
        <v>0.20277777777777778</v>
      </c>
      <c r="BV507" s="96"/>
    </row>
    <row r="508" spans="1:74" x14ac:dyDescent="0.3">
      <c r="A508" t="s">
        <v>603</v>
      </c>
      <c r="B508" t="s">
        <v>631</v>
      </c>
      <c r="C508" t="s">
        <v>288</v>
      </c>
      <c r="D508">
        <v>2.9999999999999997E-4</v>
      </c>
      <c r="E508">
        <v>2.9999999999999997E-4</v>
      </c>
      <c r="F508" t="s">
        <v>605</v>
      </c>
      <c r="G508" s="4">
        <v>1769760000000</v>
      </c>
      <c r="H508" s="4">
        <v>1762293780000</v>
      </c>
      <c r="I508" t="b">
        <v>1</v>
      </c>
      <c r="J508">
        <v>1</v>
      </c>
      <c r="K508">
        <v>1E-4</v>
      </c>
      <c r="L508">
        <v>545379</v>
      </c>
      <c r="M508">
        <v>0.1</v>
      </c>
      <c r="Q508">
        <v>2.9999999999999997E-4</v>
      </c>
      <c r="R508">
        <v>25</v>
      </c>
      <c r="S508">
        <v>1E-4</v>
      </c>
      <c r="T508" t="s">
        <v>606</v>
      </c>
      <c r="U508" t="s">
        <v>610</v>
      </c>
      <c r="V508" t="s">
        <v>606</v>
      </c>
      <c r="W508" t="s">
        <v>608</v>
      </c>
      <c r="X508" t="s">
        <v>606</v>
      </c>
      <c r="Y508" s="4">
        <v>1763521525642</v>
      </c>
      <c r="Z508" t="s">
        <v>569</v>
      </c>
      <c r="AA508" s="48">
        <v>92528.14</v>
      </c>
      <c r="AB508" s="18">
        <v>8.6499999999999994E-2</v>
      </c>
      <c r="AC508" s="40">
        <v>0.10356437</v>
      </c>
      <c r="AD508" s="18">
        <v>5.0500000000000003E-2</v>
      </c>
      <c r="AE508" s="18">
        <v>0.14349999999999999</v>
      </c>
      <c r="AF508">
        <v>418.9</v>
      </c>
      <c r="AG508" s="18">
        <v>8.8599999999999998E-2</v>
      </c>
      <c r="AH508" s="18">
        <v>8.8499999999999995E-2</v>
      </c>
      <c r="AI508" s="18">
        <v>8.9499999999999996E-2</v>
      </c>
      <c r="AJ508" s="48">
        <v>92528.14</v>
      </c>
      <c r="AK508" s="41">
        <v>21.1</v>
      </c>
      <c r="AL508" s="41">
        <v>0.4</v>
      </c>
      <c r="AP508" s="18">
        <v>0.1125</v>
      </c>
      <c r="AQ508" s="18">
        <v>8.6499999999999994E-2</v>
      </c>
      <c r="AR508" s="18">
        <v>-19.5349</v>
      </c>
      <c r="AS508" s="41">
        <v>36.6</v>
      </c>
      <c r="AT508" s="5">
        <v>320706.51</v>
      </c>
      <c r="AV508" s="1" t="s">
        <v>634</v>
      </c>
      <c r="AW508" s="48">
        <v>94000</v>
      </c>
      <c r="AX508" s="14">
        <v>0</v>
      </c>
      <c r="AY508" s="14">
        <v>48.12</v>
      </c>
      <c r="AZ508" s="14">
        <v>48.07</v>
      </c>
      <c r="BA508" s="14">
        <v>48.63</v>
      </c>
      <c r="BB508">
        <v>93424.9908</v>
      </c>
      <c r="BC508" t="s">
        <v>573</v>
      </c>
      <c r="BD508" s="7">
        <v>-0.46877999999999997</v>
      </c>
      <c r="BE508" s="7">
        <v>2.0000000000000002E-5</v>
      </c>
      <c r="BF508" s="7">
        <v>165.26355000000001</v>
      </c>
      <c r="BG508" s="7">
        <v>-55.069679999999998</v>
      </c>
      <c r="BH508" s="7">
        <v>-103.01081000000001</v>
      </c>
      <c r="BI508">
        <v>5.0000000000000001E-4</v>
      </c>
      <c r="BJ508">
        <v>5.0000000000000001E-3</v>
      </c>
      <c r="BK508" s="1">
        <v>45980.165601851855</v>
      </c>
      <c r="BL508" s="1">
        <v>45979.957268518519</v>
      </c>
      <c r="BM508" s="1">
        <v>46052.333333333336</v>
      </c>
      <c r="BN508" s="1">
        <v>46052.125</v>
      </c>
      <c r="BO508" s="19">
        <v>0.19758447743633861</v>
      </c>
      <c r="BP508" s="1">
        <v>46052.125</v>
      </c>
      <c r="BQ508" s="97">
        <v>73</v>
      </c>
      <c r="BR508" s="19">
        <v>0.20277777777777778</v>
      </c>
      <c r="BV508" s="96"/>
    </row>
    <row r="509" spans="1:74" x14ac:dyDescent="0.3">
      <c r="A509" t="s">
        <v>603</v>
      </c>
      <c r="B509" t="s">
        <v>631</v>
      </c>
      <c r="C509" t="s">
        <v>289</v>
      </c>
      <c r="D509">
        <v>2.9999999999999997E-4</v>
      </c>
      <c r="E509">
        <v>2.9999999999999997E-4</v>
      </c>
      <c r="F509" t="s">
        <v>605</v>
      </c>
      <c r="G509" s="4">
        <v>1769760000000</v>
      </c>
      <c r="H509" s="4">
        <v>1761815460000</v>
      </c>
      <c r="I509" t="b">
        <v>1</v>
      </c>
      <c r="J509">
        <v>1</v>
      </c>
      <c r="K509">
        <v>1E-4</v>
      </c>
      <c r="L509">
        <v>542612</v>
      </c>
      <c r="M509">
        <v>0.1</v>
      </c>
      <c r="Q509">
        <v>2.9999999999999997E-4</v>
      </c>
      <c r="R509">
        <v>25</v>
      </c>
      <c r="S509">
        <v>1E-4</v>
      </c>
      <c r="T509" t="s">
        <v>606</v>
      </c>
      <c r="U509" t="s">
        <v>610</v>
      </c>
      <c r="V509" t="s">
        <v>606</v>
      </c>
      <c r="W509" t="s">
        <v>608</v>
      </c>
      <c r="X509" t="s">
        <v>606</v>
      </c>
      <c r="Y509" s="4">
        <v>1763521526125</v>
      </c>
      <c r="Z509" t="s">
        <v>569</v>
      </c>
      <c r="AA509" s="48">
        <v>92528.14</v>
      </c>
      <c r="AB509" s="18">
        <v>7.5999999999999998E-2</v>
      </c>
      <c r="AC509" s="40">
        <v>6.8312200000000003E-2</v>
      </c>
      <c r="AD509" s="18">
        <v>4.2500000000000003E-2</v>
      </c>
      <c r="AE509" s="18">
        <v>0.125</v>
      </c>
      <c r="AF509">
        <v>53.3</v>
      </c>
      <c r="AG509" s="18">
        <v>7.7499999999999999E-2</v>
      </c>
      <c r="AH509" s="18">
        <v>7.6999999999999999E-2</v>
      </c>
      <c r="AI509" s="18">
        <v>7.8E-2</v>
      </c>
      <c r="AJ509" s="48">
        <v>92528.14</v>
      </c>
      <c r="AK509" s="41">
        <v>90.6</v>
      </c>
      <c r="AL509" s="41">
        <v>0.9</v>
      </c>
      <c r="AP509" s="18">
        <v>8.3000000000000004E-2</v>
      </c>
      <c r="AQ509" s="18">
        <v>6.8000000000000005E-2</v>
      </c>
      <c r="AR509" s="18">
        <v>8.5714000000000006</v>
      </c>
      <c r="AS509" s="41">
        <v>12</v>
      </c>
      <c r="AT509" s="5">
        <v>84829.68</v>
      </c>
      <c r="AV509" s="1" t="s">
        <v>632</v>
      </c>
      <c r="AW509" s="48">
        <v>95000</v>
      </c>
      <c r="AX509" s="14">
        <v>0</v>
      </c>
      <c r="AY509" s="14">
        <v>47.97</v>
      </c>
      <c r="AZ509" s="14">
        <v>47.68</v>
      </c>
      <c r="BA509" s="14">
        <v>48.24</v>
      </c>
      <c r="BB509">
        <v>93427.496199999994</v>
      </c>
      <c r="BC509" t="s">
        <v>573</v>
      </c>
      <c r="BD509" s="7">
        <v>0.51134999999999997</v>
      </c>
      <c r="BE509" s="7">
        <v>2.0000000000000002E-5</v>
      </c>
      <c r="BF509" s="7">
        <v>165.70881</v>
      </c>
      <c r="BG509" s="7">
        <v>-55.050759999999997</v>
      </c>
      <c r="BH509" s="7">
        <v>80.180300000000003</v>
      </c>
      <c r="BI509">
        <v>5.0000000000000001E-4</v>
      </c>
      <c r="BJ509">
        <v>5.0000000000000001E-3</v>
      </c>
      <c r="BK509" s="1">
        <v>45980.165601851855</v>
      </c>
      <c r="BL509" s="1">
        <v>45979.957268518519</v>
      </c>
      <c r="BM509" s="1">
        <v>46052.333333333336</v>
      </c>
      <c r="BN509" s="1">
        <v>46052.125</v>
      </c>
      <c r="BO509" s="19">
        <v>0.19758447743633861</v>
      </c>
      <c r="BP509" s="1">
        <v>46052.125</v>
      </c>
      <c r="BQ509" s="97">
        <v>73</v>
      </c>
      <c r="BR509" s="19">
        <v>0.20277777777777778</v>
      </c>
      <c r="BV509" s="96"/>
    </row>
    <row r="510" spans="1:74" x14ac:dyDescent="0.3">
      <c r="A510" t="s">
        <v>603</v>
      </c>
      <c r="B510" t="s">
        <v>631</v>
      </c>
      <c r="C510" t="s">
        <v>290</v>
      </c>
      <c r="D510">
        <v>2.9999999999999997E-4</v>
      </c>
      <c r="E510">
        <v>2.9999999999999997E-4</v>
      </c>
      <c r="F510" t="s">
        <v>605</v>
      </c>
      <c r="G510" s="4">
        <v>1769760000000</v>
      </c>
      <c r="H510" s="4">
        <v>1761815460000</v>
      </c>
      <c r="I510" t="b">
        <v>1</v>
      </c>
      <c r="J510">
        <v>1</v>
      </c>
      <c r="K510">
        <v>1E-4</v>
      </c>
      <c r="L510">
        <v>542613</v>
      </c>
      <c r="M510">
        <v>0.1</v>
      </c>
      <c r="Q510">
        <v>2.9999999999999997E-4</v>
      </c>
      <c r="R510">
        <v>25</v>
      </c>
      <c r="S510">
        <v>1E-4</v>
      </c>
      <c r="T510" t="s">
        <v>606</v>
      </c>
      <c r="U510" t="s">
        <v>610</v>
      </c>
      <c r="V510" t="s">
        <v>606</v>
      </c>
      <c r="W510" t="s">
        <v>608</v>
      </c>
      <c r="X510" t="s">
        <v>606</v>
      </c>
      <c r="Y510" s="4">
        <v>1763521526125</v>
      </c>
      <c r="Z510" t="s">
        <v>569</v>
      </c>
      <c r="AA510" s="48">
        <v>92528.14</v>
      </c>
      <c r="AB510" s="18">
        <v>9.1999999999999998E-2</v>
      </c>
      <c r="AC510" s="40">
        <v>0.1100452</v>
      </c>
      <c r="AD510" s="18">
        <v>5.5E-2</v>
      </c>
      <c r="AE510" s="18">
        <v>0.15</v>
      </c>
      <c r="AF510">
        <v>703.4</v>
      </c>
      <c r="AG510" s="18">
        <v>9.4399999999999998E-2</v>
      </c>
      <c r="AH510" s="18">
        <v>9.4E-2</v>
      </c>
      <c r="AI510" s="18">
        <v>9.5000000000000001E-2</v>
      </c>
      <c r="AJ510" s="48">
        <v>92528.14</v>
      </c>
      <c r="AK510" s="41">
        <v>10</v>
      </c>
      <c r="AL510" s="41">
        <v>6.2</v>
      </c>
      <c r="AP510" s="18">
        <v>0.1105</v>
      </c>
      <c r="AQ510" s="18">
        <v>9.1999999999999998E-2</v>
      </c>
      <c r="AR510" s="18">
        <v>-15.9049</v>
      </c>
      <c r="AS510" s="41">
        <v>64</v>
      </c>
      <c r="AT510" s="5">
        <v>632323.52</v>
      </c>
      <c r="AV510" s="1" t="s">
        <v>634</v>
      </c>
      <c r="AW510" s="48">
        <v>95000</v>
      </c>
      <c r="AX510" s="14">
        <v>0</v>
      </c>
      <c r="AY510" s="14">
        <v>47.97</v>
      </c>
      <c r="AZ510" s="14">
        <v>47.77</v>
      </c>
      <c r="BA510" s="14">
        <v>48.34</v>
      </c>
      <c r="BB510">
        <v>93427.496199999994</v>
      </c>
      <c r="BC510" t="s">
        <v>573</v>
      </c>
      <c r="BD510" s="7">
        <v>-0.48864999999999997</v>
      </c>
      <c r="BE510" s="7">
        <v>2.0000000000000002E-5</v>
      </c>
      <c r="BF510" s="7">
        <v>165.70881</v>
      </c>
      <c r="BG510" s="7">
        <v>-55.050759999999997</v>
      </c>
      <c r="BH510" s="7">
        <v>-107.75015999999999</v>
      </c>
      <c r="BI510">
        <v>5.0000000000000001E-4</v>
      </c>
      <c r="BJ510">
        <v>5.0000000000000001E-3</v>
      </c>
      <c r="BK510" s="1">
        <v>45980.165601851855</v>
      </c>
      <c r="BL510" s="1">
        <v>45979.957268518519</v>
      </c>
      <c r="BM510" s="1">
        <v>46052.333333333336</v>
      </c>
      <c r="BN510" s="1">
        <v>46052.125</v>
      </c>
      <c r="BO510" s="19">
        <v>0.19758447743633861</v>
      </c>
      <c r="BP510" s="1">
        <v>46052.125</v>
      </c>
      <c r="BQ510" s="97">
        <v>73</v>
      </c>
      <c r="BR510" s="19">
        <v>0.20277777777777778</v>
      </c>
      <c r="BV510" s="96"/>
    </row>
    <row r="511" spans="1:74" x14ac:dyDescent="0.3">
      <c r="A511" t="s">
        <v>603</v>
      </c>
      <c r="B511" t="s">
        <v>631</v>
      </c>
      <c r="C511" t="s">
        <v>291</v>
      </c>
      <c r="D511">
        <v>2.9999999999999997E-4</v>
      </c>
      <c r="E511">
        <v>2.9999999999999997E-4</v>
      </c>
      <c r="F511" t="s">
        <v>605</v>
      </c>
      <c r="G511" s="4">
        <v>1769760000000</v>
      </c>
      <c r="H511" s="4">
        <v>1762281540000</v>
      </c>
      <c r="I511" t="b">
        <v>1</v>
      </c>
      <c r="J511">
        <v>1</v>
      </c>
      <c r="K511">
        <v>1E-4</v>
      </c>
      <c r="L511">
        <v>545128</v>
      </c>
      <c r="M511">
        <v>0.1</v>
      </c>
      <c r="Q511">
        <v>2.9999999999999997E-4</v>
      </c>
      <c r="R511">
        <v>25</v>
      </c>
      <c r="S511">
        <v>1E-4</v>
      </c>
      <c r="T511" t="s">
        <v>606</v>
      </c>
      <c r="U511" t="s">
        <v>610</v>
      </c>
      <c r="V511" t="s">
        <v>606</v>
      </c>
      <c r="W511" t="s">
        <v>608</v>
      </c>
      <c r="X511" t="s">
        <v>606</v>
      </c>
      <c r="Y511" s="4">
        <v>1763521526649</v>
      </c>
      <c r="Z511" t="s">
        <v>569</v>
      </c>
      <c r="AA511" s="48">
        <v>92533.69</v>
      </c>
      <c r="AB511" s="18">
        <v>7.4999999999999997E-2</v>
      </c>
      <c r="AC511" s="40">
        <v>6.4038990000000004E-2</v>
      </c>
      <c r="AD511" s="18">
        <v>3.9E-2</v>
      </c>
      <c r="AE511" s="18">
        <v>0.12</v>
      </c>
      <c r="AF511">
        <v>179.4</v>
      </c>
      <c r="AG511" s="18">
        <v>7.2700000000000001E-2</v>
      </c>
      <c r="AH511" s="18">
        <v>7.1999999999999995E-2</v>
      </c>
      <c r="AI511" s="18">
        <v>7.2999999999999995E-2</v>
      </c>
      <c r="AJ511" s="48">
        <v>92533.69</v>
      </c>
      <c r="AK511" s="41">
        <v>0.3</v>
      </c>
      <c r="AL511" s="41">
        <v>47.2</v>
      </c>
      <c r="AP511" s="18">
        <v>7.4999999999999997E-2</v>
      </c>
      <c r="AQ511" s="18">
        <v>6.1499999999999999E-2</v>
      </c>
      <c r="AR511" s="18">
        <v>21.9512</v>
      </c>
      <c r="AS511" s="41">
        <v>17</v>
      </c>
      <c r="AT511" s="5">
        <v>96346.12</v>
      </c>
      <c r="AV511" s="1" t="s">
        <v>632</v>
      </c>
      <c r="AW511" s="48">
        <v>96000</v>
      </c>
      <c r="AX511" s="14">
        <v>0</v>
      </c>
      <c r="AY511" s="14">
        <v>47.79</v>
      </c>
      <c r="AZ511" s="14">
        <v>47.38</v>
      </c>
      <c r="BA511" s="14">
        <v>47.95</v>
      </c>
      <c r="BB511">
        <v>93424.9908</v>
      </c>
      <c r="BC511" t="s">
        <v>573</v>
      </c>
      <c r="BD511" s="7">
        <v>0.49136999999999997</v>
      </c>
      <c r="BE511" s="7">
        <v>2.0000000000000002E-5</v>
      </c>
      <c r="BF511" s="7">
        <v>165.73272</v>
      </c>
      <c r="BG511" s="7">
        <v>-54.846890000000002</v>
      </c>
      <c r="BH511" s="7">
        <v>77.372069999999994</v>
      </c>
      <c r="BI511">
        <v>5.0000000000000001E-4</v>
      </c>
      <c r="BJ511">
        <v>5.0000000000000001E-3</v>
      </c>
      <c r="BK511" s="1">
        <v>45980.165601851855</v>
      </c>
      <c r="BL511" s="1">
        <v>45979.957268518519</v>
      </c>
      <c r="BM511" s="1">
        <v>46052.333333333336</v>
      </c>
      <c r="BN511" s="1">
        <v>46052.125</v>
      </c>
      <c r="BO511" s="19">
        <v>0.19758447743633861</v>
      </c>
      <c r="BP511" s="1">
        <v>46052.125</v>
      </c>
      <c r="BQ511" s="97">
        <v>73</v>
      </c>
      <c r="BR511" s="19">
        <v>0.20277777777777778</v>
      </c>
      <c r="BV511" s="96"/>
    </row>
    <row r="512" spans="1:74" x14ac:dyDescent="0.3">
      <c r="A512" t="s">
        <v>603</v>
      </c>
      <c r="B512" t="s">
        <v>631</v>
      </c>
      <c r="C512" t="s">
        <v>292</v>
      </c>
      <c r="D512">
        <v>2.9999999999999997E-4</v>
      </c>
      <c r="E512">
        <v>2.9999999999999997E-4</v>
      </c>
      <c r="F512" t="s">
        <v>605</v>
      </c>
      <c r="G512" s="4">
        <v>1769760000000</v>
      </c>
      <c r="H512" s="4">
        <v>1762281540000</v>
      </c>
      <c r="I512" t="b">
        <v>1</v>
      </c>
      <c r="J512">
        <v>1</v>
      </c>
      <c r="K512">
        <v>1E-4</v>
      </c>
      <c r="L512">
        <v>545129</v>
      </c>
      <c r="M512">
        <v>0.1</v>
      </c>
      <c r="Q512">
        <v>2.9999999999999997E-4</v>
      </c>
      <c r="R512">
        <v>25</v>
      </c>
      <c r="S512">
        <v>1E-4</v>
      </c>
      <c r="T512" t="s">
        <v>606</v>
      </c>
      <c r="U512" t="s">
        <v>610</v>
      </c>
      <c r="V512" t="s">
        <v>606</v>
      </c>
      <c r="W512" t="s">
        <v>608</v>
      </c>
      <c r="X512" t="s">
        <v>606</v>
      </c>
      <c r="Y512" s="4">
        <v>1763521526649</v>
      </c>
      <c r="Z512" t="s">
        <v>569</v>
      </c>
      <c r="AA512" s="48">
        <v>92533.69</v>
      </c>
      <c r="AB512" s="18">
        <v>0.104</v>
      </c>
      <c r="AC512" s="40">
        <v>0.1167376</v>
      </c>
      <c r="AD512" s="18">
        <v>0.06</v>
      </c>
      <c r="AE512" s="18">
        <v>0.157</v>
      </c>
      <c r="AF512">
        <v>42</v>
      </c>
      <c r="AG512" s="18">
        <v>0.1003</v>
      </c>
      <c r="AH512" s="18">
        <v>0.1</v>
      </c>
      <c r="AI512" s="18">
        <v>0.10100000000000001</v>
      </c>
      <c r="AJ512" s="48">
        <v>92533.69</v>
      </c>
      <c r="AK512" s="41">
        <v>11.6</v>
      </c>
      <c r="AL512" s="41">
        <v>0.2</v>
      </c>
      <c r="AP512" s="18">
        <v>0.1205</v>
      </c>
      <c r="AQ512" s="18">
        <v>0.104</v>
      </c>
      <c r="AR512" s="18">
        <v>-13.6929</v>
      </c>
      <c r="AS512" s="41">
        <v>1</v>
      </c>
      <c r="AT512" s="5">
        <v>10133.9</v>
      </c>
      <c r="AV512" s="1" t="s">
        <v>634</v>
      </c>
      <c r="AW512" s="48">
        <v>96000</v>
      </c>
      <c r="AX512" s="14">
        <v>0</v>
      </c>
      <c r="AY512" s="14">
        <v>47.79</v>
      </c>
      <c r="AZ512" s="14">
        <v>47.62</v>
      </c>
      <c r="BA512" s="14">
        <v>48.19</v>
      </c>
      <c r="BB512">
        <v>93422.884600000005</v>
      </c>
      <c r="BC512" t="s">
        <v>573</v>
      </c>
      <c r="BD512" s="7">
        <v>-0.50866999999999996</v>
      </c>
      <c r="BE512" s="7">
        <v>2.0000000000000002E-5</v>
      </c>
      <c r="BF512" s="7">
        <v>165.72861</v>
      </c>
      <c r="BG512" s="7">
        <v>-54.845529999999997</v>
      </c>
      <c r="BH512" s="7">
        <v>-112.54442</v>
      </c>
      <c r="BI512">
        <v>5.0000000000000001E-4</v>
      </c>
      <c r="BJ512">
        <v>5.0000000000000001E-3</v>
      </c>
      <c r="BK512" s="1">
        <v>45980.165601851855</v>
      </c>
      <c r="BL512" s="1">
        <v>45979.957268518519</v>
      </c>
      <c r="BM512" s="1">
        <v>46052.333333333336</v>
      </c>
      <c r="BN512" s="1">
        <v>46052.125</v>
      </c>
      <c r="BO512" s="19">
        <v>0.19758447743633861</v>
      </c>
      <c r="BP512" s="1">
        <v>46052.125</v>
      </c>
      <c r="BQ512" s="97">
        <v>73</v>
      </c>
      <c r="BR512" s="19">
        <v>0.20277777777777778</v>
      </c>
      <c r="BV512" s="96"/>
    </row>
    <row r="513" spans="1:74" x14ac:dyDescent="0.3">
      <c r="A513" t="s">
        <v>603</v>
      </c>
      <c r="B513" t="s">
        <v>631</v>
      </c>
      <c r="C513" t="s">
        <v>293</v>
      </c>
      <c r="D513">
        <v>2.9999999999999997E-4</v>
      </c>
      <c r="E513">
        <v>2.9999999999999997E-4</v>
      </c>
      <c r="F513" t="s">
        <v>605</v>
      </c>
      <c r="G513" s="4">
        <v>1769760000000</v>
      </c>
      <c r="H513" s="4">
        <v>1762249320000</v>
      </c>
      <c r="I513" t="b">
        <v>1</v>
      </c>
      <c r="J513">
        <v>1</v>
      </c>
      <c r="K513">
        <v>1E-4</v>
      </c>
      <c r="L513">
        <v>544922</v>
      </c>
      <c r="M513">
        <v>0.1</v>
      </c>
      <c r="Q513">
        <v>2.9999999999999997E-4</v>
      </c>
      <c r="R513">
        <v>25</v>
      </c>
      <c r="S513">
        <v>1E-4</v>
      </c>
      <c r="T513" t="s">
        <v>606</v>
      </c>
      <c r="U513" t="s">
        <v>610</v>
      </c>
      <c r="V513" t="s">
        <v>606</v>
      </c>
      <c r="W513" t="s">
        <v>608</v>
      </c>
      <c r="X513" t="s">
        <v>606</v>
      </c>
      <c r="Y513" s="4">
        <v>1763521526649</v>
      </c>
      <c r="Z513" t="s">
        <v>569</v>
      </c>
      <c r="AA513" s="48">
        <v>92533.69</v>
      </c>
      <c r="AB513" s="18">
        <v>5.8999999999999997E-2</v>
      </c>
      <c r="AC513" s="40">
        <v>5.643484E-2</v>
      </c>
      <c r="AD513" s="18">
        <v>3.2000000000000001E-2</v>
      </c>
      <c r="AE513" s="18">
        <v>0.11</v>
      </c>
      <c r="AF513">
        <v>207.9</v>
      </c>
      <c r="AG513" s="18">
        <v>6.3899999999999998E-2</v>
      </c>
      <c r="AH513" s="18">
        <v>6.3500000000000001E-2</v>
      </c>
      <c r="AI513" s="18">
        <v>6.4500000000000002E-2</v>
      </c>
      <c r="AJ513" s="48">
        <v>92533.69</v>
      </c>
      <c r="AK513" s="41">
        <v>100.9</v>
      </c>
      <c r="AL513" s="41">
        <v>0.6</v>
      </c>
      <c r="AP513" s="18">
        <v>5.8999999999999997E-2</v>
      </c>
      <c r="AQ513" s="18">
        <v>5.45E-2</v>
      </c>
      <c r="AR513" s="18">
        <v>8.2568999999999999</v>
      </c>
      <c r="AS513" s="41">
        <v>17.3</v>
      </c>
      <c r="AT513" s="5">
        <v>86406.47</v>
      </c>
      <c r="AV513" s="1" t="s">
        <v>632</v>
      </c>
      <c r="AW513" s="48">
        <v>98000</v>
      </c>
      <c r="AX513" s="14">
        <v>0</v>
      </c>
      <c r="AY513" s="14">
        <v>47.51</v>
      </c>
      <c r="AZ513" s="14">
        <v>47.28</v>
      </c>
      <c r="BA513" s="14">
        <v>47.85</v>
      </c>
      <c r="BB513">
        <v>93422.884600000005</v>
      </c>
      <c r="BC513" t="s">
        <v>573</v>
      </c>
      <c r="BD513" s="7">
        <v>0.45195000000000002</v>
      </c>
      <c r="BE513" s="7">
        <v>2.0000000000000002E-5</v>
      </c>
      <c r="BF513" s="7">
        <v>164.56402</v>
      </c>
      <c r="BG513" s="7">
        <v>-54.13514</v>
      </c>
      <c r="BH513" s="7">
        <v>71.717730000000003</v>
      </c>
      <c r="BI513">
        <v>5.0000000000000001E-4</v>
      </c>
      <c r="BJ513">
        <v>5.0000000000000001E-3</v>
      </c>
      <c r="BK513" s="1">
        <v>45980.165601851855</v>
      </c>
      <c r="BL513" s="1">
        <v>45979.957268518519</v>
      </c>
      <c r="BM513" s="1">
        <v>46052.333333333336</v>
      </c>
      <c r="BN513" s="1">
        <v>46052.125</v>
      </c>
      <c r="BO513" s="19">
        <v>0.19758447743633861</v>
      </c>
      <c r="BP513" s="1">
        <v>46052.125</v>
      </c>
      <c r="BQ513" s="97">
        <v>73</v>
      </c>
      <c r="BR513" s="19">
        <v>0.20277777777777778</v>
      </c>
      <c r="BV513" s="96"/>
    </row>
    <row r="514" spans="1:74" x14ac:dyDescent="0.3">
      <c r="A514" t="s">
        <v>603</v>
      </c>
      <c r="B514" t="s">
        <v>631</v>
      </c>
      <c r="C514" t="s">
        <v>294</v>
      </c>
      <c r="D514">
        <v>2.9999999999999997E-4</v>
      </c>
      <c r="E514">
        <v>2.9999999999999997E-4</v>
      </c>
      <c r="F514" t="s">
        <v>605</v>
      </c>
      <c r="G514" s="4">
        <v>1769760000000</v>
      </c>
      <c r="H514" s="4">
        <v>1762249320000</v>
      </c>
      <c r="I514" t="b">
        <v>1</v>
      </c>
      <c r="J514">
        <v>1</v>
      </c>
      <c r="K514">
        <v>1E-4</v>
      </c>
      <c r="L514">
        <v>544923</v>
      </c>
      <c r="M514">
        <v>0.1</v>
      </c>
      <c r="Q514">
        <v>2.9999999999999997E-4</v>
      </c>
      <c r="R514">
        <v>25</v>
      </c>
      <c r="S514">
        <v>1E-4</v>
      </c>
      <c r="T514" t="s">
        <v>606</v>
      </c>
      <c r="U514" t="s">
        <v>610</v>
      </c>
      <c r="V514" t="s">
        <v>606</v>
      </c>
      <c r="W514" t="s">
        <v>608</v>
      </c>
      <c r="X514" t="s">
        <v>606</v>
      </c>
      <c r="Y514" s="4">
        <v>1763521526649</v>
      </c>
      <c r="Z514" t="s">
        <v>569</v>
      </c>
      <c r="AA514" s="48">
        <v>92533.69</v>
      </c>
      <c r="AB514" s="18">
        <v>0.1075</v>
      </c>
      <c r="AC514" s="40">
        <v>0.13106466999999999</v>
      </c>
      <c r="AD514" s="18">
        <v>7.0499999999999993E-2</v>
      </c>
      <c r="AE514" s="18">
        <v>0.17100000000000001</v>
      </c>
      <c r="AF514">
        <v>220.9</v>
      </c>
      <c r="AG514" s="18">
        <v>0.1129</v>
      </c>
      <c r="AH514" s="18">
        <v>0.1125</v>
      </c>
      <c r="AI514" s="18">
        <v>0.1135</v>
      </c>
      <c r="AJ514" s="48">
        <v>92533.69</v>
      </c>
      <c r="AK514" s="41">
        <v>0.9</v>
      </c>
      <c r="AL514" s="41">
        <v>4.4000000000000004</v>
      </c>
      <c r="AP514" s="18">
        <v>0.1225</v>
      </c>
      <c r="AQ514" s="18">
        <v>0.106</v>
      </c>
      <c r="AR514" s="18">
        <v>-12.244899999999999</v>
      </c>
      <c r="AS514" s="41">
        <v>3.3</v>
      </c>
      <c r="AT514" s="5">
        <v>34047.879999999997</v>
      </c>
      <c r="AV514" s="1" t="s">
        <v>634</v>
      </c>
      <c r="AW514" s="48">
        <v>98000</v>
      </c>
      <c r="AX514" s="14">
        <v>0</v>
      </c>
      <c r="AY514" s="14">
        <v>47.51</v>
      </c>
      <c r="AZ514" s="14">
        <v>47.29</v>
      </c>
      <c r="BA514" s="14">
        <v>47.85</v>
      </c>
      <c r="BB514">
        <v>93422.884600000005</v>
      </c>
      <c r="BC514" t="s">
        <v>573</v>
      </c>
      <c r="BD514" s="7">
        <v>-0.54805000000000004</v>
      </c>
      <c r="BE514" s="7">
        <v>2.0000000000000002E-5</v>
      </c>
      <c r="BF514" s="7">
        <v>164.56402</v>
      </c>
      <c r="BG514" s="7">
        <v>-54.13514</v>
      </c>
      <c r="BH514" s="7">
        <v>-122.14737</v>
      </c>
      <c r="BI514">
        <v>5.0000000000000001E-4</v>
      </c>
      <c r="BJ514">
        <v>5.0000000000000001E-3</v>
      </c>
      <c r="BK514" s="1">
        <v>45980.165601851855</v>
      </c>
      <c r="BL514" s="1">
        <v>45979.957268518519</v>
      </c>
      <c r="BM514" s="1">
        <v>46052.333333333336</v>
      </c>
      <c r="BN514" s="1">
        <v>46052.125</v>
      </c>
      <c r="BO514" s="19">
        <v>0.19758447743633861</v>
      </c>
      <c r="BP514" s="1">
        <v>46052.125</v>
      </c>
      <c r="BQ514" s="97">
        <v>73</v>
      </c>
      <c r="BR514" s="19">
        <v>0.20277777777777778</v>
      </c>
      <c r="BV514" s="96"/>
    </row>
    <row r="515" spans="1:74" x14ac:dyDescent="0.3">
      <c r="A515" t="s">
        <v>603</v>
      </c>
      <c r="B515" t="s">
        <v>631</v>
      </c>
      <c r="C515" t="s">
        <v>295</v>
      </c>
      <c r="D515">
        <v>2.9999999999999997E-4</v>
      </c>
      <c r="E515">
        <v>2.9999999999999997E-4</v>
      </c>
      <c r="F515" t="s">
        <v>605</v>
      </c>
      <c r="G515" s="4">
        <v>1769760000000</v>
      </c>
      <c r="H515" s="4">
        <v>1761811212000</v>
      </c>
      <c r="I515" t="b">
        <v>1</v>
      </c>
      <c r="J515">
        <v>1</v>
      </c>
      <c r="K515">
        <v>1E-4</v>
      </c>
      <c r="L515">
        <v>541880</v>
      </c>
      <c r="M515">
        <v>0.1</v>
      </c>
      <c r="Q515">
        <v>2.9999999999999997E-4</v>
      </c>
      <c r="R515">
        <v>25</v>
      </c>
      <c r="S515">
        <v>1E-4</v>
      </c>
      <c r="T515" t="s">
        <v>606</v>
      </c>
      <c r="U515" t="s">
        <v>610</v>
      </c>
      <c r="V515" t="s">
        <v>606</v>
      </c>
      <c r="W515" t="s">
        <v>608</v>
      </c>
      <c r="X515" t="s">
        <v>606</v>
      </c>
      <c r="Y515" s="4">
        <v>1763521526649</v>
      </c>
      <c r="Z515" t="s">
        <v>569</v>
      </c>
      <c r="AA515" s="48">
        <v>92533.69</v>
      </c>
      <c r="AB515" s="18">
        <v>5.3999999999999999E-2</v>
      </c>
      <c r="AC515" s="40">
        <v>4.9421760000000002E-2</v>
      </c>
      <c r="AD515" s="18">
        <v>2.6499999999999999E-2</v>
      </c>
      <c r="AE515" s="18">
        <v>0.10100000000000001</v>
      </c>
      <c r="AF515">
        <v>871</v>
      </c>
      <c r="AG515" s="18">
        <v>5.6000000000000001E-2</v>
      </c>
      <c r="AH515" s="18">
        <v>5.5500000000000001E-2</v>
      </c>
      <c r="AI515" s="18">
        <v>5.6500000000000002E-2</v>
      </c>
      <c r="AJ515" s="48">
        <v>92533.69</v>
      </c>
      <c r="AK515" s="41">
        <v>105</v>
      </c>
      <c r="AL515" s="41">
        <v>5.5</v>
      </c>
      <c r="AP515" s="18">
        <v>5.3999999999999999E-2</v>
      </c>
      <c r="AQ515" s="18">
        <v>4.5999999999999999E-2</v>
      </c>
      <c r="AR515" s="18">
        <v>7.7843999999999998</v>
      </c>
      <c r="AS515" s="41">
        <v>134.30000000000001</v>
      </c>
      <c r="AT515" s="5">
        <v>610460.48</v>
      </c>
      <c r="AV515" s="1" t="s">
        <v>632</v>
      </c>
      <c r="AW515" s="48">
        <v>100000</v>
      </c>
      <c r="AX515" s="14">
        <v>0</v>
      </c>
      <c r="AY515" s="14">
        <v>47.28</v>
      </c>
      <c r="AZ515" s="14">
        <v>47.01</v>
      </c>
      <c r="BA515" s="14">
        <v>47.58</v>
      </c>
      <c r="BB515">
        <v>93424.9908</v>
      </c>
      <c r="BC515" t="s">
        <v>573</v>
      </c>
      <c r="BD515" s="7">
        <v>0.41361999999999999</v>
      </c>
      <c r="BE515" s="7">
        <v>2.0000000000000002E-5</v>
      </c>
      <c r="BF515" s="7">
        <v>161.87012999999999</v>
      </c>
      <c r="BG515" s="7">
        <v>-53.000050000000002</v>
      </c>
      <c r="BH515" s="7">
        <v>66.097219999999993</v>
      </c>
      <c r="BI515">
        <v>5.0000000000000001E-4</v>
      </c>
      <c r="BJ515">
        <v>5.0000000000000001E-3</v>
      </c>
      <c r="BK515" s="1">
        <v>45980.165601851855</v>
      </c>
      <c r="BL515" s="1">
        <v>45979.957268518519</v>
      </c>
      <c r="BM515" s="1">
        <v>46052.333333333336</v>
      </c>
      <c r="BN515" s="1">
        <v>46052.125</v>
      </c>
      <c r="BO515" s="19">
        <v>0.19758447743633861</v>
      </c>
      <c r="BP515" s="1">
        <v>46052.125</v>
      </c>
      <c r="BQ515" s="97">
        <v>73</v>
      </c>
      <c r="BR515" s="19">
        <v>0.20277777777777778</v>
      </c>
      <c r="BV515" s="96"/>
    </row>
    <row r="516" spans="1:74" x14ac:dyDescent="0.3">
      <c r="A516" t="s">
        <v>603</v>
      </c>
      <c r="B516" t="s">
        <v>631</v>
      </c>
      <c r="C516" t="s">
        <v>296</v>
      </c>
      <c r="D516">
        <v>2.9999999999999997E-4</v>
      </c>
      <c r="E516">
        <v>2.9999999999999997E-4</v>
      </c>
      <c r="F516" t="s">
        <v>605</v>
      </c>
      <c r="G516" s="4">
        <v>1769760000000</v>
      </c>
      <c r="H516" s="4">
        <v>1761811212000</v>
      </c>
      <c r="I516" t="b">
        <v>1</v>
      </c>
      <c r="J516">
        <v>1</v>
      </c>
      <c r="K516">
        <v>1E-4</v>
      </c>
      <c r="L516">
        <v>541881</v>
      </c>
      <c r="M516">
        <v>0.1</v>
      </c>
      <c r="Q516">
        <v>2.9999999999999997E-4</v>
      </c>
      <c r="R516">
        <v>25</v>
      </c>
      <c r="S516">
        <v>1E-4</v>
      </c>
      <c r="T516" t="s">
        <v>606</v>
      </c>
      <c r="U516" t="s">
        <v>610</v>
      </c>
      <c r="V516" t="s">
        <v>606</v>
      </c>
      <c r="W516" t="s">
        <v>608</v>
      </c>
      <c r="X516" t="s">
        <v>606</v>
      </c>
      <c r="Y516" s="4">
        <v>1763521526649</v>
      </c>
      <c r="Z516" t="s">
        <v>569</v>
      </c>
      <c r="AA516" s="48">
        <v>92533.69</v>
      </c>
      <c r="AB516" s="18">
        <v>0.11899999999999999</v>
      </c>
      <c r="AC516" s="40">
        <v>0.14598280999999999</v>
      </c>
      <c r="AD516" s="18">
        <v>8.2000000000000003E-2</v>
      </c>
      <c r="AE516" s="18">
        <v>0.186</v>
      </c>
      <c r="AF516">
        <v>380.5</v>
      </c>
      <c r="AG516" s="18">
        <v>0.12640000000000001</v>
      </c>
      <c r="AH516" s="18">
        <v>0.1255</v>
      </c>
      <c r="AI516" s="18">
        <v>0.1275</v>
      </c>
      <c r="AJ516" s="48">
        <v>92533.69</v>
      </c>
      <c r="AK516" s="41">
        <v>13.7</v>
      </c>
      <c r="AL516" s="41">
        <v>3.7</v>
      </c>
      <c r="AP516" s="18">
        <v>0.15</v>
      </c>
      <c r="AQ516" s="18">
        <v>0.11899999999999999</v>
      </c>
      <c r="AR516" s="18">
        <v>-19.5946</v>
      </c>
      <c r="AS516" s="41">
        <v>23.4</v>
      </c>
      <c r="AT516" s="5">
        <v>267546.57</v>
      </c>
      <c r="AV516" s="1" t="s">
        <v>634</v>
      </c>
      <c r="AW516" s="48">
        <v>100000</v>
      </c>
      <c r="AX516" s="14">
        <v>0</v>
      </c>
      <c r="AY516" s="14">
        <v>47.28</v>
      </c>
      <c r="AZ516" s="14">
        <v>46.78</v>
      </c>
      <c r="BA516" s="14">
        <v>47.93</v>
      </c>
      <c r="BB516">
        <v>93422.884600000005</v>
      </c>
      <c r="BC516" t="s">
        <v>573</v>
      </c>
      <c r="BD516" s="7">
        <v>-0.58642000000000005</v>
      </c>
      <c r="BE516" s="7">
        <v>2.0000000000000002E-5</v>
      </c>
      <c r="BF516" s="7">
        <v>161.86269999999999</v>
      </c>
      <c r="BG516" s="7">
        <v>-52.997610000000002</v>
      </c>
      <c r="BH516" s="7">
        <v>-131.73203000000001</v>
      </c>
      <c r="BI516">
        <v>5.0000000000000001E-4</v>
      </c>
      <c r="BJ516">
        <v>5.0000000000000001E-3</v>
      </c>
      <c r="BK516" s="1">
        <v>45980.165601851855</v>
      </c>
      <c r="BL516" s="1">
        <v>45979.957268518519</v>
      </c>
      <c r="BM516" s="1">
        <v>46052.333333333336</v>
      </c>
      <c r="BN516" s="1">
        <v>46052.125</v>
      </c>
      <c r="BO516" s="19">
        <v>0.19758447743633861</v>
      </c>
      <c r="BP516" s="1">
        <v>46052.125</v>
      </c>
      <c r="BQ516" s="97">
        <v>73</v>
      </c>
      <c r="BR516" s="19">
        <v>0.20277777777777778</v>
      </c>
      <c r="BV516" s="96"/>
    </row>
    <row r="517" spans="1:74" x14ac:dyDescent="0.3">
      <c r="A517" t="s">
        <v>603</v>
      </c>
      <c r="B517" t="s">
        <v>631</v>
      </c>
      <c r="C517" t="s">
        <v>297</v>
      </c>
      <c r="D517">
        <v>2.9999999999999997E-4</v>
      </c>
      <c r="E517">
        <v>2.9999999999999997E-4</v>
      </c>
      <c r="F517" t="s">
        <v>605</v>
      </c>
      <c r="G517" s="4">
        <v>1769760000000</v>
      </c>
      <c r="H517" s="4">
        <v>1761840480000</v>
      </c>
      <c r="I517" t="b">
        <v>1</v>
      </c>
      <c r="J517">
        <v>1</v>
      </c>
      <c r="K517">
        <v>1E-4</v>
      </c>
      <c r="L517">
        <v>542735</v>
      </c>
      <c r="M517">
        <v>0.1</v>
      </c>
      <c r="Q517">
        <v>2.9999999999999997E-4</v>
      </c>
      <c r="R517">
        <v>25</v>
      </c>
      <c r="S517">
        <v>1E-4</v>
      </c>
      <c r="T517" t="s">
        <v>606</v>
      </c>
      <c r="U517" t="s">
        <v>610</v>
      </c>
      <c r="V517" t="s">
        <v>606</v>
      </c>
      <c r="W517" t="s">
        <v>608</v>
      </c>
      <c r="X517" t="s">
        <v>606</v>
      </c>
      <c r="Y517" s="4">
        <v>1763521526649</v>
      </c>
      <c r="Z517" t="s">
        <v>569</v>
      </c>
      <c r="AA517" s="48">
        <v>92533.69</v>
      </c>
      <c r="AB517" s="18">
        <v>5.1999999999999998E-2</v>
      </c>
      <c r="AC517" s="40">
        <v>4.303394E-2</v>
      </c>
      <c r="AD517" s="18">
        <v>2.1499999999999998E-2</v>
      </c>
      <c r="AE517" s="18">
        <v>9.2999999999999999E-2</v>
      </c>
      <c r="AF517">
        <v>192.4</v>
      </c>
      <c r="AG517" s="18">
        <v>4.9200000000000001E-2</v>
      </c>
      <c r="AH517" s="18">
        <v>4.8500000000000001E-2</v>
      </c>
      <c r="AI517" s="18">
        <v>4.9500000000000002E-2</v>
      </c>
      <c r="AJ517" s="48">
        <v>92533.69</v>
      </c>
      <c r="AK517" s="41">
        <v>117.9</v>
      </c>
      <c r="AL517" s="41">
        <v>5.4</v>
      </c>
      <c r="AP517" s="18">
        <v>5.1999999999999998E-2</v>
      </c>
      <c r="AQ517" s="18">
        <v>0.04</v>
      </c>
      <c r="AR517" s="18">
        <v>30</v>
      </c>
      <c r="AS517" s="41">
        <v>33.5</v>
      </c>
      <c r="AT517" s="5">
        <v>145133.51999999999</v>
      </c>
      <c r="AV517" s="1" t="s">
        <v>632</v>
      </c>
      <c r="AW517" s="48">
        <v>102000</v>
      </c>
      <c r="AX517" s="14">
        <v>0</v>
      </c>
      <c r="AY517" s="14">
        <v>47.28</v>
      </c>
      <c r="AZ517" s="14">
        <v>46.88</v>
      </c>
      <c r="BA517" s="14">
        <v>47.47</v>
      </c>
      <c r="BB517">
        <v>93422.884600000005</v>
      </c>
      <c r="BC517" t="s">
        <v>573</v>
      </c>
      <c r="BD517" s="7">
        <v>0.37731999999999999</v>
      </c>
      <c r="BE517" s="7">
        <v>2.0000000000000002E-5</v>
      </c>
      <c r="BF517" s="7">
        <v>157.86704</v>
      </c>
      <c r="BG517" s="7">
        <v>-51.689030000000002</v>
      </c>
      <c r="BH517" s="7">
        <v>60.644199999999998</v>
      </c>
      <c r="BI517">
        <v>5.0000000000000001E-4</v>
      </c>
      <c r="BJ517">
        <v>5.0000000000000001E-3</v>
      </c>
      <c r="BK517" s="1">
        <v>45980.165601851855</v>
      </c>
      <c r="BL517" s="1">
        <v>45979.957268518519</v>
      </c>
      <c r="BM517" s="1">
        <v>46052.333333333336</v>
      </c>
      <c r="BN517" s="1">
        <v>46052.125</v>
      </c>
      <c r="BO517" s="19">
        <v>0.19758447743633861</v>
      </c>
      <c r="BP517" s="1">
        <v>46052.125</v>
      </c>
      <c r="BQ517" s="97">
        <v>73</v>
      </c>
      <c r="BR517" s="19">
        <v>0.20277777777777778</v>
      </c>
      <c r="BV517" s="96"/>
    </row>
    <row r="518" spans="1:74" x14ac:dyDescent="0.3">
      <c r="A518" t="s">
        <v>603</v>
      </c>
      <c r="B518" t="s">
        <v>631</v>
      </c>
      <c r="C518" t="s">
        <v>298</v>
      </c>
      <c r="D518">
        <v>2.9999999999999997E-4</v>
      </c>
      <c r="E518">
        <v>2.9999999999999997E-4</v>
      </c>
      <c r="F518" t="s">
        <v>605</v>
      </c>
      <c r="G518" s="4">
        <v>1769760000000</v>
      </c>
      <c r="H518" s="4">
        <v>1761840480000</v>
      </c>
      <c r="I518" t="b">
        <v>1</v>
      </c>
      <c r="J518">
        <v>1</v>
      </c>
      <c r="K518">
        <v>1E-4</v>
      </c>
      <c r="L518">
        <v>542736</v>
      </c>
      <c r="M518">
        <v>0.1</v>
      </c>
      <c r="Q518">
        <v>2.9999999999999997E-4</v>
      </c>
      <c r="R518">
        <v>25</v>
      </c>
      <c r="S518">
        <v>1E-4</v>
      </c>
      <c r="T518" t="s">
        <v>606</v>
      </c>
      <c r="U518" t="s">
        <v>610</v>
      </c>
      <c r="V518" t="s">
        <v>606</v>
      </c>
      <c r="W518" t="s">
        <v>608</v>
      </c>
      <c r="X518" t="s">
        <v>606</v>
      </c>
      <c r="Y518" s="4">
        <v>1763521527656</v>
      </c>
      <c r="Z518" t="s">
        <v>569</v>
      </c>
      <c r="AA518" s="48">
        <v>92533.67</v>
      </c>
      <c r="AB518" s="18">
        <v>0.14349999999999999</v>
      </c>
      <c r="AC518" s="40">
        <v>0.16152621</v>
      </c>
      <c r="AD518" s="18">
        <v>9.5000000000000001E-2</v>
      </c>
      <c r="AE518" s="18">
        <v>0.20150000000000001</v>
      </c>
      <c r="AF518">
        <v>222.7</v>
      </c>
      <c r="AG518" s="18">
        <v>0.14099999999999999</v>
      </c>
      <c r="AH518" s="18">
        <v>0.13950000000000001</v>
      </c>
      <c r="AI518" s="18">
        <v>0.14299999999999999</v>
      </c>
      <c r="AJ518" s="48">
        <v>92533.67</v>
      </c>
      <c r="AK518" s="41">
        <v>9.9</v>
      </c>
      <c r="AL518" s="41">
        <v>9.9</v>
      </c>
      <c r="AP518" s="18">
        <v>0.16600000000000001</v>
      </c>
      <c r="AQ518" s="18">
        <v>0.14349999999999999</v>
      </c>
      <c r="AR518" s="18">
        <v>-13.5542</v>
      </c>
      <c r="AS518" s="41">
        <v>1.1000000000000001</v>
      </c>
      <c r="AT518" s="5">
        <v>15938.31</v>
      </c>
      <c r="AV518" s="1" t="s">
        <v>634</v>
      </c>
      <c r="AW518" s="48">
        <v>102000</v>
      </c>
      <c r="AX518" s="14">
        <v>0</v>
      </c>
      <c r="AY518" s="14">
        <v>47.28</v>
      </c>
      <c r="AZ518" s="14">
        <v>46.39</v>
      </c>
      <c r="BA518" s="14">
        <v>48.46</v>
      </c>
      <c r="BB518">
        <v>93420.416200000007</v>
      </c>
      <c r="BC518" t="s">
        <v>573</v>
      </c>
      <c r="BD518" s="7">
        <v>-0.62272000000000005</v>
      </c>
      <c r="BE518" s="7">
        <v>2.0000000000000002E-5</v>
      </c>
      <c r="BF518" s="7">
        <v>157.85677999999999</v>
      </c>
      <c r="BG518" s="7">
        <v>-51.685899999999997</v>
      </c>
      <c r="BH518" s="7">
        <v>-141.14249000000001</v>
      </c>
      <c r="BI518">
        <v>5.0000000000000001E-4</v>
      </c>
      <c r="BJ518">
        <v>5.0000000000000001E-3</v>
      </c>
      <c r="BK518" s="1">
        <v>45980.165601851855</v>
      </c>
      <c r="BL518" s="1">
        <v>45979.957268518519</v>
      </c>
      <c r="BM518" s="1">
        <v>46052.333333333336</v>
      </c>
      <c r="BN518" s="1">
        <v>46052.125</v>
      </c>
      <c r="BO518" s="19">
        <v>0.19758447743633861</v>
      </c>
      <c r="BP518" s="1">
        <v>46052.125</v>
      </c>
      <c r="BQ518" s="97">
        <v>73</v>
      </c>
      <c r="BR518" s="19">
        <v>0.20277777777777778</v>
      </c>
      <c r="BV518" s="96"/>
    </row>
    <row r="519" spans="1:74" x14ac:dyDescent="0.3">
      <c r="A519" t="s">
        <v>603</v>
      </c>
      <c r="B519" t="s">
        <v>631</v>
      </c>
      <c r="C519" t="s">
        <v>299</v>
      </c>
      <c r="D519">
        <v>2.9999999999999997E-4</v>
      </c>
      <c r="E519">
        <v>2.9999999999999997E-4</v>
      </c>
      <c r="F519" t="s">
        <v>605</v>
      </c>
      <c r="G519" s="4">
        <v>1769760000000</v>
      </c>
      <c r="H519" s="4">
        <v>1761811212000</v>
      </c>
      <c r="I519" t="b">
        <v>1</v>
      </c>
      <c r="J519">
        <v>1</v>
      </c>
      <c r="K519">
        <v>1E-4</v>
      </c>
      <c r="L519">
        <v>541882</v>
      </c>
      <c r="M519">
        <v>0.1</v>
      </c>
      <c r="Q519">
        <v>2.9999999999999997E-4</v>
      </c>
      <c r="R519">
        <v>25</v>
      </c>
      <c r="S519">
        <v>1E-4</v>
      </c>
      <c r="T519" t="s">
        <v>606</v>
      </c>
      <c r="U519" t="s">
        <v>610</v>
      </c>
      <c r="V519" t="s">
        <v>606</v>
      </c>
      <c r="W519" t="s">
        <v>608</v>
      </c>
      <c r="X519" t="s">
        <v>606</v>
      </c>
      <c r="Y519" s="4">
        <v>1763521527656</v>
      </c>
      <c r="Z519" t="s">
        <v>569</v>
      </c>
      <c r="AA519" s="48">
        <v>92533.67</v>
      </c>
      <c r="AB519" s="18">
        <v>4.4999999999999998E-2</v>
      </c>
      <c r="AC519" s="40">
        <v>3.751562E-2</v>
      </c>
      <c r="AD519" s="18">
        <v>1.7500000000000002E-2</v>
      </c>
      <c r="AE519" s="18">
        <v>8.5000000000000006E-2</v>
      </c>
      <c r="AF519">
        <v>106.1</v>
      </c>
      <c r="AG519" s="18">
        <v>4.2999999999999997E-2</v>
      </c>
      <c r="AH519" s="18">
        <v>4.2500000000000003E-2</v>
      </c>
      <c r="AI519" s="18">
        <v>4.2999999999999997E-2</v>
      </c>
      <c r="AJ519" s="48">
        <v>92533.67</v>
      </c>
      <c r="AK519" s="41">
        <v>1.9</v>
      </c>
      <c r="AL519" s="41">
        <v>0.1</v>
      </c>
      <c r="AP519" s="18">
        <v>4.5499999999999999E-2</v>
      </c>
      <c r="AQ519" s="18">
        <v>3.6499999999999998E-2</v>
      </c>
      <c r="AR519" s="18">
        <v>23.287700000000001</v>
      </c>
      <c r="AS519" s="41">
        <v>59.2</v>
      </c>
      <c r="AT519" s="5">
        <v>204660.03</v>
      </c>
      <c r="AV519" s="1" t="s">
        <v>632</v>
      </c>
      <c r="AW519" s="48">
        <v>104000</v>
      </c>
      <c r="AX519" s="14">
        <v>0</v>
      </c>
      <c r="AY519" s="14">
        <v>47.24</v>
      </c>
      <c r="AZ519" s="14">
        <v>46.93</v>
      </c>
      <c r="BA519" s="14">
        <v>47.24</v>
      </c>
      <c r="BB519">
        <v>93420.416200000007</v>
      </c>
      <c r="BC519" t="s">
        <v>573</v>
      </c>
      <c r="BD519" s="7">
        <v>0.34255000000000002</v>
      </c>
      <c r="BE519" s="7">
        <v>2.0000000000000002E-5</v>
      </c>
      <c r="BF519" s="7">
        <v>152.67945</v>
      </c>
      <c r="BG519" s="7">
        <v>-49.947290000000002</v>
      </c>
      <c r="BH519" s="7">
        <v>55.356639999999999</v>
      </c>
      <c r="BI519">
        <v>5.0000000000000001E-4</v>
      </c>
      <c r="BJ519">
        <v>5.0000000000000001E-3</v>
      </c>
      <c r="BK519" s="1">
        <v>45980.165601851855</v>
      </c>
      <c r="BL519" s="1">
        <v>45979.957268518519</v>
      </c>
      <c r="BM519" s="1">
        <v>46052.333333333336</v>
      </c>
      <c r="BN519" s="1">
        <v>46052.125</v>
      </c>
      <c r="BO519" s="19">
        <v>0.19758447743633861</v>
      </c>
      <c r="BP519" s="1">
        <v>46052.125</v>
      </c>
      <c r="BQ519" s="97">
        <v>73</v>
      </c>
      <c r="BR519" s="19">
        <v>0.20277777777777778</v>
      </c>
      <c r="BV519" s="96"/>
    </row>
    <row r="520" spans="1:74" x14ac:dyDescent="0.3">
      <c r="A520" t="s">
        <v>603</v>
      </c>
      <c r="B520" t="s">
        <v>631</v>
      </c>
      <c r="C520" t="s">
        <v>300</v>
      </c>
      <c r="D520">
        <v>2.9999999999999997E-4</v>
      </c>
      <c r="E520">
        <v>2.9999999999999997E-4</v>
      </c>
      <c r="F520" t="s">
        <v>605</v>
      </c>
      <c r="G520" s="4">
        <v>1769760000000</v>
      </c>
      <c r="H520" s="4">
        <v>1761811212000</v>
      </c>
      <c r="I520" t="b">
        <v>1</v>
      </c>
      <c r="J520">
        <v>1</v>
      </c>
      <c r="K520">
        <v>1E-4</v>
      </c>
      <c r="L520">
        <v>541883</v>
      </c>
      <c r="M520">
        <v>0.1</v>
      </c>
      <c r="Q520">
        <v>2.9999999999999997E-4</v>
      </c>
      <c r="R520">
        <v>25</v>
      </c>
      <c r="S520">
        <v>1E-4</v>
      </c>
      <c r="T520" t="s">
        <v>606</v>
      </c>
      <c r="U520" t="s">
        <v>610</v>
      </c>
      <c r="V520" t="s">
        <v>606</v>
      </c>
      <c r="W520" t="s">
        <v>608</v>
      </c>
      <c r="X520" t="s">
        <v>606</v>
      </c>
      <c r="Y520" s="4">
        <v>1763521527656</v>
      </c>
      <c r="Z520" t="s">
        <v>569</v>
      </c>
      <c r="AA520" s="48">
        <v>92533.67</v>
      </c>
      <c r="AB520" s="18">
        <v>0.161</v>
      </c>
      <c r="AC520" s="40">
        <v>0.17793911000000001</v>
      </c>
      <c r="AD520" s="18">
        <v>0.1085</v>
      </c>
      <c r="AE520" s="18">
        <v>0.218</v>
      </c>
      <c r="AF520">
        <v>122.2</v>
      </c>
      <c r="AG520" s="18">
        <v>0.15620000000000001</v>
      </c>
      <c r="AH520" s="18">
        <v>0.155</v>
      </c>
      <c r="AI520" s="18">
        <v>0.158</v>
      </c>
      <c r="AJ520" s="48">
        <v>92533.67</v>
      </c>
      <c r="AK520" s="41">
        <v>9.6999999999999993</v>
      </c>
      <c r="AL520" s="41">
        <v>2.2999999999999998</v>
      </c>
      <c r="AP520" s="18">
        <v>0.1835</v>
      </c>
      <c r="AQ520" s="18">
        <v>0.161</v>
      </c>
      <c r="AR520" s="18">
        <v>-12.2616</v>
      </c>
      <c r="AS520" s="41">
        <v>2.8</v>
      </c>
      <c r="AT520" s="5">
        <v>44212.34</v>
      </c>
      <c r="AV520" s="1" t="s">
        <v>634</v>
      </c>
      <c r="AW520" s="48">
        <v>104000</v>
      </c>
      <c r="AX520" s="14">
        <v>0</v>
      </c>
      <c r="AY520" s="14">
        <v>47.24</v>
      </c>
      <c r="AZ520" s="14">
        <v>46.47</v>
      </c>
      <c r="BA520" s="14">
        <v>48.31</v>
      </c>
      <c r="BB520">
        <v>93420.416200000007</v>
      </c>
      <c r="BC520" t="s">
        <v>573</v>
      </c>
      <c r="BD520" s="7">
        <v>-0.65744999999999998</v>
      </c>
      <c r="BE520" s="7">
        <v>2.0000000000000002E-5</v>
      </c>
      <c r="BF520" s="7">
        <v>152.67945</v>
      </c>
      <c r="BG520" s="7">
        <v>-49.947290000000002</v>
      </c>
      <c r="BH520" s="7">
        <v>-150.37775999999999</v>
      </c>
      <c r="BI520">
        <v>5.0000000000000001E-4</v>
      </c>
      <c r="BJ520">
        <v>5.0000000000000001E-3</v>
      </c>
      <c r="BK520" s="1">
        <v>45980.165601851855</v>
      </c>
      <c r="BL520" s="1">
        <v>45979.957268518519</v>
      </c>
      <c r="BM520" s="1">
        <v>46052.333333333336</v>
      </c>
      <c r="BN520" s="1">
        <v>46052.125</v>
      </c>
      <c r="BO520" s="19">
        <v>0.19758447743633861</v>
      </c>
      <c r="BP520" s="1">
        <v>46052.125</v>
      </c>
      <c r="BQ520" s="97">
        <v>73</v>
      </c>
      <c r="BR520" s="19">
        <v>0.20277777777777778</v>
      </c>
      <c r="BV520" s="96"/>
    </row>
    <row r="521" spans="1:74" x14ac:dyDescent="0.3">
      <c r="A521" t="s">
        <v>603</v>
      </c>
      <c r="B521" t="s">
        <v>631</v>
      </c>
      <c r="C521" t="s">
        <v>848</v>
      </c>
      <c r="D521">
        <v>2.9999999999999997E-4</v>
      </c>
      <c r="E521">
        <v>2.9999999999999997E-4</v>
      </c>
      <c r="F521" t="s">
        <v>605</v>
      </c>
      <c r="G521" s="4">
        <v>1769760000000</v>
      </c>
      <c r="H521" s="4">
        <v>1763323200000</v>
      </c>
      <c r="I521" t="b">
        <v>1</v>
      </c>
      <c r="J521">
        <v>1</v>
      </c>
      <c r="K521">
        <v>1E-4</v>
      </c>
      <c r="L521">
        <v>551494</v>
      </c>
      <c r="M521">
        <v>0.1</v>
      </c>
      <c r="Q521">
        <v>2.9999999999999997E-4</v>
      </c>
      <c r="R521">
        <v>25</v>
      </c>
      <c r="S521">
        <v>1E-4</v>
      </c>
      <c r="T521" t="s">
        <v>606</v>
      </c>
      <c r="U521" t="s">
        <v>610</v>
      </c>
      <c r="V521" t="s">
        <v>606</v>
      </c>
      <c r="W521" t="s">
        <v>608</v>
      </c>
      <c r="X521" t="s">
        <v>606</v>
      </c>
      <c r="Y521" s="4">
        <v>1763521528238</v>
      </c>
      <c r="Z521" t="s">
        <v>569</v>
      </c>
      <c r="AA521" s="48">
        <v>92533.67</v>
      </c>
      <c r="AB521" s="18">
        <v>4.1000000000000002E-2</v>
      </c>
      <c r="AC521" s="40">
        <v>3.4533399999999999E-2</v>
      </c>
      <c r="AD521" s="18">
        <v>1.6E-2</v>
      </c>
      <c r="AE521" s="18">
        <v>8.1500000000000003E-2</v>
      </c>
      <c r="AF521">
        <v>45.5</v>
      </c>
      <c r="AG521" s="18">
        <v>4.0300000000000002E-2</v>
      </c>
      <c r="AH521" s="18">
        <v>3.95E-2</v>
      </c>
      <c r="AI521" s="18">
        <v>4.0500000000000001E-2</v>
      </c>
      <c r="AJ521" s="48">
        <v>92533.67</v>
      </c>
      <c r="AK521" s="41">
        <v>120.3</v>
      </c>
      <c r="AL521" s="41">
        <v>5.0999999999999996</v>
      </c>
      <c r="AP521" s="18">
        <v>4.2500000000000003E-2</v>
      </c>
      <c r="AQ521" s="18">
        <v>3.2500000000000001E-2</v>
      </c>
      <c r="AR521" s="18">
        <v>13.8889</v>
      </c>
      <c r="AS521" s="41">
        <v>42.1</v>
      </c>
      <c r="AT521" s="5">
        <v>140242.32999999999</v>
      </c>
      <c r="AV521" s="1" t="s">
        <v>632</v>
      </c>
      <c r="AW521" s="48">
        <v>105000</v>
      </c>
      <c r="AX521" s="14">
        <v>0</v>
      </c>
      <c r="AY521" s="14">
        <v>47.28</v>
      </c>
      <c r="AZ521" s="14">
        <v>46.79</v>
      </c>
      <c r="BA521" s="14">
        <v>47.42</v>
      </c>
      <c r="BB521">
        <v>93422.884600000005</v>
      </c>
      <c r="BC521" t="s">
        <v>573</v>
      </c>
      <c r="BD521" s="7">
        <v>0.32619999999999999</v>
      </c>
      <c r="BE521" s="7">
        <v>2.0000000000000002E-5</v>
      </c>
      <c r="BF521" s="7">
        <v>149.77664999999999</v>
      </c>
      <c r="BG521" s="7">
        <v>-49.03501</v>
      </c>
      <c r="BH521" s="7">
        <v>52.842129999999997</v>
      </c>
      <c r="BI521">
        <v>5.0000000000000001E-4</v>
      </c>
      <c r="BJ521">
        <v>5.0000000000000001E-3</v>
      </c>
      <c r="BK521" s="1">
        <v>45980.165601851855</v>
      </c>
      <c r="BL521" s="1">
        <v>45979.957268518519</v>
      </c>
      <c r="BM521" s="1">
        <v>46052.333333333336</v>
      </c>
      <c r="BN521" s="1">
        <v>46052.125</v>
      </c>
      <c r="BO521" s="19">
        <v>0.19758447743633861</v>
      </c>
      <c r="BP521" s="1">
        <v>46052.125</v>
      </c>
      <c r="BQ521" s="97">
        <v>73</v>
      </c>
      <c r="BR521" s="19">
        <v>0.20277777777777778</v>
      </c>
      <c r="BV521" s="96"/>
    </row>
    <row r="522" spans="1:74" x14ac:dyDescent="0.3">
      <c r="A522" t="s">
        <v>603</v>
      </c>
      <c r="B522" t="s">
        <v>631</v>
      </c>
      <c r="C522" t="s">
        <v>849</v>
      </c>
      <c r="D522">
        <v>2.9999999999999997E-4</v>
      </c>
      <c r="E522">
        <v>2.9999999999999997E-4</v>
      </c>
      <c r="F522" t="s">
        <v>605</v>
      </c>
      <c r="G522" s="4">
        <v>1769760000000</v>
      </c>
      <c r="H522" s="4">
        <v>1763323200000</v>
      </c>
      <c r="I522" t="b">
        <v>1</v>
      </c>
      <c r="J522">
        <v>1</v>
      </c>
      <c r="K522">
        <v>1E-4</v>
      </c>
      <c r="L522">
        <v>551495</v>
      </c>
      <c r="M522">
        <v>0.1</v>
      </c>
      <c r="Q522">
        <v>2.9999999999999997E-4</v>
      </c>
      <c r="R522">
        <v>25</v>
      </c>
      <c r="S522">
        <v>1E-4</v>
      </c>
      <c r="T522" t="s">
        <v>606</v>
      </c>
      <c r="U522" t="s">
        <v>610</v>
      </c>
      <c r="V522" t="s">
        <v>606</v>
      </c>
      <c r="W522" t="s">
        <v>608</v>
      </c>
      <c r="X522" t="s">
        <v>606</v>
      </c>
      <c r="Y522" s="4">
        <v>1763521527656</v>
      </c>
      <c r="Z522" t="s">
        <v>569</v>
      </c>
      <c r="AA522" s="48">
        <v>92533.67</v>
      </c>
      <c r="AB522" s="18">
        <v>0.156</v>
      </c>
      <c r="AC522" s="40">
        <v>0.18592249999999999</v>
      </c>
      <c r="AD522" s="18">
        <v>0.11600000000000001</v>
      </c>
      <c r="AE522" s="18">
        <v>0.22650000000000001</v>
      </c>
      <c r="AF522">
        <v>0.2</v>
      </c>
      <c r="AG522" s="18">
        <v>0.16420000000000001</v>
      </c>
      <c r="AH522" s="18">
        <v>0.161</v>
      </c>
      <c r="AI522" s="18">
        <v>0.16600000000000001</v>
      </c>
      <c r="AJ522" s="48">
        <v>92533.67</v>
      </c>
      <c r="AK522" s="41">
        <v>9.6</v>
      </c>
      <c r="AL522" s="41">
        <v>9.6</v>
      </c>
      <c r="AP522" s="18">
        <v>0.156</v>
      </c>
      <c r="AQ522" s="18">
        <v>0.156</v>
      </c>
      <c r="AR522" s="18">
        <v>0</v>
      </c>
      <c r="AS522" s="41">
        <v>0.2</v>
      </c>
      <c r="AT522" s="5">
        <v>2914.44</v>
      </c>
      <c r="AV522" s="1" t="s">
        <v>634</v>
      </c>
      <c r="AW522" s="48">
        <v>105000</v>
      </c>
      <c r="AX522" s="14">
        <v>0</v>
      </c>
      <c r="AY522" s="14">
        <v>47.28</v>
      </c>
      <c r="AZ522" s="14">
        <v>45.26</v>
      </c>
      <c r="BA522" s="14">
        <v>48.39</v>
      </c>
      <c r="BB522">
        <v>93420.416200000007</v>
      </c>
      <c r="BC522" t="s">
        <v>573</v>
      </c>
      <c r="BD522" s="7">
        <v>-0.67383999999999999</v>
      </c>
      <c r="BE522" s="7">
        <v>2.0000000000000002E-5</v>
      </c>
      <c r="BF522" s="7">
        <v>149.76421999999999</v>
      </c>
      <c r="BG522" s="7">
        <v>-49.030940000000001</v>
      </c>
      <c r="BH522" s="7">
        <v>-154.87886</v>
      </c>
      <c r="BI522">
        <v>5.0000000000000001E-4</v>
      </c>
      <c r="BJ522">
        <v>5.0000000000000001E-3</v>
      </c>
      <c r="BK522" s="1">
        <v>45980.165601851855</v>
      </c>
      <c r="BL522" s="1">
        <v>45979.957268518519</v>
      </c>
      <c r="BM522" s="1">
        <v>46052.333333333336</v>
      </c>
      <c r="BN522" s="1">
        <v>46052.125</v>
      </c>
      <c r="BO522" s="19">
        <v>0.19758447743633861</v>
      </c>
      <c r="BP522" s="1">
        <v>46052.125</v>
      </c>
      <c r="BQ522" s="97">
        <v>73</v>
      </c>
      <c r="BR522" s="19">
        <v>0.20277777777777778</v>
      </c>
      <c r="BV522" s="96"/>
    </row>
    <row r="523" spans="1:74" x14ac:dyDescent="0.3">
      <c r="A523" t="s">
        <v>603</v>
      </c>
      <c r="B523" t="s">
        <v>631</v>
      </c>
      <c r="C523" t="s">
        <v>301</v>
      </c>
      <c r="D523">
        <v>2.9999999999999997E-4</v>
      </c>
      <c r="E523">
        <v>2.9999999999999997E-4</v>
      </c>
      <c r="F523" t="s">
        <v>605</v>
      </c>
      <c r="G523" s="4">
        <v>1769760000000</v>
      </c>
      <c r="H523" s="4">
        <v>1761811212000</v>
      </c>
      <c r="I523" t="b">
        <v>1</v>
      </c>
      <c r="J523">
        <v>1</v>
      </c>
      <c r="K523">
        <v>1E-4</v>
      </c>
      <c r="L523">
        <v>541884</v>
      </c>
      <c r="M523">
        <v>0.1</v>
      </c>
      <c r="Q523">
        <v>2.9999999999999997E-4</v>
      </c>
      <c r="R523">
        <v>25</v>
      </c>
      <c r="S523">
        <v>1E-4</v>
      </c>
      <c r="T523" t="s">
        <v>606</v>
      </c>
      <c r="U523" t="s">
        <v>610</v>
      </c>
      <c r="V523" t="s">
        <v>606</v>
      </c>
      <c r="W523" t="s">
        <v>608</v>
      </c>
      <c r="X523" t="s">
        <v>606</v>
      </c>
      <c r="Y523" s="4">
        <v>1763521527656</v>
      </c>
      <c r="Z523" t="s">
        <v>569</v>
      </c>
      <c r="AA523" s="48">
        <v>92533.67</v>
      </c>
      <c r="AB523" s="18">
        <v>3.7999999999999999E-2</v>
      </c>
      <c r="AC523" s="40">
        <v>3.2531850000000001E-2</v>
      </c>
      <c r="AD523" s="18">
        <v>1.4500000000000001E-2</v>
      </c>
      <c r="AE523" s="18">
        <v>7.8E-2</v>
      </c>
      <c r="AF523">
        <v>183.4</v>
      </c>
      <c r="AG523" s="18">
        <v>3.7499999999999999E-2</v>
      </c>
      <c r="AH523" s="18">
        <v>3.6999999999999998E-2</v>
      </c>
      <c r="AI523" s="18">
        <v>3.7499999999999999E-2</v>
      </c>
      <c r="AJ523" s="48">
        <v>92533.67</v>
      </c>
      <c r="AK523" s="41">
        <v>2.7</v>
      </c>
      <c r="AL523" s="41">
        <v>0.1</v>
      </c>
      <c r="AP523" s="18">
        <v>4.0500000000000001E-2</v>
      </c>
      <c r="AQ523" s="18">
        <v>3.3000000000000002E-2</v>
      </c>
      <c r="AR523" s="18">
        <v>15.1515</v>
      </c>
      <c r="AS523" s="41">
        <v>56.6</v>
      </c>
      <c r="AT523" s="5">
        <v>199835.43</v>
      </c>
      <c r="AV523" s="1" t="s">
        <v>632</v>
      </c>
      <c r="AW523" s="48">
        <v>106000</v>
      </c>
      <c r="AX523" s="14">
        <v>0</v>
      </c>
      <c r="AY523" s="14">
        <v>47.21</v>
      </c>
      <c r="AZ523" s="14">
        <v>46.88</v>
      </c>
      <c r="BA523" s="14">
        <v>47.2</v>
      </c>
      <c r="BB523">
        <v>93420.416200000007</v>
      </c>
      <c r="BC523" t="s">
        <v>573</v>
      </c>
      <c r="BD523" s="7">
        <v>0.30973000000000001</v>
      </c>
      <c r="BE523" s="7">
        <v>2.0000000000000002E-5</v>
      </c>
      <c r="BF523" s="7">
        <v>146.53346999999999</v>
      </c>
      <c r="BG523" s="7">
        <v>-47.90719</v>
      </c>
      <c r="BH523" s="7">
        <v>50.306870000000004</v>
      </c>
      <c r="BI523">
        <v>5.0000000000000001E-4</v>
      </c>
      <c r="BJ523">
        <v>5.0000000000000001E-3</v>
      </c>
      <c r="BK523" s="1">
        <v>45980.165601851855</v>
      </c>
      <c r="BL523" s="1">
        <v>45979.957268518519</v>
      </c>
      <c r="BM523" s="1">
        <v>46052.333333333336</v>
      </c>
      <c r="BN523" s="1">
        <v>46052.125</v>
      </c>
      <c r="BO523" s="19">
        <v>0.19758447743633861</v>
      </c>
      <c r="BP523" s="1">
        <v>46052.125</v>
      </c>
      <c r="BQ523" s="97">
        <v>73</v>
      </c>
      <c r="BR523" s="19">
        <v>0.20277777777777778</v>
      </c>
      <c r="BV523" s="96"/>
    </row>
    <row r="524" spans="1:74" x14ac:dyDescent="0.3">
      <c r="A524" t="s">
        <v>603</v>
      </c>
      <c r="B524" t="s">
        <v>631</v>
      </c>
      <c r="C524" t="s">
        <v>302</v>
      </c>
      <c r="D524">
        <v>2.9999999999999997E-4</v>
      </c>
      <c r="E524">
        <v>2.9999999999999997E-4</v>
      </c>
      <c r="F524" t="s">
        <v>605</v>
      </c>
      <c r="G524" s="4">
        <v>1769760000000</v>
      </c>
      <c r="H524" s="4">
        <v>1761811212000</v>
      </c>
      <c r="I524" t="b">
        <v>1</v>
      </c>
      <c r="J524">
        <v>1</v>
      </c>
      <c r="K524">
        <v>1E-4</v>
      </c>
      <c r="L524">
        <v>541885</v>
      </c>
      <c r="M524">
        <v>0.1</v>
      </c>
      <c r="Q524">
        <v>2.9999999999999997E-4</v>
      </c>
      <c r="R524">
        <v>25</v>
      </c>
      <c r="S524">
        <v>1E-4</v>
      </c>
      <c r="T524" t="s">
        <v>606</v>
      </c>
      <c r="U524" t="s">
        <v>610</v>
      </c>
      <c r="V524" t="s">
        <v>606</v>
      </c>
      <c r="W524" t="s">
        <v>608</v>
      </c>
      <c r="X524" t="s">
        <v>606</v>
      </c>
      <c r="Y524" s="4">
        <v>1763521528663</v>
      </c>
      <c r="Z524" t="s">
        <v>569</v>
      </c>
      <c r="AA524" s="48">
        <v>92532.2</v>
      </c>
      <c r="AB524" s="18">
        <v>0.16800000000000001</v>
      </c>
      <c r="AC524" s="40">
        <v>0.19488655999999999</v>
      </c>
      <c r="AD524" s="18">
        <v>0.123</v>
      </c>
      <c r="AE524" s="18">
        <v>0.23499999999999999</v>
      </c>
      <c r="AF524">
        <v>37.5</v>
      </c>
      <c r="AG524" s="18">
        <v>0.1721</v>
      </c>
      <c r="AH524" s="18">
        <v>0.17050000000000001</v>
      </c>
      <c r="AI524" s="18">
        <v>0.17399999999999999</v>
      </c>
      <c r="AJ524" s="48">
        <v>92532.2</v>
      </c>
      <c r="AK524" s="41">
        <v>9.5</v>
      </c>
      <c r="AL524" s="41">
        <v>9.5</v>
      </c>
      <c r="AP524" s="18">
        <v>0.16800000000000001</v>
      </c>
      <c r="AQ524" s="18">
        <v>0.16800000000000001</v>
      </c>
      <c r="AR524" s="18">
        <v>0</v>
      </c>
      <c r="AS524" s="41">
        <v>0.2</v>
      </c>
      <c r="AT524" s="5">
        <v>3123.72</v>
      </c>
      <c r="AV524" s="1" t="s">
        <v>634</v>
      </c>
      <c r="AW524" s="48">
        <v>106000</v>
      </c>
      <c r="AX524" s="14">
        <v>0</v>
      </c>
      <c r="AY524" s="14">
        <v>47.21</v>
      </c>
      <c r="AZ524" s="14">
        <v>46.17</v>
      </c>
      <c r="BA524" s="14">
        <v>48.4</v>
      </c>
      <c r="BB524">
        <v>93426.178499999995</v>
      </c>
      <c r="BC524" t="s">
        <v>573</v>
      </c>
      <c r="BD524" s="7">
        <v>-0.69016</v>
      </c>
      <c r="BE524" s="7">
        <v>2.0000000000000002E-5</v>
      </c>
      <c r="BF524" s="7">
        <v>146.56338</v>
      </c>
      <c r="BG524" s="7">
        <v>-47.916510000000002</v>
      </c>
      <c r="BH524" s="7">
        <v>-159.36511999999999</v>
      </c>
      <c r="BI524">
        <v>5.0000000000000001E-4</v>
      </c>
      <c r="BJ524">
        <v>5.0000000000000001E-3</v>
      </c>
      <c r="BK524" s="1">
        <v>45980.165601851855</v>
      </c>
      <c r="BL524" s="1">
        <v>45979.957268518519</v>
      </c>
      <c r="BM524" s="1">
        <v>46052.333333333336</v>
      </c>
      <c r="BN524" s="1">
        <v>46052.125</v>
      </c>
      <c r="BO524" s="19">
        <v>0.19758447743633861</v>
      </c>
      <c r="BP524" s="1">
        <v>46052.125</v>
      </c>
      <c r="BQ524" s="97">
        <v>73</v>
      </c>
      <c r="BR524" s="19">
        <v>0.20277777777777778</v>
      </c>
      <c r="BV524" s="96"/>
    </row>
    <row r="525" spans="1:74" x14ac:dyDescent="0.3">
      <c r="A525" t="s">
        <v>603</v>
      </c>
      <c r="B525" t="s">
        <v>631</v>
      </c>
      <c r="C525" t="s">
        <v>303</v>
      </c>
      <c r="D525">
        <v>2.9999999999999997E-4</v>
      </c>
      <c r="E525">
        <v>2.9999999999999997E-4</v>
      </c>
      <c r="F525" t="s">
        <v>605</v>
      </c>
      <c r="G525" s="4">
        <v>1769760000000</v>
      </c>
      <c r="H525" s="4">
        <v>1761811212000</v>
      </c>
      <c r="I525" t="b">
        <v>1</v>
      </c>
      <c r="J525">
        <v>1</v>
      </c>
      <c r="K525">
        <v>1E-4</v>
      </c>
      <c r="L525">
        <v>541886</v>
      </c>
      <c r="M525">
        <v>0.1</v>
      </c>
      <c r="Q525">
        <v>2.9999999999999997E-4</v>
      </c>
      <c r="R525">
        <v>25</v>
      </c>
      <c r="S525">
        <v>1E-4</v>
      </c>
      <c r="T525" t="s">
        <v>606</v>
      </c>
      <c r="U525" t="s">
        <v>610</v>
      </c>
      <c r="V525" t="s">
        <v>606</v>
      </c>
      <c r="W525" t="s">
        <v>608</v>
      </c>
      <c r="X525" t="s">
        <v>606</v>
      </c>
      <c r="Y525" s="4">
        <v>1763521528663</v>
      </c>
      <c r="Z525" t="s">
        <v>569</v>
      </c>
      <c r="AA525" s="48">
        <v>92532.2</v>
      </c>
      <c r="AB525" s="18">
        <v>3.1E-2</v>
      </c>
      <c r="AC525" s="40">
        <v>2.85177E-2</v>
      </c>
      <c r="AD525" s="18">
        <v>1.15E-2</v>
      </c>
      <c r="AE525" s="18">
        <v>7.1999999999999995E-2</v>
      </c>
      <c r="AF525">
        <v>190.7</v>
      </c>
      <c r="AG525" s="18">
        <v>3.2800000000000003E-2</v>
      </c>
      <c r="AH525" s="18">
        <v>3.2000000000000001E-2</v>
      </c>
      <c r="AI525" s="18">
        <v>3.3000000000000002E-2</v>
      </c>
      <c r="AJ525" s="48">
        <v>92532.2</v>
      </c>
      <c r="AK525" s="41">
        <v>69.400000000000006</v>
      </c>
      <c r="AL525" s="41">
        <v>6.5</v>
      </c>
      <c r="AP525" s="18">
        <v>3.5000000000000003E-2</v>
      </c>
      <c r="AQ525" s="18">
        <v>2.6499999999999999E-2</v>
      </c>
      <c r="AR525" s="18">
        <v>10.7143</v>
      </c>
      <c r="AS525" s="41">
        <v>67.8</v>
      </c>
      <c r="AT525" s="5">
        <v>208276.05</v>
      </c>
      <c r="AV525" s="1" t="s">
        <v>632</v>
      </c>
      <c r="AW525" s="48">
        <v>108000</v>
      </c>
      <c r="AX525" s="14">
        <v>0</v>
      </c>
      <c r="AY525" s="14">
        <v>47.28</v>
      </c>
      <c r="AZ525" s="14">
        <v>46.75</v>
      </c>
      <c r="BA525" s="14">
        <v>47.42</v>
      </c>
      <c r="BB525">
        <v>93426.178499999995</v>
      </c>
      <c r="BC525" t="s">
        <v>573</v>
      </c>
      <c r="BD525" s="7">
        <v>0.27955000000000002</v>
      </c>
      <c r="BE525" s="7">
        <v>2.0000000000000002E-5</v>
      </c>
      <c r="BF525" s="7">
        <v>139.76836</v>
      </c>
      <c r="BG525" s="7">
        <v>-45.760930000000002</v>
      </c>
      <c r="BH525" s="7">
        <v>45.604950000000002</v>
      </c>
      <c r="BI525">
        <v>5.0000000000000001E-4</v>
      </c>
      <c r="BJ525">
        <v>5.0000000000000001E-3</v>
      </c>
      <c r="BK525" s="1">
        <v>45980.165601851855</v>
      </c>
      <c r="BL525" s="1">
        <v>45979.957268518519</v>
      </c>
      <c r="BM525" s="1">
        <v>46052.333333333336</v>
      </c>
      <c r="BN525" s="1">
        <v>46052.125</v>
      </c>
      <c r="BO525" s="19">
        <v>0.19758447743633861</v>
      </c>
      <c r="BP525" s="1">
        <v>46052.125</v>
      </c>
      <c r="BQ525" s="97">
        <v>73</v>
      </c>
      <c r="BR525" s="19">
        <v>0.20277777777777778</v>
      </c>
      <c r="BV525" s="96"/>
    </row>
    <row r="526" spans="1:74" x14ac:dyDescent="0.3">
      <c r="A526" t="s">
        <v>603</v>
      </c>
      <c r="B526" t="s">
        <v>631</v>
      </c>
      <c r="C526" t="s">
        <v>304</v>
      </c>
      <c r="D526">
        <v>2.9999999999999997E-4</v>
      </c>
      <c r="E526">
        <v>2.9999999999999997E-4</v>
      </c>
      <c r="F526" t="s">
        <v>605</v>
      </c>
      <c r="G526" s="4">
        <v>1769760000000</v>
      </c>
      <c r="H526" s="4">
        <v>1761811212000</v>
      </c>
      <c r="I526" t="b">
        <v>1</v>
      </c>
      <c r="J526">
        <v>1</v>
      </c>
      <c r="K526">
        <v>1E-4</v>
      </c>
      <c r="L526">
        <v>541887</v>
      </c>
      <c r="M526">
        <v>0.1</v>
      </c>
      <c r="Q526">
        <v>2.9999999999999997E-4</v>
      </c>
      <c r="R526">
        <v>25</v>
      </c>
      <c r="S526">
        <v>1E-4</v>
      </c>
      <c r="T526" t="s">
        <v>606</v>
      </c>
      <c r="U526" t="s">
        <v>610</v>
      </c>
      <c r="V526" t="s">
        <v>606</v>
      </c>
      <c r="W526" t="s">
        <v>608</v>
      </c>
      <c r="X526" t="s">
        <v>606</v>
      </c>
      <c r="Y526" s="4">
        <v>1763521528663</v>
      </c>
      <c r="Z526" t="s">
        <v>569</v>
      </c>
      <c r="AA526" s="48">
        <v>92532.2</v>
      </c>
      <c r="AB526" s="18">
        <v>0.1825</v>
      </c>
      <c r="AC526" s="40">
        <v>0.21280362999999999</v>
      </c>
      <c r="AD526" s="18">
        <v>0.13850000000000001</v>
      </c>
      <c r="AE526" s="18">
        <v>0.2525</v>
      </c>
      <c r="AF526">
        <v>22.8</v>
      </c>
      <c r="AG526" s="18">
        <v>0.1888</v>
      </c>
      <c r="AH526" s="18">
        <v>0.1855</v>
      </c>
      <c r="AI526" s="18">
        <v>0.1925</v>
      </c>
      <c r="AJ526" s="48">
        <v>92532.2</v>
      </c>
      <c r="AK526" s="41">
        <v>33.1</v>
      </c>
      <c r="AL526" s="41">
        <v>33.299999999999997</v>
      </c>
      <c r="AP526" s="18">
        <v>0.1825</v>
      </c>
      <c r="AQ526" s="18">
        <v>0.17799999999999999</v>
      </c>
      <c r="AR526" s="18">
        <v>2.5280999999999998</v>
      </c>
      <c r="AS526" s="41">
        <v>0.5</v>
      </c>
      <c r="AT526" s="5">
        <v>8419.5499999999993</v>
      </c>
      <c r="AV526" s="1" t="s">
        <v>634</v>
      </c>
      <c r="AW526" s="48">
        <v>108000</v>
      </c>
      <c r="AX526" s="14">
        <v>0</v>
      </c>
      <c r="AY526" s="14">
        <v>47.28</v>
      </c>
      <c r="AZ526" s="14">
        <v>45.06</v>
      </c>
      <c r="BA526" s="14">
        <v>49.74</v>
      </c>
      <c r="BB526">
        <v>93426.178499999995</v>
      </c>
      <c r="BC526" t="s">
        <v>573</v>
      </c>
      <c r="BD526" s="7">
        <v>-0.72045000000000003</v>
      </c>
      <c r="BE526" s="7">
        <v>2.0000000000000002E-5</v>
      </c>
      <c r="BF526" s="7">
        <v>139.76836</v>
      </c>
      <c r="BG526" s="7">
        <v>-45.760930000000002</v>
      </c>
      <c r="BH526" s="7">
        <v>-168.04230999999999</v>
      </c>
      <c r="BI526">
        <v>5.0000000000000001E-4</v>
      </c>
      <c r="BJ526">
        <v>5.0000000000000001E-3</v>
      </c>
      <c r="BK526" s="1">
        <v>45980.165601851855</v>
      </c>
      <c r="BL526" s="1">
        <v>45979.957268518519</v>
      </c>
      <c r="BM526" s="1">
        <v>46052.333333333336</v>
      </c>
      <c r="BN526" s="1">
        <v>46052.125</v>
      </c>
      <c r="BO526" s="19">
        <v>0.19758447743633861</v>
      </c>
      <c r="BP526" s="1">
        <v>46052.125</v>
      </c>
      <c r="BQ526" s="97">
        <v>73</v>
      </c>
      <c r="BR526" s="19">
        <v>0.20277777777777778</v>
      </c>
      <c r="BV526" s="96"/>
    </row>
    <row r="527" spans="1:74" x14ac:dyDescent="0.3">
      <c r="A527" t="s">
        <v>603</v>
      </c>
      <c r="B527" t="s">
        <v>631</v>
      </c>
      <c r="C527" t="s">
        <v>305</v>
      </c>
      <c r="D527">
        <v>2.9999999999999997E-4</v>
      </c>
      <c r="E527">
        <v>2.9999999999999997E-4</v>
      </c>
      <c r="F527" t="s">
        <v>605</v>
      </c>
      <c r="G527" s="4">
        <v>1769760000000</v>
      </c>
      <c r="H527" s="4">
        <v>1761811212000</v>
      </c>
      <c r="I527" t="b">
        <v>1</v>
      </c>
      <c r="J527">
        <v>1</v>
      </c>
      <c r="K527">
        <v>1E-4</v>
      </c>
      <c r="L527">
        <v>541888</v>
      </c>
      <c r="M527">
        <v>0.1</v>
      </c>
      <c r="Q527">
        <v>2.9999999999999997E-4</v>
      </c>
      <c r="R527">
        <v>25</v>
      </c>
      <c r="S527">
        <v>1E-4</v>
      </c>
      <c r="T527" t="s">
        <v>606</v>
      </c>
      <c r="U527" t="s">
        <v>610</v>
      </c>
      <c r="V527" t="s">
        <v>606</v>
      </c>
      <c r="W527" t="s">
        <v>608</v>
      </c>
      <c r="X527" t="s">
        <v>606</v>
      </c>
      <c r="Y527" s="4">
        <v>1763521528663</v>
      </c>
      <c r="Z527" t="s">
        <v>569</v>
      </c>
      <c r="AA527" s="48">
        <v>92532.2</v>
      </c>
      <c r="AB527" s="18">
        <v>2.7799999999999998E-2</v>
      </c>
      <c r="AC527" s="40">
        <v>2.4529530000000001E-2</v>
      </c>
      <c r="AD527" s="18">
        <v>9.4999999999999998E-3</v>
      </c>
      <c r="AE527" s="18">
        <v>6.6000000000000003E-2</v>
      </c>
      <c r="AF527">
        <v>1037.4000000000001</v>
      </c>
      <c r="AG527" s="18">
        <v>2.8500000000000001E-2</v>
      </c>
      <c r="AH527" s="18">
        <v>2.8000000000000001E-2</v>
      </c>
      <c r="AI527" s="18">
        <v>2.8500000000000001E-2</v>
      </c>
      <c r="AJ527" s="48">
        <v>92532.2</v>
      </c>
      <c r="AK527" s="41">
        <v>0.3</v>
      </c>
      <c r="AL527" s="41">
        <v>6.7</v>
      </c>
      <c r="AP527" s="18">
        <v>3.1199999999999999E-2</v>
      </c>
      <c r="AQ527" s="18">
        <v>2.3E-2</v>
      </c>
      <c r="AR527" s="18">
        <v>11.2</v>
      </c>
      <c r="AS527" s="41">
        <v>393.9</v>
      </c>
      <c r="AT527" s="5">
        <v>1031004.47</v>
      </c>
      <c r="AV527" s="1" t="s">
        <v>632</v>
      </c>
      <c r="AW527" s="48">
        <v>110000</v>
      </c>
      <c r="AX527" s="14">
        <v>0</v>
      </c>
      <c r="AY527" s="14">
        <v>47.29</v>
      </c>
      <c r="AZ527" s="14">
        <v>46.94</v>
      </c>
      <c r="BA527" s="14">
        <v>47.29</v>
      </c>
      <c r="BB527">
        <v>93426.178499999995</v>
      </c>
      <c r="BC527" t="s">
        <v>573</v>
      </c>
      <c r="BD527" s="7">
        <v>0.251</v>
      </c>
      <c r="BE527" s="7">
        <v>2.0000000000000002E-5</v>
      </c>
      <c r="BF527" s="7">
        <v>132.32641000000001</v>
      </c>
      <c r="BG527" s="7">
        <v>-43.329219999999999</v>
      </c>
      <c r="BH527" s="7">
        <v>41.122950000000003</v>
      </c>
      <c r="BI527">
        <v>5.0000000000000001E-4</v>
      </c>
      <c r="BJ527">
        <v>5.0000000000000001E-3</v>
      </c>
      <c r="BK527" s="1">
        <v>45980.165601851855</v>
      </c>
      <c r="BL527" s="1">
        <v>45979.957268518519</v>
      </c>
      <c r="BM527" s="1">
        <v>46052.333333333336</v>
      </c>
      <c r="BN527" s="1">
        <v>46052.125</v>
      </c>
      <c r="BO527" s="19">
        <v>0.19758447743633861</v>
      </c>
      <c r="BP527" s="1">
        <v>46052.125</v>
      </c>
      <c r="BQ527" s="97">
        <v>73</v>
      </c>
      <c r="BR527" s="19">
        <v>0.20277777777777778</v>
      </c>
      <c r="BV527" s="96"/>
    </row>
    <row r="528" spans="1:74" x14ac:dyDescent="0.3">
      <c r="A528" t="s">
        <v>603</v>
      </c>
      <c r="B528" t="s">
        <v>631</v>
      </c>
      <c r="C528" t="s">
        <v>306</v>
      </c>
      <c r="D528">
        <v>2.9999999999999997E-4</v>
      </c>
      <c r="E528">
        <v>2.9999999999999997E-4</v>
      </c>
      <c r="F528" t="s">
        <v>605</v>
      </c>
      <c r="G528" s="4">
        <v>1769760000000</v>
      </c>
      <c r="H528" s="4">
        <v>1761811212000</v>
      </c>
      <c r="I528" t="b">
        <v>1</v>
      </c>
      <c r="J528">
        <v>1</v>
      </c>
      <c r="K528">
        <v>1E-4</v>
      </c>
      <c r="L528">
        <v>541889</v>
      </c>
      <c r="M528">
        <v>0.1</v>
      </c>
      <c r="Q528">
        <v>2.9999999999999997E-4</v>
      </c>
      <c r="R528">
        <v>25</v>
      </c>
      <c r="S528">
        <v>1E-4</v>
      </c>
      <c r="T528" t="s">
        <v>606</v>
      </c>
      <c r="U528" t="s">
        <v>610</v>
      </c>
      <c r="V528" t="s">
        <v>606</v>
      </c>
      <c r="W528" t="s">
        <v>608</v>
      </c>
      <c r="X528" t="s">
        <v>606</v>
      </c>
      <c r="Y528" s="4">
        <v>1763521528663</v>
      </c>
      <c r="Z528" t="s">
        <v>569</v>
      </c>
      <c r="AA528" s="48">
        <v>92532.2</v>
      </c>
      <c r="AB528" s="18">
        <v>0.23250000000000001</v>
      </c>
      <c r="AC528" s="40">
        <v>0.23074668000000001</v>
      </c>
      <c r="AD528" s="18">
        <v>0.155</v>
      </c>
      <c r="AE528" s="18">
        <v>0.27</v>
      </c>
      <c r="AF528">
        <v>14.5</v>
      </c>
      <c r="AG528" s="18">
        <v>0.2059</v>
      </c>
      <c r="AH528" s="18">
        <v>0.1545</v>
      </c>
      <c r="AI528" s="18">
        <v>0.27</v>
      </c>
      <c r="AJ528" s="48">
        <v>92532.2</v>
      </c>
      <c r="AK528" s="41">
        <v>9.1999999999999993</v>
      </c>
      <c r="AL528" s="41">
        <v>9.1</v>
      </c>
      <c r="AS528" s="41">
        <v>0</v>
      </c>
      <c r="AT528" s="5">
        <v>0</v>
      </c>
      <c r="AV528" s="1" t="s">
        <v>634</v>
      </c>
      <c r="AW528" s="48">
        <v>110000</v>
      </c>
      <c r="AX528" s="14">
        <v>0</v>
      </c>
      <c r="AY528" s="14">
        <v>47.29</v>
      </c>
      <c r="AZ528" s="14">
        <v>0</v>
      </c>
      <c r="BA528" s="14">
        <v>86.91</v>
      </c>
      <c r="BB528">
        <v>93426.178499999995</v>
      </c>
      <c r="BC528" t="s">
        <v>573</v>
      </c>
      <c r="BD528" s="7">
        <v>-0.749</v>
      </c>
      <c r="BE528" s="7">
        <v>2.0000000000000002E-5</v>
      </c>
      <c r="BF528" s="7">
        <v>132.32641000000001</v>
      </c>
      <c r="BG528" s="7">
        <v>-43.329219999999999</v>
      </c>
      <c r="BH528" s="7">
        <v>-176.48074</v>
      </c>
      <c r="BI528">
        <v>5.0000000000000001E-4</v>
      </c>
      <c r="BJ528">
        <v>5.0000000000000001E-3</v>
      </c>
      <c r="BK528" s="1">
        <v>45980.165601851855</v>
      </c>
      <c r="BL528" s="1">
        <v>45979.957268518519</v>
      </c>
      <c r="BM528" s="1">
        <v>46052.333333333336</v>
      </c>
      <c r="BN528" s="1">
        <v>46052.125</v>
      </c>
      <c r="BO528" s="19">
        <v>0.19758447743633861</v>
      </c>
      <c r="BP528" s="1">
        <v>46052.125</v>
      </c>
      <c r="BQ528" s="97">
        <v>73</v>
      </c>
      <c r="BR528" s="19">
        <v>0.20277777777777778</v>
      </c>
      <c r="BV528" s="96"/>
    </row>
    <row r="529" spans="1:74" x14ac:dyDescent="0.3">
      <c r="A529" t="s">
        <v>603</v>
      </c>
      <c r="B529" t="s">
        <v>631</v>
      </c>
      <c r="C529" t="s">
        <v>307</v>
      </c>
      <c r="D529">
        <v>2.9999999999999997E-4</v>
      </c>
      <c r="E529">
        <v>2.9999999999999997E-4</v>
      </c>
      <c r="F529" t="s">
        <v>605</v>
      </c>
      <c r="G529" s="4">
        <v>1769760000000</v>
      </c>
      <c r="H529" s="4">
        <v>1761811212000</v>
      </c>
      <c r="I529" t="b">
        <v>1</v>
      </c>
      <c r="J529">
        <v>1</v>
      </c>
      <c r="K529">
        <v>1E-4</v>
      </c>
      <c r="L529">
        <v>541890</v>
      </c>
      <c r="M529">
        <v>0.1</v>
      </c>
      <c r="Q529">
        <v>2.9999999999999997E-4</v>
      </c>
      <c r="R529">
        <v>25</v>
      </c>
      <c r="S529">
        <v>1E-4</v>
      </c>
      <c r="T529" t="s">
        <v>606</v>
      </c>
      <c r="U529" t="s">
        <v>610</v>
      </c>
      <c r="V529" t="s">
        <v>606</v>
      </c>
      <c r="W529" t="s">
        <v>608</v>
      </c>
      <c r="X529" t="s">
        <v>606</v>
      </c>
      <c r="Y529" s="4">
        <v>1763521528663</v>
      </c>
      <c r="Z529" t="s">
        <v>569</v>
      </c>
      <c r="AA529" s="48">
        <v>92532.2</v>
      </c>
      <c r="AB529" s="18">
        <v>2.4E-2</v>
      </c>
      <c r="AC529" s="40">
        <v>2.151958E-2</v>
      </c>
      <c r="AD529" s="18">
        <v>7.4999999999999997E-3</v>
      </c>
      <c r="AE529" s="18">
        <v>6.0499999999999998E-2</v>
      </c>
      <c r="AF529">
        <v>235.9</v>
      </c>
      <c r="AG529" s="18">
        <v>2.47E-2</v>
      </c>
      <c r="AH529" s="18">
        <v>2.4500000000000001E-2</v>
      </c>
      <c r="AI529" s="18">
        <v>2.5000000000000001E-2</v>
      </c>
      <c r="AJ529" s="48">
        <v>92532.2</v>
      </c>
      <c r="AK529" s="41">
        <v>0.4</v>
      </c>
      <c r="AL529" s="41">
        <v>0.1</v>
      </c>
      <c r="AP529" s="18">
        <v>2.6700000000000002E-2</v>
      </c>
      <c r="AQ529" s="18">
        <v>0.02</v>
      </c>
      <c r="AR529" s="18">
        <v>14.2857</v>
      </c>
      <c r="AS529" s="41">
        <v>7.4</v>
      </c>
      <c r="AT529" s="5">
        <v>14803.91</v>
      </c>
      <c r="AV529" s="1" t="s">
        <v>632</v>
      </c>
      <c r="AW529" s="48">
        <v>112000</v>
      </c>
      <c r="AX529" s="14">
        <v>0</v>
      </c>
      <c r="AY529" s="14">
        <v>47.31</v>
      </c>
      <c r="AZ529" s="14">
        <v>47.14</v>
      </c>
      <c r="BA529" s="14">
        <v>47.52</v>
      </c>
      <c r="BB529">
        <v>93426.178499999995</v>
      </c>
      <c r="BC529" t="s">
        <v>573</v>
      </c>
      <c r="BD529" s="7">
        <v>0.22467999999999999</v>
      </c>
      <c r="BE529" s="7">
        <v>2.0000000000000002E-5</v>
      </c>
      <c r="BF529" s="7">
        <v>124.52288</v>
      </c>
      <c r="BG529" s="7">
        <v>-40.796570000000003</v>
      </c>
      <c r="BH529" s="7">
        <v>36.954810000000002</v>
      </c>
      <c r="BI529">
        <v>5.0000000000000001E-4</v>
      </c>
      <c r="BJ529">
        <v>5.0000000000000001E-3</v>
      </c>
      <c r="BK529" s="1">
        <v>45980.165601851855</v>
      </c>
      <c r="BL529" s="1">
        <v>45979.957268518519</v>
      </c>
      <c r="BM529" s="1">
        <v>46052.333333333336</v>
      </c>
      <c r="BN529" s="1">
        <v>46052.125</v>
      </c>
      <c r="BO529" s="19">
        <v>0.19758447743633861</v>
      </c>
      <c r="BP529" s="1">
        <v>46052.125</v>
      </c>
      <c r="BQ529" s="97">
        <v>73</v>
      </c>
      <c r="BR529" s="19">
        <v>0.20277777777777778</v>
      </c>
      <c r="BV529" s="96"/>
    </row>
    <row r="530" spans="1:74" x14ac:dyDescent="0.3">
      <c r="A530" t="s">
        <v>603</v>
      </c>
      <c r="B530" t="s">
        <v>631</v>
      </c>
      <c r="C530" t="s">
        <v>308</v>
      </c>
      <c r="D530">
        <v>2.9999999999999997E-4</v>
      </c>
      <c r="E530">
        <v>2.9999999999999997E-4</v>
      </c>
      <c r="F530" t="s">
        <v>605</v>
      </c>
      <c r="G530" s="4">
        <v>1769760000000</v>
      </c>
      <c r="H530" s="4">
        <v>1761811212000</v>
      </c>
      <c r="I530" t="b">
        <v>1</v>
      </c>
      <c r="J530">
        <v>1</v>
      </c>
      <c r="K530">
        <v>1E-4</v>
      </c>
      <c r="L530">
        <v>541891</v>
      </c>
      <c r="M530">
        <v>0.1</v>
      </c>
      <c r="Q530">
        <v>2.9999999999999997E-4</v>
      </c>
      <c r="R530">
        <v>25</v>
      </c>
      <c r="S530">
        <v>1E-4</v>
      </c>
      <c r="T530" t="s">
        <v>606</v>
      </c>
      <c r="U530" t="s">
        <v>610</v>
      </c>
      <c r="V530" t="s">
        <v>606</v>
      </c>
      <c r="W530" t="s">
        <v>608</v>
      </c>
      <c r="X530" t="s">
        <v>606</v>
      </c>
      <c r="Y530" s="4">
        <v>1763521529670</v>
      </c>
      <c r="Z530" t="s">
        <v>569</v>
      </c>
      <c r="AA530" s="48">
        <v>92532.07</v>
      </c>
      <c r="AB530" s="18">
        <v>0.16250000000000001</v>
      </c>
      <c r="AC530" s="40">
        <v>0.24966795</v>
      </c>
      <c r="AD530" s="18">
        <v>0.17150000000000001</v>
      </c>
      <c r="AE530" s="18">
        <v>0.28799999999999998</v>
      </c>
      <c r="AF530">
        <v>27.5</v>
      </c>
      <c r="AG530" s="18">
        <v>0.2235</v>
      </c>
      <c r="AH530" s="18">
        <v>0.221</v>
      </c>
      <c r="AI530" s="18">
        <v>0.22700000000000001</v>
      </c>
      <c r="AJ530" s="48">
        <v>92532.07</v>
      </c>
      <c r="AK530" s="41">
        <v>31.3</v>
      </c>
      <c r="AL530" s="41">
        <v>31.3</v>
      </c>
      <c r="AS530" s="41">
        <v>0</v>
      </c>
      <c r="AT530" s="5">
        <v>0</v>
      </c>
      <c r="AV530" s="1" t="s">
        <v>634</v>
      </c>
      <c r="AW530" s="48">
        <v>112000</v>
      </c>
      <c r="AX530" s="14">
        <v>0</v>
      </c>
      <c r="AY530" s="14">
        <v>47.31</v>
      </c>
      <c r="AZ530" s="14">
        <v>45.38</v>
      </c>
      <c r="BA530" s="14">
        <v>49.86</v>
      </c>
      <c r="BB530">
        <v>93426.1731</v>
      </c>
      <c r="BC530" t="s">
        <v>573</v>
      </c>
      <c r="BD530" s="7">
        <v>-0.77532000000000001</v>
      </c>
      <c r="BE530" s="7">
        <v>2.0000000000000002E-5</v>
      </c>
      <c r="BF530" s="7">
        <v>124.52281000000001</v>
      </c>
      <c r="BG530" s="7">
        <v>-40.796529999999997</v>
      </c>
      <c r="BH530" s="7">
        <v>-184.60534000000001</v>
      </c>
      <c r="BI530">
        <v>5.0000000000000001E-4</v>
      </c>
      <c r="BJ530">
        <v>5.0000000000000001E-3</v>
      </c>
      <c r="BK530" s="1">
        <v>45980.165601851855</v>
      </c>
      <c r="BL530" s="1">
        <v>45979.957268518519</v>
      </c>
      <c r="BM530" s="1">
        <v>46052.333333333336</v>
      </c>
      <c r="BN530" s="1">
        <v>46052.125</v>
      </c>
      <c r="BO530" s="19">
        <v>0.19758447743633861</v>
      </c>
      <c r="BP530" s="1">
        <v>46052.125</v>
      </c>
      <c r="BQ530" s="97">
        <v>73</v>
      </c>
      <c r="BR530" s="19">
        <v>0.20277777777777778</v>
      </c>
      <c r="BV530" s="96"/>
    </row>
    <row r="531" spans="1:74" x14ac:dyDescent="0.3">
      <c r="A531" t="s">
        <v>603</v>
      </c>
      <c r="B531" t="s">
        <v>631</v>
      </c>
      <c r="C531" t="s">
        <v>309</v>
      </c>
      <c r="D531">
        <v>2.9999999999999997E-4</v>
      </c>
      <c r="E531">
        <v>2.9999999999999997E-4</v>
      </c>
      <c r="F531" t="s">
        <v>605</v>
      </c>
      <c r="G531" s="4">
        <v>1769760000000</v>
      </c>
      <c r="H531" s="4">
        <v>1761811212000</v>
      </c>
      <c r="I531" t="b">
        <v>1</v>
      </c>
      <c r="J531">
        <v>1</v>
      </c>
      <c r="K531">
        <v>1E-4</v>
      </c>
      <c r="L531">
        <v>541892</v>
      </c>
      <c r="M531">
        <v>0.1</v>
      </c>
      <c r="Q531">
        <v>2.9999999999999997E-4</v>
      </c>
      <c r="R531">
        <v>25</v>
      </c>
      <c r="S531">
        <v>1E-4</v>
      </c>
      <c r="T531" t="s">
        <v>606</v>
      </c>
      <c r="U531" t="s">
        <v>610</v>
      </c>
      <c r="V531" t="s">
        <v>606</v>
      </c>
      <c r="W531" t="s">
        <v>608</v>
      </c>
      <c r="X531" t="s">
        <v>606</v>
      </c>
      <c r="Y531" s="4">
        <v>1763521529670</v>
      </c>
      <c r="Z531" t="s">
        <v>569</v>
      </c>
      <c r="AA531" s="48">
        <v>92532.07</v>
      </c>
      <c r="AB531" s="18">
        <v>0.02</v>
      </c>
      <c r="AC531" s="40">
        <v>1.857338E-2</v>
      </c>
      <c r="AD531" s="18">
        <v>6.0000000000000001E-3</v>
      </c>
      <c r="AE531" s="18">
        <v>5.5500000000000001E-2</v>
      </c>
      <c r="AF531">
        <v>9</v>
      </c>
      <c r="AG531" s="18">
        <v>2.1499999999999998E-2</v>
      </c>
      <c r="AH531" s="18">
        <v>2.1499999999999998E-2</v>
      </c>
      <c r="AI531" s="18">
        <v>2.1999999999999999E-2</v>
      </c>
      <c r="AJ531" s="48">
        <v>92532.07</v>
      </c>
      <c r="AK531" s="41">
        <v>10.4</v>
      </c>
      <c r="AL531" s="41">
        <v>0.1</v>
      </c>
      <c r="AP531" s="18">
        <v>0.02</v>
      </c>
      <c r="AQ531" s="18">
        <v>1.7899999999999999E-2</v>
      </c>
      <c r="AR531" s="18">
        <v>5.2632000000000003</v>
      </c>
      <c r="AS531" s="41">
        <v>28.3</v>
      </c>
      <c r="AT531" s="5">
        <v>46132.4</v>
      </c>
      <c r="AV531" s="1" t="s">
        <v>632</v>
      </c>
      <c r="AW531" s="48">
        <v>114000</v>
      </c>
      <c r="AX531" s="14">
        <v>0</v>
      </c>
      <c r="AY531" s="14">
        <v>47.43</v>
      </c>
      <c r="AZ531" s="14">
        <v>47.41</v>
      </c>
      <c r="BA531" s="14">
        <v>47.81</v>
      </c>
      <c r="BB531">
        <v>93426.1731</v>
      </c>
      <c r="BC531" t="s">
        <v>573</v>
      </c>
      <c r="BD531" s="7">
        <v>0.20102999999999999</v>
      </c>
      <c r="BE531" s="7">
        <v>1.0000000000000001E-5</v>
      </c>
      <c r="BF531" s="7">
        <v>116.69408</v>
      </c>
      <c r="BG531" s="7">
        <v>-38.328679999999999</v>
      </c>
      <c r="BH531" s="7">
        <v>33.176279999999998</v>
      </c>
      <c r="BI531">
        <v>5.0000000000000001E-4</v>
      </c>
      <c r="BJ531">
        <v>5.0000000000000001E-3</v>
      </c>
      <c r="BK531" s="1">
        <v>45980.165601851855</v>
      </c>
      <c r="BL531" s="1">
        <v>45979.957268518519</v>
      </c>
      <c r="BM531" s="1">
        <v>46052.333333333336</v>
      </c>
      <c r="BN531" s="1">
        <v>46052.125</v>
      </c>
      <c r="BO531" s="19">
        <v>0.19758447743633861</v>
      </c>
      <c r="BP531" s="1">
        <v>46052.125</v>
      </c>
      <c r="BQ531" s="97">
        <v>73</v>
      </c>
      <c r="BR531" s="19">
        <v>0.20277777777777778</v>
      </c>
      <c r="BV531" s="96"/>
    </row>
    <row r="532" spans="1:74" x14ac:dyDescent="0.3">
      <c r="A532" t="s">
        <v>603</v>
      </c>
      <c r="B532" t="s">
        <v>631</v>
      </c>
      <c r="C532" t="s">
        <v>310</v>
      </c>
      <c r="D532">
        <v>2.9999999999999997E-4</v>
      </c>
      <c r="E532">
        <v>2.9999999999999997E-4</v>
      </c>
      <c r="F532" t="s">
        <v>605</v>
      </c>
      <c r="G532" s="4">
        <v>1769760000000</v>
      </c>
      <c r="H532" s="4">
        <v>1761811212000</v>
      </c>
      <c r="I532" t="b">
        <v>1</v>
      </c>
      <c r="J532">
        <v>1</v>
      </c>
      <c r="K532">
        <v>1E-4</v>
      </c>
      <c r="L532">
        <v>541893</v>
      </c>
      <c r="M532">
        <v>0.1</v>
      </c>
      <c r="Q532">
        <v>2.9999999999999997E-4</v>
      </c>
      <c r="R532">
        <v>25</v>
      </c>
      <c r="S532">
        <v>1E-4</v>
      </c>
      <c r="T532" t="s">
        <v>606</v>
      </c>
      <c r="U532" t="s">
        <v>610</v>
      </c>
      <c r="V532" t="s">
        <v>606</v>
      </c>
      <c r="W532" t="s">
        <v>608</v>
      </c>
      <c r="X532" t="s">
        <v>606</v>
      </c>
      <c r="Y532" s="4">
        <v>1763521529670</v>
      </c>
      <c r="Z532" t="s">
        <v>569</v>
      </c>
      <c r="AA532" s="48">
        <v>92532.07</v>
      </c>
      <c r="AB532" s="18">
        <v>0.247</v>
      </c>
      <c r="AC532" s="40">
        <v>0.26865296999999999</v>
      </c>
      <c r="AD532" s="18">
        <v>0.189</v>
      </c>
      <c r="AE532" s="18">
        <v>0.307</v>
      </c>
      <c r="AF532">
        <v>31.9</v>
      </c>
      <c r="AG532" s="18">
        <v>0.24179999999999999</v>
      </c>
      <c r="AH532" s="18">
        <v>0.23899999999999999</v>
      </c>
      <c r="AI532" s="18">
        <v>0.245</v>
      </c>
      <c r="AJ532" s="48">
        <v>92532.07</v>
      </c>
      <c r="AK532" s="41">
        <v>30.6</v>
      </c>
      <c r="AL532" s="41">
        <v>30.6</v>
      </c>
      <c r="AS532" s="41">
        <v>0</v>
      </c>
      <c r="AT532" s="5">
        <v>0</v>
      </c>
      <c r="AV532" s="1" t="s">
        <v>634</v>
      </c>
      <c r="AW532" s="48">
        <v>114000</v>
      </c>
      <c r="AX532" s="14">
        <v>0</v>
      </c>
      <c r="AY532" s="14">
        <v>47.43</v>
      </c>
      <c r="AZ532" s="14">
        <v>45.19</v>
      </c>
      <c r="BA532" s="14">
        <v>49.98</v>
      </c>
      <c r="BB532">
        <v>93426.1731</v>
      </c>
      <c r="BC532" t="s">
        <v>573</v>
      </c>
      <c r="BD532" s="7">
        <v>-0.79896999999999996</v>
      </c>
      <c r="BE532" s="7">
        <v>1.0000000000000001E-5</v>
      </c>
      <c r="BF532" s="7">
        <v>116.69408</v>
      </c>
      <c r="BG532" s="7">
        <v>-38.328679999999999</v>
      </c>
      <c r="BH532" s="7">
        <v>-192.34028000000001</v>
      </c>
      <c r="BI532">
        <v>5.0000000000000001E-4</v>
      </c>
      <c r="BJ532">
        <v>5.0000000000000001E-3</v>
      </c>
      <c r="BK532" s="1">
        <v>45980.165601851855</v>
      </c>
      <c r="BL532" s="1">
        <v>45979.957268518519</v>
      </c>
      <c r="BM532" s="1">
        <v>46052.333333333336</v>
      </c>
      <c r="BN532" s="1">
        <v>46052.125</v>
      </c>
      <c r="BO532" s="19">
        <v>0.19758447743633861</v>
      </c>
      <c r="BP532" s="1">
        <v>46052.125</v>
      </c>
      <c r="BQ532" s="97">
        <v>73</v>
      </c>
      <c r="BR532" s="19">
        <v>0.20277777777777778</v>
      </c>
      <c r="BV532" s="96"/>
    </row>
    <row r="533" spans="1:74" x14ac:dyDescent="0.3">
      <c r="A533" t="s">
        <v>603</v>
      </c>
      <c r="B533" t="s">
        <v>631</v>
      </c>
      <c r="C533" t="s">
        <v>311</v>
      </c>
      <c r="D533">
        <v>2.9999999999999997E-4</v>
      </c>
      <c r="E533">
        <v>2.9999999999999997E-4</v>
      </c>
      <c r="F533" t="s">
        <v>605</v>
      </c>
      <c r="G533" s="4">
        <v>1769760000000</v>
      </c>
      <c r="H533" s="4">
        <v>1762287660000</v>
      </c>
      <c r="I533" t="b">
        <v>1</v>
      </c>
      <c r="J533">
        <v>1</v>
      </c>
      <c r="K533">
        <v>1E-4</v>
      </c>
      <c r="L533">
        <v>545257</v>
      </c>
      <c r="M533">
        <v>0.1</v>
      </c>
      <c r="Q533">
        <v>2.9999999999999997E-4</v>
      </c>
      <c r="R533">
        <v>25</v>
      </c>
      <c r="S533">
        <v>1E-4</v>
      </c>
      <c r="T533" t="s">
        <v>606</v>
      </c>
      <c r="U533" t="s">
        <v>610</v>
      </c>
      <c r="V533" t="s">
        <v>606</v>
      </c>
      <c r="W533" t="s">
        <v>608</v>
      </c>
      <c r="X533" t="s">
        <v>606</v>
      </c>
      <c r="Y533" s="4">
        <v>1763521529670</v>
      </c>
      <c r="Z533" t="s">
        <v>569</v>
      </c>
      <c r="AA533" s="48">
        <v>92532.07</v>
      </c>
      <c r="AB533" s="18">
        <v>1.9800000000000002E-2</v>
      </c>
      <c r="AC533" s="40">
        <v>1.7513580000000001E-2</v>
      </c>
      <c r="AD533" s="18">
        <v>5.4999999999999997E-3</v>
      </c>
      <c r="AE533" s="18">
        <v>5.2999999999999999E-2</v>
      </c>
      <c r="AF533">
        <v>263.8</v>
      </c>
      <c r="AG533" s="18">
        <v>2.0199999999999999E-2</v>
      </c>
      <c r="AH533" s="18">
        <v>0.02</v>
      </c>
      <c r="AI533" s="18">
        <v>2.0500000000000001E-2</v>
      </c>
      <c r="AJ533" s="48">
        <v>92532.07</v>
      </c>
      <c r="AK533" s="41">
        <v>2.6</v>
      </c>
      <c r="AL533" s="41">
        <v>0.1</v>
      </c>
      <c r="AP533" s="18">
        <v>2.23E-2</v>
      </c>
      <c r="AQ533" s="18">
        <v>1.7000000000000001E-2</v>
      </c>
      <c r="AR533" s="18">
        <v>10</v>
      </c>
      <c r="AS533" s="41">
        <v>203.9</v>
      </c>
      <c r="AT533" s="5">
        <v>396012.11</v>
      </c>
      <c r="AV533" s="1" t="s">
        <v>632</v>
      </c>
      <c r="AW533" s="48">
        <v>115000</v>
      </c>
      <c r="AX533" s="14">
        <v>0</v>
      </c>
      <c r="AY533" s="14">
        <v>47.57</v>
      </c>
      <c r="AZ533" s="14">
        <v>47.43</v>
      </c>
      <c r="BA533" s="14">
        <v>47.84</v>
      </c>
      <c r="BB533">
        <v>93426.1731</v>
      </c>
      <c r="BC533" t="s">
        <v>573</v>
      </c>
      <c r="BD533" s="7">
        <v>0.19047</v>
      </c>
      <c r="BE533" s="7">
        <v>1.0000000000000001E-5</v>
      </c>
      <c r="BF533" s="7">
        <v>112.93098000000001</v>
      </c>
      <c r="BG533" s="7">
        <v>-37.200220000000002</v>
      </c>
      <c r="BH533" s="7">
        <v>31.474209999999999</v>
      </c>
      <c r="BI533">
        <v>5.0000000000000001E-4</v>
      </c>
      <c r="BJ533">
        <v>5.0000000000000001E-3</v>
      </c>
      <c r="BK533" s="1">
        <v>45980.165601851855</v>
      </c>
      <c r="BL533" s="1">
        <v>45979.957268518519</v>
      </c>
      <c r="BM533" s="1">
        <v>46052.333333333336</v>
      </c>
      <c r="BN533" s="1">
        <v>46052.125</v>
      </c>
      <c r="BO533" s="19">
        <v>0.19758447743633861</v>
      </c>
      <c r="BP533" s="1">
        <v>46052.125</v>
      </c>
      <c r="BQ533" s="97">
        <v>73</v>
      </c>
      <c r="BR533" s="19">
        <v>0.20277777777777778</v>
      </c>
      <c r="BV533" s="96"/>
    </row>
    <row r="534" spans="1:74" x14ac:dyDescent="0.3">
      <c r="A534" t="s">
        <v>603</v>
      </c>
      <c r="B534" t="s">
        <v>631</v>
      </c>
      <c r="C534" t="s">
        <v>312</v>
      </c>
      <c r="D534">
        <v>2.9999999999999997E-4</v>
      </c>
      <c r="E534">
        <v>2.9999999999999997E-4</v>
      </c>
      <c r="F534" t="s">
        <v>605</v>
      </c>
      <c r="G534" s="4">
        <v>1769760000000</v>
      </c>
      <c r="H534" s="4">
        <v>1762287660000</v>
      </c>
      <c r="I534" t="b">
        <v>1</v>
      </c>
      <c r="J534">
        <v>1</v>
      </c>
      <c r="K534">
        <v>1E-4</v>
      </c>
      <c r="L534">
        <v>545258</v>
      </c>
      <c r="M534">
        <v>0.1</v>
      </c>
      <c r="Q534">
        <v>2.9999999999999997E-4</v>
      </c>
      <c r="R534">
        <v>25</v>
      </c>
      <c r="S534">
        <v>1E-4</v>
      </c>
      <c r="T534" t="s">
        <v>606</v>
      </c>
      <c r="U534" t="s">
        <v>610</v>
      </c>
      <c r="V534" t="s">
        <v>606</v>
      </c>
      <c r="W534" t="s">
        <v>608</v>
      </c>
      <c r="X534" t="s">
        <v>606</v>
      </c>
      <c r="Y534" s="4">
        <v>1763521529670</v>
      </c>
      <c r="Z534" t="s">
        <v>569</v>
      </c>
      <c r="AA534" s="48">
        <v>92532.07</v>
      </c>
      <c r="AB534" s="18">
        <v>0.2611</v>
      </c>
      <c r="AC534" s="40">
        <v>0.27855879</v>
      </c>
      <c r="AD534" s="18">
        <v>0.19800000000000001</v>
      </c>
      <c r="AE534" s="18">
        <v>0.3165</v>
      </c>
      <c r="AF534">
        <v>0.5</v>
      </c>
      <c r="AG534" s="18">
        <v>0.25109999999999999</v>
      </c>
      <c r="AH534" s="18">
        <v>0.19800000000000001</v>
      </c>
      <c r="AI534" s="18">
        <v>0.3165</v>
      </c>
      <c r="AJ534" s="48">
        <v>92532.07</v>
      </c>
      <c r="AK534" s="41">
        <v>8.1999999999999993</v>
      </c>
      <c r="AL534" s="41">
        <v>8.1999999999999993</v>
      </c>
      <c r="AS534" s="41">
        <v>0</v>
      </c>
      <c r="AT534" s="5">
        <v>0</v>
      </c>
      <c r="AV534" s="1" t="s">
        <v>634</v>
      </c>
      <c r="AW534" s="48">
        <v>115000</v>
      </c>
      <c r="AX534" s="14">
        <v>0</v>
      </c>
      <c r="AY534" s="14">
        <v>47.57</v>
      </c>
      <c r="AZ534" s="14">
        <v>0</v>
      </c>
      <c r="BA534" s="14">
        <v>90.71</v>
      </c>
      <c r="BB534">
        <v>93426.1731</v>
      </c>
      <c r="BC534" t="s">
        <v>573</v>
      </c>
      <c r="BD534" s="7">
        <v>-0.80952999999999997</v>
      </c>
      <c r="BE534" s="7">
        <v>1.0000000000000001E-5</v>
      </c>
      <c r="BF534" s="7">
        <v>112.93098000000001</v>
      </c>
      <c r="BG534" s="7">
        <v>-37.200220000000002</v>
      </c>
      <c r="BH534" s="7">
        <v>-196.02055999999999</v>
      </c>
      <c r="BI534">
        <v>5.0000000000000001E-4</v>
      </c>
      <c r="BJ534">
        <v>5.0000000000000001E-3</v>
      </c>
      <c r="BK534" s="1">
        <v>45980.165601851855</v>
      </c>
      <c r="BL534" s="1">
        <v>45979.957268518519</v>
      </c>
      <c r="BM534" s="1">
        <v>46052.333333333336</v>
      </c>
      <c r="BN534" s="1">
        <v>46052.125</v>
      </c>
      <c r="BO534" s="19">
        <v>0.19758447743633861</v>
      </c>
      <c r="BP534" s="1">
        <v>46052.125</v>
      </c>
      <c r="BQ534" s="97">
        <v>73</v>
      </c>
      <c r="BR534" s="19">
        <v>0.20277777777777778</v>
      </c>
      <c r="BV534" s="96"/>
    </row>
    <row r="535" spans="1:74" x14ac:dyDescent="0.3">
      <c r="A535" t="s">
        <v>603</v>
      </c>
      <c r="B535" t="s">
        <v>631</v>
      </c>
      <c r="C535" t="s">
        <v>313</v>
      </c>
      <c r="D535">
        <v>2.9999999999999997E-4</v>
      </c>
      <c r="E535">
        <v>2.9999999999999997E-4</v>
      </c>
      <c r="F535" t="s">
        <v>605</v>
      </c>
      <c r="G535" s="4">
        <v>1769760000000</v>
      </c>
      <c r="H535" s="4">
        <v>1761811212000</v>
      </c>
      <c r="I535" t="b">
        <v>1</v>
      </c>
      <c r="J535">
        <v>1</v>
      </c>
      <c r="K535">
        <v>1E-4</v>
      </c>
      <c r="L535">
        <v>541894</v>
      </c>
      <c r="M535">
        <v>0.1</v>
      </c>
      <c r="Q535">
        <v>2.9999999999999997E-4</v>
      </c>
      <c r="R535">
        <v>25</v>
      </c>
      <c r="S535">
        <v>1E-4</v>
      </c>
      <c r="T535" t="s">
        <v>606</v>
      </c>
      <c r="U535" t="s">
        <v>610</v>
      </c>
      <c r="V535" t="s">
        <v>606</v>
      </c>
      <c r="W535" t="s">
        <v>608</v>
      </c>
      <c r="X535" t="s">
        <v>606</v>
      </c>
      <c r="Y535" s="4">
        <v>1763521529670</v>
      </c>
      <c r="Z535" t="s">
        <v>569</v>
      </c>
      <c r="AA535" s="48">
        <v>92532.07</v>
      </c>
      <c r="AB535" s="18">
        <v>1.9E-2</v>
      </c>
      <c r="AC535" s="40">
        <v>1.628659E-2</v>
      </c>
      <c r="AD535" s="18">
        <v>4.0000000000000001E-3</v>
      </c>
      <c r="AE535" s="18">
        <v>5.1499999999999997E-2</v>
      </c>
      <c r="AF535">
        <v>43.3</v>
      </c>
      <c r="AG535" s="18">
        <v>1.9E-2</v>
      </c>
      <c r="AH535" s="18">
        <v>1.8499999999999999E-2</v>
      </c>
      <c r="AI535" s="18">
        <v>1.95E-2</v>
      </c>
      <c r="AJ535" s="48">
        <v>92532.07</v>
      </c>
      <c r="AK535" s="41">
        <v>150.19999999999999</v>
      </c>
      <c r="AL535" s="41">
        <v>86.5</v>
      </c>
      <c r="AP535" s="18">
        <v>1.95E-2</v>
      </c>
      <c r="AQ535" s="18">
        <v>1.6E-2</v>
      </c>
      <c r="AR535" s="18">
        <v>18.75</v>
      </c>
      <c r="AS535" s="41">
        <v>0.7</v>
      </c>
      <c r="AT535" s="5">
        <v>1167.3499999999999</v>
      </c>
      <c r="AV535" s="1" t="s">
        <v>632</v>
      </c>
      <c r="AW535" s="48">
        <v>116000</v>
      </c>
      <c r="AX535" s="14">
        <v>0</v>
      </c>
      <c r="AY535" s="14">
        <v>47.78</v>
      </c>
      <c r="AZ535" s="14">
        <v>47.37</v>
      </c>
      <c r="BA535" s="14">
        <v>48.22</v>
      </c>
      <c r="BB535">
        <v>93426.1731</v>
      </c>
      <c r="BC535" t="s">
        <v>573</v>
      </c>
      <c r="BD535" s="7">
        <v>0.18085000000000001</v>
      </c>
      <c r="BE535" s="7">
        <v>1.0000000000000001E-5</v>
      </c>
      <c r="BF535" s="7">
        <v>109.35927</v>
      </c>
      <c r="BG535" s="7">
        <v>-36.183230000000002</v>
      </c>
      <c r="BH535" s="7">
        <v>29.91676</v>
      </c>
      <c r="BI535">
        <v>5.0000000000000001E-4</v>
      </c>
      <c r="BJ535">
        <v>5.0000000000000001E-3</v>
      </c>
      <c r="BK535" s="1">
        <v>45980.165601851855</v>
      </c>
      <c r="BL535" s="1">
        <v>45979.957268518519</v>
      </c>
      <c r="BM535" s="1">
        <v>46052.333333333336</v>
      </c>
      <c r="BN535" s="1">
        <v>46052.125</v>
      </c>
      <c r="BO535" s="19">
        <v>0.19758447743633861</v>
      </c>
      <c r="BP535" s="1">
        <v>46052.125</v>
      </c>
      <c r="BQ535" s="97">
        <v>73</v>
      </c>
      <c r="BR535" s="19">
        <v>0.20277777777777778</v>
      </c>
      <c r="BV535" s="96"/>
    </row>
    <row r="536" spans="1:74" x14ac:dyDescent="0.3">
      <c r="A536" t="s">
        <v>603</v>
      </c>
      <c r="B536" t="s">
        <v>631</v>
      </c>
      <c r="C536" t="s">
        <v>314</v>
      </c>
      <c r="D536">
        <v>2.9999999999999997E-4</v>
      </c>
      <c r="E536">
        <v>2.9999999999999997E-4</v>
      </c>
      <c r="F536" t="s">
        <v>605</v>
      </c>
      <c r="G536" s="4">
        <v>1769760000000</v>
      </c>
      <c r="H536" s="4">
        <v>1761811212000</v>
      </c>
      <c r="I536" t="b">
        <v>1</v>
      </c>
      <c r="J536">
        <v>1</v>
      </c>
      <c r="K536">
        <v>1E-4</v>
      </c>
      <c r="L536">
        <v>541895</v>
      </c>
      <c r="M536">
        <v>0.1</v>
      </c>
      <c r="Q536">
        <v>2.9999999999999997E-4</v>
      </c>
      <c r="R536">
        <v>25</v>
      </c>
      <c r="S536">
        <v>1E-4</v>
      </c>
      <c r="T536" t="s">
        <v>606</v>
      </c>
      <c r="U536" t="s">
        <v>610</v>
      </c>
      <c r="V536" t="s">
        <v>606</v>
      </c>
      <c r="W536" t="s">
        <v>608</v>
      </c>
      <c r="X536" t="s">
        <v>606</v>
      </c>
      <c r="Y536" s="4">
        <v>1763521529670</v>
      </c>
      <c r="Z536" t="s">
        <v>569</v>
      </c>
      <c r="AA536" s="48">
        <v>92532.07</v>
      </c>
      <c r="AB536" s="18">
        <v>0.1555</v>
      </c>
      <c r="AC536" s="40">
        <v>0.28829739999999998</v>
      </c>
      <c r="AD536" s="18">
        <v>0.20699999999999999</v>
      </c>
      <c r="AE536" s="18">
        <v>0.32650000000000001</v>
      </c>
      <c r="AF536">
        <v>11.8</v>
      </c>
      <c r="AG536" s="18">
        <v>0.2606</v>
      </c>
      <c r="AH536" s="18">
        <v>0.20699999999999999</v>
      </c>
      <c r="AI536" s="18">
        <v>0.32600000000000001</v>
      </c>
      <c r="AJ536" s="48">
        <v>92532.07</v>
      </c>
      <c r="AK536" s="41">
        <v>8.1</v>
      </c>
      <c r="AL536" s="41">
        <v>8.1</v>
      </c>
      <c r="AS536" s="41">
        <v>0</v>
      </c>
      <c r="AT536" s="5">
        <v>0</v>
      </c>
      <c r="AV536" s="1" t="s">
        <v>634</v>
      </c>
      <c r="AW536" s="48">
        <v>116000</v>
      </c>
      <c r="AX536" s="14">
        <v>0</v>
      </c>
      <c r="AY536" s="14">
        <v>47.78</v>
      </c>
      <c r="AZ536" s="14">
        <v>0</v>
      </c>
      <c r="BA536" s="14">
        <v>91.48</v>
      </c>
      <c r="BB536">
        <v>93426.1731</v>
      </c>
      <c r="BC536" t="s">
        <v>573</v>
      </c>
      <c r="BD536" s="7">
        <v>-0.81915000000000004</v>
      </c>
      <c r="BE536" s="7">
        <v>1.0000000000000001E-5</v>
      </c>
      <c r="BF536" s="7">
        <v>109.35927</v>
      </c>
      <c r="BG536" s="7">
        <v>-36.183230000000002</v>
      </c>
      <c r="BH536" s="7">
        <v>-199.55622</v>
      </c>
      <c r="BI536">
        <v>5.0000000000000001E-4</v>
      </c>
      <c r="BJ536">
        <v>5.0000000000000001E-3</v>
      </c>
      <c r="BK536" s="1">
        <v>45980.165601851855</v>
      </c>
      <c r="BL536" s="1">
        <v>45979.957268518519</v>
      </c>
      <c r="BM536" s="1">
        <v>46052.333333333336</v>
      </c>
      <c r="BN536" s="1">
        <v>46052.125</v>
      </c>
      <c r="BO536" s="19">
        <v>0.19758447743633861</v>
      </c>
      <c r="BP536" s="1">
        <v>46052.125</v>
      </c>
      <c r="BQ536" s="97">
        <v>73</v>
      </c>
      <c r="BR536" s="19">
        <v>0.20277777777777778</v>
      </c>
      <c r="BV536" s="96"/>
    </row>
    <row r="537" spans="1:74" x14ac:dyDescent="0.3">
      <c r="A537" t="s">
        <v>603</v>
      </c>
      <c r="B537" t="s">
        <v>631</v>
      </c>
      <c r="C537" t="s">
        <v>315</v>
      </c>
      <c r="D537">
        <v>2.9999999999999997E-4</v>
      </c>
      <c r="E537">
        <v>2.9999999999999997E-4</v>
      </c>
      <c r="F537" t="s">
        <v>605</v>
      </c>
      <c r="G537" s="4">
        <v>1769760000000</v>
      </c>
      <c r="H537" s="4">
        <v>1761811212000</v>
      </c>
      <c r="I537" t="b">
        <v>1</v>
      </c>
      <c r="J537">
        <v>1</v>
      </c>
      <c r="K537">
        <v>1E-4</v>
      </c>
      <c r="L537">
        <v>541896</v>
      </c>
      <c r="M537">
        <v>0.1</v>
      </c>
      <c r="Q537">
        <v>2.9999999999999997E-4</v>
      </c>
      <c r="R537">
        <v>25</v>
      </c>
      <c r="S537">
        <v>1E-4</v>
      </c>
      <c r="T537" t="s">
        <v>606</v>
      </c>
      <c r="U537" t="s">
        <v>610</v>
      </c>
      <c r="V537" t="s">
        <v>606</v>
      </c>
      <c r="W537" t="s">
        <v>608</v>
      </c>
      <c r="X537" t="s">
        <v>606</v>
      </c>
      <c r="Y537" s="4">
        <v>1763521530677</v>
      </c>
      <c r="Z537" t="s">
        <v>569</v>
      </c>
      <c r="AA537" s="48">
        <v>92529.53</v>
      </c>
      <c r="AB537" s="18">
        <v>1.7500000000000002E-2</v>
      </c>
      <c r="AC537" s="40">
        <v>1.4513099999999999E-2</v>
      </c>
      <c r="AD537" s="18">
        <v>1.6000000000000001E-3</v>
      </c>
      <c r="AE537" s="18">
        <v>4.7500000000000001E-2</v>
      </c>
      <c r="AF537">
        <v>94.8</v>
      </c>
      <c r="AG537" s="18">
        <v>1.6500000000000001E-2</v>
      </c>
      <c r="AH537" s="18">
        <v>1.6500000000000001E-2</v>
      </c>
      <c r="AI537" s="18">
        <v>1.7000000000000001E-2</v>
      </c>
      <c r="AJ537" s="48">
        <v>92529.53</v>
      </c>
      <c r="AK537" s="41">
        <v>8.3000000000000007</v>
      </c>
      <c r="AL537" s="41">
        <v>0.1</v>
      </c>
      <c r="AP537" s="18">
        <v>1.7999999999999999E-2</v>
      </c>
      <c r="AQ537" s="18">
        <v>1.4E-2</v>
      </c>
      <c r="AR537" s="18">
        <v>25</v>
      </c>
      <c r="AS537" s="41">
        <v>3.4</v>
      </c>
      <c r="AT537" s="5">
        <v>4822.3900000000003</v>
      </c>
      <c r="AV537" s="1" t="s">
        <v>632</v>
      </c>
      <c r="AW537" s="48">
        <v>118000</v>
      </c>
      <c r="AX537" s="14">
        <v>0</v>
      </c>
      <c r="AY537" s="14">
        <v>47.94</v>
      </c>
      <c r="AZ537" s="14">
        <v>47.91</v>
      </c>
      <c r="BA537" s="14">
        <v>48.36</v>
      </c>
      <c r="BB537">
        <v>93424.683799999999</v>
      </c>
      <c r="BC537" t="s">
        <v>573</v>
      </c>
      <c r="BD537" s="7">
        <v>0.16142000000000001</v>
      </c>
      <c r="BE537" s="7">
        <v>1.0000000000000001E-5</v>
      </c>
      <c r="BF537" s="7">
        <v>101.68895999999999</v>
      </c>
      <c r="BG537" s="7">
        <v>-33.757800000000003</v>
      </c>
      <c r="BH537" s="7">
        <v>26.77704</v>
      </c>
      <c r="BI537">
        <v>5.0000000000000001E-4</v>
      </c>
      <c r="BJ537">
        <v>5.0000000000000001E-3</v>
      </c>
      <c r="BK537" s="1">
        <v>45980.165601851855</v>
      </c>
      <c r="BL537" s="1">
        <v>45979.957268518519</v>
      </c>
      <c r="BM537" s="1">
        <v>46052.333333333336</v>
      </c>
      <c r="BN537" s="1">
        <v>46052.125</v>
      </c>
      <c r="BO537" s="19">
        <v>0.19758447743633861</v>
      </c>
      <c r="BP537" s="1">
        <v>46052.125</v>
      </c>
      <c r="BQ537" s="97">
        <v>73</v>
      </c>
      <c r="BR537" s="19">
        <v>0.20277777777777778</v>
      </c>
      <c r="BV537" s="96"/>
    </row>
    <row r="538" spans="1:74" x14ac:dyDescent="0.3">
      <c r="A538" t="s">
        <v>603</v>
      </c>
      <c r="B538" t="s">
        <v>631</v>
      </c>
      <c r="C538" t="s">
        <v>316</v>
      </c>
      <c r="D538">
        <v>2.9999999999999997E-4</v>
      </c>
      <c r="E538">
        <v>2.9999999999999997E-4</v>
      </c>
      <c r="F538" t="s">
        <v>605</v>
      </c>
      <c r="G538" s="4">
        <v>1769760000000</v>
      </c>
      <c r="H538" s="4">
        <v>1761811212000</v>
      </c>
      <c r="I538" t="b">
        <v>1</v>
      </c>
      <c r="J538">
        <v>1</v>
      </c>
      <c r="K538">
        <v>1E-4</v>
      </c>
      <c r="L538">
        <v>541897</v>
      </c>
      <c r="M538">
        <v>0.1</v>
      </c>
      <c r="Q538">
        <v>2.9999999999999997E-4</v>
      </c>
      <c r="R538">
        <v>25</v>
      </c>
      <c r="S538">
        <v>1E-4</v>
      </c>
      <c r="T538" t="s">
        <v>606</v>
      </c>
      <c r="U538" t="s">
        <v>610</v>
      </c>
      <c r="V538" t="s">
        <v>606</v>
      </c>
      <c r="W538" t="s">
        <v>608</v>
      </c>
      <c r="X538" t="s">
        <v>606</v>
      </c>
      <c r="Y538" s="4">
        <v>1763521530677</v>
      </c>
      <c r="Z538" t="s">
        <v>569</v>
      </c>
      <c r="AA538" s="48">
        <v>92529.53</v>
      </c>
      <c r="AB538" s="18">
        <v>0.27900000000000003</v>
      </c>
      <c r="AC538" s="40">
        <v>0.30845514000000002</v>
      </c>
      <c r="AD538" s="18">
        <v>0.22550000000000001</v>
      </c>
      <c r="AE538" s="18">
        <v>0.34549999999999997</v>
      </c>
      <c r="AF538">
        <v>2.1</v>
      </c>
      <c r="AG538" s="18">
        <v>0.27960000000000002</v>
      </c>
      <c r="AH538" s="18">
        <v>0.22550000000000001</v>
      </c>
      <c r="AI538" s="18">
        <v>0.34549999999999997</v>
      </c>
      <c r="AJ538" s="48">
        <v>92529.53</v>
      </c>
      <c r="AK538" s="41">
        <v>7.8</v>
      </c>
      <c r="AL538" s="41">
        <v>7.8</v>
      </c>
      <c r="AP538" s="18">
        <v>0.27900000000000003</v>
      </c>
      <c r="AQ538" s="18">
        <v>0.27900000000000003</v>
      </c>
      <c r="AR538" s="18">
        <v>0</v>
      </c>
      <c r="AS538" s="41">
        <v>0.1</v>
      </c>
      <c r="AT538" s="5">
        <v>2584.4</v>
      </c>
      <c r="AV538" s="1" t="s">
        <v>634</v>
      </c>
      <c r="AW538" s="48">
        <v>118000</v>
      </c>
      <c r="AX538" s="14">
        <v>0</v>
      </c>
      <c r="AY538" s="14">
        <v>47.94</v>
      </c>
      <c r="AZ538" s="14">
        <v>0</v>
      </c>
      <c r="BA538" s="14">
        <v>93.21</v>
      </c>
      <c r="BB538">
        <v>93424.683799999999</v>
      </c>
      <c r="BC538" t="s">
        <v>573</v>
      </c>
      <c r="BD538" s="7">
        <v>-0.83857999999999999</v>
      </c>
      <c r="BE538" s="7">
        <v>1.0000000000000001E-5</v>
      </c>
      <c r="BF538" s="7">
        <v>101.68895999999999</v>
      </c>
      <c r="BG538" s="7">
        <v>-33.757800000000003</v>
      </c>
      <c r="BH538" s="7">
        <v>-206.65236999999999</v>
      </c>
      <c r="BI538">
        <v>5.0000000000000001E-4</v>
      </c>
      <c r="BJ538">
        <v>5.0000000000000001E-3</v>
      </c>
      <c r="BK538" s="1">
        <v>45980.165601851855</v>
      </c>
      <c r="BL538" s="1">
        <v>45979.957268518519</v>
      </c>
      <c r="BM538" s="1">
        <v>46052.333333333336</v>
      </c>
      <c r="BN538" s="1">
        <v>46052.125</v>
      </c>
      <c r="BO538" s="19">
        <v>0.19758447743633861</v>
      </c>
      <c r="BP538" s="1">
        <v>46052.125</v>
      </c>
      <c r="BQ538" s="97">
        <v>73</v>
      </c>
      <c r="BR538" s="19">
        <v>0.20277777777777778</v>
      </c>
      <c r="BV538" s="96"/>
    </row>
    <row r="539" spans="1:74" x14ac:dyDescent="0.3">
      <c r="A539" t="s">
        <v>603</v>
      </c>
      <c r="B539" t="s">
        <v>631</v>
      </c>
      <c r="C539" t="s">
        <v>317</v>
      </c>
      <c r="D539">
        <v>2.9999999999999997E-4</v>
      </c>
      <c r="E539">
        <v>2.9999999999999997E-4</v>
      </c>
      <c r="F539" t="s">
        <v>605</v>
      </c>
      <c r="G539" s="4">
        <v>1769760000000</v>
      </c>
      <c r="H539" s="4">
        <v>1761811212000</v>
      </c>
      <c r="I539" t="b">
        <v>1</v>
      </c>
      <c r="J539">
        <v>1</v>
      </c>
      <c r="K539">
        <v>1E-4</v>
      </c>
      <c r="L539">
        <v>541898</v>
      </c>
      <c r="M539">
        <v>0.1</v>
      </c>
      <c r="Q539">
        <v>2.9999999999999997E-4</v>
      </c>
      <c r="R539">
        <v>25</v>
      </c>
      <c r="S539">
        <v>1E-4</v>
      </c>
      <c r="T539" t="s">
        <v>606</v>
      </c>
      <c r="U539" t="s">
        <v>610</v>
      </c>
      <c r="V539" t="s">
        <v>606</v>
      </c>
      <c r="W539" t="s">
        <v>608</v>
      </c>
      <c r="X539" t="s">
        <v>606</v>
      </c>
      <c r="Y539" s="4">
        <v>1763521530677</v>
      </c>
      <c r="Z539" t="s">
        <v>569</v>
      </c>
      <c r="AA539" s="48">
        <v>92529.53</v>
      </c>
      <c r="AB539" s="18">
        <v>1.6E-2</v>
      </c>
      <c r="AC539" s="40">
        <v>1.295867E-2</v>
      </c>
      <c r="AD539" s="18">
        <v>1E-4</v>
      </c>
      <c r="AE539" s="18">
        <v>4.3999999999999997E-2</v>
      </c>
      <c r="AF539">
        <v>88.9</v>
      </c>
      <c r="AG539" s="18">
        <v>1.47E-2</v>
      </c>
      <c r="AH539" s="18">
        <v>1.4500000000000001E-2</v>
      </c>
      <c r="AI539" s="18">
        <v>1.4999999999999999E-2</v>
      </c>
      <c r="AJ539" s="48">
        <v>92529.53</v>
      </c>
      <c r="AK539" s="41">
        <v>2.2999999999999998</v>
      </c>
      <c r="AL539" s="41">
        <v>26.4</v>
      </c>
      <c r="AP539" s="18">
        <v>1.6E-2</v>
      </c>
      <c r="AQ539" s="18">
        <v>1.2E-2</v>
      </c>
      <c r="AR539" s="18">
        <v>18.5185</v>
      </c>
      <c r="AS539" s="41">
        <v>4.9000000000000004</v>
      </c>
      <c r="AT539" s="5">
        <v>6041.95</v>
      </c>
      <c r="AV539" s="1" t="s">
        <v>632</v>
      </c>
      <c r="AW539" s="48">
        <v>120000</v>
      </c>
      <c r="AX539" s="14">
        <v>0</v>
      </c>
      <c r="AY539" s="14">
        <v>48.41</v>
      </c>
      <c r="AZ539" s="14">
        <v>48.2</v>
      </c>
      <c r="BA539" s="14">
        <v>48.69</v>
      </c>
      <c r="BB539">
        <v>93424.683799999999</v>
      </c>
      <c r="BC539" t="s">
        <v>573</v>
      </c>
      <c r="BD539" s="7">
        <v>0.1457</v>
      </c>
      <c r="BE539" s="7">
        <v>1.0000000000000001E-5</v>
      </c>
      <c r="BF539" s="7">
        <v>95.015519999999995</v>
      </c>
      <c r="BG539" s="7">
        <v>-31.850460000000002</v>
      </c>
      <c r="BH539" s="7">
        <v>24.20833</v>
      </c>
      <c r="BI539">
        <v>5.0000000000000001E-4</v>
      </c>
      <c r="BJ539">
        <v>5.0000000000000001E-3</v>
      </c>
      <c r="BK539" s="1">
        <v>45980.165601851855</v>
      </c>
      <c r="BL539" s="1">
        <v>45979.957268518519</v>
      </c>
      <c r="BM539" s="1">
        <v>46052.333333333336</v>
      </c>
      <c r="BN539" s="1">
        <v>46052.125</v>
      </c>
      <c r="BO539" s="19">
        <v>0.19758447743633861</v>
      </c>
      <c r="BP539" s="1">
        <v>46052.125</v>
      </c>
      <c r="BQ539" s="97">
        <v>73</v>
      </c>
      <c r="BR539" s="19">
        <v>0.20277777777777778</v>
      </c>
      <c r="BV539" s="96"/>
    </row>
    <row r="540" spans="1:74" x14ac:dyDescent="0.3">
      <c r="A540" t="s">
        <v>603</v>
      </c>
      <c r="B540" t="s">
        <v>631</v>
      </c>
      <c r="C540" t="s">
        <v>318</v>
      </c>
      <c r="D540">
        <v>2.9999999999999997E-4</v>
      </c>
      <c r="E540">
        <v>2.9999999999999997E-4</v>
      </c>
      <c r="F540" t="s">
        <v>605</v>
      </c>
      <c r="G540" s="4">
        <v>1769760000000</v>
      </c>
      <c r="H540" s="4">
        <v>1761811212000</v>
      </c>
      <c r="I540" t="b">
        <v>1</v>
      </c>
      <c r="J540">
        <v>1</v>
      </c>
      <c r="K540">
        <v>1E-4</v>
      </c>
      <c r="L540">
        <v>541899</v>
      </c>
      <c r="M540">
        <v>0.1</v>
      </c>
      <c r="Q540">
        <v>2.9999999999999997E-4</v>
      </c>
      <c r="R540">
        <v>25</v>
      </c>
      <c r="S540">
        <v>1E-4</v>
      </c>
      <c r="T540" t="s">
        <v>606</v>
      </c>
      <c r="U540" t="s">
        <v>610</v>
      </c>
      <c r="V540" t="s">
        <v>606</v>
      </c>
      <c r="W540" t="s">
        <v>608</v>
      </c>
      <c r="X540" t="s">
        <v>606</v>
      </c>
      <c r="Y540" s="4">
        <v>1763521530677</v>
      </c>
      <c r="Z540" t="s">
        <v>569</v>
      </c>
      <c r="AA540" s="48">
        <v>92529.53</v>
      </c>
      <c r="AB540" s="18">
        <v>0.248</v>
      </c>
      <c r="AC540" s="40">
        <v>0.32883192999999999</v>
      </c>
      <c r="AD540" s="18">
        <v>0.2445</v>
      </c>
      <c r="AE540" s="18">
        <v>0.36599999999999999</v>
      </c>
      <c r="AF540">
        <v>2.4</v>
      </c>
      <c r="AG540" s="18">
        <v>0.29920000000000002</v>
      </c>
      <c r="AH540" s="18">
        <v>0.24399999999999999</v>
      </c>
      <c r="AI540" s="18">
        <v>0.36549999999999999</v>
      </c>
      <c r="AJ540" s="48">
        <v>92529.53</v>
      </c>
      <c r="AK540" s="41">
        <v>7.6</v>
      </c>
      <c r="AL540" s="41">
        <v>7.5</v>
      </c>
      <c r="AS540" s="41">
        <v>0</v>
      </c>
      <c r="AT540" s="5">
        <v>0</v>
      </c>
      <c r="AV540" s="1" t="s">
        <v>634</v>
      </c>
      <c r="AW540" s="48">
        <v>120000</v>
      </c>
      <c r="AX540" s="14">
        <v>0</v>
      </c>
      <c r="AY540" s="14">
        <v>48.41</v>
      </c>
      <c r="AZ540" s="14">
        <v>0</v>
      </c>
      <c r="BA540" s="14">
        <v>95.15</v>
      </c>
      <c r="BB540">
        <v>93424.683799999999</v>
      </c>
      <c r="BC540" t="s">
        <v>573</v>
      </c>
      <c r="BD540" s="7">
        <v>-0.85429999999999995</v>
      </c>
      <c r="BE540" s="7">
        <v>1.0000000000000001E-5</v>
      </c>
      <c r="BF540" s="7">
        <v>95.015519999999995</v>
      </c>
      <c r="BG540" s="7">
        <v>-31.850460000000002</v>
      </c>
      <c r="BH540" s="7">
        <v>-213.17751999999999</v>
      </c>
      <c r="BI540">
        <v>5.0000000000000001E-4</v>
      </c>
      <c r="BJ540">
        <v>5.0000000000000001E-3</v>
      </c>
      <c r="BK540" s="1">
        <v>45980.165601851855</v>
      </c>
      <c r="BL540" s="1">
        <v>45979.957268518519</v>
      </c>
      <c r="BM540" s="1">
        <v>46052.333333333336</v>
      </c>
      <c r="BN540" s="1">
        <v>46052.125</v>
      </c>
      <c r="BO540" s="19">
        <v>0.19758447743633861</v>
      </c>
      <c r="BP540" s="1">
        <v>46052.125</v>
      </c>
      <c r="BQ540" s="97">
        <v>73</v>
      </c>
      <c r="BR540" s="19">
        <v>0.20277777777777778</v>
      </c>
      <c r="BV540" s="96"/>
    </row>
    <row r="541" spans="1:74" x14ac:dyDescent="0.3">
      <c r="A541" t="s">
        <v>603</v>
      </c>
      <c r="B541" t="s">
        <v>631</v>
      </c>
      <c r="C541" t="s">
        <v>319</v>
      </c>
      <c r="D541">
        <v>2.9999999999999997E-4</v>
      </c>
      <c r="E541">
        <v>2.9999999999999997E-4</v>
      </c>
      <c r="F541" t="s">
        <v>605</v>
      </c>
      <c r="G541" s="4">
        <v>1769760000000</v>
      </c>
      <c r="H541" s="4">
        <v>1761811212000</v>
      </c>
      <c r="I541" t="b">
        <v>1</v>
      </c>
      <c r="J541">
        <v>1</v>
      </c>
      <c r="K541">
        <v>1E-4</v>
      </c>
      <c r="L541">
        <v>541900</v>
      </c>
      <c r="M541">
        <v>0.1</v>
      </c>
      <c r="Q541">
        <v>2.9999999999999997E-4</v>
      </c>
      <c r="R541">
        <v>25</v>
      </c>
      <c r="S541">
        <v>1E-4</v>
      </c>
      <c r="T541" t="s">
        <v>606</v>
      </c>
      <c r="U541" t="s">
        <v>610</v>
      </c>
      <c r="V541" t="s">
        <v>606</v>
      </c>
      <c r="W541" t="s">
        <v>608</v>
      </c>
      <c r="X541" t="s">
        <v>606</v>
      </c>
      <c r="Y541" s="4">
        <v>1763521530677</v>
      </c>
      <c r="Z541" t="s">
        <v>569</v>
      </c>
      <c r="AA541" s="48">
        <v>92529.53</v>
      </c>
      <c r="AB541" s="18">
        <v>1.2999999999999999E-2</v>
      </c>
      <c r="AC541" s="40">
        <v>1.150383E-2</v>
      </c>
      <c r="AD541" s="18">
        <v>1E-4</v>
      </c>
      <c r="AE541" s="18">
        <v>4.1000000000000002E-2</v>
      </c>
      <c r="AF541">
        <v>65.2</v>
      </c>
      <c r="AG541" s="18">
        <v>1.2999999999999999E-2</v>
      </c>
      <c r="AH541" s="18">
        <v>1.2999999999999999E-2</v>
      </c>
      <c r="AI541" s="18">
        <v>1.35E-2</v>
      </c>
      <c r="AJ541" s="48">
        <v>92529.53</v>
      </c>
      <c r="AK541" s="41">
        <v>57.1</v>
      </c>
      <c r="AL541" s="41">
        <v>0.1</v>
      </c>
      <c r="AP541" s="18">
        <v>1.2999999999999999E-2</v>
      </c>
      <c r="AQ541" s="18">
        <v>1.0999999999999999E-2</v>
      </c>
      <c r="AR541" s="18">
        <v>13.0435</v>
      </c>
      <c r="AS541" s="41">
        <v>0.5</v>
      </c>
      <c r="AT541" s="5">
        <v>561.28</v>
      </c>
      <c r="AV541" s="1" t="s">
        <v>632</v>
      </c>
      <c r="AW541" s="48">
        <v>122000</v>
      </c>
      <c r="AX541" s="14">
        <v>0</v>
      </c>
      <c r="AY541" s="14">
        <v>48.75</v>
      </c>
      <c r="AZ541" s="14">
        <v>48.76</v>
      </c>
      <c r="BA541" s="14">
        <v>49.28</v>
      </c>
      <c r="BB541">
        <v>93424.683799999999</v>
      </c>
      <c r="BC541" t="s">
        <v>573</v>
      </c>
      <c r="BD541" s="7">
        <v>0.13083</v>
      </c>
      <c r="BE541" s="7">
        <v>1.0000000000000001E-5</v>
      </c>
      <c r="BF541" s="7">
        <v>88.289299999999997</v>
      </c>
      <c r="BG541" s="7">
        <v>-29.80217</v>
      </c>
      <c r="BH541" s="7">
        <v>21.77814</v>
      </c>
      <c r="BI541">
        <v>5.0000000000000001E-4</v>
      </c>
      <c r="BJ541">
        <v>5.0000000000000001E-3</v>
      </c>
      <c r="BK541" s="1">
        <v>45980.165601851855</v>
      </c>
      <c r="BL541" s="1">
        <v>45979.957268518519</v>
      </c>
      <c r="BM541" s="1">
        <v>46052.333333333336</v>
      </c>
      <c r="BN541" s="1">
        <v>46052.125</v>
      </c>
      <c r="BO541" s="19">
        <v>0.19758447743633861</v>
      </c>
      <c r="BP541" s="1">
        <v>46052.125</v>
      </c>
      <c r="BQ541" s="97">
        <v>73</v>
      </c>
      <c r="BR541" s="19">
        <v>0.20277777777777778</v>
      </c>
      <c r="BV541" s="96"/>
    </row>
    <row r="542" spans="1:74" x14ac:dyDescent="0.3">
      <c r="A542" t="s">
        <v>603</v>
      </c>
      <c r="B542" t="s">
        <v>631</v>
      </c>
      <c r="C542" t="s">
        <v>320</v>
      </c>
      <c r="D542">
        <v>2.9999999999999997E-4</v>
      </c>
      <c r="E542">
        <v>2.9999999999999997E-4</v>
      </c>
      <c r="F542" t="s">
        <v>605</v>
      </c>
      <c r="G542" s="4">
        <v>1769760000000</v>
      </c>
      <c r="H542" s="4">
        <v>1761811212000</v>
      </c>
      <c r="I542" t="b">
        <v>1</v>
      </c>
      <c r="J542">
        <v>1</v>
      </c>
      <c r="K542">
        <v>1E-4</v>
      </c>
      <c r="L542">
        <v>541901</v>
      </c>
      <c r="M542">
        <v>0.1</v>
      </c>
      <c r="Q542">
        <v>2.9999999999999997E-4</v>
      </c>
      <c r="R542">
        <v>25</v>
      </c>
      <c r="S542">
        <v>1E-4</v>
      </c>
      <c r="T542" t="s">
        <v>606</v>
      </c>
      <c r="U542" t="s">
        <v>610</v>
      </c>
      <c r="V542" t="s">
        <v>606</v>
      </c>
      <c r="W542" t="s">
        <v>608</v>
      </c>
      <c r="X542" t="s">
        <v>606</v>
      </c>
      <c r="Y542" s="4">
        <v>1763521531684</v>
      </c>
      <c r="Z542" t="s">
        <v>569</v>
      </c>
      <c r="AA542" s="48">
        <v>92528.44</v>
      </c>
      <c r="AB542" s="18">
        <v>0.13900000000000001</v>
      </c>
      <c r="AC542" s="40">
        <v>0.34930831000000001</v>
      </c>
      <c r="AD542" s="18">
        <v>0.26350000000000001</v>
      </c>
      <c r="AE542" s="18">
        <v>0.38600000000000001</v>
      </c>
      <c r="AF542">
        <v>0.1</v>
      </c>
      <c r="AG542" s="18">
        <v>0.31890000000000002</v>
      </c>
      <c r="AH542" s="18">
        <v>0.26350000000000001</v>
      </c>
      <c r="AI542" s="18">
        <v>0.38600000000000001</v>
      </c>
      <c r="AJ542" s="48">
        <v>92528.44</v>
      </c>
      <c r="AK542" s="41">
        <v>7.3</v>
      </c>
      <c r="AL542" s="41">
        <v>7.3</v>
      </c>
      <c r="AS542" s="41">
        <v>0</v>
      </c>
      <c r="AT542" s="5">
        <v>0</v>
      </c>
      <c r="AV542" s="1" t="s">
        <v>634</v>
      </c>
      <c r="AW542" s="48">
        <v>122000</v>
      </c>
      <c r="AX542" s="14">
        <v>0</v>
      </c>
      <c r="AY542" s="14">
        <v>48.75</v>
      </c>
      <c r="AZ542" s="14">
        <v>0</v>
      </c>
      <c r="BA542" s="14">
        <v>97.28</v>
      </c>
      <c r="BB542">
        <v>93424.138500000001</v>
      </c>
      <c r="BC542" t="s">
        <v>573</v>
      </c>
      <c r="BD542" s="7">
        <v>-0.86917999999999995</v>
      </c>
      <c r="BE542" s="7">
        <v>1.0000000000000001E-5</v>
      </c>
      <c r="BF542" s="7">
        <v>88.285179999999997</v>
      </c>
      <c r="BG542" s="7">
        <v>-29.801100000000002</v>
      </c>
      <c r="BH542" s="7">
        <v>-219.56325000000001</v>
      </c>
      <c r="BI542">
        <v>5.0000000000000001E-4</v>
      </c>
      <c r="BJ542">
        <v>5.0000000000000001E-3</v>
      </c>
      <c r="BK542" s="1">
        <v>45980.165601851855</v>
      </c>
      <c r="BL542" s="1">
        <v>45979.957268518519</v>
      </c>
      <c r="BM542" s="1">
        <v>46052.333333333336</v>
      </c>
      <c r="BN542" s="1">
        <v>46052.125</v>
      </c>
      <c r="BO542" s="19">
        <v>0.19758447743633861</v>
      </c>
      <c r="BP542" s="1">
        <v>46052.125</v>
      </c>
      <c r="BQ542" s="97">
        <v>73</v>
      </c>
      <c r="BR542" s="19">
        <v>0.20277777777777778</v>
      </c>
      <c r="BV542" s="96"/>
    </row>
    <row r="543" spans="1:74" x14ac:dyDescent="0.3">
      <c r="A543" t="s">
        <v>603</v>
      </c>
      <c r="B543" t="s">
        <v>631</v>
      </c>
      <c r="C543" t="s">
        <v>321</v>
      </c>
      <c r="D543">
        <v>2.9999999999999997E-4</v>
      </c>
      <c r="E543">
        <v>2.9999999999999997E-4</v>
      </c>
      <c r="F543" t="s">
        <v>605</v>
      </c>
      <c r="G543" s="4">
        <v>1769760000000</v>
      </c>
      <c r="H543" s="4">
        <v>1761811212000</v>
      </c>
      <c r="I543" t="b">
        <v>1</v>
      </c>
      <c r="J543">
        <v>1</v>
      </c>
      <c r="K543">
        <v>1E-4</v>
      </c>
      <c r="L543">
        <v>541902</v>
      </c>
      <c r="M543">
        <v>0.1</v>
      </c>
      <c r="Q543">
        <v>2.9999999999999997E-4</v>
      </c>
      <c r="R543">
        <v>25</v>
      </c>
      <c r="S543">
        <v>1E-4</v>
      </c>
      <c r="T543" t="s">
        <v>606</v>
      </c>
      <c r="U543" t="s">
        <v>610</v>
      </c>
      <c r="V543" t="s">
        <v>606</v>
      </c>
      <c r="W543" t="s">
        <v>608</v>
      </c>
      <c r="X543" t="s">
        <v>606</v>
      </c>
      <c r="Y543" s="4">
        <v>1763521531684</v>
      </c>
      <c r="Z543" t="s">
        <v>569</v>
      </c>
      <c r="AA543" s="48">
        <v>92528.44</v>
      </c>
      <c r="AB543" s="18">
        <v>1.0999999999999999E-2</v>
      </c>
      <c r="AC543" s="40">
        <v>1.000381E-2</v>
      </c>
      <c r="AD543" s="18">
        <v>1E-4</v>
      </c>
      <c r="AE543" s="18">
        <v>3.7999999999999999E-2</v>
      </c>
      <c r="AF543">
        <v>77.400000000000006</v>
      </c>
      <c r="AG543" s="18">
        <v>1.15E-2</v>
      </c>
      <c r="AH543" s="18">
        <v>1.15E-2</v>
      </c>
      <c r="AI543" s="18">
        <v>1.2E-2</v>
      </c>
      <c r="AJ543" s="48">
        <v>92528.44</v>
      </c>
      <c r="AK543" s="41">
        <v>16.100000000000001</v>
      </c>
      <c r="AL543" s="41">
        <v>0.1</v>
      </c>
      <c r="AP543" s="18">
        <v>1.0999999999999999E-2</v>
      </c>
      <c r="AQ543" s="18">
        <v>1.0500000000000001E-2</v>
      </c>
      <c r="AR543" s="18">
        <v>4.7618999999999998</v>
      </c>
      <c r="AS543" s="41">
        <v>3</v>
      </c>
      <c r="AT543" s="5">
        <v>2997.5</v>
      </c>
      <c r="AV543" s="1" t="s">
        <v>632</v>
      </c>
      <c r="AW543" s="48">
        <v>124000</v>
      </c>
      <c r="AX543" s="14">
        <v>0</v>
      </c>
      <c r="AY543" s="14">
        <v>49.11</v>
      </c>
      <c r="AZ543" s="14">
        <v>49.11</v>
      </c>
      <c r="BA543" s="14">
        <v>49.67</v>
      </c>
      <c r="BB543">
        <v>93424.138500000001</v>
      </c>
      <c r="BC543" t="s">
        <v>573</v>
      </c>
      <c r="BD543" s="7">
        <v>0.11761000000000001</v>
      </c>
      <c r="BE543" s="7">
        <v>1.0000000000000001E-5</v>
      </c>
      <c r="BF543" s="7">
        <v>81.949629999999999</v>
      </c>
      <c r="BG543" s="7">
        <v>-27.869540000000001</v>
      </c>
      <c r="BH543" s="7">
        <v>19.61046</v>
      </c>
      <c r="BI543">
        <v>5.0000000000000001E-4</v>
      </c>
      <c r="BJ543">
        <v>5.0000000000000001E-3</v>
      </c>
      <c r="BK543" s="1">
        <v>45980.165601851855</v>
      </c>
      <c r="BL543" s="1">
        <v>45979.957268518519</v>
      </c>
      <c r="BM543" s="1">
        <v>46052.333333333336</v>
      </c>
      <c r="BN543" s="1">
        <v>46052.125</v>
      </c>
      <c r="BO543" s="19">
        <v>0.19758447743633861</v>
      </c>
      <c r="BP543" s="1">
        <v>46052.125</v>
      </c>
      <c r="BQ543" s="97">
        <v>73</v>
      </c>
      <c r="BR543" s="19">
        <v>0.20277777777777778</v>
      </c>
      <c r="BV543" s="96"/>
    </row>
    <row r="544" spans="1:74" x14ac:dyDescent="0.3">
      <c r="A544" t="s">
        <v>603</v>
      </c>
      <c r="B544" t="s">
        <v>631</v>
      </c>
      <c r="C544" t="s">
        <v>322</v>
      </c>
      <c r="D544">
        <v>2.9999999999999997E-4</v>
      </c>
      <c r="E544">
        <v>2.9999999999999997E-4</v>
      </c>
      <c r="F544" t="s">
        <v>605</v>
      </c>
      <c r="G544" s="4">
        <v>1769760000000</v>
      </c>
      <c r="H544" s="4">
        <v>1761811212000</v>
      </c>
      <c r="I544" t="b">
        <v>1</v>
      </c>
      <c r="J544">
        <v>1</v>
      </c>
      <c r="K544">
        <v>1E-4</v>
      </c>
      <c r="L544">
        <v>541903</v>
      </c>
      <c r="M544">
        <v>0.1</v>
      </c>
      <c r="Q544">
        <v>2.9999999999999997E-4</v>
      </c>
      <c r="R544">
        <v>25</v>
      </c>
      <c r="S544">
        <v>1E-4</v>
      </c>
      <c r="T544" t="s">
        <v>606</v>
      </c>
      <c r="U544" t="s">
        <v>610</v>
      </c>
      <c r="V544" t="s">
        <v>606</v>
      </c>
      <c r="W544" t="s">
        <v>608</v>
      </c>
      <c r="X544" t="s">
        <v>606</v>
      </c>
      <c r="Y544" s="4">
        <v>1763521531684</v>
      </c>
      <c r="Z544" t="s">
        <v>569</v>
      </c>
      <c r="AA544" s="48">
        <v>92528.44</v>
      </c>
      <c r="AB544" s="18">
        <v>0.1515</v>
      </c>
      <c r="AC544" s="40">
        <v>0.36973950999999999</v>
      </c>
      <c r="AD544" s="18">
        <v>0.28299999999999997</v>
      </c>
      <c r="AE544" s="18">
        <v>0.40649999999999997</v>
      </c>
      <c r="AF544">
        <v>0.2</v>
      </c>
      <c r="AG544" s="18">
        <v>0.33879999999999999</v>
      </c>
      <c r="AH544" s="18">
        <v>0.28249999999999997</v>
      </c>
      <c r="AI544" s="18">
        <v>0.40600000000000003</v>
      </c>
      <c r="AJ544" s="48">
        <v>92528.44</v>
      </c>
      <c r="AK544" s="41">
        <v>7.1</v>
      </c>
      <c r="AL544" s="41">
        <v>7.1</v>
      </c>
      <c r="AS544" s="41">
        <v>0</v>
      </c>
      <c r="AT544" s="5">
        <v>0</v>
      </c>
      <c r="AV544" s="1" t="s">
        <v>634</v>
      </c>
      <c r="AW544" s="48">
        <v>124000</v>
      </c>
      <c r="AX544" s="14">
        <v>0</v>
      </c>
      <c r="AY544" s="14">
        <v>49.11</v>
      </c>
      <c r="AZ544" s="14">
        <v>0</v>
      </c>
      <c r="BA544" s="14">
        <v>99.02</v>
      </c>
      <c r="BB544">
        <v>93424.138500000001</v>
      </c>
      <c r="BC544" t="s">
        <v>573</v>
      </c>
      <c r="BD544" s="7">
        <v>-0.88239000000000001</v>
      </c>
      <c r="BE544" s="7">
        <v>1.0000000000000001E-5</v>
      </c>
      <c r="BF544" s="7">
        <v>81.949629999999999</v>
      </c>
      <c r="BG544" s="7">
        <v>-27.869540000000001</v>
      </c>
      <c r="BH544" s="7">
        <v>-225.68588</v>
      </c>
      <c r="BI544">
        <v>5.0000000000000001E-4</v>
      </c>
      <c r="BJ544">
        <v>5.0000000000000001E-3</v>
      </c>
      <c r="BK544" s="1">
        <v>45980.165601851855</v>
      </c>
      <c r="BL544" s="1">
        <v>45979.957268518519</v>
      </c>
      <c r="BM544" s="1">
        <v>46052.333333333336</v>
      </c>
      <c r="BN544" s="1">
        <v>46052.125</v>
      </c>
      <c r="BO544" s="19">
        <v>0.19758447743633861</v>
      </c>
      <c r="BP544" s="1">
        <v>46052.125</v>
      </c>
      <c r="BQ544" s="97">
        <v>73</v>
      </c>
      <c r="BR544" s="19">
        <v>0.20277777777777778</v>
      </c>
      <c r="BV544" s="96"/>
    </row>
    <row r="545" spans="1:74" x14ac:dyDescent="0.3">
      <c r="A545" t="s">
        <v>603</v>
      </c>
      <c r="B545" t="s">
        <v>631</v>
      </c>
      <c r="C545" t="s">
        <v>323</v>
      </c>
      <c r="D545">
        <v>2.9999999999999997E-4</v>
      </c>
      <c r="E545">
        <v>2.9999999999999997E-4</v>
      </c>
      <c r="F545" t="s">
        <v>605</v>
      </c>
      <c r="G545" s="4">
        <v>1769760000000</v>
      </c>
      <c r="H545" s="4">
        <v>1761825660000</v>
      </c>
      <c r="I545" t="b">
        <v>1</v>
      </c>
      <c r="J545">
        <v>1</v>
      </c>
      <c r="K545">
        <v>1E-4</v>
      </c>
      <c r="L545">
        <v>542630</v>
      </c>
      <c r="M545">
        <v>0.1</v>
      </c>
      <c r="Q545">
        <v>2.9999999999999997E-4</v>
      </c>
      <c r="R545">
        <v>25</v>
      </c>
      <c r="S545">
        <v>1E-4</v>
      </c>
      <c r="T545" t="s">
        <v>606</v>
      </c>
      <c r="U545" t="s">
        <v>610</v>
      </c>
      <c r="V545" t="s">
        <v>606</v>
      </c>
      <c r="W545" t="s">
        <v>608</v>
      </c>
      <c r="X545" t="s">
        <v>606</v>
      </c>
      <c r="Y545" s="4">
        <v>1763521531684</v>
      </c>
      <c r="Z545" t="s">
        <v>569</v>
      </c>
      <c r="AA545" s="48">
        <v>92528.44</v>
      </c>
      <c r="AB545" s="18">
        <v>1.0999999999999999E-2</v>
      </c>
      <c r="AC545" s="40">
        <v>9.5091399999999993E-3</v>
      </c>
      <c r="AD545" s="18">
        <v>1E-4</v>
      </c>
      <c r="AE545" s="18">
        <v>3.6999999999999998E-2</v>
      </c>
      <c r="AF545">
        <v>186.5</v>
      </c>
      <c r="AG545" s="18">
        <v>1.0999999999999999E-2</v>
      </c>
      <c r="AH545" s="18">
        <v>1.0500000000000001E-2</v>
      </c>
      <c r="AI545" s="18">
        <v>1.15E-2</v>
      </c>
      <c r="AJ545" s="48">
        <v>92528.44</v>
      </c>
      <c r="AK545" s="41">
        <v>148.19999999999999</v>
      </c>
      <c r="AL545" s="41">
        <v>83</v>
      </c>
      <c r="AP545" s="18">
        <v>1.0999999999999999E-2</v>
      </c>
      <c r="AQ545" s="18">
        <v>9.4999999999999998E-3</v>
      </c>
      <c r="AR545" s="18">
        <v>15.7895</v>
      </c>
      <c r="AS545" s="41">
        <v>0.8</v>
      </c>
      <c r="AT545" s="5">
        <v>712.99</v>
      </c>
      <c r="AV545" s="1" t="s">
        <v>632</v>
      </c>
      <c r="AW545" s="48">
        <v>125000</v>
      </c>
      <c r="AX545" s="14">
        <v>0</v>
      </c>
      <c r="AY545" s="14">
        <v>49.47</v>
      </c>
      <c r="AZ545" s="14">
        <v>48.9</v>
      </c>
      <c r="BA545" s="14">
        <v>50.08</v>
      </c>
      <c r="BB545">
        <v>93424.138500000001</v>
      </c>
      <c r="BC545" t="s">
        <v>573</v>
      </c>
      <c r="BD545" s="7">
        <v>0.1125</v>
      </c>
      <c r="BE545" s="7">
        <v>1.0000000000000001E-5</v>
      </c>
      <c r="BF545" s="7">
        <v>79.399299999999997</v>
      </c>
      <c r="BG545" s="7">
        <v>-27.198820000000001</v>
      </c>
      <c r="BH545" s="7">
        <v>18.762309999999999</v>
      </c>
      <c r="BI545">
        <v>5.0000000000000001E-4</v>
      </c>
      <c r="BJ545">
        <v>5.0000000000000001E-3</v>
      </c>
      <c r="BK545" s="1">
        <v>45980.165601851855</v>
      </c>
      <c r="BL545" s="1">
        <v>45979.957268518519</v>
      </c>
      <c r="BM545" s="1">
        <v>46052.333333333336</v>
      </c>
      <c r="BN545" s="1">
        <v>46052.125</v>
      </c>
      <c r="BO545" s="19">
        <v>0.19758447743633861</v>
      </c>
      <c r="BP545" s="1">
        <v>46052.125</v>
      </c>
      <c r="BQ545" s="97">
        <v>73</v>
      </c>
      <c r="BR545" s="19">
        <v>0.20277777777777778</v>
      </c>
      <c r="BV545" s="96"/>
    </row>
    <row r="546" spans="1:74" x14ac:dyDescent="0.3">
      <c r="A546" t="s">
        <v>603</v>
      </c>
      <c r="B546" t="s">
        <v>631</v>
      </c>
      <c r="C546" t="s">
        <v>324</v>
      </c>
      <c r="D546">
        <v>2.9999999999999997E-4</v>
      </c>
      <c r="E546">
        <v>2.9999999999999997E-4</v>
      </c>
      <c r="F546" t="s">
        <v>605</v>
      </c>
      <c r="G546" s="4">
        <v>1769760000000</v>
      </c>
      <c r="H546" s="4">
        <v>1761825660000</v>
      </c>
      <c r="I546" t="b">
        <v>1</v>
      </c>
      <c r="J546">
        <v>1</v>
      </c>
      <c r="K546">
        <v>1E-4</v>
      </c>
      <c r="L546">
        <v>542631</v>
      </c>
      <c r="M546">
        <v>0.1</v>
      </c>
      <c r="Q546">
        <v>2.9999999999999997E-4</v>
      </c>
      <c r="R546">
        <v>25</v>
      </c>
      <c r="S546">
        <v>1E-4</v>
      </c>
      <c r="T546" t="s">
        <v>606</v>
      </c>
      <c r="U546" t="s">
        <v>610</v>
      </c>
      <c r="V546" t="s">
        <v>606</v>
      </c>
      <c r="W546" t="s">
        <v>608</v>
      </c>
      <c r="X546" t="s">
        <v>606</v>
      </c>
      <c r="Y546" s="4">
        <v>1763521531684</v>
      </c>
      <c r="Z546" t="s">
        <v>569</v>
      </c>
      <c r="AA546" s="48">
        <v>92528.44</v>
      </c>
      <c r="AC546" s="40">
        <v>0.38021044999999998</v>
      </c>
      <c r="AD546" s="18">
        <v>0.29299999999999998</v>
      </c>
      <c r="AE546" s="18">
        <v>0.41699999999999998</v>
      </c>
      <c r="AF546">
        <v>0</v>
      </c>
      <c r="AG546" s="18">
        <v>0.34899999999999998</v>
      </c>
      <c r="AH546" s="18">
        <v>0.29249999999999998</v>
      </c>
      <c r="AI546" s="18">
        <v>0.41599999999999998</v>
      </c>
      <c r="AJ546" s="48">
        <v>92528.44</v>
      </c>
      <c r="AK546" s="41">
        <v>7.1</v>
      </c>
      <c r="AL546" s="41">
        <v>7.1</v>
      </c>
      <c r="AS546" s="41">
        <v>0</v>
      </c>
      <c r="AT546" s="5">
        <v>0</v>
      </c>
      <c r="AV546" s="1" t="s">
        <v>634</v>
      </c>
      <c r="AW546" s="48">
        <v>125000</v>
      </c>
      <c r="AX546" s="14">
        <v>0</v>
      </c>
      <c r="AY546" s="14">
        <v>49.47</v>
      </c>
      <c r="AZ546" s="14">
        <v>0</v>
      </c>
      <c r="BA546" s="14">
        <v>99.86</v>
      </c>
      <c r="BB546">
        <v>93424.138500000001</v>
      </c>
      <c r="BC546" t="s">
        <v>573</v>
      </c>
      <c r="BD546" s="7">
        <v>-0.88749999999999996</v>
      </c>
      <c r="BE546" s="7">
        <v>1.0000000000000001E-5</v>
      </c>
      <c r="BF546" s="7">
        <v>79.399299999999997</v>
      </c>
      <c r="BG546" s="7">
        <v>-27.198820000000001</v>
      </c>
      <c r="BH546" s="7">
        <v>-228.51222999999999</v>
      </c>
      <c r="BI546">
        <v>5.0000000000000001E-4</v>
      </c>
      <c r="BJ546">
        <v>5.0000000000000001E-3</v>
      </c>
      <c r="BK546" s="1">
        <v>45980.165601851855</v>
      </c>
      <c r="BL546" s="1">
        <v>45979.957268518519</v>
      </c>
      <c r="BM546" s="1">
        <v>46052.333333333336</v>
      </c>
      <c r="BN546" s="1">
        <v>46052.125</v>
      </c>
      <c r="BO546" s="19">
        <v>0.19758447743633861</v>
      </c>
      <c r="BP546" s="1">
        <v>46052.125</v>
      </c>
      <c r="BQ546" s="97">
        <v>73</v>
      </c>
      <c r="BR546" s="19">
        <v>0.20277777777777778</v>
      </c>
      <c r="BV546" s="96"/>
    </row>
    <row r="547" spans="1:74" x14ac:dyDescent="0.3">
      <c r="A547" t="s">
        <v>603</v>
      </c>
      <c r="B547" t="s">
        <v>631</v>
      </c>
      <c r="C547" t="s">
        <v>325</v>
      </c>
      <c r="D547">
        <v>2.9999999999999997E-4</v>
      </c>
      <c r="E547">
        <v>2.9999999999999997E-4</v>
      </c>
      <c r="F547" t="s">
        <v>605</v>
      </c>
      <c r="G547" s="4">
        <v>1769760000000</v>
      </c>
      <c r="H547" s="4">
        <v>1761811212000</v>
      </c>
      <c r="I547" t="b">
        <v>1</v>
      </c>
      <c r="J547">
        <v>1</v>
      </c>
      <c r="K547">
        <v>1E-4</v>
      </c>
      <c r="L547">
        <v>541904</v>
      </c>
      <c r="M547">
        <v>0.1</v>
      </c>
      <c r="Q547">
        <v>2.9999999999999997E-4</v>
      </c>
      <c r="R547">
        <v>25</v>
      </c>
      <c r="S547">
        <v>1E-4</v>
      </c>
      <c r="T547" t="s">
        <v>606</v>
      </c>
      <c r="U547" t="s">
        <v>610</v>
      </c>
      <c r="V547" t="s">
        <v>606</v>
      </c>
      <c r="W547" t="s">
        <v>608</v>
      </c>
      <c r="X547" t="s">
        <v>606</v>
      </c>
      <c r="Y547" s="4">
        <v>1763521532691</v>
      </c>
      <c r="Z547" t="s">
        <v>569</v>
      </c>
      <c r="AA547" s="48">
        <v>92528.39</v>
      </c>
      <c r="AB547" s="18">
        <v>8.5000000000000006E-3</v>
      </c>
      <c r="AC547" s="40">
        <v>7.4460799999999999E-3</v>
      </c>
      <c r="AD547" s="18">
        <v>1E-4</v>
      </c>
      <c r="AE547" s="18">
        <v>3.2000000000000001E-2</v>
      </c>
      <c r="AF547">
        <v>173.3</v>
      </c>
      <c r="AG547" s="18">
        <v>8.3999999999999995E-3</v>
      </c>
      <c r="AH547" s="18">
        <v>8.0000000000000002E-3</v>
      </c>
      <c r="AI547" s="18">
        <v>8.5000000000000006E-3</v>
      </c>
      <c r="AJ547" s="48">
        <v>92528.39</v>
      </c>
      <c r="AK547" s="41">
        <v>0.3</v>
      </c>
      <c r="AL547" s="41">
        <v>79.8</v>
      </c>
      <c r="AP547" s="18">
        <v>8.9999999999999993E-3</v>
      </c>
      <c r="AQ547" s="18">
        <v>7.4999999999999997E-3</v>
      </c>
      <c r="AR547" s="18">
        <v>6.25</v>
      </c>
      <c r="AS547" s="41">
        <v>2.2000000000000002</v>
      </c>
      <c r="AT547" s="5">
        <v>1635.75</v>
      </c>
      <c r="AV547" s="1" t="s">
        <v>632</v>
      </c>
      <c r="AW547" s="48">
        <v>130000</v>
      </c>
      <c r="AX547" s="14">
        <v>0</v>
      </c>
      <c r="AY547" s="14">
        <v>50.73</v>
      </c>
      <c r="AZ547" s="14">
        <v>50.14</v>
      </c>
      <c r="BA547" s="14">
        <v>50.85</v>
      </c>
      <c r="BB547">
        <v>93421.531499999997</v>
      </c>
      <c r="BC547" t="s">
        <v>573</v>
      </c>
      <c r="BD547" s="7">
        <v>8.8270000000000001E-2</v>
      </c>
      <c r="BE547" s="7">
        <v>1.0000000000000001E-5</v>
      </c>
      <c r="BF547" s="7">
        <v>66.505719999999997</v>
      </c>
      <c r="BG547" s="7">
        <v>-23.364229999999999</v>
      </c>
      <c r="BH547" s="7">
        <v>14.75644</v>
      </c>
      <c r="BI547">
        <v>5.0000000000000001E-4</v>
      </c>
      <c r="BJ547">
        <v>5.0000000000000001E-3</v>
      </c>
      <c r="BK547" s="1">
        <v>45980.165601851855</v>
      </c>
      <c r="BL547" s="1">
        <v>45979.957268518519</v>
      </c>
      <c r="BM547" s="1">
        <v>46052.333333333336</v>
      </c>
      <c r="BN547" s="1">
        <v>46052.125</v>
      </c>
      <c r="BO547" s="19">
        <v>0.19758447743633861</v>
      </c>
      <c r="BP547" s="1">
        <v>46052.125</v>
      </c>
      <c r="BQ547" s="97">
        <v>73</v>
      </c>
      <c r="BR547" s="19">
        <v>0.20277777777777778</v>
      </c>
      <c r="BV547" s="96"/>
    </row>
    <row r="548" spans="1:74" x14ac:dyDescent="0.3">
      <c r="A548" t="s">
        <v>603</v>
      </c>
      <c r="B548" t="s">
        <v>631</v>
      </c>
      <c r="C548" t="s">
        <v>326</v>
      </c>
      <c r="D548">
        <v>2.9999999999999997E-4</v>
      </c>
      <c r="E548">
        <v>2.9999999999999997E-4</v>
      </c>
      <c r="F548" t="s">
        <v>605</v>
      </c>
      <c r="G548" s="4">
        <v>1769760000000</v>
      </c>
      <c r="H548" s="4">
        <v>1761811212000</v>
      </c>
      <c r="I548" t="b">
        <v>1</v>
      </c>
      <c r="J548">
        <v>1</v>
      </c>
      <c r="K548">
        <v>1E-4</v>
      </c>
      <c r="L548">
        <v>541905</v>
      </c>
      <c r="M548">
        <v>0.1</v>
      </c>
      <c r="Q548">
        <v>2.9999999999999997E-4</v>
      </c>
      <c r="R548">
        <v>25</v>
      </c>
      <c r="S548">
        <v>1E-4</v>
      </c>
      <c r="T548" t="s">
        <v>606</v>
      </c>
      <c r="U548" t="s">
        <v>610</v>
      </c>
      <c r="V548" t="s">
        <v>606</v>
      </c>
      <c r="W548" t="s">
        <v>608</v>
      </c>
      <c r="X548" t="s">
        <v>606</v>
      </c>
      <c r="Y548" s="4">
        <v>1763521532691</v>
      </c>
      <c r="Z548" t="s">
        <v>569</v>
      </c>
      <c r="AA548" s="48">
        <v>92528.39</v>
      </c>
      <c r="AB548" s="18">
        <v>0.19900000000000001</v>
      </c>
      <c r="AC548" s="40">
        <v>0.43297543999999999</v>
      </c>
      <c r="AD548" s="18">
        <v>0.34250000000000003</v>
      </c>
      <c r="AE548" s="18">
        <v>0.46899999999999997</v>
      </c>
      <c r="AF548">
        <v>0.1</v>
      </c>
      <c r="AG548" s="18">
        <v>0.4</v>
      </c>
      <c r="AH548" s="18">
        <v>0.34200000000000003</v>
      </c>
      <c r="AI548" s="18">
        <v>0.46899999999999997</v>
      </c>
      <c r="AJ548" s="48">
        <v>92528.39</v>
      </c>
      <c r="AK548" s="41">
        <v>6.7</v>
      </c>
      <c r="AL548" s="41">
        <v>6.7</v>
      </c>
      <c r="AS548" s="41">
        <v>0</v>
      </c>
      <c r="AT548" s="5">
        <v>0</v>
      </c>
      <c r="AV548" s="1" t="s">
        <v>634</v>
      </c>
      <c r="AW548" s="48">
        <v>130000</v>
      </c>
      <c r="AX548" s="14">
        <v>0</v>
      </c>
      <c r="AY548" s="14">
        <v>50.73</v>
      </c>
      <c r="AZ548" s="14">
        <v>0</v>
      </c>
      <c r="BA548" s="14">
        <v>105.59</v>
      </c>
      <c r="BB548">
        <v>93421.531499999997</v>
      </c>
      <c r="BC548" t="s">
        <v>573</v>
      </c>
      <c r="BD548" s="7">
        <v>-0.91173000000000004</v>
      </c>
      <c r="BE548" s="7">
        <v>1.0000000000000001E-5</v>
      </c>
      <c r="BF548" s="7">
        <v>66.505719999999997</v>
      </c>
      <c r="BG548" s="7">
        <v>-23.364229999999999</v>
      </c>
      <c r="BH548" s="7">
        <v>-242.40908999999999</v>
      </c>
      <c r="BI548">
        <v>5.0000000000000001E-4</v>
      </c>
      <c r="BJ548">
        <v>5.0000000000000001E-3</v>
      </c>
      <c r="BK548" s="1">
        <v>45980.165601851855</v>
      </c>
      <c r="BL548" s="1">
        <v>45979.957268518519</v>
      </c>
      <c r="BM548" s="1">
        <v>46052.333333333336</v>
      </c>
      <c r="BN548" s="1">
        <v>46052.125</v>
      </c>
      <c r="BO548" s="19">
        <v>0.19758447743633861</v>
      </c>
      <c r="BP548" s="1">
        <v>46052.125</v>
      </c>
      <c r="BQ548" s="97">
        <v>73</v>
      </c>
      <c r="BR548" s="19">
        <v>0.20277777777777778</v>
      </c>
      <c r="BV548" s="96"/>
    </row>
    <row r="549" spans="1:74" x14ac:dyDescent="0.3">
      <c r="A549" t="s">
        <v>603</v>
      </c>
      <c r="B549" t="s">
        <v>631</v>
      </c>
      <c r="C549" t="s">
        <v>327</v>
      </c>
      <c r="D549">
        <v>2.9999999999999997E-4</v>
      </c>
      <c r="E549">
        <v>2.9999999999999997E-4</v>
      </c>
      <c r="F549" t="s">
        <v>605</v>
      </c>
      <c r="G549" s="4">
        <v>1769760000000</v>
      </c>
      <c r="H549" s="4">
        <v>1761811212000</v>
      </c>
      <c r="I549" t="b">
        <v>1</v>
      </c>
      <c r="J549">
        <v>1</v>
      </c>
      <c r="K549">
        <v>1E-4</v>
      </c>
      <c r="L549">
        <v>541906</v>
      </c>
      <c r="M549">
        <v>0.1</v>
      </c>
      <c r="Q549">
        <v>2.9999999999999997E-4</v>
      </c>
      <c r="R549">
        <v>25</v>
      </c>
      <c r="S549">
        <v>1E-4</v>
      </c>
      <c r="T549" t="s">
        <v>606</v>
      </c>
      <c r="U549" t="s">
        <v>610</v>
      </c>
      <c r="V549" t="s">
        <v>606</v>
      </c>
      <c r="W549" t="s">
        <v>608</v>
      </c>
      <c r="X549" t="s">
        <v>606</v>
      </c>
      <c r="Y549" s="4">
        <v>1763521532691</v>
      </c>
      <c r="Z549" t="s">
        <v>569</v>
      </c>
      <c r="AA549" s="48">
        <v>92528.39</v>
      </c>
      <c r="AB549" s="18">
        <v>5.4999999999999997E-3</v>
      </c>
      <c r="AC549" s="40">
        <v>4.6718100000000002E-3</v>
      </c>
      <c r="AD549" s="18">
        <v>1E-4</v>
      </c>
      <c r="AE549" s="18">
        <v>2.4500000000000001E-2</v>
      </c>
      <c r="AF549">
        <v>840.2</v>
      </c>
      <c r="AG549" s="18">
        <v>5.1999999999999998E-3</v>
      </c>
      <c r="AH549" s="18">
        <v>5.0000000000000001E-3</v>
      </c>
      <c r="AI549" s="18">
        <v>5.4999999999999997E-3</v>
      </c>
      <c r="AJ549" s="48">
        <v>92528.39</v>
      </c>
      <c r="AK549" s="41">
        <v>5.6</v>
      </c>
      <c r="AL549" s="41">
        <v>40.6</v>
      </c>
      <c r="AP549" s="18">
        <v>5.4999999999999997E-3</v>
      </c>
      <c r="AQ549" s="18">
        <v>4.4999999999999997E-3</v>
      </c>
      <c r="AR549" s="18">
        <v>0</v>
      </c>
      <c r="AS549" s="41">
        <v>13.8</v>
      </c>
      <c r="AT549" s="5">
        <v>6242.26</v>
      </c>
      <c r="AV549" s="1" t="s">
        <v>632</v>
      </c>
      <c r="AW549" s="48">
        <v>140000</v>
      </c>
      <c r="AX549" s="14">
        <v>0</v>
      </c>
      <c r="AY549" s="14">
        <v>53.38</v>
      </c>
      <c r="AZ549" s="14">
        <v>52.9</v>
      </c>
      <c r="BA549" s="14">
        <v>53.89</v>
      </c>
      <c r="BB549">
        <v>93421.531499999997</v>
      </c>
      <c r="BC549" t="s">
        <v>573</v>
      </c>
      <c r="BD549" s="7">
        <v>5.6460000000000003E-2</v>
      </c>
      <c r="BE549" s="7">
        <v>1.0000000000000001E-5</v>
      </c>
      <c r="BF549" s="7">
        <v>47.185040000000001</v>
      </c>
      <c r="BG549" s="7">
        <v>-17.44068</v>
      </c>
      <c r="BH549" s="7">
        <v>9.4657300000000006</v>
      </c>
      <c r="BI549">
        <v>5.0000000000000001E-4</v>
      </c>
      <c r="BJ549">
        <v>5.0000000000000001E-3</v>
      </c>
      <c r="BK549" s="1">
        <v>45980.165601851855</v>
      </c>
      <c r="BL549" s="1">
        <v>45979.957268518519</v>
      </c>
      <c r="BM549" s="1">
        <v>46052.333333333336</v>
      </c>
      <c r="BN549" s="1">
        <v>46052.125</v>
      </c>
      <c r="BO549" s="19">
        <v>0.19758447743633861</v>
      </c>
      <c r="BP549" s="1">
        <v>46052.125</v>
      </c>
      <c r="BQ549" s="97">
        <v>73</v>
      </c>
      <c r="BR549" s="19">
        <v>0.20277777777777778</v>
      </c>
      <c r="BV549" s="96"/>
    </row>
    <row r="550" spans="1:74" x14ac:dyDescent="0.3">
      <c r="A550" t="s">
        <v>603</v>
      </c>
      <c r="B550" t="s">
        <v>631</v>
      </c>
      <c r="C550" t="s">
        <v>328</v>
      </c>
      <c r="D550">
        <v>2.9999999999999997E-4</v>
      </c>
      <c r="E550">
        <v>2.9999999999999997E-4</v>
      </c>
      <c r="F550" t="s">
        <v>605</v>
      </c>
      <c r="G550" s="4">
        <v>1769760000000</v>
      </c>
      <c r="H550" s="4">
        <v>1761811212000</v>
      </c>
      <c r="I550" t="b">
        <v>1</v>
      </c>
      <c r="J550">
        <v>1</v>
      </c>
      <c r="K550">
        <v>1E-4</v>
      </c>
      <c r="L550">
        <v>541907</v>
      </c>
      <c r="M550">
        <v>0.1</v>
      </c>
      <c r="Q550">
        <v>2.9999999999999997E-4</v>
      </c>
      <c r="R550">
        <v>25</v>
      </c>
      <c r="S550">
        <v>1E-4</v>
      </c>
      <c r="T550" t="s">
        <v>606</v>
      </c>
      <c r="U550" t="s">
        <v>610</v>
      </c>
      <c r="V550" t="s">
        <v>606</v>
      </c>
      <c r="W550" t="s">
        <v>608</v>
      </c>
      <c r="X550" t="s">
        <v>606</v>
      </c>
      <c r="Y550" s="4">
        <v>1763521532691</v>
      </c>
      <c r="Z550" t="s">
        <v>569</v>
      </c>
      <c r="AA550" s="48">
        <v>92528.39</v>
      </c>
      <c r="AB550" s="18">
        <v>0.34699999999999998</v>
      </c>
      <c r="AC550" s="40">
        <v>0.53985727999999999</v>
      </c>
      <c r="AD550" s="18">
        <v>0.443</v>
      </c>
      <c r="AE550" s="18">
        <v>0.57599999999999996</v>
      </c>
      <c r="AF550">
        <v>1.4</v>
      </c>
      <c r="AG550" s="18">
        <v>0.50380000000000003</v>
      </c>
      <c r="AH550" s="18">
        <v>0.443</v>
      </c>
      <c r="AI550" s="18">
        <v>0.57550000000000001</v>
      </c>
      <c r="AJ550" s="48">
        <v>92528.39</v>
      </c>
      <c r="AK550" s="41">
        <v>6.1</v>
      </c>
      <c r="AL550" s="41">
        <v>6.1</v>
      </c>
      <c r="AS550" s="41">
        <v>0</v>
      </c>
      <c r="AT550" s="5">
        <v>0</v>
      </c>
      <c r="AV550" s="1" t="s">
        <v>634</v>
      </c>
      <c r="AW550" s="48">
        <v>140000</v>
      </c>
      <c r="AX550" s="14">
        <v>0</v>
      </c>
      <c r="AY550" s="14">
        <v>53.38</v>
      </c>
      <c r="AZ550" s="14">
        <v>0</v>
      </c>
      <c r="BA550" s="14">
        <v>116.22</v>
      </c>
      <c r="BB550">
        <v>93421.531499999997</v>
      </c>
      <c r="BC550" t="s">
        <v>573</v>
      </c>
      <c r="BD550" s="7">
        <v>-0.94354000000000005</v>
      </c>
      <c r="BE550" s="7">
        <v>1.0000000000000001E-5</v>
      </c>
      <c r="BF550" s="7">
        <v>47.185040000000001</v>
      </c>
      <c r="BG550" s="7">
        <v>-17.44068</v>
      </c>
      <c r="BH550" s="7">
        <v>-267.48176000000001</v>
      </c>
      <c r="BI550">
        <v>5.0000000000000001E-4</v>
      </c>
      <c r="BJ550">
        <v>5.0000000000000001E-3</v>
      </c>
      <c r="BK550" s="1">
        <v>45980.165601851855</v>
      </c>
      <c r="BL550" s="1">
        <v>45979.957268518519</v>
      </c>
      <c r="BM550" s="1">
        <v>46052.333333333336</v>
      </c>
      <c r="BN550" s="1">
        <v>46052.125</v>
      </c>
      <c r="BO550" s="19">
        <v>0.19758447743633861</v>
      </c>
      <c r="BP550" s="1">
        <v>46052.125</v>
      </c>
      <c r="BQ550" s="97">
        <v>73</v>
      </c>
      <c r="BR550" s="19">
        <v>0.20277777777777778</v>
      </c>
      <c r="BV550" s="96"/>
    </row>
    <row r="551" spans="1:74" x14ac:dyDescent="0.3">
      <c r="A551" t="s">
        <v>603</v>
      </c>
      <c r="B551" t="s">
        <v>631</v>
      </c>
      <c r="C551" t="s">
        <v>329</v>
      </c>
      <c r="D551">
        <v>2.9999999999999997E-4</v>
      </c>
      <c r="E551">
        <v>2.9999999999999997E-4</v>
      </c>
      <c r="F551" t="s">
        <v>605</v>
      </c>
      <c r="G551" s="4">
        <v>1769760000000</v>
      </c>
      <c r="H551" s="4">
        <v>1761811212000</v>
      </c>
      <c r="I551" t="b">
        <v>1</v>
      </c>
      <c r="J551">
        <v>1</v>
      </c>
      <c r="K551">
        <v>1E-4</v>
      </c>
      <c r="L551">
        <v>541908</v>
      </c>
      <c r="M551">
        <v>0.1</v>
      </c>
      <c r="Q551">
        <v>2.9999999999999997E-4</v>
      </c>
      <c r="R551">
        <v>25</v>
      </c>
      <c r="S551">
        <v>1E-4</v>
      </c>
      <c r="T551" t="s">
        <v>606</v>
      </c>
      <c r="U551" t="s">
        <v>610</v>
      </c>
      <c r="V551" t="s">
        <v>606</v>
      </c>
      <c r="W551" t="s">
        <v>608</v>
      </c>
      <c r="X551" t="s">
        <v>606</v>
      </c>
      <c r="Y551" s="4">
        <v>1763521532691</v>
      </c>
      <c r="Z551" t="s">
        <v>569</v>
      </c>
      <c r="AA551" s="48">
        <v>92528.39</v>
      </c>
      <c r="AB551" s="18">
        <v>3.5000000000000001E-3</v>
      </c>
      <c r="AC551" s="40">
        <v>3.1962000000000002E-3</v>
      </c>
      <c r="AD551" s="18">
        <v>1E-4</v>
      </c>
      <c r="AE551" s="18">
        <v>1.95E-2</v>
      </c>
      <c r="AF551">
        <v>173.2</v>
      </c>
      <c r="AG551" s="18">
        <v>3.5000000000000001E-3</v>
      </c>
      <c r="AH551" s="18">
        <v>3.3999999999999998E-3</v>
      </c>
      <c r="AI551" s="18">
        <v>3.7000000000000002E-3</v>
      </c>
      <c r="AJ551" s="48">
        <v>92528.39</v>
      </c>
      <c r="AK551" s="41">
        <v>2.8</v>
      </c>
      <c r="AL551" s="41">
        <v>25</v>
      </c>
      <c r="AP551" s="18">
        <v>3.5000000000000001E-3</v>
      </c>
      <c r="AQ551" s="18">
        <v>3.3E-3</v>
      </c>
      <c r="AR551" s="18">
        <v>6.0606</v>
      </c>
      <c r="AS551" s="41">
        <v>21.5</v>
      </c>
      <c r="AT551" s="5">
        <v>6642.49</v>
      </c>
      <c r="AV551" s="1" t="s">
        <v>632</v>
      </c>
      <c r="AW551" s="48">
        <v>150000</v>
      </c>
      <c r="AX551" s="14">
        <v>0</v>
      </c>
      <c r="AY551" s="14">
        <v>56.2</v>
      </c>
      <c r="AZ551" s="14">
        <v>55.84</v>
      </c>
      <c r="BA551" s="14">
        <v>56.65</v>
      </c>
      <c r="BB551">
        <v>93421.531499999997</v>
      </c>
      <c r="BC551" t="s">
        <v>573</v>
      </c>
      <c r="BD551" s="7">
        <v>3.8429999999999999E-2</v>
      </c>
      <c r="BE551" s="7">
        <v>0</v>
      </c>
      <c r="BF551" s="7">
        <v>34.657800000000002</v>
      </c>
      <c r="BG551" s="7">
        <v>-13.489039999999999</v>
      </c>
      <c r="BH551" s="7">
        <v>6.4490800000000004</v>
      </c>
      <c r="BI551">
        <v>5.0000000000000001E-4</v>
      </c>
      <c r="BJ551">
        <v>5.0000000000000001E-3</v>
      </c>
      <c r="BK551" s="1">
        <v>45980.165601851855</v>
      </c>
      <c r="BL551" s="1">
        <v>45979.957268518519</v>
      </c>
      <c r="BM551" s="1">
        <v>46052.333333333336</v>
      </c>
      <c r="BN551" s="1">
        <v>46052.125</v>
      </c>
      <c r="BO551" s="19">
        <v>0.19758447743633861</v>
      </c>
      <c r="BP551" s="1">
        <v>46052.125</v>
      </c>
      <c r="BQ551" s="97">
        <v>73</v>
      </c>
      <c r="BR551" s="19">
        <v>0.20277777777777778</v>
      </c>
      <c r="BV551" s="96"/>
    </row>
    <row r="552" spans="1:74" x14ac:dyDescent="0.3">
      <c r="A552" t="s">
        <v>603</v>
      </c>
      <c r="B552" t="s">
        <v>631</v>
      </c>
      <c r="C552" t="s">
        <v>330</v>
      </c>
      <c r="D552">
        <v>2.9999999999999997E-4</v>
      </c>
      <c r="E552">
        <v>2.9999999999999997E-4</v>
      </c>
      <c r="F552" t="s">
        <v>605</v>
      </c>
      <c r="G552" s="4">
        <v>1769760000000</v>
      </c>
      <c r="H552" s="4">
        <v>1761811212000</v>
      </c>
      <c r="I552" t="b">
        <v>1</v>
      </c>
      <c r="J552">
        <v>1</v>
      </c>
      <c r="K552">
        <v>1E-4</v>
      </c>
      <c r="L552">
        <v>541909</v>
      </c>
      <c r="M552">
        <v>0.1</v>
      </c>
      <c r="Q552">
        <v>2.9999999999999997E-4</v>
      </c>
      <c r="R552">
        <v>25</v>
      </c>
      <c r="S552">
        <v>1E-4</v>
      </c>
      <c r="T552" t="s">
        <v>606</v>
      </c>
      <c r="U552" t="s">
        <v>610</v>
      </c>
      <c r="V552" t="s">
        <v>606</v>
      </c>
      <c r="W552" t="s">
        <v>608</v>
      </c>
      <c r="X552" t="s">
        <v>606</v>
      </c>
      <c r="Y552" s="4">
        <v>1763521532691</v>
      </c>
      <c r="Z552" t="s">
        <v>569</v>
      </c>
      <c r="AA552" s="48">
        <v>92528.39</v>
      </c>
      <c r="AC552" s="40">
        <v>0.64803778000000001</v>
      </c>
      <c r="AD552" s="18">
        <v>0.54500000000000004</v>
      </c>
      <c r="AE552" s="18">
        <v>0.6845</v>
      </c>
      <c r="AF552">
        <v>0</v>
      </c>
      <c r="AG552" s="18">
        <v>0.60919999999999996</v>
      </c>
      <c r="AH552" s="18">
        <v>0.54500000000000004</v>
      </c>
      <c r="AI552" s="18">
        <v>0.68400000000000005</v>
      </c>
      <c r="AJ552" s="48">
        <v>92528.39</v>
      </c>
      <c r="AK552" s="41">
        <v>5.6</v>
      </c>
      <c r="AL552" s="41">
        <v>5.6</v>
      </c>
      <c r="AS552" s="41">
        <v>0</v>
      </c>
      <c r="AT552" s="5">
        <v>0</v>
      </c>
      <c r="AV552" s="1" t="s">
        <v>634</v>
      </c>
      <c r="AW552" s="48">
        <v>150000</v>
      </c>
      <c r="AX552" s="14">
        <v>0</v>
      </c>
      <c r="AY552" s="14">
        <v>56.2</v>
      </c>
      <c r="AZ552" s="14">
        <v>0</v>
      </c>
      <c r="BA552" s="14">
        <v>126.92</v>
      </c>
      <c r="BB552">
        <v>93421.531499999997</v>
      </c>
      <c r="BC552" t="s">
        <v>573</v>
      </c>
      <c r="BD552" s="7">
        <v>-0.96157000000000004</v>
      </c>
      <c r="BE552" s="7">
        <v>0</v>
      </c>
      <c r="BF552" s="7">
        <v>34.657800000000002</v>
      </c>
      <c r="BG552" s="7">
        <v>-13.489039999999999</v>
      </c>
      <c r="BH552" s="7">
        <v>-290.28037</v>
      </c>
      <c r="BI552">
        <v>5.0000000000000001E-4</v>
      </c>
      <c r="BJ552">
        <v>5.0000000000000001E-3</v>
      </c>
      <c r="BK552" s="1">
        <v>45980.165601851855</v>
      </c>
      <c r="BL552" s="1">
        <v>45979.957268518519</v>
      </c>
      <c r="BM552" s="1">
        <v>46052.333333333336</v>
      </c>
      <c r="BN552" s="1">
        <v>46052.125</v>
      </c>
      <c r="BO552" s="19">
        <v>0.19758447743633861</v>
      </c>
      <c r="BP552" s="1">
        <v>46052.125</v>
      </c>
      <c r="BQ552" s="97">
        <v>73</v>
      </c>
      <c r="BR552" s="19">
        <v>0.20277777777777778</v>
      </c>
      <c r="BV552" s="96"/>
    </row>
    <row r="553" spans="1:74" x14ac:dyDescent="0.3">
      <c r="A553" t="s">
        <v>603</v>
      </c>
      <c r="B553" t="s">
        <v>631</v>
      </c>
      <c r="C553" t="s">
        <v>331</v>
      </c>
      <c r="D553">
        <v>2.9999999999999997E-4</v>
      </c>
      <c r="E553">
        <v>2.9999999999999997E-4</v>
      </c>
      <c r="F553" t="s">
        <v>605</v>
      </c>
      <c r="G553" s="4">
        <v>1769760000000</v>
      </c>
      <c r="H553" s="4">
        <v>1761811212000</v>
      </c>
      <c r="I553" t="b">
        <v>1</v>
      </c>
      <c r="J553">
        <v>1</v>
      </c>
      <c r="K553">
        <v>1E-4</v>
      </c>
      <c r="L553">
        <v>541910</v>
      </c>
      <c r="M553">
        <v>0.1</v>
      </c>
      <c r="Q553">
        <v>2.9999999999999997E-4</v>
      </c>
      <c r="R553">
        <v>25</v>
      </c>
      <c r="S553">
        <v>1E-4</v>
      </c>
      <c r="T553" t="s">
        <v>606</v>
      </c>
      <c r="U553" t="s">
        <v>610</v>
      </c>
      <c r="V553" t="s">
        <v>606</v>
      </c>
      <c r="W553" t="s">
        <v>608</v>
      </c>
      <c r="X553" t="s">
        <v>606</v>
      </c>
      <c r="Y553" s="4">
        <v>1763521533698</v>
      </c>
      <c r="Z553" t="s">
        <v>569</v>
      </c>
      <c r="AA553" s="48">
        <v>92528.57</v>
      </c>
      <c r="AB553" s="18">
        <v>2.3999999999999998E-3</v>
      </c>
      <c r="AC553" s="40">
        <v>2.3402700000000002E-3</v>
      </c>
      <c r="AD553" s="18">
        <v>1E-4</v>
      </c>
      <c r="AE553" s="18">
        <v>1.7500000000000002E-2</v>
      </c>
      <c r="AF553">
        <v>185.1</v>
      </c>
      <c r="AG553" s="18">
        <v>2.5000000000000001E-3</v>
      </c>
      <c r="AH553" s="18">
        <v>2.3999999999999998E-3</v>
      </c>
      <c r="AI553" s="18">
        <v>2.5999999999999999E-3</v>
      </c>
      <c r="AJ553" s="48">
        <v>92528.57</v>
      </c>
      <c r="AK553" s="41">
        <v>0.5</v>
      </c>
      <c r="AL553" s="41">
        <v>25</v>
      </c>
      <c r="AP553" s="18">
        <v>2.3999999999999998E-3</v>
      </c>
      <c r="AQ553" s="18">
        <v>2.2000000000000001E-3</v>
      </c>
      <c r="AR553" s="18">
        <v>9.0908999999999995</v>
      </c>
      <c r="AS553" s="41">
        <v>14.4</v>
      </c>
      <c r="AT553" s="5">
        <v>2948.66</v>
      </c>
      <c r="AV553" s="1" t="s">
        <v>632</v>
      </c>
      <c r="AW553" s="48">
        <v>160000</v>
      </c>
      <c r="AX553" s="14">
        <v>0</v>
      </c>
      <c r="AY553" s="14">
        <v>59.01</v>
      </c>
      <c r="AZ553" s="14">
        <v>58.54</v>
      </c>
      <c r="BA553" s="14">
        <v>59.26</v>
      </c>
      <c r="BB553">
        <v>93420.398499999996</v>
      </c>
      <c r="BC553" t="s">
        <v>573</v>
      </c>
      <c r="BD553" s="7">
        <v>2.75E-2</v>
      </c>
      <c r="BE553" s="7">
        <v>0</v>
      </c>
      <c r="BF553" s="7">
        <v>26.29504</v>
      </c>
      <c r="BG553" s="7">
        <v>-10.744619999999999</v>
      </c>
      <c r="BH553" s="7">
        <v>4.6138300000000001</v>
      </c>
      <c r="BI553">
        <v>5.0000000000000001E-4</v>
      </c>
      <c r="BJ553">
        <v>5.0000000000000001E-3</v>
      </c>
      <c r="BK553" s="1">
        <v>45980.165601851855</v>
      </c>
      <c r="BL553" s="1">
        <v>45979.957268518519</v>
      </c>
      <c r="BM553" s="1">
        <v>46052.333333333336</v>
      </c>
      <c r="BN553" s="1">
        <v>46052.125</v>
      </c>
      <c r="BO553" s="19">
        <v>0.19758447743633861</v>
      </c>
      <c r="BP553" s="1">
        <v>46052.125</v>
      </c>
      <c r="BQ553" s="97">
        <v>73</v>
      </c>
      <c r="BR553" s="19">
        <v>0.20277777777777778</v>
      </c>
      <c r="BV553" s="96"/>
    </row>
    <row r="554" spans="1:74" x14ac:dyDescent="0.3">
      <c r="A554" t="s">
        <v>603</v>
      </c>
      <c r="B554" t="s">
        <v>631</v>
      </c>
      <c r="C554" t="s">
        <v>332</v>
      </c>
      <c r="D554">
        <v>2.9999999999999997E-4</v>
      </c>
      <c r="E554">
        <v>2.9999999999999997E-4</v>
      </c>
      <c r="F554" t="s">
        <v>605</v>
      </c>
      <c r="G554" s="4">
        <v>1769760000000</v>
      </c>
      <c r="H554" s="4">
        <v>1761811212000</v>
      </c>
      <c r="I554" t="b">
        <v>1</v>
      </c>
      <c r="J554">
        <v>1</v>
      </c>
      <c r="K554">
        <v>1E-4</v>
      </c>
      <c r="L554">
        <v>541911</v>
      </c>
      <c r="M554">
        <v>0.1</v>
      </c>
      <c r="Q554">
        <v>2.9999999999999997E-4</v>
      </c>
      <c r="R554">
        <v>25</v>
      </c>
      <c r="S554">
        <v>1E-4</v>
      </c>
      <c r="T554" t="s">
        <v>606</v>
      </c>
      <c r="U554" t="s">
        <v>610</v>
      </c>
      <c r="V554" t="s">
        <v>606</v>
      </c>
      <c r="W554" t="s">
        <v>608</v>
      </c>
      <c r="X554" t="s">
        <v>606</v>
      </c>
      <c r="Y554" s="4">
        <v>1763521533698</v>
      </c>
      <c r="Z554" t="s">
        <v>569</v>
      </c>
      <c r="AA554" s="48">
        <v>92528.57</v>
      </c>
      <c r="AC554" s="40">
        <v>0.75683794999999998</v>
      </c>
      <c r="AD554" s="18">
        <v>0.64749999999999996</v>
      </c>
      <c r="AE554" s="18">
        <v>0.79400000000000004</v>
      </c>
      <c r="AF554">
        <v>0</v>
      </c>
      <c r="AG554" s="18">
        <v>0.71519999999999995</v>
      </c>
      <c r="AH554" s="18">
        <v>0.64749999999999996</v>
      </c>
      <c r="AI554" s="18">
        <v>0.79349999999999998</v>
      </c>
      <c r="AJ554" s="48">
        <v>92528.57</v>
      </c>
      <c r="AK554" s="41">
        <v>5.2</v>
      </c>
      <c r="AL554" s="41">
        <v>5.2</v>
      </c>
      <c r="AS554" s="41">
        <v>0</v>
      </c>
      <c r="AT554" s="5">
        <v>0</v>
      </c>
      <c r="AV554" s="1" t="s">
        <v>634</v>
      </c>
      <c r="AW554" s="48">
        <v>160000</v>
      </c>
      <c r="AX554" s="14">
        <v>0</v>
      </c>
      <c r="AY554" s="14">
        <v>59.01</v>
      </c>
      <c r="AZ554" s="14">
        <v>0</v>
      </c>
      <c r="BA554" s="14">
        <v>137.33000000000001</v>
      </c>
      <c r="BB554">
        <v>93420.398499999996</v>
      </c>
      <c r="BC554" t="s">
        <v>573</v>
      </c>
      <c r="BD554" s="7">
        <v>-0.97250000000000003</v>
      </c>
      <c r="BE554" s="7">
        <v>0</v>
      </c>
      <c r="BF554" s="7">
        <v>26.29504</v>
      </c>
      <c r="BG554" s="7">
        <v>-10.744619999999999</v>
      </c>
      <c r="BH554" s="7">
        <v>-311.89758999999998</v>
      </c>
      <c r="BI554">
        <v>5.0000000000000001E-4</v>
      </c>
      <c r="BJ554">
        <v>5.0000000000000001E-3</v>
      </c>
      <c r="BK554" s="1">
        <v>45980.165601851855</v>
      </c>
      <c r="BL554" s="1">
        <v>45979.957268518519</v>
      </c>
      <c r="BM554" s="1">
        <v>46052.333333333336</v>
      </c>
      <c r="BN554" s="1">
        <v>46052.125</v>
      </c>
      <c r="BO554" s="19">
        <v>0.19758447743633861</v>
      </c>
      <c r="BP554" s="1">
        <v>46052.125</v>
      </c>
      <c r="BQ554" s="97">
        <v>73</v>
      </c>
      <c r="BR554" s="19">
        <v>0.20277777777777778</v>
      </c>
      <c r="BV554" s="96"/>
    </row>
    <row r="555" spans="1:74" x14ac:dyDescent="0.3">
      <c r="A555" t="s">
        <v>603</v>
      </c>
      <c r="B555" t="s">
        <v>631</v>
      </c>
      <c r="C555" t="s">
        <v>333</v>
      </c>
      <c r="D555">
        <v>2.9999999999999997E-4</v>
      </c>
      <c r="E555">
        <v>2.9999999999999997E-4</v>
      </c>
      <c r="F555" t="s">
        <v>605</v>
      </c>
      <c r="G555" s="4">
        <v>1774598400000</v>
      </c>
      <c r="H555" s="4">
        <v>1743062460000</v>
      </c>
      <c r="I555" t="b">
        <v>1</v>
      </c>
      <c r="J555">
        <v>1</v>
      </c>
      <c r="K555">
        <v>1E-4</v>
      </c>
      <c r="L555">
        <v>448310</v>
      </c>
      <c r="M555">
        <v>0.1</v>
      </c>
      <c r="Q555">
        <v>2.9999999999999997E-4</v>
      </c>
      <c r="R555">
        <v>25</v>
      </c>
      <c r="S555">
        <v>1E-4</v>
      </c>
      <c r="T555" t="s">
        <v>606</v>
      </c>
      <c r="U555" t="s">
        <v>610</v>
      </c>
      <c r="V555" t="s">
        <v>606</v>
      </c>
      <c r="W555" t="s">
        <v>608</v>
      </c>
      <c r="X555" t="s">
        <v>606</v>
      </c>
      <c r="Y555" s="4">
        <v>1763521534705</v>
      </c>
      <c r="Z555" t="s">
        <v>569</v>
      </c>
      <c r="AA555" s="48">
        <v>92528.37</v>
      </c>
      <c r="AB555" s="18">
        <v>0.79110000000000003</v>
      </c>
      <c r="AC555" s="40">
        <v>0.78252986999999996</v>
      </c>
      <c r="AD555" s="18">
        <v>0.77300000000000002</v>
      </c>
      <c r="AE555" s="18">
        <v>0.80249999999999999</v>
      </c>
      <c r="AF555">
        <v>15.6</v>
      </c>
      <c r="AG555" s="18">
        <v>0.78779999999999994</v>
      </c>
      <c r="AH555" s="18">
        <v>0.78700000000000003</v>
      </c>
      <c r="AI555" s="18">
        <v>0.78900000000000003</v>
      </c>
      <c r="AJ555" s="48">
        <v>92528.37</v>
      </c>
      <c r="AK555" s="41">
        <v>10.1</v>
      </c>
      <c r="AL555" s="41">
        <v>1.5</v>
      </c>
      <c r="AS555" s="41">
        <v>0</v>
      </c>
      <c r="AT555" s="5">
        <v>0</v>
      </c>
      <c r="AV555" s="1" t="s">
        <v>632</v>
      </c>
      <c r="AW555" s="48">
        <v>20000</v>
      </c>
      <c r="AX555" s="14">
        <v>0</v>
      </c>
      <c r="AY555" s="14">
        <v>93</v>
      </c>
      <c r="AZ555" s="14">
        <v>0</v>
      </c>
      <c r="BA555" s="14">
        <v>117.02</v>
      </c>
      <c r="BB555">
        <v>94184.47</v>
      </c>
      <c r="BC555" t="s">
        <v>574</v>
      </c>
      <c r="BD555" s="7">
        <v>0.99899000000000004</v>
      </c>
      <c r="BE555" s="7">
        <v>0</v>
      </c>
      <c r="BF555" s="7">
        <v>1.8992199999999999</v>
      </c>
      <c r="BG555" s="7">
        <v>-0.68886999999999998</v>
      </c>
      <c r="BH555" s="7">
        <v>69.854640000000003</v>
      </c>
      <c r="BI555">
        <v>5.0000000000000001E-4</v>
      </c>
      <c r="BJ555">
        <v>5.0000000000000001E-3</v>
      </c>
      <c r="BK555" s="1">
        <v>45980.165601851855</v>
      </c>
      <c r="BL555" s="1">
        <v>45979.957268518519</v>
      </c>
      <c r="BM555" s="1">
        <v>46108.333333333336</v>
      </c>
      <c r="BN555" s="1">
        <v>46108.166666666664</v>
      </c>
      <c r="BO555" s="19">
        <v>0.3509041215157363</v>
      </c>
      <c r="BP555" s="1">
        <v>46108.166666666664</v>
      </c>
      <c r="BQ555" s="97">
        <v>129</v>
      </c>
      <c r="BR555" s="19">
        <v>0.35833333333333334</v>
      </c>
      <c r="BV555" s="96"/>
    </row>
    <row r="556" spans="1:74" x14ac:dyDescent="0.3">
      <c r="A556" t="s">
        <v>603</v>
      </c>
      <c r="B556" t="s">
        <v>631</v>
      </c>
      <c r="C556" t="s">
        <v>334</v>
      </c>
      <c r="D556">
        <v>2.9999999999999997E-4</v>
      </c>
      <c r="E556">
        <v>2.9999999999999997E-4</v>
      </c>
      <c r="F556" t="s">
        <v>605</v>
      </c>
      <c r="G556" s="4">
        <v>1774598400000</v>
      </c>
      <c r="H556" s="4">
        <v>1743062460000</v>
      </c>
      <c r="I556" t="b">
        <v>1</v>
      </c>
      <c r="J556">
        <v>1</v>
      </c>
      <c r="K556">
        <v>1E-4</v>
      </c>
      <c r="L556">
        <v>448311</v>
      </c>
      <c r="M556">
        <v>0.1</v>
      </c>
      <c r="Q556">
        <v>2.9999999999999997E-4</v>
      </c>
      <c r="R556">
        <v>25</v>
      </c>
      <c r="S556">
        <v>1E-4</v>
      </c>
      <c r="T556" t="s">
        <v>606</v>
      </c>
      <c r="U556" t="s">
        <v>610</v>
      </c>
      <c r="V556" t="s">
        <v>606</v>
      </c>
      <c r="W556" t="s">
        <v>608</v>
      </c>
      <c r="X556" t="s">
        <v>606</v>
      </c>
      <c r="Y556" s="4">
        <v>1763521534705</v>
      </c>
      <c r="Z556" t="s">
        <v>569</v>
      </c>
      <c r="AA556" s="48">
        <v>92528.37</v>
      </c>
      <c r="AB556" s="18">
        <v>2.0000000000000001E-4</v>
      </c>
      <c r="AC556" s="40">
        <v>1.7912000000000001E-4</v>
      </c>
      <c r="AD556" s="18">
        <v>1E-4</v>
      </c>
      <c r="AE556" s="18">
        <v>1.4999999999999999E-2</v>
      </c>
      <c r="AF556">
        <v>1823.4</v>
      </c>
      <c r="AG556" s="18">
        <v>2.0000000000000001E-4</v>
      </c>
      <c r="AH556" s="18">
        <v>1E-4</v>
      </c>
      <c r="AI556" s="18">
        <v>2.9999999999999997E-4</v>
      </c>
      <c r="AJ556" s="48">
        <v>92528.37</v>
      </c>
      <c r="AK556" s="41">
        <v>31.5</v>
      </c>
      <c r="AL556" s="41">
        <v>2.1</v>
      </c>
      <c r="AP556" s="18">
        <v>2.9999999999999997E-4</v>
      </c>
      <c r="AQ556" s="18">
        <v>2.0000000000000001E-4</v>
      </c>
      <c r="AR556" s="18">
        <v>-33.333300000000001</v>
      </c>
      <c r="AS556" s="41">
        <v>0.2</v>
      </c>
      <c r="AT556" s="5">
        <v>4.59</v>
      </c>
      <c r="AV556" s="1" t="s">
        <v>634</v>
      </c>
      <c r="AW556" s="48">
        <v>20000</v>
      </c>
      <c r="AX556" s="14">
        <v>0</v>
      </c>
      <c r="AY556" s="14">
        <v>93</v>
      </c>
      <c r="AZ556" s="14">
        <v>88.1</v>
      </c>
      <c r="BA556" s="14">
        <v>97.87</v>
      </c>
      <c r="BB556">
        <v>94184.47</v>
      </c>
      <c r="BC556" t="s">
        <v>574</v>
      </c>
      <c r="BD556" s="7">
        <v>-1.01E-3</v>
      </c>
      <c r="BE556" s="7">
        <v>0</v>
      </c>
      <c r="BF556" s="7">
        <v>1.8992199999999999</v>
      </c>
      <c r="BG556" s="7">
        <v>-0.68886999999999998</v>
      </c>
      <c r="BH556" s="7">
        <v>-0.39422000000000001</v>
      </c>
      <c r="BI556">
        <v>5.0000000000000001E-4</v>
      </c>
      <c r="BJ556">
        <v>5.0000000000000001E-3</v>
      </c>
      <c r="BK556" s="1">
        <v>45980.165601851855</v>
      </c>
      <c r="BL556" s="1">
        <v>45979.957268518519</v>
      </c>
      <c r="BM556" s="1">
        <v>46108.333333333336</v>
      </c>
      <c r="BN556" s="1">
        <v>46108.166666666664</v>
      </c>
      <c r="BO556" s="19">
        <v>0.3509041215157363</v>
      </c>
      <c r="BP556" s="1">
        <v>46108.166666666664</v>
      </c>
      <c r="BQ556" s="97">
        <v>129</v>
      </c>
      <c r="BR556" s="19">
        <v>0.35833333333333334</v>
      </c>
      <c r="BV556" s="96"/>
    </row>
    <row r="557" spans="1:74" x14ac:dyDescent="0.3">
      <c r="A557" t="s">
        <v>603</v>
      </c>
      <c r="B557" t="s">
        <v>631</v>
      </c>
      <c r="C557" t="s">
        <v>335</v>
      </c>
      <c r="D557">
        <v>2.9999999999999997E-4</v>
      </c>
      <c r="E557">
        <v>2.9999999999999997E-4</v>
      </c>
      <c r="F557" t="s">
        <v>605</v>
      </c>
      <c r="G557" s="4">
        <v>1774598400000</v>
      </c>
      <c r="H557" s="4">
        <v>1743062460000</v>
      </c>
      <c r="I557" t="b">
        <v>1</v>
      </c>
      <c r="J557">
        <v>1</v>
      </c>
      <c r="K557">
        <v>1E-4</v>
      </c>
      <c r="L557">
        <v>448312</v>
      </c>
      <c r="M557">
        <v>0.1</v>
      </c>
      <c r="Q557">
        <v>2.9999999999999997E-4</v>
      </c>
      <c r="R557">
        <v>25</v>
      </c>
      <c r="S557">
        <v>1E-4</v>
      </c>
      <c r="T557" t="s">
        <v>606</v>
      </c>
      <c r="U557" t="s">
        <v>610</v>
      </c>
      <c r="V557" t="s">
        <v>606</v>
      </c>
      <c r="W557" t="s">
        <v>608</v>
      </c>
      <c r="X557" t="s">
        <v>606</v>
      </c>
      <c r="Y557" s="4">
        <v>1763521534705</v>
      </c>
      <c r="Z557" t="s">
        <v>569</v>
      </c>
      <c r="AA557" s="48">
        <v>92528.37</v>
      </c>
      <c r="AB557" s="18">
        <v>0.74450000000000005</v>
      </c>
      <c r="AC557" s="40">
        <v>0.67421724999999999</v>
      </c>
      <c r="AD557" s="18">
        <v>0.66749999999999998</v>
      </c>
      <c r="AE557" s="18">
        <v>0.69699999999999995</v>
      </c>
      <c r="AF557">
        <v>36.5</v>
      </c>
      <c r="AG557" s="18">
        <v>0.68210000000000004</v>
      </c>
      <c r="AH557" s="18">
        <v>0.68100000000000005</v>
      </c>
      <c r="AI557" s="18">
        <v>0.68300000000000005</v>
      </c>
      <c r="AJ557" s="48">
        <v>92528.37</v>
      </c>
      <c r="AK557" s="41">
        <v>1.2</v>
      </c>
      <c r="AL557" s="41">
        <v>10.3</v>
      </c>
      <c r="AS557" s="41">
        <v>0</v>
      </c>
      <c r="AT557" s="5">
        <v>0</v>
      </c>
      <c r="AV557" s="1" t="s">
        <v>632</v>
      </c>
      <c r="AW557" s="48">
        <v>30000</v>
      </c>
      <c r="AX557" s="14">
        <v>0</v>
      </c>
      <c r="AY557" s="14">
        <v>78.66</v>
      </c>
      <c r="AZ557" s="14">
        <v>0</v>
      </c>
      <c r="BA557" s="14">
        <v>88.82</v>
      </c>
      <c r="BB557">
        <v>94184.67</v>
      </c>
      <c r="BC557" t="s">
        <v>574</v>
      </c>
      <c r="BD557" s="7">
        <v>0.99639999999999995</v>
      </c>
      <c r="BE557" s="7">
        <v>0</v>
      </c>
      <c r="BF557" s="7">
        <v>6.01952</v>
      </c>
      <c r="BG557" s="7">
        <v>-1.84656</v>
      </c>
      <c r="BH557" s="7">
        <v>103.98539</v>
      </c>
      <c r="BI557">
        <v>5.0000000000000001E-4</v>
      </c>
      <c r="BJ557">
        <v>5.0000000000000001E-3</v>
      </c>
      <c r="BK557" s="1">
        <v>45980.165601851855</v>
      </c>
      <c r="BL557" s="1">
        <v>45979.957268518519</v>
      </c>
      <c r="BM557" s="1">
        <v>46108.333333333336</v>
      </c>
      <c r="BN557" s="1">
        <v>46108.166666666664</v>
      </c>
      <c r="BO557" s="19">
        <v>0.3509041215157363</v>
      </c>
      <c r="BP557" s="1">
        <v>46108.166666666664</v>
      </c>
      <c r="BQ557" s="97">
        <v>129</v>
      </c>
      <c r="BR557" s="19">
        <v>0.35833333333333334</v>
      </c>
      <c r="BV557" s="96"/>
    </row>
    <row r="558" spans="1:74" x14ac:dyDescent="0.3">
      <c r="A558" t="s">
        <v>603</v>
      </c>
      <c r="B558" t="s">
        <v>631</v>
      </c>
      <c r="C558" t="s">
        <v>336</v>
      </c>
      <c r="D558">
        <v>2.9999999999999997E-4</v>
      </c>
      <c r="E558">
        <v>2.9999999999999997E-4</v>
      </c>
      <c r="F558" t="s">
        <v>605</v>
      </c>
      <c r="G558" s="4">
        <v>1774598400000</v>
      </c>
      <c r="H558" s="4">
        <v>1743062460000</v>
      </c>
      <c r="I558" t="b">
        <v>1</v>
      </c>
      <c r="J558">
        <v>1</v>
      </c>
      <c r="K558">
        <v>1E-4</v>
      </c>
      <c r="L558">
        <v>448313</v>
      </c>
      <c r="M558">
        <v>0.1</v>
      </c>
      <c r="Q558">
        <v>2.9999999999999997E-4</v>
      </c>
      <c r="R558">
        <v>25</v>
      </c>
      <c r="S558">
        <v>1E-4</v>
      </c>
      <c r="T558" t="s">
        <v>606</v>
      </c>
      <c r="U558" t="s">
        <v>610</v>
      </c>
      <c r="V558" t="s">
        <v>606</v>
      </c>
      <c r="W558" t="s">
        <v>608</v>
      </c>
      <c r="X558" t="s">
        <v>606</v>
      </c>
      <c r="Y558" s="4">
        <v>1763521534705</v>
      </c>
      <c r="Z558" t="s">
        <v>569</v>
      </c>
      <c r="AA558" s="48">
        <v>92528.37</v>
      </c>
      <c r="AB558" s="18">
        <v>8.0000000000000004E-4</v>
      </c>
      <c r="AC558" s="40">
        <v>6.9110999999999999E-4</v>
      </c>
      <c r="AD558" s="18">
        <v>1E-4</v>
      </c>
      <c r="AE558" s="18">
        <v>1.55E-2</v>
      </c>
      <c r="AF558">
        <v>724.8</v>
      </c>
      <c r="AG558" s="18">
        <v>5.9999999999999995E-4</v>
      </c>
      <c r="AH558" s="18">
        <v>5.0000000000000001E-4</v>
      </c>
      <c r="AI558" s="18">
        <v>6.9999999999999999E-4</v>
      </c>
      <c r="AJ558" s="48">
        <v>92528.37</v>
      </c>
      <c r="AK558" s="41">
        <v>3</v>
      </c>
      <c r="AL558" s="41">
        <v>25.2</v>
      </c>
      <c r="AP558" s="18">
        <v>8.0000000000000004E-4</v>
      </c>
      <c r="AQ558" s="18">
        <v>8.0000000000000004E-4</v>
      </c>
      <c r="AR558" s="18">
        <v>0</v>
      </c>
      <c r="AS558" s="41">
        <v>0.1</v>
      </c>
      <c r="AT558" s="5">
        <v>7.3</v>
      </c>
      <c r="AV558" s="1" t="s">
        <v>634</v>
      </c>
      <c r="AW558" s="48">
        <v>30000</v>
      </c>
      <c r="AX558" s="14">
        <v>0</v>
      </c>
      <c r="AY558" s="14">
        <v>78.66</v>
      </c>
      <c r="AZ558" s="14">
        <v>77.099999999999994</v>
      </c>
      <c r="BA558" s="14">
        <v>80.23</v>
      </c>
      <c r="BB558">
        <v>94184.67</v>
      </c>
      <c r="BC558" t="s">
        <v>574</v>
      </c>
      <c r="BD558" s="7">
        <v>-3.5999999999999999E-3</v>
      </c>
      <c r="BE558" s="7">
        <v>0</v>
      </c>
      <c r="BF558" s="7">
        <v>6.01952</v>
      </c>
      <c r="BG558" s="7">
        <v>-1.84656</v>
      </c>
      <c r="BH558" s="7">
        <v>-1.3878999999999999</v>
      </c>
      <c r="BI558">
        <v>5.0000000000000001E-4</v>
      </c>
      <c r="BJ558">
        <v>5.0000000000000001E-3</v>
      </c>
      <c r="BK558" s="1">
        <v>45980.165601851855</v>
      </c>
      <c r="BL558" s="1">
        <v>45979.957268518519</v>
      </c>
      <c r="BM558" s="1">
        <v>46108.333333333336</v>
      </c>
      <c r="BN558" s="1">
        <v>46108.166666666664</v>
      </c>
      <c r="BO558" s="19">
        <v>0.3509041215157363</v>
      </c>
      <c r="BP558" s="1">
        <v>46108.166666666664</v>
      </c>
      <c r="BQ558" s="97">
        <v>129</v>
      </c>
      <c r="BR558" s="19">
        <v>0.35833333333333334</v>
      </c>
      <c r="BV558" s="96"/>
    </row>
    <row r="559" spans="1:74" x14ac:dyDescent="0.3">
      <c r="A559" t="s">
        <v>603</v>
      </c>
      <c r="B559" t="s">
        <v>631</v>
      </c>
      <c r="C559" t="s">
        <v>337</v>
      </c>
      <c r="D559">
        <v>2.9999999999999997E-4</v>
      </c>
      <c r="E559">
        <v>2.9999999999999997E-4</v>
      </c>
      <c r="F559" t="s">
        <v>605</v>
      </c>
      <c r="G559" s="4">
        <v>1774598400000</v>
      </c>
      <c r="H559" s="4">
        <v>1743062460000</v>
      </c>
      <c r="I559" t="b">
        <v>1</v>
      </c>
      <c r="J559">
        <v>1</v>
      </c>
      <c r="K559">
        <v>1E-4</v>
      </c>
      <c r="L559">
        <v>448314</v>
      </c>
      <c r="M559">
        <v>0.1</v>
      </c>
      <c r="Q559">
        <v>2.9999999999999997E-4</v>
      </c>
      <c r="R559">
        <v>25</v>
      </c>
      <c r="S559">
        <v>1E-4</v>
      </c>
      <c r="T559" t="s">
        <v>606</v>
      </c>
      <c r="U559" t="s">
        <v>610</v>
      </c>
      <c r="V559" t="s">
        <v>606</v>
      </c>
      <c r="W559" t="s">
        <v>608</v>
      </c>
      <c r="X559" t="s">
        <v>606</v>
      </c>
      <c r="Y559" s="4">
        <v>1763521534705</v>
      </c>
      <c r="Z559" t="s">
        <v>569</v>
      </c>
      <c r="AA559" s="48">
        <v>92528.37</v>
      </c>
      <c r="AB559" s="18">
        <v>0.59009999999999996</v>
      </c>
      <c r="AC559" s="40">
        <v>0.56713338999999996</v>
      </c>
      <c r="AD559" s="18">
        <v>0.5585</v>
      </c>
      <c r="AE559" s="18">
        <v>0.6</v>
      </c>
      <c r="AF559">
        <v>8.6999999999999993</v>
      </c>
      <c r="AG559" s="18">
        <v>0.57750000000000001</v>
      </c>
      <c r="AH559" s="18">
        <v>0.57650000000000001</v>
      </c>
      <c r="AI559" s="18">
        <v>0.57850000000000001</v>
      </c>
      <c r="AJ559" s="48">
        <v>92528.37</v>
      </c>
      <c r="AK559" s="41">
        <v>1.2</v>
      </c>
      <c r="AL559" s="41">
        <v>10.3</v>
      </c>
      <c r="AS559" s="41">
        <v>0</v>
      </c>
      <c r="AT559" s="5">
        <v>0</v>
      </c>
      <c r="AV559" s="1" t="s">
        <v>632</v>
      </c>
      <c r="AW559" s="48">
        <v>40000</v>
      </c>
      <c r="AX559" s="14">
        <v>0</v>
      </c>
      <c r="AY559" s="14">
        <v>71.61</v>
      </c>
      <c r="AZ559" s="14">
        <v>65.510000000000005</v>
      </c>
      <c r="BA559" s="14">
        <v>76.11</v>
      </c>
      <c r="BB559">
        <v>94184.67</v>
      </c>
      <c r="BC559" t="s">
        <v>574</v>
      </c>
      <c r="BD559" s="7">
        <v>0.98712999999999995</v>
      </c>
      <c r="BE559" s="7">
        <v>0</v>
      </c>
      <c r="BF559" s="7">
        <v>18.522079999999999</v>
      </c>
      <c r="BG559" s="7">
        <v>-5.1725399999999997</v>
      </c>
      <c r="BH559" s="7">
        <v>135.51339999999999</v>
      </c>
      <c r="BI559">
        <v>5.0000000000000001E-4</v>
      </c>
      <c r="BJ559">
        <v>5.0000000000000001E-3</v>
      </c>
      <c r="BK559" s="1">
        <v>45980.165601851855</v>
      </c>
      <c r="BL559" s="1">
        <v>45979.957268518519</v>
      </c>
      <c r="BM559" s="1">
        <v>46108.333333333336</v>
      </c>
      <c r="BN559" s="1">
        <v>46108.166666666664</v>
      </c>
      <c r="BO559" s="19">
        <v>0.3509041215157363</v>
      </c>
      <c r="BP559" s="1">
        <v>46108.166666666664</v>
      </c>
      <c r="BQ559" s="97">
        <v>129</v>
      </c>
      <c r="BR559" s="19">
        <v>0.35833333333333334</v>
      </c>
      <c r="BV559" s="96"/>
    </row>
    <row r="560" spans="1:74" x14ac:dyDescent="0.3">
      <c r="A560" t="s">
        <v>603</v>
      </c>
      <c r="B560" t="s">
        <v>631</v>
      </c>
      <c r="C560" t="s">
        <v>338</v>
      </c>
      <c r="D560">
        <v>2.9999999999999997E-4</v>
      </c>
      <c r="E560">
        <v>2.9999999999999997E-4</v>
      </c>
      <c r="F560" t="s">
        <v>605</v>
      </c>
      <c r="G560" s="4">
        <v>1774598400000</v>
      </c>
      <c r="H560" s="4">
        <v>1743062460000</v>
      </c>
      <c r="I560" t="b">
        <v>1</v>
      </c>
      <c r="J560">
        <v>1</v>
      </c>
      <c r="K560">
        <v>1E-4</v>
      </c>
      <c r="L560">
        <v>448315</v>
      </c>
      <c r="M560">
        <v>0.1</v>
      </c>
      <c r="Q560">
        <v>2.9999999999999997E-4</v>
      </c>
      <c r="R560">
        <v>25</v>
      </c>
      <c r="S560">
        <v>1E-4</v>
      </c>
      <c r="T560" t="s">
        <v>606</v>
      </c>
      <c r="U560" t="s">
        <v>610</v>
      </c>
      <c r="V560" t="s">
        <v>606</v>
      </c>
      <c r="W560" t="s">
        <v>608</v>
      </c>
      <c r="X560" t="s">
        <v>606</v>
      </c>
      <c r="Y560" s="4">
        <v>1763521534705</v>
      </c>
      <c r="Z560" t="s">
        <v>569</v>
      </c>
      <c r="AA560" s="48">
        <v>92528.37</v>
      </c>
      <c r="AB560" s="18">
        <v>2.2000000000000001E-3</v>
      </c>
      <c r="AC560" s="40">
        <v>2.43188E-3</v>
      </c>
      <c r="AD560" s="18">
        <v>1E-4</v>
      </c>
      <c r="AE560" s="18">
        <v>1.7000000000000001E-2</v>
      </c>
      <c r="AF560">
        <v>272.5</v>
      </c>
      <c r="AG560" s="18">
        <v>2.2000000000000001E-3</v>
      </c>
      <c r="AH560" s="18">
        <v>2E-3</v>
      </c>
      <c r="AI560" s="18">
        <v>2.3999999999999998E-3</v>
      </c>
      <c r="AJ560" s="48">
        <v>92528.37</v>
      </c>
      <c r="AK560" s="41">
        <v>27.8</v>
      </c>
      <c r="AL560" s="41">
        <v>7</v>
      </c>
      <c r="AP560" s="18">
        <v>2.2000000000000001E-3</v>
      </c>
      <c r="AQ560" s="18">
        <v>2.0999999999999999E-3</v>
      </c>
      <c r="AR560" s="18">
        <v>0</v>
      </c>
      <c r="AS560" s="41">
        <v>1.1000000000000001</v>
      </c>
      <c r="AT560" s="5">
        <v>216.26</v>
      </c>
      <c r="AV560" s="1" t="s">
        <v>634</v>
      </c>
      <c r="AW560" s="48">
        <v>40000</v>
      </c>
      <c r="AX560" s="14">
        <v>0</v>
      </c>
      <c r="AY560" s="14">
        <v>71.61</v>
      </c>
      <c r="AZ560" s="14">
        <v>70.569999999999993</v>
      </c>
      <c r="BA560" s="14">
        <v>72.599999999999994</v>
      </c>
      <c r="BB560">
        <v>94184.47</v>
      </c>
      <c r="BC560" t="s">
        <v>574</v>
      </c>
      <c r="BD560" s="7">
        <v>-1.2869999999999999E-2</v>
      </c>
      <c r="BE560" s="7">
        <v>0</v>
      </c>
      <c r="BF560" s="7">
        <v>18.52225</v>
      </c>
      <c r="BG560" s="7">
        <v>-5.17258</v>
      </c>
      <c r="BH560" s="7">
        <v>-4.9843700000000002</v>
      </c>
      <c r="BI560">
        <v>5.0000000000000001E-4</v>
      </c>
      <c r="BJ560">
        <v>5.0000000000000001E-3</v>
      </c>
      <c r="BK560" s="1">
        <v>45980.165601851855</v>
      </c>
      <c r="BL560" s="1">
        <v>45979.957268518519</v>
      </c>
      <c r="BM560" s="1">
        <v>46108.333333333336</v>
      </c>
      <c r="BN560" s="1">
        <v>46108.166666666664</v>
      </c>
      <c r="BO560" s="19">
        <v>0.3509041215157363</v>
      </c>
      <c r="BP560" s="1">
        <v>46108.166666666664</v>
      </c>
      <c r="BQ560" s="97">
        <v>129</v>
      </c>
      <c r="BR560" s="19">
        <v>0.35833333333333334</v>
      </c>
      <c r="BV560" s="96"/>
    </row>
    <row r="561" spans="1:74" x14ac:dyDescent="0.3">
      <c r="A561" t="s">
        <v>603</v>
      </c>
      <c r="B561" t="s">
        <v>631</v>
      </c>
      <c r="C561" t="s">
        <v>339</v>
      </c>
      <c r="D561">
        <v>2.9999999999999997E-4</v>
      </c>
      <c r="E561">
        <v>2.9999999999999997E-4</v>
      </c>
      <c r="F561" t="s">
        <v>605</v>
      </c>
      <c r="G561" s="4">
        <v>1774598400000</v>
      </c>
      <c r="H561" s="4">
        <v>1743062460000</v>
      </c>
      <c r="I561" t="b">
        <v>1</v>
      </c>
      <c r="J561">
        <v>1</v>
      </c>
      <c r="K561">
        <v>1E-4</v>
      </c>
      <c r="L561">
        <v>448316</v>
      </c>
      <c r="M561">
        <v>0.1</v>
      </c>
      <c r="Q561">
        <v>2.9999999999999997E-4</v>
      </c>
      <c r="R561">
        <v>25</v>
      </c>
      <c r="S561">
        <v>1E-4</v>
      </c>
      <c r="T561" t="s">
        <v>606</v>
      </c>
      <c r="U561" t="s">
        <v>610</v>
      </c>
      <c r="V561" t="s">
        <v>606</v>
      </c>
      <c r="W561" t="s">
        <v>608</v>
      </c>
      <c r="X561" t="s">
        <v>606</v>
      </c>
      <c r="Y561" s="4">
        <v>1763521534705</v>
      </c>
      <c r="Z561" t="s">
        <v>569</v>
      </c>
      <c r="AA561" s="48">
        <v>92528.37</v>
      </c>
      <c r="AB561" s="18">
        <v>0.53549999999999998</v>
      </c>
      <c r="AC561" s="40">
        <v>0.46235369999999998</v>
      </c>
      <c r="AD561" s="18">
        <v>0.44950000000000001</v>
      </c>
      <c r="AE561" s="18">
        <v>0.505</v>
      </c>
      <c r="AF561">
        <v>38.4</v>
      </c>
      <c r="AG561" s="18">
        <v>0.47489999999999999</v>
      </c>
      <c r="AH561" s="18">
        <v>0.47399999999999998</v>
      </c>
      <c r="AI561" s="18">
        <v>0.47599999999999998</v>
      </c>
      <c r="AJ561" s="48">
        <v>92528.37</v>
      </c>
      <c r="AK561" s="41">
        <v>1.4</v>
      </c>
      <c r="AL561" s="41">
        <v>10.5</v>
      </c>
      <c r="AS561" s="41">
        <v>0</v>
      </c>
      <c r="AT561" s="5">
        <v>0</v>
      </c>
      <c r="AV561" s="1" t="s">
        <v>632</v>
      </c>
      <c r="AW561" s="48">
        <v>50000</v>
      </c>
      <c r="AX561" s="14">
        <v>0</v>
      </c>
      <c r="AY561" s="14">
        <v>64.91</v>
      </c>
      <c r="AZ561" s="14">
        <v>62.79</v>
      </c>
      <c r="BA561" s="14">
        <v>67.34</v>
      </c>
      <c r="BB561">
        <v>94184.47</v>
      </c>
      <c r="BC561" t="s">
        <v>574</v>
      </c>
      <c r="BD561" s="7">
        <v>0.96699999999999997</v>
      </c>
      <c r="BE561" s="7">
        <v>0</v>
      </c>
      <c r="BF561" s="7">
        <v>41.094999999999999</v>
      </c>
      <c r="BG561" s="7">
        <v>-10.40324</v>
      </c>
      <c r="BH561" s="7">
        <v>162.79955000000001</v>
      </c>
      <c r="BI561">
        <v>5.0000000000000001E-4</v>
      </c>
      <c r="BJ561">
        <v>5.0000000000000001E-3</v>
      </c>
      <c r="BK561" s="1">
        <v>45980.165601851855</v>
      </c>
      <c r="BL561" s="1">
        <v>45979.957268518519</v>
      </c>
      <c r="BM561" s="1">
        <v>46108.333333333336</v>
      </c>
      <c r="BN561" s="1">
        <v>46108.166666666664</v>
      </c>
      <c r="BO561" s="19">
        <v>0.3509041215157363</v>
      </c>
      <c r="BP561" s="1">
        <v>46108.166666666664</v>
      </c>
      <c r="BQ561" s="97">
        <v>129</v>
      </c>
      <c r="BR561" s="19">
        <v>0.35833333333333334</v>
      </c>
      <c r="BV561" s="96"/>
    </row>
    <row r="562" spans="1:74" x14ac:dyDescent="0.3">
      <c r="A562" t="s">
        <v>603</v>
      </c>
      <c r="B562" t="s">
        <v>631</v>
      </c>
      <c r="C562" t="s">
        <v>340</v>
      </c>
      <c r="D562">
        <v>2.9999999999999997E-4</v>
      </c>
      <c r="E562">
        <v>2.9999999999999997E-4</v>
      </c>
      <c r="F562" t="s">
        <v>605</v>
      </c>
      <c r="G562" s="4">
        <v>1774598400000</v>
      </c>
      <c r="H562" s="4">
        <v>1743062460000</v>
      </c>
      <c r="I562" t="b">
        <v>1</v>
      </c>
      <c r="J562">
        <v>1</v>
      </c>
      <c r="K562">
        <v>1E-4</v>
      </c>
      <c r="L562">
        <v>448317</v>
      </c>
      <c r="M562">
        <v>0.1</v>
      </c>
      <c r="Q562">
        <v>2.9999999999999997E-4</v>
      </c>
      <c r="R562">
        <v>25</v>
      </c>
      <c r="S562">
        <v>1E-4</v>
      </c>
      <c r="T562" t="s">
        <v>606</v>
      </c>
      <c r="U562" t="s">
        <v>610</v>
      </c>
      <c r="V562" t="s">
        <v>606</v>
      </c>
      <c r="W562" t="s">
        <v>608</v>
      </c>
      <c r="X562" t="s">
        <v>606</v>
      </c>
      <c r="Y562" s="4">
        <v>1763521535712</v>
      </c>
      <c r="Z562" t="s">
        <v>569</v>
      </c>
      <c r="AA562" s="48">
        <v>92527.78</v>
      </c>
      <c r="AB562" s="18">
        <v>5.4999999999999997E-3</v>
      </c>
      <c r="AC562" s="40">
        <v>6.4768100000000004E-3</v>
      </c>
      <c r="AD562" s="18">
        <v>1E-4</v>
      </c>
      <c r="AE562" s="18">
        <v>2.2499999999999999E-2</v>
      </c>
      <c r="AF562">
        <v>1348.3</v>
      </c>
      <c r="AG562" s="18">
        <v>5.7999999999999996E-3</v>
      </c>
      <c r="AH562" s="18">
        <v>5.4999999999999997E-3</v>
      </c>
      <c r="AI562" s="18">
        <v>6.0000000000000001E-3</v>
      </c>
      <c r="AJ562" s="48">
        <v>92527.78</v>
      </c>
      <c r="AK562" s="41">
        <v>7.9</v>
      </c>
      <c r="AL562" s="41">
        <v>27.3</v>
      </c>
      <c r="AP562" s="18">
        <v>7.0000000000000001E-3</v>
      </c>
      <c r="AQ562" s="18">
        <v>5.0000000000000001E-3</v>
      </c>
      <c r="AR562" s="18">
        <v>-15.384600000000001</v>
      </c>
      <c r="AS562" s="41">
        <v>286.5</v>
      </c>
      <c r="AT562" s="5">
        <v>147318.62</v>
      </c>
      <c r="AV562" s="1" t="s">
        <v>634</v>
      </c>
      <c r="AW562" s="48">
        <v>50000</v>
      </c>
      <c r="AX562" s="14">
        <v>0</v>
      </c>
      <c r="AY562" s="14">
        <v>64.91</v>
      </c>
      <c r="AZ562" s="14">
        <v>64.31</v>
      </c>
      <c r="BA562" s="14">
        <v>65.45</v>
      </c>
      <c r="BB562">
        <v>94183.89</v>
      </c>
      <c r="BC562" t="s">
        <v>574</v>
      </c>
      <c r="BD562" s="7">
        <v>-3.3000000000000002E-2</v>
      </c>
      <c r="BE562" s="7">
        <v>0</v>
      </c>
      <c r="BF562" s="7">
        <v>41.095860000000002</v>
      </c>
      <c r="BG562" s="7">
        <v>-10.403449999999999</v>
      </c>
      <c r="BH562" s="7">
        <v>-12.822950000000001</v>
      </c>
      <c r="BI562">
        <v>5.0000000000000001E-4</v>
      </c>
      <c r="BJ562">
        <v>5.0000000000000001E-3</v>
      </c>
      <c r="BK562" s="1">
        <v>45980.165601851855</v>
      </c>
      <c r="BL562" s="1">
        <v>45979.957268518519</v>
      </c>
      <c r="BM562" s="1">
        <v>46108.333333333336</v>
      </c>
      <c r="BN562" s="1">
        <v>46108.166666666664</v>
      </c>
      <c r="BO562" s="19">
        <v>0.3509041215157363</v>
      </c>
      <c r="BP562" s="1">
        <v>46108.166666666664</v>
      </c>
      <c r="BQ562" s="97">
        <v>129</v>
      </c>
      <c r="BR562" s="19">
        <v>0.35833333333333334</v>
      </c>
      <c r="BV562" s="96"/>
    </row>
    <row r="563" spans="1:74" x14ac:dyDescent="0.3">
      <c r="A563" t="s">
        <v>603</v>
      </c>
      <c r="B563" t="s">
        <v>631</v>
      </c>
      <c r="C563" t="s">
        <v>341</v>
      </c>
      <c r="D563">
        <v>2.9999999999999997E-4</v>
      </c>
      <c r="E563">
        <v>2.9999999999999997E-4</v>
      </c>
      <c r="F563" t="s">
        <v>605</v>
      </c>
      <c r="G563" s="4">
        <v>1774598400000</v>
      </c>
      <c r="H563" s="4">
        <v>1743062460000</v>
      </c>
      <c r="I563" t="b">
        <v>1</v>
      </c>
      <c r="J563">
        <v>1</v>
      </c>
      <c r="K563">
        <v>1E-4</v>
      </c>
      <c r="L563">
        <v>448318</v>
      </c>
      <c r="M563">
        <v>0.1</v>
      </c>
      <c r="Q563">
        <v>2.9999999999999997E-4</v>
      </c>
      <c r="R563">
        <v>25</v>
      </c>
      <c r="S563">
        <v>1E-4</v>
      </c>
      <c r="T563" t="s">
        <v>606</v>
      </c>
      <c r="U563" t="s">
        <v>610</v>
      </c>
      <c r="V563" t="s">
        <v>606</v>
      </c>
      <c r="W563" t="s">
        <v>608</v>
      </c>
      <c r="X563" t="s">
        <v>606</v>
      </c>
      <c r="Y563" s="4">
        <v>1763521535712</v>
      </c>
      <c r="Z563" t="s">
        <v>569</v>
      </c>
      <c r="AA563" s="48">
        <v>92527.78</v>
      </c>
      <c r="AB563" s="18">
        <v>0.47549999999999998</v>
      </c>
      <c r="AC563" s="40">
        <v>0.36220553999999999</v>
      </c>
      <c r="AD563" s="18">
        <v>0.34399999999999997</v>
      </c>
      <c r="AE563" s="18">
        <v>0.41499999999999998</v>
      </c>
      <c r="AF563">
        <v>28</v>
      </c>
      <c r="AG563" s="18">
        <v>0.37640000000000001</v>
      </c>
      <c r="AH563" s="18">
        <v>0.3755</v>
      </c>
      <c r="AI563" s="18">
        <v>0.3775</v>
      </c>
      <c r="AJ563" s="48">
        <v>92527.78</v>
      </c>
      <c r="AK563" s="41">
        <v>10.8</v>
      </c>
      <c r="AL563" s="41">
        <v>2.2999999999999998</v>
      </c>
      <c r="AS563" s="41">
        <v>0</v>
      </c>
      <c r="AT563" s="5">
        <v>0</v>
      </c>
      <c r="AV563" s="1" t="s">
        <v>632</v>
      </c>
      <c r="AW563" s="48">
        <v>60000</v>
      </c>
      <c r="AX563" s="14">
        <v>0</v>
      </c>
      <c r="AY563" s="14">
        <v>59.76</v>
      </c>
      <c r="AZ563" s="14">
        <v>58.62</v>
      </c>
      <c r="BA563" s="14">
        <v>61.04</v>
      </c>
      <c r="BB563">
        <v>94183.89</v>
      </c>
      <c r="BC563" t="s">
        <v>574</v>
      </c>
      <c r="BD563" s="7">
        <v>0.92649999999999999</v>
      </c>
      <c r="BE563" s="7">
        <v>0</v>
      </c>
      <c r="BF563" s="7">
        <v>77.802390000000003</v>
      </c>
      <c r="BG563" s="7">
        <v>-18.132650000000002</v>
      </c>
      <c r="BH563" s="7">
        <v>181.97449</v>
      </c>
      <c r="BI563">
        <v>5.0000000000000001E-4</v>
      </c>
      <c r="BJ563">
        <v>5.0000000000000001E-3</v>
      </c>
      <c r="BK563" s="1">
        <v>45980.165601851855</v>
      </c>
      <c r="BL563" s="1">
        <v>45979.957268518519</v>
      </c>
      <c r="BM563" s="1">
        <v>46108.333333333336</v>
      </c>
      <c r="BN563" s="1">
        <v>46108.166666666664</v>
      </c>
      <c r="BO563" s="19">
        <v>0.3509041215157363</v>
      </c>
      <c r="BP563" s="1">
        <v>46108.166666666664</v>
      </c>
      <c r="BQ563" s="97">
        <v>129</v>
      </c>
      <c r="BR563" s="19">
        <v>0.35833333333333334</v>
      </c>
      <c r="BV563" s="96"/>
    </row>
    <row r="564" spans="1:74" x14ac:dyDescent="0.3">
      <c r="A564" t="s">
        <v>603</v>
      </c>
      <c r="B564" t="s">
        <v>631</v>
      </c>
      <c r="C564" t="s">
        <v>342</v>
      </c>
      <c r="D564">
        <v>2.9999999999999997E-4</v>
      </c>
      <c r="E564">
        <v>2.9999999999999997E-4</v>
      </c>
      <c r="F564" t="s">
        <v>605</v>
      </c>
      <c r="G564" s="4">
        <v>1774598400000</v>
      </c>
      <c r="H564" s="4">
        <v>1743062460000</v>
      </c>
      <c r="I564" t="b">
        <v>1</v>
      </c>
      <c r="J564">
        <v>1</v>
      </c>
      <c r="K564">
        <v>1E-4</v>
      </c>
      <c r="L564">
        <v>448319</v>
      </c>
      <c r="M564">
        <v>0.1</v>
      </c>
      <c r="Q564">
        <v>2.9999999999999997E-4</v>
      </c>
      <c r="R564">
        <v>25</v>
      </c>
      <c r="S564">
        <v>1E-4</v>
      </c>
      <c r="T564" t="s">
        <v>606</v>
      </c>
      <c r="U564" t="s">
        <v>610</v>
      </c>
      <c r="V564" t="s">
        <v>606</v>
      </c>
      <c r="W564" t="s">
        <v>608</v>
      </c>
      <c r="X564" t="s">
        <v>606</v>
      </c>
      <c r="Y564" s="4">
        <v>1763521535712</v>
      </c>
      <c r="Z564" t="s">
        <v>569</v>
      </c>
      <c r="AA564" s="48">
        <v>92527.78</v>
      </c>
      <c r="AB564" s="18">
        <v>1.2E-2</v>
      </c>
      <c r="AC564" s="40">
        <v>1.515326E-2</v>
      </c>
      <c r="AD564" s="18">
        <v>1E-4</v>
      </c>
      <c r="AE564" s="18">
        <v>0.04</v>
      </c>
      <c r="AF564">
        <v>539.9</v>
      </c>
      <c r="AG564" s="18">
        <v>1.35E-2</v>
      </c>
      <c r="AH564" s="18">
        <v>1.2999999999999999E-2</v>
      </c>
      <c r="AI564" s="18">
        <v>1.4E-2</v>
      </c>
      <c r="AJ564" s="48">
        <v>92527.78</v>
      </c>
      <c r="AK564" s="41">
        <v>98.1</v>
      </c>
      <c r="AL564" s="41">
        <v>25.1</v>
      </c>
      <c r="AP564" s="18">
        <v>1.6E-2</v>
      </c>
      <c r="AQ564" s="18">
        <v>1.2E-2</v>
      </c>
      <c r="AR564" s="18">
        <v>-20</v>
      </c>
      <c r="AS564" s="41">
        <v>13.4</v>
      </c>
      <c r="AT564" s="5">
        <v>17001.189999999999</v>
      </c>
      <c r="AV564" s="1" t="s">
        <v>634</v>
      </c>
      <c r="AW564" s="48">
        <v>60000</v>
      </c>
      <c r="AX564" s="14">
        <v>0</v>
      </c>
      <c r="AY564" s="14">
        <v>59.76</v>
      </c>
      <c r="AZ564" s="14">
        <v>59.18</v>
      </c>
      <c r="BA564" s="14">
        <v>60.39</v>
      </c>
      <c r="BB564">
        <v>94183.89</v>
      </c>
      <c r="BC564" t="s">
        <v>574</v>
      </c>
      <c r="BD564" s="7">
        <v>-7.3499999999999996E-2</v>
      </c>
      <c r="BE564" s="7">
        <v>0</v>
      </c>
      <c r="BF564" s="7">
        <v>77.802390000000003</v>
      </c>
      <c r="BG564" s="7">
        <v>-18.132650000000002</v>
      </c>
      <c r="BH564" s="7">
        <v>-28.772079999999999</v>
      </c>
      <c r="BI564">
        <v>5.0000000000000001E-4</v>
      </c>
      <c r="BJ564">
        <v>5.0000000000000001E-3</v>
      </c>
      <c r="BK564" s="1">
        <v>45980.165601851855</v>
      </c>
      <c r="BL564" s="1">
        <v>45979.957268518519</v>
      </c>
      <c r="BM564" s="1">
        <v>46108.333333333336</v>
      </c>
      <c r="BN564" s="1">
        <v>46108.166666666664</v>
      </c>
      <c r="BO564" s="19">
        <v>0.3509041215157363</v>
      </c>
      <c r="BP564" s="1">
        <v>46108.166666666664</v>
      </c>
      <c r="BQ564" s="97">
        <v>129</v>
      </c>
      <c r="BR564" s="19">
        <v>0.35833333333333334</v>
      </c>
      <c r="BV564" s="96"/>
    </row>
    <row r="565" spans="1:74" x14ac:dyDescent="0.3">
      <c r="A565" t="s">
        <v>603</v>
      </c>
      <c r="B565" t="s">
        <v>631</v>
      </c>
      <c r="C565" t="s">
        <v>343</v>
      </c>
      <c r="D565">
        <v>2.9999999999999997E-4</v>
      </c>
      <c r="E565">
        <v>2.9999999999999997E-4</v>
      </c>
      <c r="F565" t="s">
        <v>605</v>
      </c>
      <c r="G565" s="4">
        <v>1774598400000</v>
      </c>
      <c r="H565" s="4">
        <v>1743975960000</v>
      </c>
      <c r="I565" t="b">
        <v>1</v>
      </c>
      <c r="J565">
        <v>1</v>
      </c>
      <c r="K565">
        <v>1E-4</v>
      </c>
      <c r="L565">
        <v>451787</v>
      </c>
      <c r="M565">
        <v>0.1</v>
      </c>
      <c r="Q565">
        <v>2.9999999999999997E-4</v>
      </c>
      <c r="R565">
        <v>25</v>
      </c>
      <c r="S565">
        <v>1E-4</v>
      </c>
      <c r="T565" t="s">
        <v>606</v>
      </c>
      <c r="U565" t="s">
        <v>610</v>
      </c>
      <c r="V565" t="s">
        <v>606</v>
      </c>
      <c r="W565" t="s">
        <v>608</v>
      </c>
      <c r="X565" t="s">
        <v>606</v>
      </c>
      <c r="Y565" s="4">
        <v>1763521535712</v>
      </c>
      <c r="Z565" t="s">
        <v>569</v>
      </c>
      <c r="AA565" s="48">
        <v>92527.78</v>
      </c>
      <c r="AB565" s="18">
        <v>0.3745</v>
      </c>
      <c r="AC565" s="40">
        <v>0.31473515000000002</v>
      </c>
      <c r="AD565" s="18">
        <v>0.29349999999999998</v>
      </c>
      <c r="AE565" s="18">
        <v>0.372</v>
      </c>
      <c r="AF565">
        <v>3.2</v>
      </c>
      <c r="AG565" s="18">
        <v>0.32929999999999998</v>
      </c>
      <c r="AH565" s="18">
        <v>0.32800000000000001</v>
      </c>
      <c r="AI565" s="18">
        <v>0.33050000000000002</v>
      </c>
      <c r="AJ565" s="48">
        <v>92527.78</v>
      </c>
      <c r="AK565" s="41">
        <v>9.6999999999999993</v>
      </c>
      <c r="AL565" s="41">
        <v>11.6</v>
      </c>
      <c r="AS565" s="41">
        <v>0</v>
      </c>
      <c r="AT565" s="5">
        <v>0</v>
      </c>
      <c r="AV565" s="1" t="s">
        <v>632</v>
      </c>
      <c r="AW565" s="48">
        <v>65000</v>
      </c>
      <c r="AX565" s="14">
        <v>0</v>
      </c>
      <c r="AY565" s="14">
        <v>57.27</v>
      </c>
      <c r="AZ565" s="14">
        <v>56.03</v>
      </c>
      <c r="BA565" s="14">
        <v>58.38</v>
      </c>
      <c r="BB565">
        <v>94183.89</v>
      </c>
      <c r="BC565" t="s">
        <v>574</v>
      </c>
      <c r="BD565" s="7">
        <v>0.89659</v>
      </c>
      <c r="BE565" s="7">
        <v>1.0000000000000001E-5</v>
      </c>
      <c r="BF565" s="7">
        <v>100.38239</v>
      </c>
      <c r="BG565" s="7">
        <v>-22.420860000000001</v>
      </c>
      <c r="BH565" s="7">
        <v>187.66551999999999</v>
      </c>
      <c r="BI565">
        <v>5.0000000000000001E-4</v>
      </c>
      <c r="BJ565">
        <v>5.0000000000000001E-3</v>
      </c>
      <c r="BK565" s="1">
        <v>45980.165601851855</v>
      </c>
      <c r="BL565" s="1">
        <v>45979.957268518519</v>
      </c>
      <c r="BM565" s="1">
        <v>46108.333333333336</v>
      </c>
      <c r="BN565" s="1">
        <v>46108.166666666664</v>
      </c>
      <c r="BO565" s="19">
        <v>0.3509041215157363</v>
      </c>
      <c r="BP565" s="1">
        <v>46108.166666666664</v>
      </c>
      <c r="BQ565" s="97">
        <v>129</v>
      </c>
      <c r="BR565" s="19">
        <v>0.35833333333333334</v>
      </c>
      <c r="BV565" s="96"/>
    </row>
    <row r="566" spans="1:74" x14ac:dyDescent="0.3">
      <c r="A566" t="s">
        <v>603</v>
      </c>
      <c r="B566" t="s">
        <v>631</v>
      </c>
      <c r="C566" t="s">
        <v>344</v>
      </c>
      <c r="D566">
        <v>2.9999999999999997E-4</v>
      </c>
      <c r="E566">
        <v>2.9999999999999997E-4</v>
      </c>
      <c r="F566" t="s">
        <v>605</v>
      </c>
      <c r="G566" s="4">
        <v>1774598400000</v>
      </c>
      <c r="H566" s="4">
        <v>1743975960000</v>
      </c>
      <c r="I566" t="b">
        <v>1</v>
      </c>
      <c r="J566">
        <v>1</v>
      </c>
      <c r="K566">
        <v>1E-4</v>
      </c>
      <c r="L566">
        <v>451788</v>
      </c>
      <c r="M566">
        <v>0.1</v>
      </c>
      <c r="Q566">
        <v>2.9999999999999997E-4</v>
      </c>
      <c r="R566">
        <v>25</v>
      </c>
      <c r="S566">
        <v>1E-4</v>
      </c>
      <c r="T566" t="s">
        <v>606</v>
      </c>
      <c r="U566" t="s">
        <v>610</v>
      </c>
      <c r="V566" t="s">
        <v>606</v>
      </c>
      <c r="W566" t="s">
        <v>608</v>
      </c>
      <c r="X566" t="s">
        <v>606</v>
      </c>
      <c r="Y566" s="4">
        <v>1763521535712</v>
      </c>
      <c r="Z566" t="s">
        <v>569</v>
      </c>
      <c r="AA566" s="48">
        <v>92527.78</v>
      </c>
      <c r="AB566" s="18">
        <v>1.8499999999999999E-2</v>
      </c>
      <c r="AC566" s="40">
        <v>2.2095179999999999E-2</v>
      </c>
      <c r="AD566" s="18">
        <v>4.4999999999999997E-3</v>
      </c>
      <c r="AE566" s="18">
        <v>5.0999999999999997E-2</v>
      </c>
      <c r="AF566">
        <v>720.1</v>
      </c>
      <c r="AG566" s="18">
        <v>1.9400000000000001E-2</v>
      </c>
      <c r="AH566" s="18">
        <v>1.9E-2</v>
      </c>
      <c r="AI566" s="18">
        <v>0.02</v>
      </c>
      <c r="AJ566" s="48">
        <v>92527.78</v>
      </c>
      <c r="AK566" s="41">
        <v>101.4</v>
      </c>
      <c r="AL566" s="41">
        <v>15.2</v>
      </c>
      <c r="AP566" s="18">
        <v>2.35E-2</v>
      </c>
      <c r="AQ566" s="18">
        <v>1.8499999999999999E-2</v>
      </c>
      <c r="AR566" s="18">
        <v>-19.565200000000001</v>
      </c>
      <c r="AS566" s="41">
        <v>8.6999999999999993</v>
      </c>
      <c r="AT566" s="5">
        <v>15803.37</v>
      </c>
      <c r="AV566" s="1" t="s">
        <v>634</v>
      </c>
      <c r="AW566" s="48">
        <v>65000</v>
      </c>
      <c r="AX566" s="14">
        <v>0</v>
      </c>
      <c r="AY566" s="14">
        <v>57.27</v>
      </c>
      <c r="AZ566" s="14">
        <v>56.85</v>
      </c>
      <c r="BA566" s="14">
        <v>57.79</v>
      </c>
      <c r="BB566">
        <v>94184.48</v>
      </c>
      <c r="BC566" t="s">
        <v>574</v>
      </c>
      <c r="BD566" s="7">
        <v>-0.10341</v>
      </c>
      <c r="BE566" s="7">
        <v>1.0000000000000001E-5</v>
      </c>
      <c r="BF566" s="7">
        <v>100.38068</v>
      </c>
      <c r="BG566" s="7">
        <v>-22.420480000000001</v>
      </c>
      <c r="BH566" s="7">
        <v>-40.642180000000003</v>
      </c>
      <c r="BI566">
        <v>5.0000000000000001E-4</v>
      </c>
      <c r="BJ566">
        <v>5.0000000000000001E-3</v>
      </c>
      <c r="BK566" s="1">
        <v>45980.165601851855</v>
      </c>
      <c r="BL566" s="1">
        <v>45979.957268518519</v>
      </c>
      <c r="BM566" s="1">
        <v>46108.333333333336</v>
      </c>
      <c r="BN566" s="1">
        <v>46108.166666666664</v>
      </c>
      <c r="BO566" s="19">
        <v>0.3509041215157363</v>
      </c>
      <c r="BP566" s="1">
        <v>46108.166666666664</v>
      </c>
      <c r="BQ566" s="97">
        <v>129</v>
      </c>
      <c r="BR566" s="19">
        <v>0.35833333333333334</v>
      </c>
      <c r="BV566" s="96"/>
    </row>
    <row r="567" spans="1:74" x14ac:dyDescent="0.3">
      <c r="A567" t="s">
        <v>603</v>
      </c>
      <c r="B567" t="s">
        <v>631</v>
      </c>
      <c r="C567" t="s">
        <v>345</v>
      </c>
      <c r="D567">
        <v>2.9999999999999997E-4</v>
      </c>
      <c r="E567">
        <v>2.9999999999999997E-4</v>
      </c>
      <c r="F567" t="s">
        <v>605</v>
      </c>
      <c r="G567" s="4">
        <v>1774598400000</v>
      </c>
      <c r="H567" s="4">
        <v>1743062460000</v>
      </c>
      <c r="I567" t="b">
        <v>1</v>
      </c>
      <c r="J567">
        <v>1</v>
      </c>
      <c r="K567">
        <v>1E-4</v>
      </c>
      <c r="L567">
        <v>448320</v>
      </c>
      <c r="M567">
        <v>0.1</v>
      </c>
      <c r="Q567">
        <v>2.9999999999999997E-4</v>
      </c>
      <c r="R567">
        <v>25</v>
      </c>
      <c r="S567">
        <v>1E-4</v>
      </c>
      <c r="T567" t="s">
        <v>606</v>
      </c>
      <c r="U567" t="s">
        <v>610</v>
      </c>
      <c r="V567" t="s">
        <v>606</v>
      </c>
      <c r="W567" t="s">
        <v>608</v>
      </c>
      <c r="X567" t="s">
        <v>606</v>
      </c>
      <c r="Y567" s="4">
        <v>1763521535712</v>
      </c>
      <c r="Z567" t="s">
        <v>569</v>
      </c>
      <c r="AA567" s="48">
        <v>92527.78</v>
      </c>
      <c r="AB567" s="18">
        <v>0.30249999999999999</v>
      </c>
      <c r="AC567" s="40">
        <v>0.27000642000000002</v>
      </c>
      <c r="AD567" s="18">
        <v>0.2455</v>
      </c>
      <c r="AE567" s="18">
        <v>0.33100000000000002</v>
      </c>
      <c r="AF567">
        <v>74.5</v>
      </c>
      <c r="AG567" s="18">
        <v>0.2843</v>
      </c>
      <c r="AH567" s="18">
        <v>0.28349999999999997</v>
      </c>
      <c r="AI567" s="18">
        <v>0.28549999999999998</v>
      </c>
      <c r="AJ567" s="48">
        <v>92527.78</v>
      </c>
      <c r="AK567" s="41">
        <v>8.9</v>
      </c>
      <c r="AL567" s="41">
        <v>2.2999999999999998</v>
      </c>
      <c r="AS567" s="41">
        <v>0</v>
      </c>
      <c r="AT567" s="5">
        <v>0</v>
      </c>
      <c r="AV567" s="1" t="s">
        <v>632</v>
      </c>
      <c r="AW567" s="48">
        <v>70000</v>
      </c>
      <c r="AX567" s="14">
        <v>0</v>
      </c>
      <c r="AY567" s="14">
        <v>55.08</v>
      </c>
      <c r="AZ567" s="14">
        <v>54.44</v>
      </c>
      <c r="BA567" s="14">
        <v>55.94</v>
      </c>
      <c r="BB567">
        <v>94183.89</v>
      </c>
      <c r="BC567" t="s">
        <v>574</v>
      </c>
      <c r="BD567" s="7">
        <v>0.85821000000000003</v>
      </c>
      <c r="BE567" s="7">
        <v>1.0000000000000001E-5</v>
      </c>
      <c r="BF567" s="7">
        <v>125.31601999999999</v>
      </c>
      <c r="BG567" s="7">
        <v>-26.918980000000001</v>
      </c>
      <c r="BH567" s="7">
        <v>189.84417999999999</v>
      </c>
      <c r="BI567">
        <v>5.0000000000000001E-4</v>
      </c>
      <c r="BJ567">
        <v>5.0000000000000001E-3</v>
      </c>
      <c r="BK567" s="1">
        <v>45980.165601851855</v>
      </c>
      <c r="BL567" s="1">
        <v>45979.957268518519</v>
      </c>
      <c r="BM567" s="1">
        <v>46108.333333333336</v>
      </c>
      <c r="BN567" s="1">
        <v>46108.166666666664</v>
      </c>
      <c r="BO567" s="19">
        <v>0.3509041215157363</v>
      </c>
      <c r="BP567" s="1">
        <v>46108.166666666664</v>
      </c>
      <c r="BQ567" s="97">
        <v>129</v>
      </c>
      <c r="BR567" s="19">
        <v>0.35833333333333334</v>
      </c>
      <c r="BV567" s="96"/>
    </row>
    <row r="568" spans="1:74" x14ac:dyDescent="0.3">
      <c r="A568" t="s">
        <v>603</v>
      </c>
      <c r="B568" t="s">
        <v>631</v>
      </c>
      <c r="C568" t="s">
        <v>346</v>
      </c>
      <c r="D568">
        <v>2.9999999999999997E-4</v>
      </c>
      <c r="E568">
        <v>2.9999999999999997E-4</v>
      </c>
      <c r="F568" t="s">
        <v>605</v>
      </c>
      <c r="G568" s="4">
        <v>1774598400000</v>
      </c>
      <c r="H568" s="4">
        <v>1743062460000</v>
      </c>
      <c r="I568" t="b">
        <v>1</v>
      </c>
      <c r="J568">
        <v>1</v>
      </c>
      <c r="K568">
        <v>1E-4</v>
      </c>
      <c r="L568">
        <v>448321</v>
      </c>
      <c r="M568">
        <v>0.1</v>
      </c>
      <c r="Q568">
        <v>2.9999999999999997E-4</v>
      </c>
      <c r="R568">
        <v>25</v>
      </c>
      <c r="S568">
        <v>1E-4</v>
      </c>
      <c r="T568" t="s">
        <v>606</v>
      </c>
      <c r="U568" t="s">
        <v>610</v>
      </c>
      <c r="V568" t="s">
        <v>606</v>
      </c>
      <c r="W568" t="s">
        <v>608</v>
      </c>
      <c r="X568" t="s">
        <v>606</v>
      </c>
      <c r="Y568" s="4">
        <v>1763521535712</v>
      </c>
      <c r="Z568" t="s">
        <v>569</v>
      </c>
      <c r="AA568" s="48">
        <v>92527.78</v>
      </c>
      <c r="AB568" s="18">
        <v>2.6499999999999999E-2</v>
      </c>
      <c r="AC568" s="40">
        <v>3.1778769999999998E-2</v>
      </c>
      <c r="AD568" s="18">
        <v>0.01</v>
      </c>
      <c r="AE568" s="18">
        <v>6.4500000000000002E-2</v>
      </c>
      <c r="AF568">
        <v>830.5</v>
      </c>
      <c r="AG568" s="18">
        <v>2.76E-2</v>
      </c>
      <c r="AH568" s="18">
        <v>2.7E-2</v>
      </c>
      <c r="AI568" s="18">
        <v>2.8000000000000001E-2</v>
      </c>
      <c r="AJ568" s="48">
        <v>92527.78</v>
      </c>
      <c r="AK568" s="41">
        <v>75.5</v>
      </c>
      <c r="AL568" s="41">
        <v>26.5</v>
      </c>
      <c r="AP568" s="18">
        <v>0.03</v>
      </c>
      <c r="AQ568" s="18">
        <v>2.6499999999999999E-2</v>
      </c>
      <c r="AR568" s="18">
        <v>-11.666700000000001</v>
      </c>
      <c r="AS568" s="41">
        <v>1.7</v>
      </c>
      <c r="AT568" s="5">
        <v>4603.28</v>
      </c>
      <c r="AV568" s="1" t="s">
        <v>634</v>
      </c>
      <c r="AW568" s="48">
        <v>70000</v>
      </c>
      <c r="AX568" s="14">
        <v>0</v>
      </c>
      <c r="AY568" s="14">
        <v>55.08</v>
      </c>
      <c r="AZ568" s="14">
        <v>54.65</v>
      </c>
      <c r="BA568" s="14">
        <v>55.4</v>
      </c>
      <c r="BB568">
        <v>94183.89</v>
      </c>
      <c r="BC568" t="s">
        <v>574</v>
      </c>
      <c r="BD568" s="7">
        <v>-0.14179</v>
      </c>
      <c r="BE568" s="7">
        <v>1.0000000000000001E-5</v>
      </c>
      <c r="BF568" s="7">
        <v>125.31601999999999</v>
      </c>
      <c r="BG568" s="7">
        <v>-26.918980000000001</v>
      </c>
      <c r="BH568" s="7">
        <v>-56.026820000000001</v>
      </c>
      <c r="BI568">
        <v>5.0000000000000001E-4</v>
      </c>
      <c r="BJ568">
        <v>5.0000000000000001E-3</v>
      </c>
      <c r="BK568" s="1">
        <v>45980.165601851855</v>
      </c>
      <c r="BL568" s="1">
        <v>45979.957268518519</v>
      </c>
      <c r="BM568" s="1">
        <v>46108.333333333336</v>
      </c>
      <c r="BN568" s="1">
        <v>46108.166666666664</v>
      </c>
      <c r="BO568" s="19">
        <v>0.3509041215157363</v>
      </c>
      <c r="BP568" s="1">
        <v>46108.166666666664</v>
      </c>
      <c r="BQ568" s="97">
        <v>129</v>
      </c>
      <c r="BR568" s="19">
        <v>0.35833333333333334</v>
      </c>
      <c r="BV568" s="96"/>
    </row>
    <row r="569" spans="1:74" x14ac:dyDescent="0.3">
      <c r="A569" t="s">
        <v>603</v>
      </c>
      <c r="B569" t="s">
        <v>631</v>
      </c>
      <c r="C569" t="s">
        <v>347</v>
      </c>
      <c r="D569">
        <v>2.9999999999999997E-4</v>
      </c>
      <c r="E569">
        <v>2.9999999999999997E-4</v>
      </c>
      <c r="F569" t="s">
        <v>605</v>
      </c>
      <c r="G569" s="4">
        <v>1774598400000</v>
      </c>
      <c r="H569" s="4">
        <v>1743062460000</v>
      </c>
      <c r="I569" t="b">
        <v>1</v>
      </c>
      <c r="J569">
        <v>1</v>
      </c>
      <c r="K569">
        <v>1E-4</v>
      </c>
      <c r="L569">
        <v>448322</v>
      </c>
      <c r="M569">
        <v>0.1</v>
      </c>
      <c r="Q569">
        <v>2.9999999999999997E-4</v>
      </c>
      <c r="R569">
        <v>25</v>
      </c>
      <c r="S569">
        <v>1E-4</v>
      </c>
      <c r="T569" t="s">
        <v>606</v>
      </c>
      <c r="U569" t="s">
        <v>610</v>
      </c>
      <c r="V569" t="s">
        <v>606</v>
      </c>
      <c r="W569" t="s">
        <v>608</v>
      </c>
      <c r="X569" t="s">
        <v>606</v>
      </c>
      <c r="Y569" s="4">
        <v>1763521536719</v>
      </c>
      <c r="Z569" t="s">
        <v>569</v>
      </c>
      <c r="AA569" s="48">
        <v>92528.2</v>
      </c>
      <c r="AB569" s="18">
        <v>0.255</v>
      </c>
      <c r="AC569" s="40">
        <v>0.22822013999999999</v>
      </c>
      <c r="AD569" s="18">
        <v>0.20050000000000001</v>
      </c>
      <c r="AE569" s="18">
        <v>0.29199999999999998</v>
      </c>
      <c r="AF569">
        <v>8.3000000000000007</v>
      </c>
      <c r="AG569" s="18">
        <v>0.2422</v>
      </c>
      <c r="AH569" s="18">
        <v>0.24099999999999999</v>
      </c>
      <c r="AI569" s="18">
        <v>0.24349999999999999</v>
      </c>
      <c r="AJ569" s="48">
        <v>92528.2</v>
      </c>
      <c r="AK569" s="41">
        <v>8.3000000000000007</v>
      </c>
      <c r="AL569" s="41">
        <v>8.6</v>
      </c>
      <c r="AS569" s="41">
        <v>0</v>
      </c>
      <c r="AT569" s="5">
        <v>0</v>
      </c>
      <c r="AV569" s="1" t="s">
        <v>632</v>
      </c>
      <c r="AW569" s="48">
        <v>75000</v>
      </c>
      <c r="AX569" s="14">
        <v>0</v>
      </c>
      <c r="AY569" s="14">
        <v>53.27</v>
      </c>
      <c r="AZ569" s="14">
        <v>52.5</v>
      </c>
      <c r="BA569" s="14">
        <v>54.06</v>
      </c>
      <c r="BB569">
        <v>94184.33</v>
      </c>
      <c r="BC569" t="s">
        <v>574</v>
      </c>
      <c r="BD569" s="7">
        <v>0.81037000000000003</v>
      </c>
      <c r="BE569" s="7">
        <v>1.0000000000000001E-5</v>
      </c>
      <c r="BF569" s="7">
        <v>151.29434000000001</v>
      </c>
      <c r="BG569" s="7">
        <v>-31.434889999999999</v>
      </c>
      <c r="BH569" s="7">
        <v>187.94791000000001</v>
      </c>
      <c r="BI569">
        <v>5.0000000000000001E-4</v>
      </c>
      <c r="BJ569">
        <v>5.0000000000000001E-3</v>
      </c>
      <c r="BK569" s="1">
        <v>45980.165601851855</v>
      </c>
      <c r="BL569" s="1">
        <v>45979.957268518519</v>
      </c>
      <c r="BM569" s="1">
        <v>46108.333333333336</v>
      </c>
      <c r="BN569" s="1">
        <v>46108.166666666664</v>
      </c>
      <c r="BO569" s="19">
        <v>0.3509041215157363</v>
      </c>
      <c r="BP569" s="1">
        <v>46108.166666666664</v>
      </c>
      <c r="BQ569" s="97">
        <v>129</v>
      </c>
      <c r="BR569" s="19">
        <v>0.35833333333333334</v>
      </c>
      <c r="BV569" s="96"/>
    </row>
    <row r="570" spans="1:74" x14ac:dyDescent="0.3">
      <c r="A570" t="s">
        <v>603</v>
      </c>
      <c r="B570" t="s">
        <v>631</v>
      </c>
      <c r="C570" t="s">
        <v>348</v>
      </c>
      <c r="D570">
        <v>2.9999999999999997E-4</v>
      </c>
      <c r="E570">
        <v>2.9999999999999997E-4</v>
      </c>
      <c r="F570" t="s">
        <v>605</v>
      </c>
      <c r="G570" s="4">
        <v>1774598400000</v>
      </c>
      <c r="H570" s="4">
        <v>1743062460000</v>
      </c>
      <c r="I570" t="b">
        <v>1</v>
      </c>
      <c r="J570">
        <v>1</v>
      </c>
      <c r="K570">
        <v>1E-4</v>
      </c>
      <c r="L570">
        <v>448323</v>
      </c>
      <c r="M570">
        <v>0.1</v>
      </c>
      <c r="Q570">
        <v>2.9999999999999997E-4</v>
      </c>
      <c r="R570">
        <v>25</v>
      </c>
      <c r="S570">
        <v>1E-4</v>
      </c>
      <c r="T570" t="s">
        <v>606</v>
      </c>
      <c r="U570" t="s">
        <v>610</v>
      </c>
      <c r="V570" t="s">
        <v>606</v>
      </c>
      <c r="W570" t="s">
        <v>608</v>
      </c>
      <c r="X570" t="s">
        <v>606</v>
      </c>
      <c r="Y570" s="4">
        <v>1763521536719</v>
      </c>
      <c r="Z570" t="s">
        <v>569</v>
      </c>
      <c r="AA570" s="48">
        <v>92528.2</v>
      </c>
      <c r="AB570" s="18">
        <v>3.85E-2</v>
      </c>
      <c r="AC570" s="40">
        <v>4.4404800000000001E-2</v>
      </c>
      <c r="AD570" s="18">
        <v>1.6E-2</v>
      </c>
      <c r="AE570" s="18">
        <v>8.1500000000000003E-2</v>
      </c>
      <c r="AF570">
        <v>1042.5999999999999</v>
      </c>
      <c r="AG570" s="18">
        <v>3.85E-2</v>
      </c>
      <c r="AH570" s="18">
        <v>3.7999999999999999E-2</v>
      </c>
      <c r="AI570" s="18">
        <v>3.9E-2</v>
      </c>
      <c r="AJ570" s="48">
        <v>92528.2</v>
      </c>
      <c r="AK570" s="41">
        <v>76.5</v>
      </c>
      <c r="AL570" s="41">
        <v>14.8</v>
      </c>
      <c r="AP570" s="18">
        <v>4.7500000000000001E-2</v>
      </c>
      <c r="AQ570" s="18">
        <v>3.6499999999999998E-2</v>
      </c>
      <c r="AR570" s="18">
        <v>-17.2043</v>
      </c>
      <c r="AS570" s="41">
        <v>16.7</v>
      </c>
      <c r="AT570" s="5">
        <v>63556.46</v>
      </c>
      <c r="AV570" s="1" t="s">
        <v>634</v>
      </c>
      <c r="AW570" s="48">
        <v>75000</v>
      </c>
      <c r="AX570" s="14">
        <v>0</v>
      </c>
      <c r="AY570" s="14">
        <v>53.27</v>
      </c>
      <c r="AZ570" s="14">
        <v>52.93</v>
      </c>
      <c r="BA570" s="14">
        <v>53.56</v>
      </c>
      <c r="BB570">
        <v>94183.91</v>
      </c>
      <c r="BC570" t="s">
        <v>574</v>
      </c>
      <c r="BD570" s="7">
        <v>-0.18964</v>
      </c>
      <c r="BE570" s="7">
        <v>1.0000000000000001E-5</v>
      </c>
      <c r="BF570" s="7">
        <v>151.29553999999999</v>
      </c>
      <c r="BG570" s="7">
        <v>-31.435140000000001</v>
      </c>
      <c r="BH570" s="7">
        <v>-75.486580000000004</v>
      </c>
      <c r="BI570">
        <v>5.0000000000000001E-4</v>
      </c>
      <c r="BJ570">
        <v>5.0000000000000001E-3</v>
      </c>
      <c r="BK570" s="1">
        <v>45980.165601851855</v>
      </c>
      <c r="BL570" s="1">
        <v>45979.957268518519</v>
      </c>
      <c r="BM570" s="1">
        <v>46108.333333333336</v>
      </c>
      <c r="BN570" s="1">
        <v>46108.166666666664</v>
      </c>
      <c r="BO570" s="19">
        <v>0.3509041215157363</v>
      </c>
      <c r="BP570" s="1">
        <v>46108.166666666664</v>
      </c>
      <c r="BQ570" s="97">
        <v>129</v>
      </c>
      <c r="BR570" s="19">
        <v>0.35833333333333334</v>
      </c>
      <c r="BV570" s="96"/>
    </row>
    <row r="571" spans="1:74" x14ac:dyDescent="0.3">
      <c r="A571" t="s">
        <v>603</v>
      </c>
      <c r="B571" t="s">
        <v>631</v>
      </c>
      <c r="C571" t="s">
        <v>349</v>
      </c>
      <c r="D571">
        <v>2.9999999999999997E-4</v>
      </c>
      <c r="E571">
        <v>2.9999999999999997E-4</v>
      </c>
      <c r="F571" t="s">
        <v>605</v>
      </c>
      <c r="G571" s="4">
        <v>1774598400000</v>
      </c>
      <c r="H571" s="4">
        <v>1743062460000</v>
      </c>
      <c r="I571" t="b">
        <v>1</v>
      </c>
      <c r="J571">
        <v>1</v>
      </c>
      <c r="K571">
        <v>1E-4</v>
      </c>
      <c r="L571">
        <v>448324</v>
      </c>
      <c r="M571">
        <v>0.1</v>
      </c>
      <c r="Q571">
        <v>2.9999999999999997E-4</v>
      </c>
      <c r="R571">
        <v>25</v>
      </c>
      <c r="S571">
        <v>1E-4</v>
      </c>
      <c r="T571" t="s">
        <v>606</v>
      </c>
      <c r="U571" t="s">
        <v>610</v>
      </c>
      <c r="V571" t="s">
        <v>606</v>
      </c>
      <c r="W571" t="s">
        <v>608</v>
      </c>
      <c r="X571" t="s">
        <v>606</v>
      </c>
      <c r="Y571" s="4">
        <v>1763521536719</v>
      </c>
      <c r="Z571" t="s">
        <v>569</v>
      </c>
      <c r="AA571" s="48">
        <v>92528.2</v>
      </c>
      <c r="AB571" s="18">
        <v>0.22700000000000001</v>
      </c>
      <c r="AC571" s="40">
        <v>0.19014887999999999</v>
      </c>
      <c r="AD571" s="18">
        <v>0.16</v>
      </c>
      <c r="AE571" s="18">
        <v>0.2555</v>
      </c>
      <c r="AF571">
        <v>113</v>
      </c>
      <c r="AG571" s="18">
        <v>0.2034</v>
      </c>
      <c r="AH571" s="18">
        <v>0.20200000000000001</v>
      </c>
      <c r="AI571" s="18">
        <v>0.20449999999999999</v>
      </c>
      <c r="AJ571" s="48">
        <v>92528.2</v>
      </c>
      <c r="AK571" s="41">
        <v>7.8</v>
      </c>
      <c r="AL571" s="41">
        <v>15</v>
      </c>
      <c r="AS571" s="41">
        <v>0</v>
      </c>
      <c r="AT571" s="5">
        <v>0</v>
      </c>
      <c r="AV571" s="1" t="s">
        <v>632</v>
      </c>
      <c r="AW571" s="48">
        <v>80000</v>
      </c>
      <c r="AX571" s="14">
        <v>0</v>
      </c>
      <c r="AY571" s="14">
        <v>51.71</v>
      </c>
      <c r="AZ571" s="14">
        <v>50.98</v>
      </c>
      <c r="BA571" s="14">
        <v>52.32</v>
      </c>
      <c r="BB571">
        <v>94184.33</v>
      </c>
      <c r="BC571" t="s">
        <v>574</v>
      </c>
      <c r="BD571" s="7">
        <v>0.75358999999999998</v>
      </c>
      <c r="BE571" s="7">
        <v>1.0000000000000001E-5</v>
      </c>
      <c r="BF571" s="7">
        <v>176.01799</v>
      </c>
      <c r="BG571" s="7">
        <v>-35.499740000000003</v>
      </c>
      <c r="BH571" s="7">
        <v>182.02412000000001</v>
      </c>
      <c r="BI571">
        <v>5.0000000000000001E-4</v>
      </c>
      <c r="BJ571">
        <v>5.0000000000000001E-3</v>
      </c>
      <c r="BK571" s="1">
        <v>45980.165601851855</v>
      </c>
      <c r="BL571" s="1">
        <v>45979.957268518519</v>
      </c>
      <c r="BM571" s="1">
        <v>46108.333333333336</v>
      </c>
      <c r="BN571" s="1">
        <v>46108.166666666664</v>
      </c>
      <c r="BO571" s="19">
        <v>0.3509041215157363</v>
      </c>
      <c r="BP571" s="1">
        <v>46108.166666666664</v>
      </c>
      <c r="BQ571" s="97">
        <v>129</v>
      </c>
      <c r="BR571" s="19">
        <v>0.35833333333333334</v>
      </c>
      <c r="BV571" s="96"/>
    </row>
    <row r="572" spans="1:74" x14ac:dyDescent="0.3">
      <c r="A572" t="s">
        <v>603</v>
      </c>
      <c r="B572" t="s">
        <v>631</v>
      </c>
      <c r="C572" t="s">
        <v>350</v>
      </c>
      <c r="D572">
        <v>2.9999999999999997E-4</v>
      </c>
      <c r="E572">
        <v>2.9999999999999997E-4</v>
      </c>
      <c r="F572" t="s">
        <v>605</v>
      </c>
      <c r="G572" s="4">
        <v>1774598400000</v>
      </c>
      <c r="H572" s="4">
        <v>1743062460000</v>
      </c>
      <c r="I572" t="b">
        <v>1</v>
      </c>
      <c r="J572">
        <v>1</v>
      </c>
      <c r="K572">
        <v>1E-4</v>
      </c>
      <c r="L572">
        <v>448325</v>
      </c>
      <c r="M572">
        <v>0.1</v>
      </c>
      <c r="Q572">
        <v>2.9999999999999997E-4</v>
      </c>
      <c r="R572">
        <v>25</v>
      </c>
      <c r="S572">
        <v>1E-4</v>
      </c>
      <c r="T572" t="s">
        <v>606</v>
      </c>
      <c r="U572" t="s">
        <v>610</v>
      </c>
      <c r="V572" t="s">
        <v>606</v>
      </c>
      <c r="W572" t="s">
        <v>608</v>
      </c>
      <c r="X572" t="s">
        <v>606</v>
      </c>
      <c r="Y572" s="4">
        <v>1763521536719</v>
      </c>
      <c r="Z572" t="s">
        <v>569</v>
      </c>
      <c r="AA572" s="48">
        <v>92528.2</v>
      </c>
      <c r="AB572" s="18">
        <v>5.0299999999999997E-2</v>
      </c>
      <c r="AC572" s="40">
        <v>6.0745849999999997E-2</v>
      </c>
      <c r="AD572" s="18">
        <v>2.5000000000000001E-2</v>
      </c>
      <c r="AE572" s="18">
        <v>0.10100000000000001</v>
      </c>
      <c r="AF572">
        <v>2334</v>
      </c>
      <c r="AG572" s="18">
        <v>5.28E-2</v>
      </c>
      <c r="AH572" s="18">
        <v>5.1999999999999998E-2</v>
      </c>
      <c r="AI572" s="18">
        <v>5.3499999999999999E-2</v>
      </c>
      <c r="AJ572" s="48">
        <v>92528.2</v>
      </c>
      <c r="AK572" s="41">
        <v>103.3</v>
      </c>
      <c r="AL572" s="41">
        <v>15.8</v>
      </c>
      <c r="AP572" s="18">
        <v>6.5500000000000003E-2</v>
      </c>
      <c r="AQ572" s="18">
        <v>5.0299999999999997E-2</v>
      </c>
      <c r="AR572" s="18">
        <v>-18.211400000000001</v>
      </c>
      <c r="AS572" s="41">
        <v>1139.8</v>
      </c>
      <c r="AT572" s="5">
        <v>6306743.2000000002</v>
      </c>
      <c r="AV572" s="1" t="s">
        <v>634</v>
      </c>
      <c r="AW572" s="48">
        <v>80000</v>
      </c>
      <c r="AX572" s="14">
        <v>0</v>
      </c>
      <c r="AY572" s="14">
        <v>51.71</v>
      </c>
      <c r="AZ572" s="14">
        <v>51.31</v>
      </c>
      <c r="BA572" s="14">
        <v>52.11</v>
      </c>
      <c r="BB572">
        <v>94183.91</v>
      </c>
      <c r="BC572" t="s">
        <v>574</v>
      </c>
      <c r="BD572" s="7">
        <v>-0.24642</v>
      </c>
      <c r="BE572" s="7">
        <v>1.0000000000000001E-5</v>
      </c>
      <c r="BF572" s="7">
        <v>176.01895999999999</v>
      </c>
      <c r="BG572" s="7">
        <v>-35.499940000000002</v>
      </c>
      <c r="BH572" s="7">
        <v>-98.972830000000002</v>
      </c>
      <c r="BI572">
        <v>5.0000000000000001E-4</v>
      </c>
      <c r="BJ572">
        <v>5.0000000000000001E-3</v>
      </c>
      <c r="BK572" s="1">
        <v>45980.165601851855</v>
      </c>
      <c r="BL572" s="1">
        <v>45979.957268518519</v>
      </c>
      <c r="BM572" s="1">
        <v>46108.333333333336</v>
      </c>
      <c r="BN572" s="1">
        <v>46108.166666666664</v>
      </c>
      <c r="BO572" s="19">
        <v>0.3509041215157363</v>
      </c>
      <c r="BP572" s="1">
        <v>46108.166666666664</v>
      </c>
      <c r="BQ572" s="97">
        <v>129</v>
      </c>
      <c r="BR572" s="19">
        <v>0.35833333333333334</v>
      </c>
      <c r="BV572" s="96"/>
    </row>
    <row r="573" spans="1:74" x14ac:dyDescent="0.3">
      <c r="A573" t="s">
        <v>603</v>
      </c>
      <c r="B573" t="s">
        <v>631</v>
      </c>
      <c r="C573" t="s">
        <v>351</v>
      </c>
      <c r="D573">
        <v>2.9999999999999997E-4</v>
      </c>
      <c r="E573">
        <v>2.9999999999999997E-4</v>
      </c>
      <c r="F573" t="s">
        <v>605</v>
      </c>
      <c r="G573" s="4">
        <v>1774598400000</v>
      </c>
      <c r="H573" s="4">
        <v>1743062460000</v>
      </c>
      <c r="I573" t="b">
        <v>1</v>
      </c>
      <c r="J573">
        <v>1</v>
      </c>
      <c r="K573">
        <v>1E-4</v>
      </c>
      <c r="L573">
        <v>448326</v>
      </c>
      <c r="M573">
        <v>0.1</v>
      </c>
      <c r="Q573">
        <v>2.9999999999999997E-4</v>
      </c>
      <c r="R573">
        <v>25</v>
      </c>
      <c r="S573">
        <v>1E-4</v>
      </c>
      <c r="T573" t="s">
        <v>606</v>
      </c>
      <c r="U573" t="s">
        <v>610</v>
      </c>
      <c r="V573" t="s">
        <v>606</v>
      </c>
      <c r="W573" t="s">
        <v>608</v>
      </c>
      <c r="X573" t="s">
        <v>606</v>
      </c>
      <c r="Y573" s="4">
        <v>1763521536719</v>
      </c>
      <c r="Z573" t="s">
        <v>569</v>
      </c>
      <c r="AA573" s="48">
        <v>92528.2</v>
      </c>
      <c r="AB573" s="18">
        <v>0.1595</v>
      </c>
      <c r="AC573" s="40">
        <v>0.15628300000000001</v>
      </c>
      <c r="AD573" s="18">
        <v>0.125</v>
      </c>
      <c r="AE573" s="18">
        <v>0.2225</v>
      </c>
      <c r="AF573">
        <v>62.4</v>
      </c>
      <c r="AG573" s="18">
        <v>0.16830000000000001</v>
      </c>
      <c r="AH573" s="18">
        <v>0.16700000000000001</v>
      </c>
      <c r="AI573" s="18">
        <v>0.16950000000000001</v>
      </c>
      <c r="AJ573" s="48">
        <v>92528.2</v>
      </c>
      <c r="AK573" s="41">
        <v>13.8</v>
      </c>
      <c r="AL573" s="41">
        <v>14.1</v>
      </c>
      <c r="AS573" s="41">
        <v>0</v>
      </c>
      <c r="AT573" s="5">
        <v>0</v>
      </c>
      <c r="AV573" s="1" t="s">
        <v>632</v>
      </c>
      <c r="AW573" s="48">
        <v>85000</v>
      </c>
      <c r="AX573" s="14">
        <v>0</v>
      </c>
      <c r="AY573" s="14">
        <v>50.44</v>
      </c>
      <c r="AZ573" s="14">
        <v>49.81</v>
      </c>
      <c r="BA573" s="14">
        <v>51.01</v>
      </c>
      <c r="BB573">
        <v>94183.91</v>
      </c>
      <c r="BC573" t="s">
        <v>574</v>
      </c>
      <c r="BD573" s="7">
        <v>0.68886999999999998</v>
      </c>
      <c r="BE573" s="7">
        <v>1.0000000000000001E-5</v>
      </c>
      <c r="BF573" s="7">
        <v>197.23609999999999</v>
      </c>
      <c r="BG573" s="7">
        <v>-38.803089999999997</v>
      </c>
      <c r="BH573" s="7">
        <v>172.20634999999999</v>
      </c>
      <c r="BI573">
        <v>5.0000000000000001E-4</v>
      </c>
      <c r="BJ573">
        <v>5.0000000000000001E-3</v>
      </c>
      <c r="BK573" s="1">
        <v>45980.165601851855</v>
      </c>
      <c r="BL573" s="1">
        <v>45979.957268518519</v>
      </c>
      <c r="BM573" s="1">
        <v>46108.333333333336</v>
      </c>
      <c r="BN573" s="1">
        <v>46108.166666666664</v>
      </c>
      <c r="BO573" s="19">
        <v>0.3509041215157363</v>
      </c>
      <c r="BP573" s="1">
        <v>46108.166666666664</v>
      </c>
      <c r="BQ573" s="97">
        <v>129</v>
      </c>
      <c r="BR573" s="19">
        <v>0.35833333333333334</v>
      </c>
      <c r="BV573" s="96"/>
    </row>
    <row r="574" spans="1:74" x14ac:dyDescent="0.3">
      <c r="A574" t="s">
        <v>603</v>
      </c>
      <c r="B574" t="s">
        <v>631</v>
      </c>
      <c r="C574" t="s">
        <v>352</v>
      </c>
      <c r="D574">
        <v>2.9999999999999997E-4</v>
      </c>
      <c r="E574">
        <v>2.9999999999999997E-4</v>
      </c>
      <c r="F574" t="s">
        <v>605</v>
      </c>
      <c r="G574" s="4">
        <v>1774598400000</v>
      </c>
      <c r="H574" s="4">
        <v>1743062460000</v>
      </c>
      <c r="I574" t="b">
        <v>1</v>
      </c>
      <c r="J574">
        <v>1</v>
      </c>
      <c r="K574">
        <v>1E-4</v>
      </c>
      <c r="L574">
        <v>448327</v>
      </c>
      <c r="M574">
        <v>0.1</v>
      </c>
      <c r="Q574">
        <v>2.9999999999999997E-4</v>
      </c>
      <c r="R574">
        <v>25</v>
      </c>
      <c r="S574">
        <v>1E-4</v>
      </c>
      <c r="T574" t="s">
        <v>606</v>
      </c>
      <c r="U574" t="s">
        <v>610</v>
      </c>
      <c r="V574" t="s">
        <v>606</v>
      </c>
      <c r="W574" t="s">
        <v>608</v>
      </c>
      <c r="X574" t="s">
        <v>606</v>
      </c>
      <c r="Y574" s="4">
        <v>1763521536719</v>
      </c>
      <c r="Z574" t="s">
        <v>569</v>
      </c>
      <c r="AA574" s="48">
        <v>92528.2</v>
      </c>
      <c r="AB574" s="18">
        <v>6.8500000000000005E-2</v>
      </c>
      <c r="AC574" s="40">
        <v>8.1292279999999995E-2</v>
      </c>
      <c r="AD574" s="18">
        <v>3.7499999999999999E-2</v>
      </c>
      <c r="AE574" s="18">
        <v>0.1245</v>
      </c>
      <c r="AF574">
        <v>2309.9</v>
      </c>
      <c r="AG574" s="18">
        <v>7.0800000000000002E-2</v>
      </c>
      <c r="AH574" s="18">
        <v>7.0000000000000007E-2</v>
      </c>
      <c r="AI574" s="18">
        <v>7.1499999999999994E-2</v>
      </c>
      <c r="AJ574" s="48">
        <v>92528.2</v>
      </c>
      <c r="AK574" s="41">
        <v>57.6</v>
      </c>
      <c r="AL574" s="41">
        <v>22</v>
      </c>
      <c r="AP574" s="18">
        <v>8.7499999999999994E-2</v>
      </c>
      <c r="AQ574" s="18">
        <v>6.8500000000000005E-2</v>
      </c>
      <c r="AR574" s="18">
        <v>-16.4634</v>
      </c>
      <c r="AS574" s="41">
        <v>347.3</v>
      </c>
      <c r="AT574" s="5">
        <v>2590313.5</v>
      </c>
      <c r="AV574" s="1" t="s">
        <v>634</v>
      </c>
      <c r="AW574" s="48">
        <v>85000</v>
      </c>
      <c r="AX574" s="14">
        <v>0</v>
      </c>
      <c r="AY574" s="14">
        <v>50.44</v>
      </c>
      <c r="AZ574" s="14">
        <v>50.06</v>
      </c>
      <c r="BA574" s="14">
        <v>50.77</v>
      </c>
      <c r="BB574">
        <v>94184.33</v>
      </c>
      <c r="BC574" t="s">
        <v>574</v>
      </c>
      <c r="BD574" s="7">
        <v>-0.31112000000000001</v>
      </c>
      <c r="BE574" s="7">
        <v>1.0000000000000001E-5</v>
      </c>
      <c r="BF574" s="7">
        <v>197.23553000000001</v>
      </c>
      <c r="BG574" s="7">
        <v>-38.802979999999998</v>
      </c>
      <c r="BH574" s="7">
        <v>-126.34954999999999</v>
      </c>
      <c r="BI574">
        <v>5.0000000000000001E-4</v>
      </c>
      <c r="BJ574">
        <v>5.0000000000000001E-3</v>
      </c>
      <c r="BK574" s="1">
        <v>45980.165601851855</v>
      </c>
      <c r="BL574" s="1">
        <v>45979.957268518519</v>
      </c>
      <c r="BM574" s="1">
        <v>46108.333333333336</v>
      </c>
      <c r="BN574" s="1">
        <v>46108.166666666664</v>
      </c>
      <c r="BO574" s="19">
        <v>0.3509041215157363</v>
      </c>
      <c r="BP574" s="1">
        <v>46108.166666666664</v>
      </c>
      <c r="BQ574" s="97">
        <v>129</v>
      </c>
      <c r="BR574" s="19">
        <v>0.35833333333333334</v>
      </c>
      <c r="BV574" s="96"/>
    </row>
    <row r="575" spans="1:74" x14ac:dyDescent="0.3">
      <c r="A575" t="s">
        <v>603</v>
      </c>
      <c r="B575" t="s">
        <v>631</v>
      </c>
      <c r="C575" t="s">
        <v>353</v>
      </c>
      <c r="D575">
        <v>2.9999999999999997E-4</v>
      </c>
      <c r="E575">
        <v>2.9999999999999997E-4</v>
      </c>
      <c r="F575" t="s">
        <v>605</v>
      </c>
      <c r="G575" s="4">
        <v>1774598400000</v>
      </c>
      <c r="H575" s="4">
        <v>1743062460000</v>
      </c>
      <c r="I575" t="b">
        <v>1</v>
      </c>
      <c r="J575">
        <v>1</v>
      </c>
      <c r="K575">
        <v>1E-4</v>
      </c>
      <c r="L575">
        <v>448328</v>
      </c>
      <c r="M575">
        <v>0.1</v>
      </c>
      <c r="Q575">
        <v>2.9999999999999997E-4</v>
      </c>
      <c r="R575">
        <v>25</v>
      </c>
      <c r="S575">
        <v>1E-4</v>
      </c>
      <c r="T575" t="s">
        <v>606</v>
      </c>
      <c r="U575" t="s">
        <v>610</v>
      </c>
      <c r="V575" t="s">
        <v>606</v>
      </c>
      <c r="W575" t="s">
        <v>608</v>
      </c>
      <c r="X575" t="s">
        <v>606</v>
      </c>
      <c r="Y575" s="4">
        <v>1763521536798</v>
      </c>
      <c r="Z575" t="s">
        <v>569</v>
      </c>
      <c r="AA575" s="48">
        <v>92528.2</v>
      </c>
      <c r="AB575" s="18">
        <v>0.13950000000000001</v>
      </c>
      <c r="AC575" s="40">
        <v>0.12671146999999999</v>
      </c>
      <c r="AD575" s="18">
        <v>9.5000000000000001E-2</v>
      </c>
      <c r="AE575" s="18">
        <v>0.192</v>
      </c>
      <c r="AF575">
        <v>310.10000000000002</v>
      </c>
      <c r="AG575" s="18">
        <v>0.13739999999999999</v>
      </c>
      <c r="AH575" s="18">
        <v>0.13650000000000001</v>
      </c>
      <c r="AI575" s="18">
        <v>0.13800000000000001</v>
      </c>
      <c r="AJ575" s="48">
        <v>92528.2</v>
      </c>
      <c r="AK575" s="41">
        <v>3.4</v>
      </c>
      <c r="AL575" s="41">
        <v>15.2</v>
      </c>
      <c r="AP575" s="18">
        <v>0.14050000000000001</v>
      </c>
      <c r="AQ575" s="18">
        <v>0.1227</v>
      </c>
      <c r="AR575" s="18">
        <v>12.5908</v>
      </c>
      <c r="AS575" s="41">
        <v>88.6</v>
      </c>
      <c r="AT575" s="5">
        <v>994750.31</v>
      </c>
      <c r="AV575" s="1" t="s">
        <v>632</v>
      </c>
      <c r="AW575" s="48">
        <v>90000</v>
      </c>
      <c r="AX575" s="14">
        <v>0</v>
      </c>
      <c r="AY575" s="14">
        <v>49.43</v>
      </c>
      <c r="AZ575" s="14">
        <v>49.01</v>
      </c>
      <c r="BA575" s="14">
        <v>49.68</v>
      </c>
      <c r="BB575">
        <v>94184.33</v>
      </c>
      <c r="BC575" t="s">
        <v>574</v>
      </c>
      <c r="BD575" s="7">
        <v>0.61851999999999996</v>
      </c>
      <c r="BE575" s="7">
        <v>1.0000000000000001E-5</v>
      </c>
      <c r="BF575" s="7">
        <v>212.78503000000001</v>
      </c>
      <c r="BG575" s="7">
        <v>-41.02431</v>
      </c>
      <c r="BH575" s="7">
        <v>159.14711</v>
      </c>
      <c r="BI575">
        <v>5.0000000000000001E-4</v>
      </c>
      <c r="BJ575">
        <v>5.0000000000000001E-3</v>
      </c>
      <c r="BK575" s="1">
        <v>45980.165601851855</v>
      </c>
      <c r="BL575" s="1">
        <v>45979.957268518519</v>
      </c>
      <c r="BM575" s="1">
        <v>46108.333333333336</v>
      </c>
      <c r="BN575" s="1">
        <v>46108.166666666664</v>
      </c>
      <c r="BO575" s="19">
        <v>0.3509041215157363</v>
      </c>
      <c r="BP575" s="1">
        <v>46108.166666666664</v>
      </c>
      <c r="BQ575" s="97">
        <v>129</v>
      </c>
      <c r="BR575" s="19">
        <v>0.35833333333333334</v>
      </c>
      <c r="BV575" s="96"/>
    </row>
    <row r="576" spans="1:74" x14ac:dyDescent="0.3">
      <c r="A576" t="s">
        <v>603</v>
      </c>
      <c r="B576" t="s">
        <v>631</v>
      </c>
      <c r="C576" t="s">
        <v>354</v>
      </c>
      <c r="D576">
        <v>2.9999999999999997E-4</v>
      </c>
      <c r="E576">
        <v>2.9999999999999997E-4</v>
      </c>
      <c r="F576" t="s">
        <v>605</v>
      </c>
      <c r="G576" s="4">
        <v>1774598400000</v>
      </c>
      <c r="H576" s="4">
        <v>1743062460000</v>
      </c>
      <c r="I576" t="b">
        <v>1</v>
      </c>
      <c r="J576">
        <v>1</v>
      </c>
      <c r="K576">
        <v>1E-4</v>
      </c>
      <c r="L576">
        <v>448329</v>
      </c>
      <c r="M576">
        <v>0.1</v>
      </c>
      <c r="Q576">
        <v>2.9999999999999997E-4</v>
      </c>
      <c r="R576">
        <v>25</v>
      </c>
      <c r="S576">
        <v>1E-4</v>
      </c>
      <c r="T576" t="s">
        <v>606</v>
      </c>
      <c r="U576" t="s">
        <v>610</v>
      </c>
      <c r="V576" t="s">
        <v>606</v>
      </c>
      <c r="W576" t="s">
        <v>608</v>
      </c>
      <c r="X576" t="s">
        <v>606</v>
      </c>
      <c r="Y576" s="4">
        <v>1763521536719</v>
      </c>
      <c r="Z576" t="s">
        <v>569</v>
      </c>
      <c r="AA576" s="48">
        <v>92528.2</v>
      </c>
      <c r="AB576" s="18">
        <v>9.7000000000000003E-2</v>
      </c>
      <c r="AC576" s="40">
        <v>0.10613306</v>
      </c>
      <c r="AD576" s="18">
        <v>5.3999999999999999E-2</v>
      </c>
      <c r="AE576" s="18">
        <v>0.1515</v>
      </c>
      <c r="AF576">
        <v>1021.7</v>
      </c>
      <c r="AG576" s="18">
        <v>9.2999999999999999E-2</v>
      </c>
      <c r="AH576" s="18">
        <v>9.1999999999999998E-2</v>
      </c>
      <c r="AI576" s="18">
        <v>9.35E-2</v>
      </c>
      <c r="AJ576" s="48">
        <v>92528.2</v>
      </c>
      <c r="AK576" s="41">
        <v>41.8</v>
      </c>
      <c r="AL576" s="41">
        <v>21.5</v>
      </c>
      <c r="AP576" s="18">
        <v>0.111</v>
      </c>
      <c r="AQ576" s="18">
        <v>8.7999999999999995E-2</v>
      </c>
      <c r="AR576" s="18">
        <v>-10.5991</v>
      </c>
      <c r="AS576" s="41">
        <v>139.4</v>
      </c>
      <c r="AT576" s="5">
        <v>1311471.3600000001</v>
      </c>
      <c r="AV576" s="1" t="s">
        <v>634</v>
      </c>
      <c r="AW576" s="48">
        <v>90000</v>
      </c>
      <c r="AX576" s="14">
        <v>0</v>
      </c>
      <c r="AY576" s="14">
        <v>49.43</v>
      </c>
      <c r="AZ576" s="14">
        <v>48.98</v>
      </c>
      <c r="BA576" s="14">
        <v>49.65</v>
      </c>
      <c r="BB576">
        <v>94184.33</v>
      </c>
      <c r="BC576" t="s">
        <v>574</v>
      </c>
      <c r="BD576" s="7">
        <v>-0.38147999999999999</v>
      </c>
      <c r="BE576" s="7">
        <v>1.0000000000000001E-5</v>
      </c>
      <c r="BF576" s="7">
        <v>212.78503000000001</v>
      </c>
      <c r="BG576" s="7">
        <v>-41.02431</v>
      </c>
      <c r="BH576" s="7">
        <v>-156.97274999999999</v>
      </c>
      <c r="BI576">
        <v>5.0000000000000001E-4</v>
      </c>
      <c r="BJ576">
        <v>5.0000000000000001E-3</v>
      </c>
      <c r="BK576" s="1">
        <v>45980.165601851855</v>
      </c>
      <c r="BL576" s="1">
        <v>45979.957268518519</v>
      </c>
      <c r="BM576" s="1">
        <v>46108.333333333336</v>
      </c>
      <c r="BN576" s="1">
        <v>46108.166666666664</v>
      </c>
      <c r="BO576" s="19">
        <v>0.3509041215157363</v>
      </c>
      <c r="BP576" s="1">
        <v>46108.166666666664</v>
      </c>
      <c r="BQ576" s="97">
        <v>129</v>
      </c>
      <c r="BR576" s="19">
        <v>0.35833333333333334</v>
      </c>
      <c r="BV576" s="96"/>
    </row>
    <row r="577" spans="1:74" x14ac:dyDescent="0.3">
      <c r="A577" t="s">
        <v>603</v>
      </c>
      <c r="B577" t="s">
        <v>631</v>
      </c>
      <c r="C577" t="s">
        <v>355</v>
      </c>
      <c r="D577">
        <v>2.9999999999999997E-4</v>
      </c>
      <c r="E577">
        <v>2.9999999999999997E-4</v>
      </c>
      <c r="F577" t="s">
        <v>605</v>
      </c>
      <c r="G577" s="4">
        <v>1774598400000</v>
      </c>
      <c r="H577" s="4">
        <v>1743062460000</v>
      </c>
      <c r="I577" t="b">
        <v>1</v>
      </c>
      <c r="J577">
        <v>1</v>
      </c>
      <c r="K577">
        <v>1E-4</v>
      </c>
      <c r="L577">
        <v>448330</v>
      </c>
      <c r="M577">
        <v>0.1</v>
      </c>
      <c r="Q577">
        <v>2.9999999999999997E-4</v>
      </c>
      <c r="R577">
        <v>25</v>
      </c>
      <c r="S577">
        <v>1E-4</v>
      </c>
      <c r="T577" t="s">
        <v>606</v>
      </c>
      <c r="U577" t="s">
        <v>610</v>
      </c>
      <c r="V577" t="s">
        <v>606</v>
      </c>
      <c r="W577" t="s">
        <v>608</v>
      </c>
      <c r="X577" t="s">
        <v>606</v>
      </c>
      <c r="Y577" s="4">
        <v>1763521537726</v>
      </c>
      <c r="Z577" t="s">
        <v>569</v>
      </c>
      <c r="AA577" s="48">
        <v>92527.96</v>
      </c>
      <c r="AB577" s="18">
        <v>0.1116</v>
      </c>
      <c r="AC577" s="40">
        <v>0.10170588</v>
      </c>
      <c r="AD577" s="18">
        <v>7.0499999999999993E-2</v>
      </c>
      <c r="AE577" s="18">
        <v>0.16550000000000001</v>
      </c>
      <c r="AF577">
        <v>285.2</v>
      </c>
      <c r="AG577" s="18">
        <v>0.1111</v>
      </c>
      <c r="AH577" s="18">
        <v>0.11</v>
      </c>
      <c r="AI577" s="18">
        <v>0.1115</v>
      </c>
      <c r="AJ577" s="48">
        <v>92527.96</v>
      </c>
      <c r="AK577" s="41">
        <v>3.2</v>
      </c>
      <c r="AL577" s="41">
        <v>22.1</v>
      </c>
      <c r="AP577" s="18">
        <v>0.1164</v>
      </c>
      <c r="AQ577" s="18">
        <v>9.8400000000000001E-2</v>
      </c>
      <c r="AR577" s="18">
        <v>10.494999999999999</v>
      </c>
      <c r="AS577" s="41">
        <v>469.4</v>
      </c>
      <c r="AT577" s="5">
        <v>4561722.53</v>
      </c>
      <c r="AV577" s="1" t="s">
        <v>632</v>
      </c>
      <c r="AW577" s="48">
        <v>95000</v>
      </c>
      <c r="AX577" s="14">
        <v>0</v>
      </c>
      <c r="AY577" s="14">
        <v>48.74</v>
      </c>
      <c r="AZ577" s="14">
        <v>48.29</v>
      </c>
      <c r="BA577" s="14">
        <v>48.93</v>
      </c>
      <c r="BB577">
        <v>94184.1</v>
      </c>
      <c r="BC577" t="s">
        <v>574</v>
      </c>
      <c r="BD577" s="7">
        <v>0.54561000000000004</v>
      </c>
      <c r="BE577" s="7">
        <v>1.0000000000000001E-5</v>
      </c>
      <c r="BF577" s="7">
        <v>221.22899000000001</v>
      </c>
      <c r="BG577" s="7">
        <v>-42.052320000000002</v>
      </c>
      <c r="BH577" s="7">
        <v>143.75653</v>
      </c>
      <c r="BI577">
        <v>5.0000000000000001E-4</v>
      </c>
      <c r="BJ577">
        <v>5.0000000000000001E-3</v>
      </c>
      <c r="BK577" s="1">
        <v>45980.165601851855</v>
      </c>
      <c r="BL577" s="1">
        <v>45979.957268518519</v>
      </c>
      <c r="BM577" s="1">
        <v>46108.333333333336</v>
      </c>
      <c r="BN577" s="1">
        <v>46108.166666666664</v>
      </c>
      <c r="BO577" s="19">
        <v>0.3509041215157363</v>
      </c>
      <c r="BP577" s="1">
        <v>46108.166666666664</v>
      </c>
      <c r="BQ577" s="97">
        <v>129</v>
      </c>
      <c r="BR577" s="19">
        <v>0.35833333333333334</v>
      </c>
      <c r="BV577" s="96"/>
    </row>
    <row r="578" spans="1:74" x14ac:dyDescent="0.3">
      <c r="A578" t="s">
        <v>603</v>
      </c>
      <c r="B578" t="s">
        <v>631</v>
      </c>
      <c r="C578" t="s">
        <v>356</v>
      </c>
      <c r="D578">
        <v>2.9999999999999997E-4</v>
      </c>
      <c r="E578">
        <v>2.9999999999999997E-4</v>
      </c>
      <c r="F578" t="s">
        <v>605</v>
      </c>
      <c r="G578" s="4">
        <v>1774598400000</v>
      </c>
      <c r="H578" s="4">
        <v>1743062460000</v>
      </c>
      <c r="I578" t="b">
        <v>1</v>
      </c>
      <c r="J578">
        <v>1</v>
      </c>
      <c r="K578">
        <v>1E-4</v>
      </c>
      <c r="L578">
        <v>448331</v>
      </c>
      <c r="M578">
        <v>0.1</v>
      </c>
      <c r="Q578">
        <v>2.9999999999999997E-4</v>
      </c>
      <c r="R578">
        <v>25</v>
      </c>
      <c r="S578">
        <v>1E-4</v>
      </c>
      <c r="T578" t="s">
        <v>606</v>
      </c>
      <c r="U578" t="s">
        <v>610</v>
      </c>
      <c r="V578" t="s">
        <v>606</v>
      </c>
      <c r="W578" t="s">
        <v>608</v>
      </c>
      <c r="X578" t="s">
        <v>606</v>
      </c>
      <c r="Y578" s="4">
        <v>1763521537726</v>
      </c>
      <c r="Z578" t="s">
        <v>569</v>
      </c>
      <c r="AA578" s="48">
        <v>92527.96</v>
      </c>
      <c r="AB578" s="18">
        <v>0.115</v>
      </c>
      <c r="AC578" s="40">
        <v>0.13553978</v>
      </c>
      <c r="AD578" s="18">
        <v>7.5999999999999998E-2</v>
      </c>
      <c r="AE578" s="18">
        <v>0.1825</v>
      </c>
      <c r="AF578">
        <v>1066.5999999999999</v>
      </c>
      <c r="AG578" s="18">
        <v>0.1197</v>
      </c>
      <c r="AH578" s="18">
        <v>0.11849999999999999</v>
      </c>
      <c r="AI578" s="18">
        <v>0.1205</v>
      </c>
      <c r="AJ578" s="48">
        <v>92527.96</v>
      </c>
      <c r="AK578" s="41">
        <v>13</v>
      </c>
      <c r="AL578" s="41">
        <v>21.4</v>
      </c>
      <c r="AP578" s="18">
        <v>0.14199999999999999</v>
      </c>
      <c r="AQ578" s="18">
        <v>0.1135</v>
      </c>
      <c r="AR578" s="18">
        <v>-18.727900000000002</v>
      </c>
      <c r="AS578" s="41">
        <v>19.399999999999999</v>
      </c>
      <c r="AT578" s="5">
        <v>209741.14</v>
      </c>
      <c r="AV578" s="1" t="s">
        <v>634</v>
      </c>
      <c r="AW578" s="48">
        <v>95000</v>
      </c>
      <c r="AX578" s="14">
        <v>0</v>
      </c>
      <c r="AY578" s="14">
        <v>48.74</v>
      </c>
      <c r="AZ578" s="14">
        <v>48.22</v>
      </c>
      <c r="BA578" s="14">
        <v>49.07</v>
      </c>
      <c r="BB578">
        <v>94184.34</v>
      </c>
      <c r="BC578" t="s">
        <v>574</v>
      </c>
      <c r="BD578" s="7">
        <v>-0.45439000000000002</v>
      </c>
      <c r="BE578" s="7">
        <v>1.0000000000000001E-5</v>
      </c>
      <c r="BF578" s="7">
        <v>221.22933</v>
      </c>
      <c r="BG578" s="7">
        <v>-42.052390000000003</v>
      </c>
      <c r="BH578" s="7">
        <v>-189.92438999999999</v>
      </c>
      <c r="BI578">
        <v>5.0000000000000001E-4</v>
      </c>
      <c r="BJ578">
        <v>5.0000000000000001E-3</v>
      </c>
      <c r="BK578" s="1">
        <v>45980.165601851855</v>
      </c>
      <c r="BL578" s="1">
        <v>45979.957268518519</v>
      </c>
      <c r="BM578" s="1">
        <v>46108.333333333336</v>
      </c>
      <c r="BN578" s="1">
        <v>46108.166666666664</v>
      </c>
      <c r="BO578" s="19">
        <v>0.3509041215157363</v>
      </c>
      <c r="BP578" s="1">
        <v>46108.166666666664</v>
      </c>
      <c r="BQ578" s="97">
        <v>129</v>
      </c>
      <c r="BR578" s="19">
        <v>0.35833333333333334</v>
      </c>
      <c r="BV578" s="96"/>
    </row>
    <row r="579" spans="1:74" x14ac:dyDescent="0.3">
      <c r="A579" t="s">
        <v>603</v>
      </c>
      <c r="B579" t="s">
        <v>631</v>
      </c>
      <c r="C579" t="s">
        <v>357</v>
      </c>
      <c r="D579">
        <v>2.9999999999999997E-4</v>
      </c>
      <c r="E579">
        <v>2.9999999999999997E-4</v>
      </c>
      <c r="F579" t="s">
        <v>605</v>
      </c>
      <c r="G579" s="4">
        <v>1774598400000</v>
      </c>
      <c r="H579" s="4">
        <v>1743062460000</v>
      </c>
      <c r="I579" t="b">
        <v>1</v>
      </c>
      <c r="J579">
        <v>1</v>
      </c>
      <c r="K579">
        <v>1E-4</v>
      </c>
      <c r="L579">
        <v>448332</v>
      </c>
      <c r="M579">
        <v>0.1</v>
      </c>
      <c r="Q579">
        <v>2.9999999999999997E-4</v>
      </c>
      <c r="R579">
        <v>25</v>
      </c>
      <c r="S579">
        <v>1E-4</v>
      </c>
      <c r="T579" t="s">
        <v>606</v>
      </c>
      <c r="U579" t="s">
        <v>610</v>
      </c>
      <c r="V579" t="s">
        <v>606</v>
      </c>
      <c r="W579" t="s">
        <v>608</v>
      </c>
      <c r="X579" t="s">
        <v>606</v>
      </c>
      <c r="Y579" s="4">
        <v>1763521537726</v>
      </c>
      <c r="Z579" t="s">
        <v>569</v>
      </c>
      <c r="AA579" s="48">
        <v>92527.96</v>
      </c>
      <c r="AB579" s="18">
        <v>9.1499999999999998E-2</v>
      </c>
      <c r="AC579" s="40">
        <v>8.1019649999999999E-2</v>
      </c>
      <c r="AD579" s="18">
        <v>5.1499999999999997E-2</v>
      </c>
      <c r="AE579" s="18">
        <v>0.14199999999999999</v>
      </c>
      <c r="AF579">
        <v>1430.2</v>
      </c>
      <c r="AG579" s="18">
        <v>8.8900000000000007E-2</v>
      </c>
      <c r="AH579" s="18">
        <v>8.7999999999999995E-2</v>
      </c>
      <c r="AI579" s="18">
        <v>8.9499999999999996E-2</v>
      </c>
      <c r="AJ579" s="48">
        <v>92527.96</v>
      </c>
      <c r="AK579" s="41">
        <v>58.4</v>
      </c>
      <c r="AL579" s="41">
        <v>22.9</v>
      </c>
      <c r="AP579" s="18">
        <v>9.1499999999999998E-2</v>
      </c>
      <c r="AQ579" s="18">
        <v>7.9000000000000001E-2</v>
      </c>
      <c r="AR579" s="18">
        <v>14.375</v>
      </c>
      <c r="AS579" s="41">
        <v>21.3</v>
      </c>
      <c r="AT579" s="5">
        <v>156610.46</v>
      </c>
      <c r="AV579" s="1" t="s">
        <v>632</v>
      </c>
      <c r="AW579" s="48">
        <v>100000</v>
      </c>
      <c r="AX579" s="14">
        <v>0</v>
      </c>
      <c r="AY579" s="14">
        <v>48.25</v>
      </c>
      <c r="AZ579" s="14">
        <v>47.88</v>
      </c>
      <c r="BA579" s="14">
        <v>48.52</v>
      </c>
      <c r="BB579">
        <v>94184.34</v>
      </c>
      <c r="BC579" t="s">
        <v>574</v>
      </c>
      <c r="BD579" s="7">
        <v>0.47347</v>
      </c>
      <c r="BE579" s="7">
        <v>1.0000000000000001E-5</v>
      </c>
      <c r="BF579" s="7">
        <v>222.19359</v>
      </c>
      <c r="BG579" s="7">
        <v>-41.81091</v>
      </c>
      <c r="BH579" s="7">
        <v>127.23071</v>
      </c>
      <c r="BI579">
        <v>5.0000000000000001E-4</v>
      </c>
      <c r="BJ579">
        <v>5.0000000000000001E-3</v>
      </c>
      <c r="BK579" s="1">
        <v>45980.165601851855</v>
      </c>
      <c r="BL579" s="1">
        <v>45979.957268518519</v>
      </c>
      <c r="BM579" s="1">
        <v>46108.333333333336</v>
      </c>
      <c r="BN579" s="1">
        <v>46108.166666666664</v>
      </c>
      <c r="BO579" s="19">
        <v>0.3509041215157363</v>
      </c>
      <c r="BP579" s="1">
        <v>46108.166666666664</v>
      </c>
      <c r="BQ579" s="97">
        <v>129</v>
      </c>
      <c r="BR579" s="19">
        <v>0.35833333333333334</v>
      </c>
      <c r="BV579" s="96"/>
    </row>
    <row r="580" spans="1:74" x14ac:dyDescent="0.3">
      <c r="A580" t="s">
        <v>603</v>
      </c>
      <c r="B580" t="s">
        <v>631</v>
      </c>
      <c r="C580" t="s">
        <v>358</v>
      </c>
      <c r="D580">
        <v>2.9999999999999997E-4</v>
      </c>
      <c r="E580">
        <v>2.9999999999999997E-4</v>
      </c>
      <c r="F580" t="s">
        <v>605</v>
      </c>
      <c r="G580" s="4">
        <v>1774598400000</v>
      </c>
      <c r="H580" s="4">
        <v>1743062460000</v>
      </c>
      <c r="I580" t="b">
        <v>1</v>
      </c>
      <c r="J580">
        <v>1</v>
      </c>
      <c r="K580">
        <v>1E-4</v>
      </c>
      <c r="L580">
        <v>448333</v>
      </c>
      <c r="M580">
        <v>0.1</v>
      </c>
      <c r="Q580">
        <v>2.9999999999999997E-4</v>
      </c>
      <c r="R580">
        <v>25</v>
      </c>
      <c r="S580">
        <v>1E-4</v>
      </c>
      <c r="T580" t="s">
        <v>606</v>
      </c>
      <c r="U580" t="s">
        <v>610</v>
      </c>
      <c r="V580" t="s">
        <v>606</v>
      </c>
      <c r="W580" t="s">
        <v>608</v>
      </c>
      <c r="X580" t="s">
        <v>606</v>
      </c>
      <c r="Y580" s="4">
        <v>1763521537726</v>
      </c>
      <c r="Z580" t="s">
        <v>569</v>
      </c>
      <c r="AA580" s="48">
        <v>92527.96</v>
      </c>
      <c r="AB580" s="18">
        <v>0.14499999999999999</v>
      </c>
      <c r="AC580" s="40">
        <v>0.16926585999999999</v>
      </c>
      <c r="AD580" s="18">
        <v>0.10249999999999999</v>
      </c>
      <c r="AE580" s="18">
        <v>0.217</v>
      </c>
      <c r="AF580">
        <v>1430</v>
      </c>
      <c r="AG580" s="18">
        <v>0.15060000000000001</v>
      </c>
      <c r="AH580" s="18">
        <v>0.14899999999999999</v>
      </c>
      <c r="AI580" s="18">
        <v>0.1515</v>
      </c>
      <c r="AJ580" s="48">
        <v>92527.96</v>
      </c>
      <c r="AK580" s="41">
        <v>12.8</v>
      </c>
      <c r="AL580" s="41">
        <v>12.7</v>
      </c>
      <c r="AP580" s="18">
        <v>0.17849999999999999</v>
      </c>
      <c r="AQ580" s="18">
        <v>0.14399999999999999</v>
      </c>
      <c r="AR580" s="18">
        <v>-17.847000000000001</v>
      </c>
      <c r="AS580" s="41">
        <v>5.2</v>
      </c>
      <c r="AT580" s="5">
        <v>75772.899999999994</v>
      </c>
      <c r="AV580" s="1" t="s">
        <v>634</v>
      </c>
      <c r="AW580" s="48">
        <v>100000</v>
      </c>
      <c r="AX580" s="14">
        <v>0</v>
      </c>
      <c r="AY580" s="14">
        <v>48.25</v>
      </c>
      <c r="AZ580" s="14">
        <v>47.56</v>
      </c>
      <c r="BA580" s="14">
        <v>48.62</v>
      </c>
      <c r="BB580">
        <v>94184.34</v>
      </c>
      <c r="BC580" t="s">
        <v>574</v>
      </c>
      <c r="BD580" s="7">
        <v>-0.52653000000000005</v>
      </c>
      <c r="BE580" s="7">
        <v>1.0000000000000001E-5</v>
      </c>
      <c r="BF580" s="7">
        <v>222.19359</v>
      </c>
      <c r="BG580" s="7">
        <v>-41.81091</v>
      </c>
      <c r="BH580" s="7">
        <v>-224.01357999999999</v>
      </c>
      <c r="BI580">
        <v>5.0000000000000001E-4</v>
      </c>
      <c r="BJ580">
        <v>5.0000000000000001E-3</v>
      </c>
      <c r="BK580" s="1">
        <v>45980.165601851855</v>
      </c>
      <c r="BL580" s="1">
        <v>45979.957268518519</v>
      </c>
      <c r="BM580" s="1">
        <v>46108.333333333336</v>
      </c>
      <c r="BN580" s="1">
        <v>46108.166666666664</v>
      </c>
      <c r="BO580" s="19">
        <v>0.3509041215157363</v>
      </c>
      <c r="BP580" s="1">
        <v>46108.166666666664</v>
      </c>
      <c r="BQ580" s="97">
        <v>129</v>
      </c>
      <c r="BR580" s="19">
        <v>0.35833333333333334</v>
      </c>
      <c r="BV580" s="96"/>
    </row>
    <row r="581" spans="1:74" x14ac:dyDescent="0.3">
      <c r="A581" t="s">
        <v>603</v>
      </c>
      <c r="B581" t="s">
        <v>631</v>
      </c>
      <c r="C581" t="s">
        <v>359</v>
      </c>
      <c r="D581">
        <v>2.9999999999999997E-4</v>
      </c>
      <c r="E581">
        <v>2.9999999999999997E-4</v>
      </c>
      <c r="F581" t="s">
        <v>605</v>
      </c>
      <c r="G581" s="4">
        <v>1774598400000</v>
      </c>
      <c r="H581" s="4">
        <v>1743062460000</v>
      </c>
      <c r="I581" t="b">
        <v>1</v>
      </c>
      <c r="J581">
        <v>1</v>
      </c>
      <c r="K581">
        <v>1E-4</v>
      </c>
      <c r="L581">
        <v>448334</v>
      </c>
      <c r="M581">
        <v>0.1</v>
      </c>
      <c r="Q581">
        <v>2.9999999999999997E-4</v>
      </c>
      <c r="R581">
        <v>25</v>
      </c>
      <c r="S581">
        <v>1E-4</v>
      </c>
      <c r="T581" t="s">
        <v>606</v>
      </c>
      <c r="U581" t="s">
        <v>610</v>
      </c>
      <c r="V581" t="s">
        <v>606</v>
      </c>
      <c r="W581" t="s">
        <v>608</v>
      </c>
      <c r="X581" t="s">
        <v>606</v>
      </c>
      <c r="Y581" s="4">
        <v>1763521537726</v>
      </c>
      <c r="Z581" t="s">
        <v>569</v>
      </c>
      <c r="AA581" s="48">
        <v>92527.96</v>
      </c>
      <c r="AB581" s="18">
        <v>7.1499999999999994E-2</v>
      </c>
      <c r="AC581" s="40">
        <v>6.4627509999999999E-2</v>
      </c>
      <c r="AD581" s="18">
        <v>3.6999999999999998E-2</v>
      </c>
      <c r="AE581" s="18">
        <v>0.122</v>
      </c>
      <c r="AF581">
        <v>973.4</v>
      </c>
      <c r="AG581" s="18">
        <v>7.0599999999999996E-2</v>
      </c>
      <c r="AH581" s="18">
        <v>7.0000000000000007E-2</v>
      </c>
      <c r="AI581" s="18">
        <v>7.0999999999999994E-2</v>
      </c>
      <c r="AJ581" s="48">
        <v>92527.96</v>
      </c>
      <c r="AK581" s="41">
        <v>1.4</v>
      </c>
      <c r="AL581" s="41">
        <v>15</v>
      </c>
      <c r="AP581" s="18">
        <v>7.1499999999999994E-2</v>
      </c>
      <c r="AQ581" s="18">
        <v>6.25E-2</v>
      </c>
      <c r="AR581" s="18">
        <v>12.4214</v>
      </c>
      <c r="AS581" s="41">
        <v>230.2</v>
      </c>
      <c r="AT581" s="5">
        <v>1323714.98</v>
      </c>
      <c r="AV581" s="1" t="s">
        <v>632</v>
      </c>
      <c r="AW581" s="48">
        <v>105000</v>
      </c>
      <c r="AX581" s="14">
        <v>0</v>
      </c>
      <c r="AY581" s="14">
        <v>47.95</v>
      </c>
      <c r="AZ581" s="14">
        <v>47.68</v>
      </c>
      <c r="BA581" s="14">
        <v>48.11</v>
      </c>
      <c r="BB581">
        <v>94184.1</v>
      </c>
      <c r="BC581" t="s">
        <v>574</v>
      </c>
      <c r="BD581" s="7">
        <v>0.40500999999999998</v>
      </c>
      <c r="BE581" s="7">
        <v>1.0000000000000001E-5</v>
      </c>
      <c r="BF581" s="7">
        <v>216.34321</v>
      </c>
      <c r="BG581" s="7">
        <v>-40.461379999999998</v>
      </c>
      <c r="BH581" s="7">
        <v>110.61597999999999</v>
      </c>
      <c r="BI581">
        <v>5.0000000000000001E-4</v>
      </c>
      <c r="BJ581">
        <v>5.0000000000000001E-3</v>
      </c>
      <c r="BK581" s="1">
        <v>45980.165601851855</v>
      </c>
      <c r="BL581" s="1">
        <v>45979.957268518519</v>
      </c>
      <c r="BM581" s="1">
        <v>46108.333333333336</v>
      </c>
      <c r="BN581" s="1">
        <v>46108.166666666664</v>
      </c>
      <c r="BO581" s="19">
        <v>0.3509041215157363</v>
      </c>
      <c r="BP581" s="1">
        <v>46108.166666666664</v>
      </c>
      <c r="BQ581" s="97">
        <v>129</v>
      </c>
      <c r="BR581" s="19">
        <v>0.35833333333333334</v>
      </c>
      <c r="BV581" s="96"/>
    </row>
    <row r="582" spans="1:74" x14ac:dyDescent="0.3">
      <c r="A582" t="s">
        <v>603</v>
      </c>
      <c r="B582" t="s">
        <v>631</v>
      </c>
      <c r="C582" t="s">
        <v>360</v>
      </c>
      <c r="D582">
        <v>2.9999999999999997E-4</v>
      </c>
      <c r="E582">
        <v>2.9999999999999997E-4</v>
      </c>
      <c r="F582" t="s">
        <v>605</v>
      </c>
      <c r="G582" s="4">
        <v>1774598400000</v>
      </c>
      <c r="H582" s="4">
        <v>1743062460000</v>
      </c>
      <c r="I582" t="b">
        <v>1</v>
      </c>
      <c r="J582">
        <v>1</v>
      </c>
      <c r="K582">
        <v>1E-4</v>
      </c>
      <c r="L582">
        <v>448335</v>
      </c>
      <c r="M582">
        <v>0.1</v>
      </c>
      <c r="Q582">
        <v>2.9999999999999997E-4</v>
      </c>
      <c r="R582">
        <v>25</v>
      </c>
      <c r="S582">
        <v>1E-4</v>
      </c>
      <c r="T582" t="s">
        <v>606</v>
      </c>
      <c r="U582" t="s">
        <v>610</v>
      </c>
      <c r="V582" t="s">
        <v>606</v>
      </c>
      <c r="W582" t="s">
        <v>608</v>
      </c>
      <c r="X582" t="s">
        <v>606</v>
      </c>
      <c r="Y582" s="4">
        <v>1763521537726</v>
      </c>
      <c r="Z582" t="s">
        <v>569</v>
      </c>
      <c r="AA582" s="48">
        <v>92527.96</v>
      </c>
      <c r="AB582" s="18">
        <v>0.18099999999999999</v>
      </c>
      <c r="AC582" s="40">
        <v>0.20728603000000001</v>
      </c>
      <c r="AD582" s="18">
        <v>0.13350000000000001</v>
      </c>
      <c r="AE582" s="18">
        <v>0.255</v>
      </c>
      <c r="AF582">
        <v>529</v>
      </c>
      <c r="AG582" s="18">
        <v>0.1855</v>
      </c>
      <c r="AH582" s="18">
        <v>0.184</v>
      </c>
      <c r="AI582" s="18">
        <v>0.1875</v>
      </c>
      <c r="AJ582" s="48">
        <v>92527.96</v>
      </c>
      <c r="AK582" s="41">
        <v>10.199999999999999</v>
      </c>
      <c r="AL582" s="41">
        <v>2.1</v>
      </c>
      <c r="AP582" s="18">
        <v>0.20830000000000001</v>
      </c>
      <c r="AQ582" s="18">
        <v>0.17799999999999999</v>
      </c>
      <c r="AR582" s="18">
        <v>-13.1061</v>
      </c>
      <c r="AS582" s="41">
        <v>150.4</v>
      </c>
      <c r="AT582" s="5">
        <v>2826077.21</v>
      </c>
      <c r="AV582" s="1" t="s">
        <v>634</v>
      </c>
      <c r="AW582" s="6">
        <v>105000</v>
      </c>
      <c r="AX582" s="14">
        <v>0</v>
      </c>
      <c r="AY582" s="14">
        <v>47.95</v>
      </c>
      <c r="AZ582" s="14">
        <v>47.31</v>
      </c>
      <c r="BA582" s="14">
        <v>48.83</v>
      </c>
      <c r="BB582">
        <v>94184.1</v>
      </c>
      <c r="BC582" t="s">
        <v>574</v>
      </c>
      <c r="BD582" s="7">
        <v>-0.59499000000000002</v>
      </c>
      <c r="BE582" s="7">
        <v>1.0000000000000001E-5</v>
      </c>
      <c r="BF582" s="7">
        <v>216.34321</v>
      </c>
      <c r="BG582" s="7">
        <v>-40.461379999999998</v>
      </c>
      <c r="BH582" s="7">
        <v>-258.19053000000002</v>
      </c>
      <c r="BI582">
        <v>5.0000000000000001E-4</v>
      </c>
      <c r="BJ582">
        <v>5.0000000000000001E-3</v>
      </c>
      <c r="BK582" s="1">
        <v>45980.165601851855</v>
      </c>
      <c r="BL582" s="1">
        <v>45979.957268518519</v>
      </c>
      <c r="BM582" s="1">
        <v>46108.333333333336</v>
      </c>
      <c r="BN582" s="1">
        <v>46108.166666666664</v>
      </c>
      <c r="BO582" s="19">
        <v>0.3509041215157363</v>
      </c>
      <c r="BP582" s="1">
        <v>46108.166666666664</v>
      </c>
      <c r="BQ582" s="97">
        <v>129</v>
      </c>
      <c r="BR582" s="19">
        <v>0.35833333333333334</v>
      </c>
      <c r="BV582" s="96"/>
    </row>
    <row r="583" spans="1:74" x14ac:dyDescent="0.3">
      <c r="A583" t="s">
        <v>603</v>
      </c>
      <c r="B583" t="s">
        <v>631</v>
      </c>
      <c r="C583" t="s">
        <v>361</v>
      </c>
      <c r="D583">
        <v>2.9999999999999997E-4</v>
      </c>
      <c r="E583">
        <v>2.9999999999999997E-4</v>
      </c>
      <c r="F583" t="s">
        <v>605</v>
      </c>
      <c r="G583" s="4">
        <v>1774598400000</v>
      </c>
      <c r="H583" s="4">
        <v>1743062460000</v>
      </c>
      <c r="I583" t="b">
        <v>1</v>
      </c>
      <c r="J583">
        <v>1</v>
      </c>
      <c r="K583">
        <v>1E-4</v>
      </c>
      <c r="L583">
        <v>448336</v>
      </c>
      <c r="M583">
        <v>0.1</v>
      </c>
      <c r="Q583">
        <v>2.9999999999999997E-4</v>
      </c>
      <c r="R583">
        <v>25</v>
      </c>
      <c r="S583">
        <v>1E-4</v>
      </c>
      <c r="T583" t="s">
        <v>606</v>
      </c>
      <c r="U583" t="s">
        <v>610</v>
      </c>
      <c r="V583" t="s">
        <v>606</v>
      </c>
      <c r="W583" t="s">
        <v>608</v>
      </c>
      <c r="X583" t="s">
        <v>606</v>
      </c>
      <c r="Y583" s="4">
        <v>1763521537726</v>
      </c>
      <c r="Z583" t="s">
        <v>569</v>
      </c>
      <c r="AA583" s="48">
        <v>92527.96</v>
      </c>
      <c r="AB583" s="18">
        <v>5.3999999999999999E-2</v>
      </c>
      <c r="AC583" s="40">
        <v>5.123188E-2</v>
      </c>
      <c r="AD583" s="18">
        <v>2.6499999999999999E-2</v>
      </c>
      <c r="AE583" s="18">
        <v>0.105</v>
      </c>
      <c r="AF583">
        <v>577.1</v>
      </c>
      <c r="AG583" s="18">
        <v>5.62E-2</v>
      </c>
      <c r="AH583" s="18">
        <v>5.5500000000000001E-2</v>
      </c>
      <c r="AI583" s="18">
        <v>5.6500000000000002E-2</v>
      </c>
      <c r="AJ583" s="48">
        <v>92527.96</v>
      </c>
      <c r="AK583" s="41">
        <v>4</v>
      </c>
      <c r="AL583" s="41">
        <v>15.1</v>
      </c>
      <c r="AP583" s="18">
        <v>5.3999999999999999E-2</v>
      </c>
      <c r="AQ583" s="18">
        <v>5.0999999999999997E-2</v>
      </c>
      <c r="AR583" s="18">
        <v>5.8823999999999996</v>
      </c>
      <c r="AS583" s="41">
        <v>0.4</v>
      </c>
      <c r="AT583" s="5">
        <v>1927.91</v>
      </c>
      <c r="AV583" s="1" t="s">
        <v>632</v>
      </c>
      <c r="AW583" s="48">
        <v>110000</v>
      </c>
      <c r="AX583" s="14">
        <v>0</v>
      </c>
      <c r="AY583" s="14">
        <v>47.96</v>
      </c>
      <c r="AZ583" s="14">
        <v>47.64</v>
      </c>
      <c r="BA583" s="14">
        <v>48.1</v>
      </c>
      <c r="BB583">
        <v>94184.1</v>
      </c>
      <c r="BC583" t="s">
        <v>574</v>
      </c>
      <c r="BD583" s="7">
        <v>0.34310000000000002</v>
      </c>
      <c r="BE583" s="7">
        <v>1.0000000000000001E-5</v>
      </c>
      <c r="BF583" s="7">
        <v>205.23238000000001</v>
      </c>
      <c r="BG583" s="7">
        <v>-38.386429999999997</v>
      </c>
      <c r="BH583" s="7">
        <v>94.909989999999993</v>
      </c>
      <c r="BI583">
        <v>5.0000000000000001E-4</v>
      </c>
      <c r="BJ583">
        <v>5.0000000000000001E-3</v>
      </c>
      <c r="BK583" s="1">
        <v>45980.165601851855</v>
      </c>
      <c r="BL583" s="1">
        <v>45979.957268518519</v>
      </c>
      <c r="BM583" s="1">
        <v>46108.333333333336</v>
      </c>
      <c r="BN583" s="1">
        <v>46108.166666666664</v>
      </c>
      <c r="BO583" s="19">
        <v>0.3509041215157363</v>
      </c>
      <c r="BP583" s="1">
        <v>46108.166666666664</v>
      </c>
      <c r="BQ583" s="97">
        <v>129</v>
      </c>
      <c r="BR583" s="19">
        <v>0.35833333333333334</v>
      </c>
      <c r="BV583" s="96"/>
    </row>
    <row r="584" spans="1:74" x14ac:dyDescent="0.3">
      <c r="A584" t="s">
        <v>603</v>
      </c>
      <c r="B584" t="s">
        <v>631</v>
      </c>
      <c r="C584" t="s">
        <v>362</v>
      </c>
      <c r="D584">
        <v>2.9999999999999997E-4</v>
      </c>
      <c r="E584">
        <v>2.9999999999999997E-4</v>
      </c>
      <c r="F584" t="s">
        <v>605</v>
      </c>
      <c r="G584" s="4">
        <v>1774598400000</v>
      </c>
      <c r="H584" s="4">
        <v>1743062460000</v>
      </c>
      <c r="I584" t="b">
        <v>1</v>
      </c>
      <c r="J584">
        <v>1</v>
      </c>
      <c r="K584">
        <v>1E-4</v>
      </c>
      <c r="L584">
        <v>448337</v>
      </c>
      <c r="M584">
        <v>0.1</v>
      </c>
      <c r="Q584">
        <v>2.9999999999999997E-4</v>
      </c>
      <c r="R584">
        <v>25</v>
      </c>
      <c r="S584">
        <v>1E-4</v>
      </c>
      <c r="T584" t="s">
        <v>606</v>
      </c>
      <c r="U584" t="s">
        <v>610</v>
      </c>
      <c r="V584" t="s">
        <v>606</v>
      </c>
      <c r="W584" t="s">
        <v>608</v>
      </c>
      <c r="X584" t="s">
        <v>606</v>
      </c>
      <c r="Y584" s="4">
        <v>1763521538733</v>
      </c>
      <c r="Z584" t="s">
        <v>569</v>
      </c>
      <c r="AA584" s="48">
        <v>92528.3</v>
      </c>
      <c r="AB584" s="18">
        <v>0.22700000000000001</v>
      </c>
      <c r="AC584" s="40">
        <v>0.24830271000000001</v>
      </c>
      <c r="AD584" s="18">
        <v>0.16950000000000001</v>
      </c>
      <c r="AE584" s="18">
        <v>0.29599999999999999</v>
      </c>
      <c r="AF584">
        <v>909.3</v>
      </c>
      <c r="AG584" s="18">
        <v>0.22409999999999999</v>
      </c>
      <c r="AH584" s="18">
        <v>0.2215</v>
      </c>
      <c r="AI584" s="18">
        <v>0.22600000000000001</v>
      </c>
      <c r="AJ584" s="48">
        <v>92528.3</v>
      </c>
      <c r="AK584" s="41">
        <v>9.6999999999999993</v>
      </c>
      <c r="AL584" s="41">
        <v>12</v>
      </c>
      <c r="AP584" s="18">
        <v>0.25900000000000001</v>
      </c>
      <c r="AQ584" s="18">
        <v>0.214</v>
      </c>
      <c r="AR584" s="18">
        <v>-7.7236000000000002</v>
      </c>
      <c r="AS584" s="41">
        <v>13.5</v>
      </c>
      <c r="AT584" s="5">
        <v>274181.3</v>
      </c>
      <c r="AV584" s="1" t="s">
        <v>634</v>
      </c>
      <c r="AW584" s="48">
        <v>110000</v>
      </c>
      <c r="AX584" s="14">
        <v>0</v>
      </c>
      <c r="AY584" s="14">
        <v>47.96</v>
      </c>
      <c r="AZ584" s="14">
        <v>46.75</v>
      </c>
      <c r="BA584" s="14">
        <v>48.82</v>
      </c>
      <c r="BB584">
        <v>94184.46</v>
      </c>
      <c r="BC584" t="s">
        <v>574</v>
      </c>
      <c r="BD584" s="7">
        <v>-0.65690000000000004</v>
      </c>
      <c r="BE584" s="7">
        <v>1.0000000000000001E-5</v>
      </c>
      <c r="BF584" s="7">
        <v>205.23419999999999</v>
      </c>
      <c r="BG584" s="7">
        <v>-38.386719999999997</v>
      </c>
      <c r="BH584" s="7">
        <v>-291.45715999999999</v>
      </c>
      <c r="BI584">
        <v>5.0000000000000001E-4</v>
      </c>
      <c r="BJ584">
        <v>5.0000000000000001E-3</v>
      </c>
      <c r="BK584" s="1">
        <v>45980.165601851855</v>
      </c>
      <c r="BL584" s="1">
        <v>45979.957268518519</v>
      </c>
      <c r="BM584" s="1">
        <v>46108.333333333336</v>
      </c>
      <c r="BN584" s="1">
        <v>46108.166666666664</v>
      </c>
      <c r="BO584" s="19">
        <v>0.3509041215157363</v>
      </c>
      <c r="BP584" s="1">
        <v>46108.166666666664</v>
      </c>
      <c r="BQ584" s="97">
        <v>129</v>
      </c>
      <c r="BR584" s="19">
        <v>0.35833333333333334</v>
      </c>
      <c r="BV584" s="96"/>
    </row>
    <row r="585" spans="1:74" x14ac:dyDescent="0.3">
      <c r="A585" t="s">
        <v>603</v>
      </c>
      <c r="B585" t="s">
        <v>631</v>
      </c>
      <c r="C585" t="s">
        <v>363</v>
      </c>
      <c r="D585">
        <v>2.9999999999999997E-4</v>
      </c>
      <c r="E585">
        <v>2.9999999999999997E-4</v>
      </c>
      <c r="F585" t="s">
        <v>605</v>
      </c>
      <c r="G585" s="4">
        <v>1774598400000</v>
      </c>
      <c r="H585" s="4">
        <v>1745398080000</v>
      </c>
      <c r="I585" t="b">
        <v>1</v>
      </c>
      <c r="J585">
        <v>1</v>
      </c>
      <c r="K585">
        <v>1E-4</v>
      </c>
      <c r="L585">
        <v>456985</v>
      </c>
      <c r="M585">
        <v>0.1</v>
      </c>
      <c r="Q585">
        <v>2.9999999999999997E-4</v>
      </c>
      <c r="R585">
        <v>25</v>
      </c>
      <c r="S585">
        <v>1E-4</v>
      </c>
      <c r="T585" t="s">
        <v>606</v>
      </c>
      <c r="U585" t="s">
        <v>610</v>
      </c>
      <c r="V585" t="s">
        <v>606</v>
      </c>
      <c r="W585" t="s">
        <v>608</v>
      </c>
      <c r="X585" t="s">
        <v>606</v>
      </c>
      <c r="Y585" s="4">
        <v>1763521538733</v>
      </c>
      <c r="Z585" t="s">
        <v>569</v>
      </c>
      <c r="AA585" s="48">
        <v>92528.3</v>
      </c>
      <c r="AB585" s="18">
        <v>4.8000000000000001E-2</v>
      </c>
      <c r="AC585" s="40">
        <v>4.0394630000000001E-2</v>
      </c>
      <c r="AD585" s="18">
        <v>1.9E-2</v>
      </c>
      <c r="AE585" s="18">
        <v>9.0499999999999997E-2</v>
      </c>
      <c r="AF585">
        <v>1142.4000000000001</v>
      </c>
      <c r="AG585" s="18">
        <v>4.4600000000000001E-2</v>
      </c>
      <c r="AH585" s="18">
        <v>4.3999999999999997E-2</v>
      </c>
      <c r="AI585" s="18">
        <v>4.4999999999999998E-2</v>
      </c>
      <c r="AJ585" s="48">
        <v>92528.3</v>
      </c>
      <c r="AK585" s="41">
        <v>5.0999999999999996</v>
      </c>
      <c r="AL585" s="41">
        <v>13.9</v>
      </c>
      <c r="AP585" s="18">
        <v>4.8000000000000001E-2</v>
      </c>
      <c r="AQ585" s="18">
        <v>3.9100000000000003E-2</v>
      </c>
      <c r="AR585" s="18">
        <v>20</v>
      </c>
      <c r="AS585" s="41">
        <v>106.6</v>
      </c>
      <c r="AT585" s="5">
        <v>381672.38</v>
      </c>
      <c r="AV585" s="1" t="s">
        <v>632</v>
      </c>
      <c r="AW585" s="48">
        <v>115000</v>
      </c>
      <c r="AX585" s="14">
        <v>0</v>
      </c>
      <c r="AY585" s="14">
        <v>48.07</v>
      </c>
      <c r="AZ585" s="14">
        <v>47.75</v>
      </c>
      <c r="BA585" s="14">
        <v>48.24</v>
      </c>
      <c r="BB585">
        <v>94184.46</v>
      </c>
      <c r="BC585" t="s">
        <v>574</v>
      </c>
      <c r="BD585" s="7">
        <v>0.28825000000000001</v>
      </c>
      <c r="BE585" s="7">
        <v>1.0000000000000001E-5</v>
      </c>
      <c r="BF585" s="7">
        <v>190.52796000000001</v>
      </c>
      <c r="BG585" s="7">
        <v>-35.716329999999999</v>
      </c>
      <c r="BH585" s="7">
        <v>80.587689999999995</v>
      </c>
      <c r="BI585">
        <v>5.0000000000000001E-4</v>
      </c>
      <c r="BJ585">
        <v>5.0000000000000001E-3</v>
      </c>
      <c r="BK585" s="1">
        <v>45980.165601851855</v>
      </c>
      <c r="BL585" s="1">
        <v>45979.957268518519</v>
      </c>
      <c r="BM585" s="1">
        <v>46108.333333333336</v>
      </c>
      <c r="BN585" s="1">
        <v>46108.166666666664</v>
      </c>
      <c r="BO585" s="19">
        <v>0.3509041215157363</v>
      </c>
      <c r="BP585" s="1">
        <v>46108.166666666664</v>
      </c>
      <c r="BQ585" s="97">
        <v>129</v>
      </c>
      <c r="BR585" s="19">
        <v>0.35833333333333334</v>
      </c>
      <c r="BV585" s="96"/>
    </row>
    <row r="586" spans="1:74" x14ac:dyDescent="0.3">
      <c r="A586" t="s">
        <v>603</v>
      </c>
      <c r="B586" t="s">
        <v>631</v>
      </c>
      <c r="C586" t="s">
        <v>364</v>
      </c>
      <c r="D586">
        <v>2.9999999999999997E-4</v>
      </c>
      <c r="E586">
        <v>2.9999999999999997E-4</v>
      </c>
      <c r="F586" t="s">
        <v>605</v>
      </c>
      <c r="G586" s="4">
        <v>1774598400000</v>
      </c>
      <c r="H586" s="4">
        <v>1745398080000</v>
      </c>
      <c r="I586" t="b">
        <v>1</v>
      </c>
      <c r="J586">
        <v>1</v>
      </c>
      <c r="K586">
        <v>1E-4</v>
      </c>
      <c r="L586">
        <v>456986</v>
      </c>
      <c r="M586">
        <v>0.1</v>
      </c>
      <c r="Q586">
        <v>2.9999999999999997E-4</v>
      </c>
      <c r="R586">
        <v>25</v>
      </c>
      <c r="S586">
        <v>1E-4</v>
      </c>
      <c r="T586" t="s">
        <v>606</v>
      </c>
      <c r="U586" t="s">
        <v>610</v>
      </c>
      <c r="V586" t="s">
        <v>606</v>
      </c>
      <c r="W586" t="s">
        <v>608</v>
      </c>
      <c r="X586" t="s">
        <v>606</v>
      </c>
      <c r="Y586" s="4">
        <v>1763521538733</v>
      </c>
      <c r="Z586" t="s">
        <v>569</v>
      </c>
      <c r="AA586" s="48">
        <v>92528.3</v>
      </c>
      <c r="AB586" s="18">
        <v>0.26800000000000002</v>
      </c>
      <c r="AC586" s="40">
        <v>0.29187776999999998</v>
      </c>
      <c r="AD586" s="18">
        <v>0.20849999999999999</v>
      </c>
      <c r="AE586" s="18">
        <v>0.33900000000000002</v>
      </c>
      <c r="AF586">
        <v>447.4</v>
      </c>
      <c r="AG586" s="18">
        <v>0.26569999999999999</v>
      </c>
      <c r="AH586" s="18">
        <v>0.26400000000000001</v>
      </c>
      <c r="AI586" s="18">
        <v>0.27</v>
      </c>
      <c r="AJ586" s="48">
        <v>92528.3</v>
      </c>
      <c r="AK586" s="41">
        <v>16.899999999999999</v>
      </c>
      <c r="AL586" s="41">
        <v>0.7</v>
      </c>
      <c r="AP586" s="18">
        <v>0.26800000000000002</v>
      </c>
      <c r="AQ586" s="18">
        <v>0.26800000000000002</v>
      </c>
      <c r="AR586" s="18">
        <v>0</v>
      </c>
      <c r="AS586" s="41">
        <v>3</v>
      </c>
      <c r="AT586" s="5">
        <v>74263.8</v>
      </c>
      <c r="AV586" s="1" t="s">
        <v>634</v>
      </c>
      <c r="AW586" s="48">
        <v>115000</v>
      </c>
      <c r="AX586" s="14">
        <v>0</v>
      </c>
      <c r="AY586" s="14">
        <v>48.07</v>
      </c>
      <c r="AZ586" s="14">
        <v>47.24</v>
      </c>
      <c r="BA586" s="14">
        <v>50.19</v>
      </c>
      <c r="BB586">
        <v>94184.46</v>
      </c>
      <c r="BC586" t="s">
        <v>574</v>
      </c>
      <c r="BD586" s="7">
        <v>-0.71174999999999999</v>
      </c>
      <c r="BE586" s="7">
        <v>1.0000000000000001E-5</v>
      </c>
      <c r="BF586" s="7">
        <v>190.52796000000001</v>
      </c>
      <c r="BG586" s="7">
        <v>-35.716329999999999</v>
      </c>
      <c r="BH586" s="7">
        <v>-323.34325000000001</v>
      </c>
      <c r="BI586">
        <v>5.0000000000000001E-4</v>
      </c>
      <c r="BJ586">
        <v>5.0000000000000001E-3</v>
      </c>
      <c r="BK586" s="1">
        <v>45980.165601851855</v>
      </c>
      <c r="BL586" s="1">
        <v>45979.957268518519</v>
      </c>
      <c r="BM586" s="1">
        <v>46108.333333333336</v>
      </c>
      <c r="BN586" s="1">
        <v>46108.166666666664</v>
      </c>
      <c r="BO586" s="19">
        <v>0.3509041215157363</v>
      </c>
      <c r="BP586" s="1">
        <v>46108.166666666664</v>
      </c>
      <c r="BQ586" s="97">
        <v>129</v>
      </c>
      <c r="BR586" s="19">
        <v>0.35833333333333334</v>
      </c>
      <c r="BV586" s="96"/>
    </row>
    <row r="587" spans="1:74" x14ac:dyDescent="0.3">
      <c r="A587" t="s">
        <v>603</v>
      </c>
      <c r="B587" t="s">
        <v>631</v>
      </c>
      <c r="C587" t="s">
        <v>365</v>
      </c>
      <c r="D587">
        <v>2.9999999999999997E-4</v>
      </c>
      <c r="E587">
        <v>2.9999999999999997E-4</v>
      </c>
      <c r="F587" t="s">
        <v>605</v>
      </c>
      <c r="G587" s="4">
        <v>1774598400000</v>
      </c>
      <c r="H587" s="4">
        <v>1743062460000</v>
      </c>
      <c r="I587" t="b">
        <v>1</v>
      </c>
      <c r="J587">
        <v>1</v>
      </c>
      <c r="K587">
        <v>1E-4</v>
      </c>
      <c r="L587">
        <v>448338</v>
      </c>
      <c r="M587">
        <v>0.1</v>
      </c>
      <c r="Q587">
        <v>2.9999999999999997E-4</v>
      </c>
      <c r="R587">
        <v>25</v>
      </c>
      <c r="S587">
        <v>1E-4</v>
      </c>
      <c r="T587" t="s">
        <v>606</v>
      </c>
      <c r="U587" t="s">
        <v>610</v>
      </c>
      <c r="V587" t="s">
        <v>606</v>
      </c>
      <c r="W587" t="s">
        <v>608</v>
      </c>
      <c r="X587" t="s">
        <v>606</v>
      </c>
      <c r="Y587" s="4">
        <v>1763521539507</v>
      </c>
      <c r="Z587" t="s">
        <v>569</v>
      </c>
      <c r="AA587" s="48">
        <v>92528.3</v>
      </c>
      <c r="AB587" s="18">
        <v>3.6999999999999998E-2</v>
      </c>
      <c r="AC587" s="40">
        <v>3.2194109999999998E-2</v>
      </c>
      <c r="AD587" s="18">
        <v>1.35E-2</v>
      </c>
      <c r="AE587" s="18">
        <v>7.85E-2</v>
      </c>
      <c r="AF587">
        <v>635.5</v>
      </c>
      <c r="AG587" s="18">
        <v>3.56E-2</v>
      </c>
      <c r="AH587" s="18">
        <v>3.5000000000000003E-2</v>
      </c>
      <c r="AI587" s="18">
        <v>3.5999999999999997E-2</v>
      </c>
      <c r="AJ587" s="48">
        <v>92528.3</v>
      </c>
      <c r="AK587" s="41">
        <v>7.9</v>
      </c>
      <c r="AL587" s="41">
        <v>20.8</v>
      </c>
      <c r="AP587" s="18">
        <v>3.7999999999999999E-2</v>
      </c>
      <c r="AQ587" s="18">
        <v>3.1E-2</v>
      </c>
      <c r="AR587" s="18">
        <v>9.4674999999999994</v>
      </c>
      <c r="AS587" s="41">
        <v>45.5</v>
      </c>
      <c r="AT587" s="5">
        <v>140596.16</v>
      </c>
      <c r="AV587" s="1" t="s">
        <v>632</v>
      </c>
      <c r="AW587" s="48">
        <v>120000</v>
      </c>
      <c r="AX587" s="14">
        <v>0</v>
      </c>
      <c r="AY587" s="14">
        <v>48.33</v>
      </c>
      <c r="AZ587" s="14">
        <v>48</v>
      </c>
      <c r="BA587" s="14">
        <v>48.54</v>
      </c>
      <c r="BB587">
        <v>94184.46</v>
      </c>
      <c r="BC587" t="s">
        <v>574</v>
      </c>
      <c r="BD587" s="7">
        <v>0.24118999999999999</v>
      </c>
      <c r="BE587" s="7">
        <v>1.0000000000000001E-5</v>
      </c>
      <c r="BF587" s="7">
        <v>173.99543</v>
      </c>
      <c r="BG587" s="7">
        <v>-32.796520000000001</v>
      </c>
      <c r="BH587" s="7">
        <v>68.009309999999999</v>
      </c>
      <c r="BI587">
        <v>5.0000000000000001E-4</v>
      </c>
      <c r="BJ587">
        <v>5.0000000000000001E-3</v>
      </c>
      <c r="BK587" s="1">
        <v>45980.165601851855</v>
      </c>
      <c r="BL587" s="1">
        <v>45979.957268518519</v>
      </c>
      <c r="BM587" s="1">
        <v>46108.333333333336</v>
      </c>
      <c r="BN587" s="1">
        <v>46108.166666666664</v>
      </c>
      <c r="BO587" s="19">
        <v>0.3509041215157363</v>
      </c>
      <c r="BP587" s="1">
        <v>46108.166666666664</v>
      </c>
      <c r="BQ587" s="97">
        <v>129</v>
      </c>
      <c r="BR587" s="19">
        <v>0.35833333333333334</v>
      </c>
      <c r="BV587" s="96"/>
    </row>
    <row r="588" spans="1:74" x14ac:dyDescent="0.3">
      <c r="A588" t="s">
        <v>603</v>
      </c>
      <c r="B588" t="s">
        <v>631</v>
      </c>
      <c r="C588" t="s">
        <v>366</v>
      </c>
      <c r="D588">
        <v>2.9999999999999997E-4</v>
      </c>
      <c r="E588">
        <v>2.9999999999999997E-4</v>
      </c>
      <c r="F588" t="s">
        <v>605</v>
      </c>
      <c r="G588" s="4">
        <v>1774598400000</v>
      </c>
      <c r="H588" s="4">
        <v>1743062460000</v>
      </c>
      <c r="I588" t="b">
        <v>1</v>
      </c>
      <c r="J588">
        <v>1</v>
      </c>
      <c r="K588">
        <v>1E-4</v>
      </c>
      <c r="L588">
        <v>448339</v>
      </c>
      <c r="M588">
        <v>0.1</v>
      </c>
      <c r="Q588">
        <v>2.9999999999999997E-4</v>
      </c>
      <c r="R588">
        <v>25</v>
      </c>
      <c r="S588">
        <v>1E-4</v>
      </c>
      <c r="T588" t="s">
        <v>606</v>
      </c>
      <c r="U588" t="s">
        <v>610</v>
      </c>
      <c r="V588" t="s">
        <v>606</v>
      </c>
      <c r="W588" t="s">
        <v>608</v>
      </c>
      <c r="X588" t="s">
        <v>606</v>
      </c>
      <c r="Y588" s="4">
        <v>1763521538733</v>
      </c>
      <c r="Z588" t="s">
        <v>569</v>
      </c>
      <c r="AA588" s="48">
        <v>92528.3</v>
      </c>
      <c r="AB588" s="18">
        <v>0.30049999999999999</v>
      </c>
      <c r="AC588" s="40">
        <v>0.33808957000000001</v>
      </c>
      <c r="AD588" s="18">
        <v>0.251</v>
      </c>
      <c r="AE588" s="18">
        <v>0.38450000000000001</v>
      </c>
      <c r="AF588">
        <v>199.5</v>
      </c>
      <c r="AG588" s="18">
        <v>0.30969999999999998</v>
      </c>
      <c r="AH588" s="18">
        <v>0.30549999999999999</v>
      </c>
      <c r="AI588" s="18">
        <v>0.3145</v>
      </c>
      <c r="AJ588" s="48">
        <v>92528.3</v>
      </c>
      <c r="AK588" s="41">
        <v>22.2</v>
      </c>
      <c r="AL588" s="41">
        <v>22.2</v>
      </c>
      <c r="AP588" s="18">
        <v>0.30049999999999999</v>
      </c>
      <c r="AQ588" s="18">
        <v>0.30049999999999999</v>
      </c>
      <c r="AR588" s="18">
        <v>0</v>
      </c>
      <c r="AS588" s="41">
        <v>1</v>
      </c>
      <c r="AT588" s="5">
        <v>28039.99</v>
      </c>
      <c r="AV588" s="1" t="s">
        <v>634</v>
      </c>
      <c r="AW588" s="48">
        <v>120000</v>
      </c>
      <c r="AX588" s="14">
        <v>0</v>
      </c>
      <c r="AY588" s="14">
        <v>48.33</v>
      </c>
      <c r="AZ588" s="14">
        <v>46.01</v>
      </c>
      <c r="BA588" s="14">
        <v>50.88</v>
      </c>
      <c r="BB588">
        <v>94184.46</v>
      </c>
      <c r="BC588" t="s">
        <v>574</v>
      </c>
      <c r="BD588" s="7">
        <v>-0.75880999999999998</v>
      </c>
      <c r="BE588" s="7">
        <v>1.0000000000000001E-5</v>
      </c>
      <c r="BF588" s="7">
        <v>173.99543</v>
      </c>
      <c r="BG588" s="7">
        <v>-32.796520000000001</v>
      </c>
      <c r="BH588" s="7">
        <v>-353.48383999999999</v>
      </c>
      <c r="BI588">
        <v>5.0000000000000001E-4</v>
      </c>
      <c r="BJ588">
        <v>5.0000000000000001E-3</v>
      </c>
      <c r="BK588" s="1">
        <v>45980.165601851855</v>
      </c>
      <c r="BL588" s="1">
        <v>45979.957268518519</v>
      </c>
      <c r="BM588" s="1">
        <v>46108.333333333336</v>
      </c>
      <c r="BN588" s="1">
        <v>46108.166666666664</v>
      </c>
      <c r="BO588" s="19">
        <v>0.3509041215157363</v>
      </c>
      <c r="BP588" s="1">
        <v>46108.166666666664</v>
      </c>
      <c r="BQ588" s="97">
        <v>129</v>
      </c>
      <c r="BR588" s="19">
        <v>0.35833333333333334</v>
      </c>
      <c r="BV588" s="96"/>
    </row>
    <row r="589" spans="1:74" x14ac:dyDescent="0.3">
      <c r="A589" t="s">
        <v>603</v>
      </c>
      <c r="B589" t="s">
        <v>631</v>
      </c>
      <c r="C589" t="s">
        <v>367</v>
      </c>
      <c r="D589">
        <v>2.9999999999999997E-4</v>
      </c>
      <c r="E589">
        <v>2.9999999999999997E-4</v>
      </c>
      <c r="F589" t="s">
        <v>605</v>
      </c>
      <c r="G589" s="4">
        <v>1774598400000</v>
      </c>
      <c r="H589" s="4">
        <v>1746751260000</v>
      </c>
      <c r="I589" t="b">
        <v>1</v>
      </c>
      <c r="J589">
        <v>1</v>
      </c>
      <c r="K589">
        <v>1E-4</v>
      </c>
      <c r="L589">
        <v>462182</v>
      </c>
      <c r="M589">
        <v>0.1</v>
      </c>
      <c r="Q589">
        <v>2.9999999999999997E-4</v>
      </c>
      <c r="R589">
        <v>25</v>
      </c>
      <c r="S589">
        <v>1E-4</v>
      </c>
      <c r="T589" t="s">
        <v>606</v>
      </c>
      <c r="U589" t="s">
        <v>610</v>
      </c>
      <c r="V589" t="s">
        <v>606</v>
      </c>
      <c r="W589" t="s">
        <v>608</v>
      </c>
      <c r="X589" t="s">
        <v>606</v>
      </c>
      <c r="Y589" s="4">
        <v>1763521539740</v>
      </c>
      <c r="Z589" t="s">
        <v>569</v>
      </c>
      <c r="AA589" s="48">
        <v>92527.76</v>
      </c>
      <c r="AB589" s="18">
        <v>2.9000000000000001E-2</v>
      </c>
      <c r="AC589" s="40">
        <v>2.5813679999999999E-2</v>
      </c>
      <c r="AD589" s="18">
        <v>0.01</v>
      </c>
      <c r="AE589" s="18">
        <v>6.8500000000000005E-2</v>
      </c>
      <c r="AF589">
        <v>409.5</v>
      </c>
      <c r="AG589" s="18">
        <v>2.86E-2</v>
      </c>
      <c r="AH589" s="18">
        <v>2.8000000000000001E-2</v>
      </c>
      <c r="AI589" s="18">
        <v>2.9000000000000001E-2</v>
      </c>
      <c r="AJ589" s="48">
        <v>92527.76</v>
      </c>
      <c r="AK589" s="41">
        <v>3.8</v>
      </c>
      <c r="AL589" s="41">
        <v>43.2</v>
      </c>
      <c r="AP589" s="18">
        <v>0.03</v>
      </c>
      <c r="AQ589" s="18">
        <v>2.5000000000000001E-2</v>
      </c>
      <c r="AR589" s="18">
        <v>11.538500000000001</v>
      </c>
      <c r="AS589" s="41">
        <v>14.8</v>
      </c>
      <c r="AT589" s="5">
        <v>38838.97</v>
      </c>
      <c r="AV589" s="1" t="s">
        <v>632</v>
      </c>
      <c r="AW589" s="48">
        <v>125000</v>
      </c>
      <c r="AX589" s="14">
        <v>0</v>
      </c>
      <c r="AY589" s="14">
        <v>48.74</v>
      </c>
      <c r="AZ589" s="14">
        <v>48.37</v>
      </c>
      <c r="BA589" s="14">
        <v>48.97</v>
      </c>
      <c r="BB589">
        <v>94184.46</v>
      </c>
      <c r="BC589" t="s">
        <v>574</v>
      </c>
      <c r="BD589" s="7">
        <v>0.20169999999999999</v>
      </c>
      <c r="BE589" s="7">
        <v>1.0000000000000001E-5</v>
      </c>
      <c r="BF589" s="7">
        <v>157.06997999999999</v>
      </c>
      <c r="BG589" s="7">
        <v>-29.855080000000001</v>
      </c>
      <c r="BH589" s="7">
        <v>57.262790000000003</v>
      </c>
      <c r="BI589">
        <v>5.0000000000000001E-4</v>
      </c>
      <c r="BJ589">
        <v>5.0000000000000001E-3</v>
      </c>
      <c r="BK589" s="1">
        <v>45980.165601851855</v>
      </c>
      <c r="BL589" s="1">
        <v>45979.957268518519</v>
      </c>
      <c r="BM589" s="1">
        <v>46108.333333333336</v>
      </c>
      <c r="BN589" s="1">
        <v>46108.166666666664</v>
      </c>
      <c r="BO589" s="19">
        <v>0.3509041215157363</v>
      </c>
      <c r="BP589" s="1">
        <v>46108.166666666664</v>
      </c>
      <c r="BQ589" s="97">
        <v>129</v>
      </c>
      <c r="BR589" s="19">
        <v>0.35833333333333334</v>
      </c>
      <c r="BV589" s="96"/>
    </row>
    <row r="590" spans="1:74" x14ac:dyDescent="0.3">
      <c r="A590" t="s">
        <v>603</v>
      </c>
      <c r="B590" t="s">
        <v>631</v>
      </c>
      <c r="C590" t="s">
        <v>368</v>
      </c>
      <c r="D590">
        <v>2.9999999999999997E-4</v>
      </c>
      <c r="E590">
        <v>2.9999999999999997E-4</v>
      </c>
      <c r="F590" t="s">
        <v>605</v>
      </c>
      <c r="G590" s="4">
        <v>1774598400000</v>
      </c>
      <c r="H590" s="4">
        <v>1746751260000</v>
      </c>
      <c r="I590" t="b">
        <v>1</v>
      </c>
      <c r="J590">
        <v>1</v>
      </c>
      <c r="K590">
        <v>1E-4</v>
      </c>
      <c r="L590">
        <v>462183</v>
      </c>
      <c r="M590">
        <v>0.1</v>
      </c>
      <c r="Q590">
        <v>2.9999999999999997E-4</v>
      </c>
      <c r="R590">
        <v>25</v>
      </c>
      <c r="S590">
        <v>1E-4</v>
      </c>
      <c r="T590" t="s">
        <v>606</v>
      </c>
      <c r="U590" t="s">
        <v>610</v>
      </c>
      <c r="V590" t="s">
        <v>606</v>
      </c>
      <c r="W590" t="s">
        <v>608</v>
      </c>
      <c r="X590" t="s">
        <v>606</v>
      </c>
      <c r="Y590" s="4">
        <v>1763521539740</v>
      </c>
      <c r="Z590" t="s">
        <v>569</v>
      </c>
      <c r="AA590" s="48">
        <v>92527.76</v>
      </c>
      <c r="AB590" s="18">
        <v>0.34599999999999997</v>
      </c>
      <c r="AC590" s="40">
        <v>0.38612143999999998</v>
      </c>
      <c r="AD590" s="18">
        <v>0.29549999999999998</v>
      </c>
      <c r="AE590" s="18">
        <v>0.432</v>
      </c>
      <c r="AF590">
        <v>94.4</v>
      </c>
      <c r="AG590" s="18">
        <v>0.35580000000000001</v>
      </c>
      <c r="AH590" s="18">
        <v>0.35149999999999998</v>
      </c>
      <c r="AI590" s="18">
        <v>0.35949999999999999</v>
      </c>
      <c r="AJ590" s="48">
        <v>92527.76</v>
      </c>
      <c r="AK590" s="41">
        <v>21.7</v>
      </c>
      <c r="AL590" s="41">
        <v>21.7</v>
      </c>
      <c r="AP590" s="18">
        <v>0.3715</v>
      </c>
      <c r="AQ590" s="18">
        <v>0.34599999999999997</v>
      </c>
      <c r="AR590" s="18">
        <v>-6.8640999999999996</v>
      </c>
      <c r="AS590" s="41">
        <v>2</v>
      </c>
      <c r="AT590" s="5">
        <v>66249.31</v>
      </c>
      <c r="AV590" s="1" t="s">
        <v>634</v>
      </c>
      <c r="AW590" s="48">
        <v>125000</v>
      </c>
      <c r="AX590" s="14">
        <v>0</v>
      </c>
      <c r="AY590" s="14">
        <v>48.74</v>
      </c>
      <c r="AZ590" s="14">
        <v>46.09</v>
      </c>
      <c r="BA590" s="14">
        <v>50.91</v>
      </c>
      <c r="BB590">
        <v>94183.92</v>
      </c>
      <c r="BC590" t="s">
        <v>574</v>
      </c>
      <c r="BD590" s="7">
        <v>-0.79830000000000001</v>
      </c>
      <c r="BE590" s="7">
        <v>1.0000000000000001E-5</v>
      </c>
      <c r="BF590" s="7">
        <v>157.06647000000001</v>
      </c>
      <c r="BG590" s="7">
        <v>-29.854420000000001</v>
      </c>
      <c r="BH590" s="7">
        <v>-381.79442</v>
      </c>
      <c r="BI590">
        <v>5.0000000000000001E-4</v>
      </c>
      <c r="BJ590">
        <v>5.0000000000000001E-3</v>
      </c>
      <c r="BK590" s="1">
        <v>45980.165601851855</v>
      </c>
      <c r="BL590" s="1">
        <v>45979.957268518519</v>
      </c>
      <c r="BM590" s="1">
        <v>46108.333333333336</v>
      </c>
      <c r="BN590" s="1">
        <v>46108.166666666664</v>
      </c>
      <c r="BO590" s="19">
        <v>0.3509041215157363</v>
      </c>
      <c r="BP590" s="1">
        <v>46108.166666666664</v>
      </c>
      <c r="BQ590" s="97">
        <v>129</v>
      </c>
      <c r="BR590" s="19">
        <v>0.35833333333333334</v>
      </c>
      <c r="BV590" s="96"/>
    </row>
    <row r="591" spans="1:74" x14ac:dyDescent="0.3">
      <c r="A591" t="s">
        <v>603</v>
      </c>
      <c r="B591" t="s">
        <v>631</v>
      </c>
      <c r="C591" t="s">
        <v>369</v>
      </c>
      <c r="D591">
        <v>2.9999999999999997E-4</v>
      </c>
      <c r="E591">
        <v>2.9999999999999997E-4</v>
      </c>
      <c r="F591" t="s">
        <v>605</v>
      </c>
      <c r="G591" s="4">
        <v>1774598400000</v>
      </c>
      <c r="H591" s="4">
        <v>1743062460000</v>
      </c>
      <c r="I591" t="b">
        <v>1</v>
      </c>
      <c r="J591">
        <v>1</v>
      </c>
      <c r="K591">
        <v>1E-4</v>
      </c>
      <c r="L591">
        <v>448340</v>
      </c>
      <c r="M591">
        <v>0.1</v>
      </c>
      <c r="Q591">
        <v>2.9999999999999997E-4</v>
      </c>
      <c r="R591">
        <v>25</v>
      </c>
      <c r="S591">
        <v>1E-4</v>
      </c>
      <c r="T591" t="s">
        <v>606</v>
      </c>
      <c r="U591" t="s">
        <v>610</v>
      </c>
      <c r="V591" t="s">
        <v>606</v>
      </c>
      <c r="W591" t="s">
        <v>608</v>
      </c>
      <c r="X591" t="s">
        <v>606</v>
      </c>
      <c r="Y591" s="4">
        <v>1763521539740</v>
      </c>
      <c r="Z591" t="s">
        <v>569</v>
      </c>
      <c r="AA591" s="48">
        <v>92527.76</v>
      </c>
      <c r="AB591" s="18">
        <v>2.4500000000000001E-2</v>
      </c>
      <c r="AC591" s="40">
        <v>2.0964719999999999E-2</v>
      </c>
      <c r="AD591" s="18">
        <v>7.0000000000000001E-3</v>
      </c>
      <c r="AE591" s="18">
        <v>0.06</v>
      </c>
      <c r="AF591">
        <v>2308.5</v>
      </c>
      <c r="AG591" s="18">
        <v>2.3199999999999998E-2</v>
      </c>
      <c r="AH591" s="18">
        <v>2.2499999999999999E-2</v>
      </c>
      <c r="AI591" s="18">
        <v>2.35E-2</v>
      </c>
      <c r="AJ591" s="48">
        <v>92527.76</v>
      </c>
      <c r="AK591" s="41">
        <v>1.8</v>
      </c>
      <c r="AL591" s="41">
        <v>69.599999999999994</v>
      </c>
      <c r="AP591" s="18">
        <v>2.4500000000000001E-2</v>
      </c>
      <c r="AQ591" s="18">
        <v>2.0500000000000001E-2</v>
      </c>
      <c r="AR591" s="18">
        <v>16.666699999999999</v>
      </c>
      <c r="AS591" s="41">
        <v>503.8</v>
      </c>
      <c r="AT591" s="5">
        <v>1011481.22</v>
      </c>
      <c r="AV591" s="1" t="s">
        <v>632</v>
      </c>
      <c r="AW591" s="48">
        <v>130000</v>
      </c>
      <c r="AX591" s="14">
        <v>0</v>
      </c>
      <c r="AY591" s="14">
        <v>49.26</v>
      </c>
      <c r="AZ591" s="14">
        <v>48.79</v>
      </c>
      <c r="BA591" s="14">
        <v>49.47</v>
      </c>
      <c r="BB591">
        <v>94183.92</v>
      </c>
      <c r="BC591" t="s">
        <v>574</v>
      </c>
      <c r="BD591" s="7">
        <v>0.16905999999999999</v>
      </c>
      <c r="BE591" s="7">
        <v>1.0000000000000001E-5</v>
      </c>
      <c r="BF591" s="7">
        <v>140.74943999999999</v>
      </c>
      <c r="BG591" s="7">
        <v>-27.041550000000001</v>
      </c>
      <c r="BH591" s="7">
        <v>48.254019999999997</v>
      </c>
      <c r="BI591">
        <v>5.0000000000000001E-4</v>
      </c>
      <c r="BJ591">
        <v>5.0000000000000001E-3</v>
      </c>
      <c r="BK591" s="1">
        <v>45980.165601851855</v>
      </c>
      <c r="BL591" s="1">
        <v>45979.957268518519</v>
      </c>
      <c r="BM591" s="1">
        <v>46108.333333333336</v>
      </c>
      <c r="BN591" s="1">
        <v>46108.166666666664</v>
      </c>
      <c r="BO591" s="19">
        <v>0.3509041215157363</v>
      </c>
      <c r="BP591" s="1">
        <v>46108.166666666664</v>
      </c>
      <c r="BQ591" s="97">
        <v>129</v>
      </c>
      <c r="BR591" s="19">
        <v>0.35833333333333334</v>
      </c>
      <c r="BV591" s="96"/>
    </row>
    <row r="592" spans="1:74" x14ac:dyDescent="0.3">
      <c r="A592" t="s">
        <v>603</v>
      </c>
      <c r="B592" t="s">
        <v>631</v>
      </c>
      <c r="C592" t="s">
        <v>370</v>
      </c>
      <c r="D592">
        <v>2.9999999999999997E-4</v>
      </c>
      <c r="E592">
        <v>2.9999999999999997E-4</v>
      </c>
      <c r="F592" t="s">
        <v>605</v>
      </c>
      <c r="G592" s="4">
        <v>1774598400000</v>
      </c>
      <c r="H592" s="4">
        <v>1743062460000</v>
      </c>
      <c r="I592" t="b">
        <v>1</v>
      </c>
      <c r="J592">
        <v>1</v>
      </c>
      <c r="K592">
        <v>1E-4</v>
      </c>
      <c r="L592">
        <v>448341</v>
      </c>
      <c r="M592">
        <v>0.1</v>
      </c>
      <c r="Q592">
        <v>2.9999999999999997E-4</v>
      </c>
      <c r="R592">
        <v>25</v>
      </c>
      <c r="S592">
        <v>1E-4</v>
      </c>
      <c r="T592" t="s">
        <v>606</v>
      </c>
      <c r="U592" t="s">
        <v>610</v>
      </c>
      <c r="V592" t="s">
        <v>606</v>
      </c>
      <c r="W592" t="s">
        <v>608</v>
      </c>
      <c r="X592" t="s">
        <v>606</v>
      </c>
      <c r="Y592" s="4">
        <v>1763521539740</v>
      </c>
      <c r="Z592" t="s">
        <v>569</v>
      </c>
      <c r="AA592" s="48">
        <v>92527.76</v>
      </c>
      <c r="AB592" s="18">
        <v>0.34050000000000002</v>
      </c>
      <c r="AC592" s="40">
        <v>0.43568478999999999</v>
      </c>
      <c r="AD592" s="18">
        <v>0.34150000000000003</v>
      </c>
      <c r="AE592" s="18">
        <v>0.48099999999999998</v>
      </c>
      <c r="AF592">
        <v>424.7</v>
      </c>
      <c r="AG592" s="18">
        <v>0.40350000000000003</v>
      </c>
      <c r="AH592" s="18">
        <v>0.39900000000000002</v>
      </c>
      <c r="AI592" s="18">
        <v>0.40899999999999997</v>
      </c>
      <c r="AJ592" s="48">
        <v>92527.76</v>
      </c>
      <c r="AK592" s="41">
        <v>21.4</v>
      </c>
      <c r="AL592" s="41">
        <v>21.4</v>
      </c>
      <c r="AS592" s="41">
        <v>0</v>
      </c>
      <c r="AT592" s="5">
        <v>0</v>
      </c>
      <c r="AV592" s="1" t="s">
        <v>634</v>
      </c>
      <c r="AW592" s="48">
        <v>130000</v>
      </c>
      <c r="AX592" s="14">
        <v>0</v>
      </c>
      <c r="AY592" s="14">
        <v>49.26</v>
      </c>
      <c r="AZ592" s="14">
        <v>46.15</v>
      </c>
      <c r="BA592" s="14">
        <v>52.82</v>
      </c>
      <c r="BB592">
        <v>94184.46</v>
      </c>
      <c r="BC592" t="s">
        <v>574</v>
      </c>
      <c r="BD592" s="7">
        <v>-0.83094000000000001</v>
      </c>
      <c r="BE592" s="7">
        <v>1.0000000000000001E-5</v>
      </c>
      <c r="BF592" s="7">
        <v>140.75289000000001</v>
      </c>
      <c r="BG592" s="7">
        <v>-27.04222</v>
      </c>
      <c r="BH592" s="7">
        <v>-408.36192</v>
      </c>
      <c r="BI592">
        <v>5.0000000000000001E-4</v>
      </c>
      <c r="BJ592">
        <v>5.0000000000000001E-3</v>
      </c>
      <c r="BK592" s="1">
        <v>45980.165601851855</v>
      </c>
      <c r="BL592" s="1">
        <v>45979.957268518519</v>
      </c>
      <c r="BM592" s="1">
        <v>46108.333333333336</v>
      </c>
      <c r="BN592" s="1">
        <v>46108.166666666664</v>
      </c>
      <c r="BO592" s="19">
        <v>0.3509041215157363</v>
      </c>
      <c r="BP592" s="1">
        <v>46108.166666666664</v>
      </c>
      <c r="BQ592" s="97">
        <v>129</v>
      </c>
      <c r="BR592" s="19">
        <v>0.35833333333333334</v>
      </c>
      <c r="BV592" s="96"/>
    </row>
    <row r="593" spans="1:74" x14ac:dyDescent="0.3">
      <c r="A593" t="s">
        <v>603</v>
      </c>
      <c r="B593" t="s">
        <v>631</v>
      </c>
      <c r="C593" t="s">
        <v>371</v>
      </c>
      <c r="D593">
        <v>2.9999999999999997E-4</v>
      </c>
      <c r="E593">
        <v>2.9999999999999997E-4</v>
      </c>
      <c r="F593" t="s">
        <v>605</v>
      </c>
      <c r="G593" s="4">
        <v>1774598400000</v>
      </c>
      <c r="H593" s="4">
        <v>1747884540000</v>
      </c>
      <c r="I593" t="b">
        <v>1</v>
      </c>
      <c r="J593">
        <v>1</v>
      </c>
      <c r="K593">
        <v>1E-4</v>
      </c>
      <c r="L593">
        <v>466603</v>
      </c>
      <c r="M593">
        <v>0.1</v>
      </c>
      <c r="Q593">
        <v>2.9999999999999997E-4</v>
      </c>
      <c r="R593">
        <v>25</v>
      </c>
      <c r="S593">
        <v>1E-4</v>
      </c>
      <c r="T593" t="s">
        <v>606</v>
      </c>
      <c r="U593" t="s">
        <v>610</v>
      </c>
      <c r="V593" t="s">
        <v>606</v>
      </c>
      <c r="W593" t="s">
        <v>608</v>
      </c>
      <c r="X593" t="s">
        <v>606</v>
      </c>
      <c r="Y593" s="4">
        <v>1763521539740</v>
      </c>
      <c r="Z593" t="s">
        <v>569</v>
      </c>
      <c r="AA593" s="48">
        <v>92527.76</v>
      </c>
      <c r="AB593" s="18">
        <v>1.95E-2</v>
      </c>
      <c r="AC593" s="40">
        <v>1.7191990000000001E-2</v>
      </c>
      <c r="AD593" s="18">
        <v>4.0000000000000001E-3</v>
      </c>
      <c r="AE593" s="18">
        <v>5.2999999999999999E-2</v>
      </c>
      <c r="AF593">
        <v>798.9</v>
      </c>
      <c r="AG593" s="18">
        <v>1.9E-2</v>
      </c>
      <c r="AH593" s="18">
        <v>1.8499999999999999E-2</v>
      </c>
      <c r="AI593" s="18">
        <v>1.95E-2</v>
      </c>
      <c r="AJ593" s="48">
        <v>92527.76</v>
      </c>
      <c r="AK593" s="41">
        <v>15.1</v>
      </c>
      <c r="AL593" s="41">
        <v>53.1</v>
      </c>
      <c r="AP593" s="18">
        <v>0.02</v>
      </c>
      <c r="AQ593" s="18">
        <v>1.6500000000000001E-2</v>
      </c>
      <c r="AR593" s="18">
        <v>11.428599999999999</v>
      </c>
      <c r="AS593" s="41">
        <v>509.3</v>
      </c>
      <c r="AT593" s="5">
        <v>839392.71</v>
      </c>
      <c r="AV593" s="1" t="s">
        <v>632</v>
      </c>
      <c r="AW593" s="48">
        <v>135000</v>
      </c>
      <c r="AX593" s="14">
        <v>0</v>
      </c>
      <c r="AY593" s="14">
        <v>49.85</v>
      </c>
      <c r="AZ593" s="14">
        <v>49.5</v>
      </c>
      <c r="BA593" s="14">
        <v>50.25</v>
      </c>
      <c r="BB593">
        <v>94183.92</v>
      </c>
      <c r="BC593" t="s">
        <v>574</v>
      </c>
      <c r="BD593" s="7">
        <v>0.14212</v>
      </c>
      <c r="BE593" s="7">
        <v>1.0000000000000001E-5</v>
      </c>
      <c r="BF593" s="7">
        <v>125.5102</v>
      </c>
      <c r="BG593" s="7">
        <v>-24.401679999999999</v>
      </c>
      <c r="BH593" s="7">
        <v>40.742139999999999</v>
      </c>
      <c r="BI593">
        <v>5.0000000000000001E-4</v>
      </c>
      <c r="BJ593">
        <v>5.0000000000000001E-3</v>
      </c>
      <c r="BK593" s="1">
        <v>45980.165601851855</v>
      </c>
      <c r="BL593" s="1">
        <v>45979.957268518519</v>
      </c>
      <c r="BM593" s="1">
        <v>46108.333333333336</v>
      </c>
      <c r="BN593" s="1">
        <v>46108.166666666664</v>
      </c>
      <c r="BO593" s="19">
        <v>0.3509041215157363</v>
      </c>
      <c r="BP593" s="1">
        <v>46108.166666666664</v>
      </c>
      <c r="BQ593" s="97">
        <v>129</v>
      </c>
      <c r="BR593" s="19">
        <v>0.35833333333333334</v>
      </c>
      <c r="BV593" s="96"/>
    </row>
    <row r="594" spans="1:74" x14ac:dyDescent="0.3">
      <c r="A594" t="s">
        <v>603</v>
      </c>
      <c r="B594" t="s">
        <v>631</v>
      </c>
      <c r="C594" t="s">
        <v>372</v>
      </c>
      <c r="D594">
        <v>2.9999999999999997E-4</v>
      </c>
      <c r="E594">
        <v>2.9999999999999997E-4</v>
      </c>
      <c r="F594" t="s">
        <v>605</v>
      </c>
      <c r="G594" s="4">
        <v>1774598400000</v>
      </c>
      <c r="H594" s="4">
        <v>1747884540000</v>
      </c>
      <c r="I594" t="b">
        <v>1</v>
      </c>
      <c r="J594">
        <v>1</v>
      </c>
      <c r="K594">
        <v>1E-4</v>
      </c>
      <c r="L594">
        <v>466604</v>
      </c>
      <c r="M594">
        <v>0.1</v>
      </c>
      <c r="Q594">
        <v>2.9999999999999997E-4</v>
      </c>
      <c r="R594">
        <v>25</v>
      </c>
      <c r="S594">
        <v>1E-4</v>
      </c>
      <c r="T594" t="s">
        <v>606</v>
      </c>
      <c r="U594" t="s">
        <v>610</v>
      </c>
      <c r="V594" t="s">
        <v>606</v>
      </c>
      <c r="W594" t="s">
        <v>608</v>
      </c>
      <c r="X594" t="s">
        <v>606</v>
      </c>
      <c r="Y594" s="4">
        <v>1763521539740</v>
      </c>
      <c r="Z594" t="s">
        <v>569</v>
      </c>
      <c r="AA594" s="48">
        <v>92527.76</v>
      </c>
      <c r="AB594" s="18">
        <v>0.35849999999999999</v>
      </c>
      <c r="AC594" s="40">
        <v>0.48632438</v>
      </c>
      <c r="AD594" s="18">
        <v>0.38900000000000001</v>
      </c>
      <c r="AE594" s="18">
        <v>0.53100000000000003</v>
      </c>
      <c r="AF594">
        <v>31.7</v>
      </c>
      <c r="AG594" s="18">
        <v>0.45229999999999998</v>
      </c>
      <c r="AH594" s="18">
        <v>0.44800000000000001</v>
      </c>
      <c r="AI594" s="18">
        <v>0.45800000000000002</v>
      </c>
      <c r="AJ594" s="48">
        <v>92527.76</v>
      </c>
      <c r="AK594" s="41">
        <v>21.2</v>
      </c>
      <c r="AL594" s="41">
        <v>21.2</v>
      </c>
      <c r="AS594" s="41">
        <v>0</v>
      </c>
      <c r="AT594" s="5">
        <v>0</v>
      </c>
      <c r="AV594" s="1" t="s">
        <v>634</v>
      </c>
      <c r="AW594" s="48">
        <v>135000</v>
      </c>
      <c r="AX594" s="14">
        <v>0</v>
      </c>
      <c r="AY594" s="14">
        <v>49.85</v>
      </c>
      <c r="AZ594" s="14">
        <v>46.43</v>
      </c>
      <c r="BA594" s="14">
        <v>53.89</v>
      </c>
      <c r="BB594">
        <v>94184.46</v>
      </c>
      <c r="BC594" t="s">
        <v>574</v>
      </c>
      <c r="BD594" s="7">
        <v>-0.85787999999999998</v>
      </c>
      <c r="BE594" s="7">
        <v>1.0000000000000001E-5</v>
      </c>
      <c r="BF594" s="7">
        <v>125.51353</v>
      </c>
      <c r="BG594" s="7">
        <v>-24.40232</v>
      </c>
      <c r="BH594" s="7">
        <v>-433.43621000000002</v>
      </c>
      <c r="BI594">
        <v>5.0000000000000001E-4</v>
      </c>
      <c r="BJ594">
        <v>5.0000000000000001E-3</v>
      </c>
      <c r="BK594" s="1">
        <v>45980.165601851855</v>
      </c>
      <c r="BL594" s="1">
        <v>45979.957268518519</v>
      </c>
      <c r="BM594" s="1">
        <v>46108.333333333336</v>
      </c>
      <c r="BN594" s="1">
        <v>46108.166666666664</v>
      </c>
      <c r="BO594" s="19">
        <v>0.3509041215157363</v>
      </c>
      <c r="BP594" s="1">
        <v>46108.166666666664</v>
      </c>
      <c r="BQ594" s="97">
        <v>129</v>
      </c>
      <c r="BR594" s="19">
        <v>0.35833333333333334</v>
      </c>
      <c r="BV594" s="96"/>
    </row>
    <row r="595" spans="1:74" x14ac:dyDescent="0.3">
      <c r="A595" t="s">
        <v>603</v>
      </c>
      <c r="B595" t="s">
        <v>631</v>
      </c>
      <c r="C595" t="s">
        <v>373</v>
      </c>
      <c r="D595">
        <v>2.9999999999999997E-4</v>
      </c>
      <c r="E595">
        <v>2.9999999999999997E-4</v>
      </c>
      <c r="F595" t="s">
        <v>605</v>
      </c>
      <c r="G595" s="4">
        <v>1774598400000</v>
      </c>
      <c r="H595" s="4">
        <v>1743062460000</v>
      </c>
      <c r="I595" t="b">
        <v>1</v>
      </c>
      <c r="J595">
        <v>1</v>
      </c>
      <c r="K595">
        <v>1E-4</v>
      </c>
      <c r="L595">
        <v>448342</v>
      </c>
      <c r="M595">
        <v>0.1</v>
      </c>
      <c r="Q595">
        <v>2.9999999999999997E-4</v>
      </c>
      <c r="R595">
        <v>25</v>
      </c>
      <c r="S595">
        <v>1E-4</v>
      </c>
      <c r="T595" t="s">
        <v>606</v>
      </c>
      <c r="U595" t="s">
        <v>610</v>
      </c>
      <c r="V595" t="s">
        <v>606</v>
      </c>
      <c r="W595" t="s">
        <v>608</v>
      </c>
      <c r="X595" t="s">
        <v>606</v>
      </c>
      <c r="Y595" s="4">
        <v>1763521540747</v>
      </c>
      <c r="Z595" t="s">
        <v>569</v>
      </c>
      <c r="AA595" s="48">
        <v>92528.46</v>
      </c>
      <c r="AB595" s="18">
        <v>1.5900000000000001E-2</v>
      </c>
      <c r="AC595" s="40">
        <v>1.4316560000000001E-2</v>
      </c>
      <c r="AD595" s="18">
        <v>8.9999999999999998E-4</v>
      </c>
      <c r="AE595" s="18">
        <v>4.8000000000000001E-2</v>
      </c>
      <c r="AF595">
        <v>758.7</v>
      </c>
      <c r="AG595" s="18">
        <v>1.5900000000000001E-2</v>
      </c>
      <c r="AH595" s="18">
        <v>1.55E-2</v>
      </c>
      <c r="AI595" s="18">
        <v>1.6E-2</v>
      </c>
      <c r="AJ595" s="48">
        <v>92528.46</v>
      </c>
      <c r="AK595" s="41">
        <v>0.6</v>
      </c>
      <c r="AL595" s="41">
        <v>25</v>
      </c>
      <c r="AP595" s="18">
        <v>1.6E-2</v>
      </c>
      <c r="AQ595" s="18">
        <v>1.4E-2</v>
      </c>
      <c r="AR595" s="18">
        <v>9.6552000000000007</v>
      </c>
      <c r="AS595" s="41">
        <v>311</v>
      </c>
      <c r="AT595" s="5">
        <v>441865.11</v>
      </c>
      <c r="AV595" s="1" t="s">
        <v>632</v>
      </c>
      <c r="AW595" s="48">
        <v>140000</v>
      </c>
      <c r="AX595" s="14">
        <v>0</v>
      </c>
      <c r="AY595" s="14">
        <v>50.7</v>
      </c>
      <c r="AZ595" s="14">
        <v>50.38</v>
      </c>
      <c r="BA595" s="14">
        <v>50.8</v>
      </c>
      <c r="BB595">
        <v>94184.56</v>
      </c>
      <c r="BC595" t="s">
        <v>574</v>
      </c>
      <c r="BD595" s="7">
        <v>0.12121</v>
      </c>
      <c r="BE595" s="7">
        <v>1.0000000000000001E-5</v>
      </c>
      <c r="BF595" s="7">
        <v>112.45265999999999</v>
      </c>
      <c r="BG595" s="7">
        <v>-22.235230000000001</v>
      </c>
      <c r="BH595" s="7">
        <v>34.84355</v>
      </c>
      <c r="BI595">
        <v>5.0000000000000001E-4</v>
      </c>
      <c r="BJ595">
        <v>5.0000000000000001E-3</v>
      </c>
      <c r="BK595" s="1">
        <v>45980.165601851855</v>
      </c>
      <c r="BL595" s="1">
        <v>45979.957268518519</v>
      </c>
      <c r="BM595" s="1">
        <v>46108.333333333336</v>
      </c>
      <c r="BN595" s="1">
        <v>46108.166666666664</v>
      </c>
      <c r="BO595" s="19">
        <v>0.3509041215157363</v>
      </c>
      <c r="BP595" s="1">
        <v>46108.166666666664</v>
      </c>
      <c r="BQ595" s="97">
        <v>129</v>
      </c>
      <c r="BR595" s="19">
        <v>0.35833333333333334</v>
      </c>
      <c r="BV595" s="96"/>
    </row>
    <row r="596" spans="1:74" x14ac:dyDescent="0.3">
      <c r="A596" t="s">
        <v>603</v>
      </c>
      <c r="B596" t="s">
        <v>631</v>
      </c>
      <c r="C596" t="s">
        <v>374</v>
      </c>
      <c r="D596">
        <v>2.9999999999999997E-4</v>
      </c>
      <c r="E596">
        <v>2.9999999999999997E-4</v>
      </c>
      <c r="F596" t="s">
        <v>605</v>
      </c>
      <c r="G596" s="4">
        <v>1774598400000</v>
      </c>
      <c r="H596" s="4">
        <v>1743062460000</v>
      </c>
      <c r="I596" t="b">
        <v>1</v>
      </c>
      <c r="J596">
        <v>1</v>
      </c>
      <c r="K596">
        <v>1E-4</v>
      </c>
      <c r="L596">
        <v>448343</v>
      </c>
      <c r="M596">
        <v>0.1</v>
      </c>
      <c r="Q596">
        <v>2.9999999999999997E-4</v>
      </c>
      <c r="R596">
        <v>25</v>
      </c>
      <c r="S596">
        <v>1E-4</v>
      </c>
      <c r="T596" t="s">
        <v>606</v>
      </c>
      <c r="U596" t="s">
        <v>610</v>
      </c>
      <c r="V596" t="s">
        <v>606</v>
      </c>
      <c r="W596" t="s">
        <v>608</v>
      </c>
      <c r="X596" t="s">
        <v>606</v>
      </c>
      <c r="Y596" s="4">
        <v>1763521540747</v>
      </c>
      <c r="Z596" t="s">
        <v>569</v>
      </c>
      <c r="AA596" s="48">
        <v>92528.46</v>
      </c>
      <c r="AB596" s="18">
        <v>0.27550000000000002</v>
      </c>
      <c r="AC596" s="40">
        <v>0.53786124999999996</v>
      </c>
      <c r="AD596" s="18">
        <v>0.438</v>
      </c>
      <c r="AE596" s="18">
        <v>0.58250000000000002</v>
      </c>
      <c r="AF596">
        <v>3</v>
      </c>
      <c r="AG596" s="18">
        <v>0.50229999999999997</v>
      </c>
      <c r="AH596" s="18">
        <v>0.437</v>
      </c>
      <c r="AI596" s="18">
        <v>0.58199999999999996</v>
      </c>
      <c r="AJ596" s="48">
        <v>92528.46</v>
      </c>
      <c r="AK596" s="41">
        <v>6.3</v>
      </c>
      <c r="AL596" s="41">
        <v>6.3</v>
      </c>
      <c r="AS596" s="41">
        <v>0</v>
      </c>
      <c r="AT596" s="5">
        <v>0</v>
      </c>
      <c r="AV596" s="1" t="s">
        <v>634</v>
      </c>
      <c r="AW596" s="48">
        <v>140000</v>
      </c>
      <c r="AX596" s="14">
        <v>0</v>
      </c>
      <c r="AY596" s="14">
        <v>50.7</v>
      </c>
      <c r="AZ596" s="14">
        <v>0</v>
      </c>
      <c r="BA596" s="14">
        <v>95.14</v>
      </c>
      <c r="BB596">
        <v>94184.56</v>
      </c>
      <c r="BC596" t="s">
        <v>574</v>
      </c>
      <c r="BD596" s="7">
        <v>-0.87878999999999996</v>
      </c>
      <c r="BE596" s="7">
        <v>1.0000000000000001E-5</v>
      </c>
      <c r="BF596" s="7">
        <v>112.45265999999999</v>
      </c>
      <c r="BG596" s="7">
        <v>-22.235230000000001</v>
      </c>
      <c r="BH596" s="7">
        <v>-456.89846</v>
      </c>
      <c r="BI596">
        <v>5.0000000000000001E-4</v>
      </c>
      <c r="BJ596">
        <v>5.0000000000000001E-3</v>
      </c>
      <c r="BK596" s="1">
        <v>45980.165601851855</v>
      </c>
      <c r="BL596" s="1">
        <v>45979.957268518519</v>
      </c>
      <c r="BM596" s="1">
        <v>46108.333333333336</v>
      </c>
      <c r="BN596" s="1">
        <v>46108.166666666664</v>
      </c>
      <c r="BO596" s="19">
        <v>0.3509041215157363</v>
      </c>
      <c r="BP596" s="1">
        <v>46108.166666666664</v>
      </c>
      <c r="BQ596" s="97">
        <v>129</v>
      </c>
      <c r="BR596" s="19">
        <v>0.35833333333333334</v>
      </c>
      <c r="BV596" s="96"/>
    </row>
    <row r="597" spans="1:74" x14ac:dyDescent="0.3">
      <c r="A597" t="s">
        <v>603</v>
      </c>
      <c r="B597" t="s">
        <v>631</v>
      </c>
      <c r="C597" t="s">
        <v>375</v>
      </c>
      <c r="D597">
        <v>2.9999999999999997E-4</v>
      </c>
      <c r="E597">
        <v>2.9999999999999997E-4</v>
      </c>
      <c r="F597" t="s">
        <v>605</v>
      </c>
      <c r="G597" s="4">
        <v>1774598400000</v>
      </c>
      <c r="H597" s="4">
        <v>1752479040000</v>
      </c>
      <c r="I597" t="b">
        <v>1</v>
      </c>
      <c r="J597">
        <v>1</v>
      </c>
      <c r="K597">
        <v>1E-4</v>
      </c>
      <c r="L597">
        <v>485887</v>
      </c>
      <c r="M597">
        <v>0.1</v>
      </c>
      <c r="Q597">
        <v>2.9999999999999997E-4</v>
      </c>
      <c r="R597">
        <v>25</v>
      </c>
      <c r="S597">
        <v>1E-4</v>
      </c>
      <c r="T597" t="s">
        <v>606</v>
      </c>
      <c r="U597" t="s">
        <v>610</v>
      </c>
      <c r="V597" t="s">
        <v>606</v>
      </c>
      <c r="W597" t="s">
        <v>608</v>
      </c>
      <c r="X597" t="s">
        <v>606</v>
      </c>
      <c r="Y597" s="4">
        <v>1763521540747</v>
      </c>
      <c r="Z597" t="s">
        <v>569</v>
      </c>
      <c r="AA597" s="48">
        <v>92528.46</v>
      </c>
      <c r="AB597" s="18">
        <v>1.2999999999999999E-2</v>
      </c>
      <c r="AC597" s="40">
        <v>1.203745E-2</v>
      </c>
      <c r="AD597" s="18">
        <v>1E-4</v>
      </c>
      <c r="AE597" s="18">
        <v>4.2500000000000003E-2</v>
      </c>
      <c r="AF597">
        <v>185.9</v>
      </c>
      <c r="AG597" s="18">
        <v>1.3100000000000001E-2</v>
      </c>
      <c r="AH597" s="18">
        <v>1.2500000000000001E-2</v>
      </c>
      <c r="AI597" s="18">
        <v>1.35E-2</v>
      </c>
      <c r="AJ597" s="48">
        <v>92528.46</v>
      </c>
      <c r="AK597" s="41">
        <v>3.5</v>
      </c>
      <c r="AL597" s="41">
        <v>121.5</v>
      </c>
      <c r="AP597" s="18">
        <v>1.2999999999999999E-2</v>
      </c>
      <c r="AQ597" s="18">
        <v>1.2999999999999999E-2</v>
      </c>
      <c r="AR597" s="18">
        <v>0</v>
      </c>
      <c r="AS597" s="41">
        <v>1.2</v>
      </c>
      <c r="AT597" s="5">
        <v>1429.45</v>
      </c>
      <c r="AV597" s="1" t="s">
        <v>632</v>
      </c>
      <c r="AW597" s="48">
        <v>145000</v>
      </c>
      <c r="AX597" s="14">
        <v>0</v>
      </c>
      <c r="AY597" s="14">
        <v>51.25</v>
      </c>
      <c r="AZ597" s="14">
        <v>50.68</v>
      </c>
      <c r="BA597" s="14">
        <v>51.63</v>
      </c>
      <c r="BB597">
        <v>94184.56</v>
      </c>
      <c r="BC597" t="s">
        <v>574</v>
      </c>
      <c r="BD597" s="7">
        <v>0.1023</v>
      </c>
      <c r="BE597" s="7">
        <v>1.0000000000000001E-5</v>
      </c>
      <c r="BF597" s="7">
        <v>99.599029999999999</v>
      </c>
      <c r="BG597" s="7">
        <v>-19.90925</v>
      </c>
      <c r="BH597" s="7">
        <v>29.508299999999998</v>
      </c>
      <c r="BI597">
        <v>5.0000000000000001E-4</v>
      </c>
      <c r="BJ597">
        <v>5.0000000000000001E-3</v>
      </c>
      <c r="BK597" s="1">
        <v>45980.165601851855</v>
      </c>
      <c r="BL597" s="1">
        <v>45979.957268518519</v>
      </c>
      <c r="BM597" s="1">
        <v>46108.333333333336</v>
      </c>
      <c r="BN597" s="1">
        <v>46108.166666666664</v>
      </c>
      <c r="BO597" s="19">
        <v>0.3509041215157363</v>
      </c>
      <c r="BP597" s="1">
        <v>46108.166666666664</v>
      </c>
      <c r="BQ597" s="97">
        <v>129</v>
      </c>
      <c r="BR597" s="19">
        <v>0.35833333333333334</v>
      </c>
      <c r="BV597" s="96"/>
    </row>
    <row r="598" spans="1:74" x14ac:dyDescent="0.3">
      <c r="A598" t="s">
        <v>603</v>
      </c>
      <c r="B598" t="s">
        <v>631</v>
      </c>
      <c r="C598" t="s">
        <v>376</v>
      </c>
      <c r="D598">
        <v>2.9999999999999997E-4</v>
      </c>
      <c r="E598">
        <v>2.9999999999999997E-4</v>
      </c>
      <c r="F598" t="s">
        <v>605</v>
      </c>
      <c r="G598" s="4">
        <v>1774598400000</v>
      </c>
      <c r="H598" s="4">
        <v>1752479040000</v>
      </c>
      <c r="I598" t="b">
        <v>1</v>
      </c>
      <c r="J598">
        <v>1</v>
      </c>
      <c r="K598">
        <v>1E-4</v>
      </c>
      <c r="L598">
        <v>485888</v>
      </c>
      <c r="M598">
        <v>0.1</v>
      </c>
      <c r="Q598">
        <v>2.9999999999999997E-4</v>
      </c>
      <c r="R598">
        <v>25</v>
      </c>
      <c r="S598">
        <v>1E-4</v>
      </c>
      <c r="T598" t="s">
        <v>606</v>
      </c>
      <c r="U598" t="s">
        <v>610</v>
      </c>
      <c r="V598" t="s">
        <v>606</v>
      </c>
      <c r="W598" t="s">
        <v>608</v>
      </c>
      <c r="X598" t="s">
        <v>606</v>
      </c>
      <c r="Y598" s="4">
        <v>1763521540747</v>
      </c>
      <c r="Z598" t="s">
        <v>569</v>
      </c>
      <c r="AA598" s="48">
        <v>92528.46</v>
      </c>
      <c r="AB598" s="18">
        <v>0.312</v>
      </c>
      <c r="AC598" s="40">
        <v>0.58999446</v>
      </c>
      <c r="AD598" s="18">
        <v>0.48699999999999999</v>
      </c>
      <c r="AE598" s="18">
        <v>0.63349999999999995</v>
      </c>
      <c r="AF598">
        <v>0.8</v>
      </c>
      <c r="AG598" s="18">
        <v>0.55259999999999998</v>
      </c>
      <c r="AH598" s="18">
        <v>0.48649999999999999</v>
      </c>
      <c r="AI598" s="18">
        <v>0.63300000000000001</v>
      </c>
      <c r="AJ598" s="48">
        <v>92528.46</v>
      </c>
      <c r="AK598" s="41">
        <v>6</v>
      </c>
      <c r="AL598" s="41">
        <v>6</v>
      </c>
      <c r="AS598" s="41">
        <v>0</v>
      </c>
      <c r="AT598" s="5">
        <v>0</v>
      </c>
      <c r="AV598" s="1" t="s">
        <v>634</v>
      </c>
      <c r="AW598" s="48">
        <v>145000</v>
      </c>
      <c r="AX598" s="14">
        <v>0</v>
      </c>
      <c r="AY598" s="14">
        <v>51.25</v>
      </c>
      <c r="AZ598" s="14">
        <v>0</v>
      </c>
      <c r="BA598" s="14">
        <v>98.03</v>
      </c>
      <c r="BB598">
        <v>94183.86</v>
      </c>
      <c r="BC598" t="s">
        <v>574</v>
      </c>
      <c r="BD598" s="7">
        <v>-0.89770000000000005</v>
      </c>
      <c r="BE598" s="7">
        <v>1.0000000000000001E-5</v>
      </c>
      <c r="BF598" s="7">
        <v>99.595190000000002</v>
      </c>
      <c r="BG598" s="7">
        <v>-19.90849</v>
      </c>
      <c r="BH598" s="7">
        <v>-479.79737</v>
      </c>
      <c r="BI598">
        <v>5.0000000000000001E-4</v>
      </c>
      <c r="BJ598">
        <v>5.0000000000000001E-3</v>
      </c>
      <c r="BK598" s="1">
        <v>45980.165601851855</v>
      </c>
      <c r="BL598" s="1">
        <v>45979.957268518519</v>
      </c>
      <c r="BM598" s="1">
        <v>46108.333333333336</v>
      </c>
      <c r="BN598" s="1">
        <v>46108.166666666664</v>
      </c>
      <c r="BO598" s="19">
        <v>0.3509041215157363</v>
      </c>
      <c r="BP598" s="1">
        <v>46108.166666666664</v>
      </c>
      <c r="BQ598" s="97">
        <v>129</v>
      </c>
      <c r="BR598" s="19">
        <v>0.35833333333333334</v>
      </c>
      <c r="BV598" s="96"/>
    </row>
    <row r="599" spans="1:74" x14ac:dyDescent="0.3">
      <c r="A599" t="s">
        <v>603</v>
      </c>
      <c r="B599" t="s">
        <v>631</v>
      </c>
      <c r="C599" t="s">
        <v>377</v>
      </c>
      <c r="D599">
        <v>2.9999999999999997E-4</v>
      </c>
      <c r="E599">
        <v>2.9999999999999997E-4</v>
      </c>
      <c r="F599" t="s">
        <v>605</v>
      </c>
      <c r="G599" s="4">
        <v>1774598400000</v>
      </c>
      <c r="H599" s="4">
        <v>1743062460000</v>
      </c>
      <c r="I599" t="b">
        <v>1</v>
      </c>
      <c r="J599">
        <v>1</v>
      </c>
      <c r="K599">
        <v>1E-4</v>
      </c>
      <c r="L599">
        <v>448344</v>
      </c>
      <c r="M599">
        <v>0.1</v>
      </c>
      <c r="Q599">
        <v>2.9999999999999997E-4</v>
      </c>
      <c r="R599">
        <v>25</v>
      </c>
      <c r="S599">
        <v>1E-4</v>
      </c>
      <c r="T599" t="s">
        <v>606</v>
      </c>
      <c r="U599" t="s">
        <v>610</v>
      </c>
      <c r="V599" t="s">
        <v>606</v>
      </c>
      <c r="W599" t="s">
        <v>608</v>
      </c>
      <c r="X599" t="s">
        <v>606</v>
      </c>
      <c r="Y599" s="4">
        <v>1763521540747</v>
      </c>
      <c r="Z599" t="s">
        <v>569</v>
      </c>
      <c r="AA599" s="48">
        <v>92528.46</v>
      </c>
      <c r="AB599" s="18">
        <v>1.15E-2</v>
      </c>
      <c r="AC599" s="40">
        <v>1.0524789999999999E-2</v>
      </c>
      <c r="AD599" s="18">
        <v>1E-4</v>
      </c>
      <c r="AE599" s="18">
        <v>3.95E-2</v>
      </c>
      <c r="AF599">
        <v>1692.5</v>
      </c>
      <c r="AG599" s="18">
        <v>1.14E-2</v>
      </c>
      <c r="AH599" s="18">
        <v>1.0999999999999999E-2</v>
      </c>
      <c r="AI599" s="18">
        <v>1.2E-2</v>
      </c>
      <c r="AJ599" s="48">
        <v>92528.46</v>
      </c>
      <c r="AK599" s="41">
        <v>114</v>
      </c>
      <c r="AL599" s="41">
        <v>0.9</v>
      </c>
      <c r="AP599" s="18">
        <v>1.15E-2</v>
      </c>
      <c r="AQ599" s="18">
        <v>1.0500000000000001E-2</v>
      </c>
      <c r="AR599" s="18">
        <v>9.5237999999999996</v>
      </c>
      <c r="AS599" s="41">
        <v>5.3</v>
      </c>
      <c r="AT599" s="5">
        <v>5299.51</v>
      </c>
      <c r="AV599" s="1" t="s">
        <v>632</v>
      </c>
      <c r="AW599" s="48">
        <v>150000</v>
      </c>
      <c r="AX599" s="14">
        <v>0</v>
      </c>
      <c r="AY599" s="14">
        <v>52.35</v>
      </c>
      <c r="AZ599" s="14">
        <v>51.95</v>
      </c>
      <c r="BA599" s="14">
        <v>52.99</v>
      </c>
      <c r="BB599">
        <v>94184.56</v>
      </c>
      <c r="BC599" t="s">
        <v>574</v>
      </c>
      <c r="BD599" s="7">
        <v>8.9349999999999999E-2</v>
      </c>
      <c r="BE599" s="7">
        <v>1.0000000000000001E-5</v>
      </c>
      <c r="BF599" s="7">
        <v>90.157060000000001</v>
      </c>
      <c r="BG599" s="7">
        <v>-18.407879999999999</v>
      </c>
      <c r="BH599" s="7">
        <v>25.794</v>
      </c>
      <c r="BI599">
        <v>5.0000000000000001E-4</v>
      </c>
      <c r="BJ599">
        <v>5.0000000000000001E-3</v>
      </c>
      <c r="BK599" s="1">
        <v>45980.165601851855</v>
      </c>
      <c r="BL599" s="1">
        <v>45979.957268518519</v>
      </c>
      <c r="BM599" s="1">
        <v>46108.333333333336</v>
      </c>
      <c r="BN599" s="1">
        <v>46108.166666666664</v>
      </c>
      <c r="BO599" s="19">
        <v>0.3509041215157363</v>
      </c>
      <c r="BP599" s="1">
        <v>46108.166666666664</v>
      </c>
      <c r="BQ599" s="97">
        <v>129</v>
      </c>
      <c r="BR599" s="19">
        <v>0.35833333333333334</v>
      </c>
      <c r="BV599" s="96"/>
    </row>
    <row r="600" spans="1:74" x14ac:dyDescent="0.3">
      <c r="A600" t="s">
        <v>603</v>
      </c>
      <c r="B600" t="s">
        <v>631</v>
      </c>
      <c r="C600" t="s">
        <v>378</v>
      </c>
      <c r="D600">
        <v>2.9999999999999997E-4</v>
      </c>
      <c r="E600">
        <v>2.9999999999999997E-4</v>
      </c>
      <c r="F600" t="s">
        <v>605</v>
      </c>
      <c r="G600" s="4">
        <v>1774598400000</v>
      </c>
      <c r="H600" s="4">
        <v>1743062460000</v>
      </c>
      <c r="I600" t="b">
        <v>1</v>
      </c>
      <c r="J600">
        <v>1</v>
      </c>
      <c r="K600">
        <v>1E-4</v>
      </c>
      <c r="L600">
        <v>448345</v>
      </c>
      <c r="M600">
        <v>0.1</v>
      </c>
      <c r="Q600">
        <v>2.9999999999999997E-4</v>
      </c>
      <c r="R600">
        <v>25</v>
      </c>
      <c r="S600">
        <v>1E-4</v>
      </c>
      <c r="T600" t="s">
        <v>606</v>
      </c>
      <c r="U600" t="s">
        <v>610</v>
      </c>
      <c r="V600" t="s">
        <v>606</v>
      </c>
      <c r="W600" t="s">
        <v>608</v>
      </c>
      <c r="X600" t="s">
        <v>606</v>
      </c>
      <c r="Y600" s="4">
        <v>1763521540747</v>
      </c>
      <c r="Z600" t="s">
        <v>569</v>
      </c>
      <c r="AA600" s="48">
        <v>92528.46</v>
      </c>
      <c r="AB600" s="18">
        <v>0.34949999999999998</v>
      </c>
      <c r="AC600" s="40">
        <v>0.64289410999999996</v>
      </c>
      <c r="AD600" s="18">
        <v>0.53700000000000003</v>
      </c>
      <c r="AE600" s="18">
        <v>0.6865</v>
      </c>
      <c r="AF600">
        <v>10.8</v>
      </c>
      <c r="AG600" s="18">
        <v>0.60399999999999998</v>
      </c>
      <c r="AH600" s="18">
        <v>0.53600000000000003</v>
      </c>
      <c r="AI600" s="18">
        <v>0.6865</v>
      </c>
      <c r="AJ600" s="48">
        <v>92528.46</v>
      </c>
      <c r="AK600" s="41">
        <v>5.8</v>
      </c>
      <c r="AL600" s="41">
        <v>5.8</v>
      </c>
      <c r="AS600" s="41">
        <v>0</v>
      </c>
      <c r="AT600" s="5">
        <v>0</v>
      </c>
      <c r="AV600" s="1" t="s">
        <v>634</v>
      </c>
      <c r="AW600" s="48">
        <v>150000</v>
      </c>
      <c r="AX600" s="14">
        <v>0</v>
      </c>
      <c r="AY600" s="14">
        <v>52.35</v>
      </c>
      <c r="AZ600" s="14">
        <v>0</v>
      </c>
      <c r="BA600" s="14">
        <v>101.88</v>
      </c>
      <c r="BB600">
        <v>94184.56</v>
      </c>
      <c r="BC600" t="s">
        <v>574</v>
      </c>
      <c r="BD600" s="7">
        <v>-0.91064999999999996</v>
      </c>
      <c r="BE600" s="7">
        <v>1.0000000000000001E-5</v>
      </c>
      <c r="BF600" s="7">
        <v>90.157060000000001</v>
      </c>
      <c r="BG600" s="7">
        <v>-18.407879999999999</v>
      </c>
      <c r="BH600" s="7">
        <v>-501.07243999999997</v>
      </c>
      <c r="BI600">
        <v>5.0000000000000001E-4</v>
      </c>
      <c r="BJ600">
        <v>5.0000000000000001E-3</v>
      </c>
      <c r="BK600" s="1">
        <v>45980.165601851855</v>
      </c>
      <c r="BL600" s="1">
        <v>45979.957268518519</v>
      </c>
      <c r="BM600" s="1">
        <v>46108.333333333336</v>
      </c>
      <c r="BN600" s="1">
        <v>46108.166666666664</v>
      </c>
      <c r="BO600" s="19">
        <v>0.3509041215157363</v>
      </c>
      <c r="BP600" s="1">
        <v>46108.166666666664</v>
      </c>
      <c r="BQ600" s="97">
        <v>129</v>
      </c>
      <c r="BR600" s="19">
        <v>0.35833333333333334</v>
      </c>
      <c r="BV600" s="96"/>
    </row>
    <row r="601" spans="1:74" x14ac:dyDescent="0.3">
      <c r="A601" t="s">
        <v>603</v>
      </c>
      <c r="B601" t="s">
        <v>631</v>
      </c>
      <c r="C601" t="s">
        <v>379</v>
      </c>
      <c r="D601">
        <v>2.9999999999999997E-4</v>
      </c>
      <c r="E601">
        <v>2.9999999999999997E-4</v>
      </c>
      <c r="F601" t="s">
        <v>605</v>
      </c>
      <c r="G601" s="4">
        <v>1774598400000</v>
      </c>
      <c r="H601" s="4">
        <v>1754610420000</v>
      </c>
      <c r="I601" t="b">
        <v>1</v>
      </c>
      <c r="J601">
        <v>1</v>
      </c>
      <c r="K601">
        <v>1E-4</v>
      </c>
      <c r="L601">
        <v>496926</v>
      </c>
      <c r="M601">
        <v>0.1</v>
      </c>
      <c r="Q601">
        <v>2.9999999999999997E-4</v>
      </c>
      <c r="R601">
        <v>25</v>
      </c>
      <c r="S601">
        <v>1E-4</v>
      </c>
      <c r="T601" t="s">
        <v>606</v>
      </c>
      <c r="U601" t="s">
        <v>610</v>
      </c>
      <c r="V601" t="s">
        <v>606</v>
      </c>
      <c r="W601" t="s">
        <v>608</v>
      </c>
      <c r="X601" t="s">
        <v>606</v>
      </c>
      <c r="Y601" s="4">
        <v>1763521541754</v>
      </c>
      <c r="Z601" t="s">
        <v>569</v>
      </c>
      <c r="AA601" s="48">
        <v>92525.89</v>
      </c>
      <c r="AB601" s="18">
        <v>0.01</v>
      </c>
      <c r="AC601" s="40">
        <v>9.0177499999999997E-3</v>
      </c>
      <c r="AD601" s="18">
        <v>1E-4</v>
      </c>
      <c r="AE601" s="18">
        <v>3.5499999999999997E-2</v>
      </c>
      <c r="AF601">
        <v>405.6</v>
      </c>
      <c r="AG601" s="18">
        <v>9.4999999999999998E-3</v>
      </c>
      <c r="AH601" s="18">
        <v>8.9999999999999993E-3</v>
      </c>
      <c r="AI601" s="18">
        <v>0.01</v>
      </c>
      <c r="AJ601" s="48">
        <v>92525.89</v>
      </c>
      <c r="AK601" s="41">
        <v>3.5</v>
      </c>
      <c r="AL601" s="41">
        <v>72.7</v>
      </c>
      <c r="AP601" s="18">
        <v>0.01</v>
      </c>
      <c r="AQ601" s="18">
        <v>8.9999999999999993E-3</v>
      </c>
      <c r="AR601" s="18">
        <v>11.1111</v>
      </c>
      <c r="AS601" s="41">
        <v>3.7</v>
      </c>
      <c r="AT601" s="5">
        <v>3266.86</v>
      </c>
      <c r="AV601" s="1" t="s">
        <v>632</v>
      </c>
      <c r="AW601" s="48">
        <v>155000</v>
      </c>
      <c r="AX601" s="14">
        <v>0</v>
      </c>
      <c r="AY601" s="14">
        <v>52.89</v>
      </c>
      <c r="AZ601" s="14">
        <v>52.3</v>
      </c>
      <c r="BA601" s="14">
        <v>53.48</v>
      </c>
      <c r="BB601">
        <v>94181.67</v>
      </c>
      <c r="BC601" t="s">
        <v>574</v>
      </c>
      <c r="BD601" s="7">
        <v>7.5980000000000006E-2</v>
      </c>
      <c r="BE601" s="7">
        <v>0</v>
      </c>
      <c r="BF601" s="7">
        <v>79.801640000000006</v>
      </c>
      <c r="BG601" s="7">
        <v>-16.46115</v>
      </c>
      <c r="BH601" s="7">
        <v>21.994299999999999</v>
      </c>
      <c r="BI601">
        <v>5.0000000000000001E-4</v>
      </c>
      <c r="BJ601">
        <v>5.0000000000000001E-3</v>
      </c>
      <c r="BK601" s="1">
        <v>45980.165601851855</v>
      </c>
      <c r="BL601" s="1">
        <v>45979.957268518519</v>
      </c>
      <c r="BM601" s="1">
        <v>46108.333333333336</v>
      </c>
      <c r="BN601" s="1">
        <v>46108.166666666664</v>
      </c>
      <c r="BO601" s="19">
        <v>0.3509041215157363</v>
      </c>
      <c r="BP601" s="1">
        <v>46108.166666666664</v>
      </c>
      <c r="BQ601" s="97">
        <v>129</v>
      </c>
      <c r="BR601" s="19">
        <v>0.35833333333333334</v>
      </c>
      <c r="BV601" s="96"/>
    </row>
    <row r="602" spans="1:74" x14ac:dyDescent="0.3">
      <c r="A602" t="s">
        <v>603</v>
      </c>
      <c r="B602" t="s">
        <v>631</v>
      </c>
      <c r="C602" t="s">
        <v>380</v>
      </c>
      <c r="D602">
        <v>2.9999999999999997E-4</v>
      </c>
      <c r="E602">
        <v>2.9999999999999997E-4</v>
      </c>
      <c r="F602" t="s">
        <v>605</v>
      </c>
      <c r="G602" s="4">
        <v>1774598400000</v>
      </c>
      <c r="H602" s="4">
        <v>1754610420000</v>
      </c>
      <c r="I602" t="b">
        <v>1</v>
      </c>
      <c r="J602">
        <v>1</v>
      </c>
      <c r="K602">
        <v>1E-4</v>
      </c>
      <c r="L602">
        <v>496927</v>
      </c>
      <c r="M602">
        <v>0.1</v>
      </c>
      <c r="Q602">
        <v>2.9999999999999997E-4</v>
      </c>
      <c r="R602">
        <v>25</v>
      </c>
      <c r="S602">
        <v>1E-4</v>
      </c>
      <c r="T602" t="s">
        <v>606</v>
      </c>
      <c r="U602" t="s">
        <v>610</v>
      </c>
      <c r="V602" t="s">
        <v>606</v>
      </c>
      <c r="W602" t="s">
        <v>608</v>
      </c>
      <c r="X602" t="s">
        <v>606</v>
      </c>
      <c r="Y602" s="4">
        <v>1763521541754</v>
      </c>
      <c r="Z602" t="s">
        <v>569</v>
      </c>
      <c r="AA602" s="48">
        <v>92525.89</v>
      </c>
      <c r="AB602" s="18">
        <v>0.25750000000000001</v>
      </c>
      <c r="AC602" s="40">
        <v>0.69579937999999997</v>
      </c>
      <c r="AD602" s="18">
        <v>0.58650000000000002</v>
      </c>
      <c r="AE602" s="18">
        <v>0.73899999999999999</v>
      </c>
      <c r="AF602">
        <v>1.1000000000000001</v>
      </c>
      <c r="AG602" s="18">
        <v>0.6552</v>
      </c>
      <c r="AH602" s="18">
        <v>0.58650000000000002</v>
      </c>
      <c r="AI602" s="18">
        <v>0.73850000000000005</v>
      </c>
      <c r="AJ602" s="48">
        <v>92525.89</v>
      </c>
      <c r="AK602" s="41">
        <v>5.6</v>
      </c>
      <c r="AL602" s="41">
        <v>5.6</v>
      </c>
      <c r="AS602" s="41">
        <v>0</v>
      </c>
      <c r="AT602" s="5">
        <v>0</v>
      </c>
      <c r="AV602" s="1" t="s">
        <v>634</v>
      </c>
      <c r="AW602" s="48">
        <v>155000</v>
      </c>
      <c r="AX602" s="14">
        <v>0</v>
      </c>
      <c r="AY602" s="14">
        <v>52.89</v>
      </c>
      <c r="AZ602" s="14">
        <v>0</v>
      </c>
      <c r="BA602" s="14">
        <v>104.8</v>
      </c>
      <c r="BB602">
        <v>94181.67</v>
      </c>
      <c r="BC602" t="s">
        <v>574</v>
      </c>
      <c r="BD602" s="7">
        <v>-0.92401999999999995</v>
      </c>
      <c r="BE602" s="7">
        <v>0</v>
      </c>
      <c r="BF602" s="7">
        <v>79.801640000000006</v>
      </c>
      <c r="BG602" s="7">
        <v>-16.46115</v>
      </c>
      <c r="BH602" s="7">
        <v>-522.43435999999997</v>
      </c>
      <c r="BI602">
        <v>5.0000000000000001E-4</v>
      </c>
      <c r="BJ602">
        <v>5.0000000000000001E-3</v>
      </c>
      <c r="BK602" s="1">
        <v>45980.165601851855</v>
      </c>
      <c r="BL602" s="1">
        <v>45979.957268518519</v>
      </c>
      <c r="BM602" s="1">
        <v>46108.333333333336</v>
      </c>
      <c r="BN602" s="1">
        <v>46108.166666666664</v>
      </c>
      <c r="BO602" s="19">
        <v>0.3509041215157363</v>
      </c>
      <c r="BP602" s="1">
        <v>46108.166666666664</v>
      </c>
      <c r="BQ602" s="97">
        <v>129</v>
      </c>
      <c r="BR602" s="19">
        <v>0.35833333333333334</v>
      </c>
      <c r="BV602" s="96"/>
    </row>
    <row r="603" spans="1:74" x14ac:dyDescent="0.3">
      <c r="A603" t="s">
        <v>603</v>
      </c>
      <c r="B603" t="s">
        <v>631</v>
      </c>
      <c r="C603" t="s">
        <v>381</v>
      </c>
      <c r="D603">
        <v>2.9999999999999997E-4</v>
      </c>
      <c r="E603">
        <v>2.9999999999999997E-4</v>
      </c>
      <c r="F603" t="s">
        <v>605</v>
      </c>
      <c r="G603" s="4">
        <v>1774598400000</v>
      </c>
      <c r="H603" s="4">
        <v>1743062460000</v>
      </c>
      <c r="I603" t="b">
        <v>1</v>
      </c>
      <c r="J603">
        <v>1</v>
      </c>
      <c r="K603">
        <v>1E-4</v>
      </c>
      <c r="L603">
        <v>448346</v>
      </c>
      <c r="M603">
        <v>0.1</v>
      </c>
      <c r="Q603">
        <v>2.9999999999999997E-4</v>
      </c>
      <c r="R603">
        <v>25</v>
      </c>
      <c r="S603">
        <v>1E-4</v>
      </c>
      <c r="T603" t="s">
        <v>606</v>
      </c>
      <c r="U603" t="s">
        <v>610</v>
      </c>
      <c r="V603" t="s">
        <v>606</v>
      </c>
      <c r="W603" t="s">
        <v>608</v>
      </c>
      <c r="X603" t="s">
        <v>606</v>
      </c>
      <c r="Y603" s="4">
        <v>1763521541754</v>
      </c>
      <c r="Z603" t="s">
        <v>569</v>
      </c>
      <c r="AA603" s="48">
        <v>92525.89</v>
      </c>
      <c r="AB603" s="18">
        <v>8.5000000000000006E-3</v>
      </c>
      <c r="AC603" s="40">
        <v>7.6577800000000003E-3</v>
      </c>
      <c r="AD603" s="18">
        <v>1E-4</v>
      </c>
      <c r="AE603" s="18">
        <v>3.3000000000000002E-2</v>
      </c>
      <c r="AF603">
        <v>1174.0999999999999</v>
      </c>
      <c r="AG603" s="18">
        <v>8.3000000000000001E-3</v>
      </c>
      <c r="AH603" s="18">
        <v>8.0000000000000002E-3</v>
      </c>
      <c r="AI603" s="18">
        <v>8.5000000000000006E-3</v>
      </c>
      <c r="AJ603" s="48">
        <v>92525.89</v>
      </c>
      <c r="AK603" s="41">
        <v>1</v>
      </c>
      <c r="AL603" s="41">
        <v>36.200000000000003</v>
      </c>
      <c r="AP603" s="18">
        <v>8.5000000000000006E-3</v>
      </c>
      <c r="AQ603" s="18">
        <v>7.4999999999999997E-3</v>
      </c>
      <c r="AR603" s="18">
        <v>13.333299999999999</v>
      </c>
      <c r="AS603" s="41">
        <v>9</v>
      </c>
      <c r="AT603" s="5">
        <v>6574.75</v>
      </c>
      <c r="AV603" s="1" t="s">
        <v>632</v>
      </c>
      <c r="AW603" s="48">
        <v>160000</v>
      </c>
      <c r="AX603" s="14">
        <v>0</v>
      </c>
      <c r="AY603" s="14">
        <v>53.92</v>
      </c>
      <c r="AZ603" s="14">
        <v>53.47</v>
      </c>
      <c r="BA603" s="14">
        <v>54.12</v>
      </c>
      <c r="BB603">
        <v>94181.67</v>
      </c>
      <c r="BC603" t="s">
        <v>574</v>
      </c>
      <c r="BD603" s="7">
        <v>6.6989999999999994E-2</v>
      </c>
      <c r="BE603" s="7">
        <v>0</v>
      </c>
      <c r="BF603" s="7">
        <v>72.444249999999997</v>
      </c>
      <c r="BG603" s="7">
        <v>-15.23401</v>
      </c>
      <c r="BH603" s="7">
        <v>19.399519999999999</v>
      </c>
      <c r="BI603">
        <v>5.0000000000000001E-4</v>
      </c>
      <c r="BJ603">
        <v>5.0000000000000001E-3</v>
      </c>
      <c r="BK603" s="1">
        <v>45980.165601851855</v>
      </c>
      <c r="BL603" s="1">
        <v>45979.957268518519</v>
      </c>
      <c r="BM603" s="1">
        <v>46108.333333333336</v>
      </c>
      <c r="BN603" s="1">
        <v>46108.166666666664</v>
      </c>
      <c r="BO603" s="19">
        <v>0.3509041215157363</v>
      </c>
      <c r="BP603" s="1">
        <v>46108.166666666664</v>
      </c>
      <c r="BQ603" s="97">
        <v>129</v>
      </c>
      <c r="BR603" s="19">
        <v>0.35833333333333334</v>
      </c>
      <c r="BV603" s="96"/>
    </row>
    <row r="604" spans="1:74" x14ac:dyDescent="0.3">
      <c r="A604" t="s">
        <v>603</v>
      </c>
      <c r="B604" t="s">
        <v>631</v>
      </c>
      <c r="C604" t="s">
        <v>382</v>
      </c>
      <c r="D604">
        <v>2.9999999999999997E-4</v>
      </c>
      <c r="E604">
        <v>2.9999999999999997E-4</v>
      </c>
      <c r="F604" t="s">
        <v>605</v>
      </c>
      <c r="G604" s="4">
        <v>1774598400000</v>
      </c>
      <c r="H604" s="4">
        <v>1743062460000</v>
      </c>
      <c r="I604" t="b">
        <v>1</v>
      </c>
      <c r="J604">
        <v>1</v>
      </c>
      <c r="K604">
        <v>1E-4</v>
      </c>
      <c r="L604">
        <v>448347</v>
      </c>
      <c r="M604">
        <v>0.1</v>
      </c>
      <c r="Q604">
        <v>2.9999999999999997E-4</v>
      </c>
      <c r="R604">
        <v>25</v>
      </c>
      <c r="S604">
        <v>1E-4</v>
      </c>
      <c r="T604" t="s">
        <v>606</v>
      </c>
      <c r="U604" t="s">
        <v>610</v>
      </c>
      <c r="V604" t="s">
        <v>606</v>
      </c>
      <c r="W604" t="s">
        <v>608</v>
      </c>
      <c r="X604" t="s">
        <v>606</v>
      </c>
      <c r="Y604" s="4">
        <v>1763521541754</v>
      </c>
      <c r="Z604" t="s">
        <v>569</v>
      </c>
      <c r="AA604" s="48">
        <v>92525.89</v>
      </c>
      <c r="AB604" s="18">
        <v>0.39900000000000002</v>
      </c>
      <c r="AC604" s="40">
        <v>0.74885172</v>
      </c>
      <c r="AD604" s="18">
        <v>0.63700000000000001</v>
      </c>
      <c r="AE604" s="18">
        <v>0.79249999999999998</v>
      </c>
      <c r="AF604">
        <v>0.7</v>
      </c>
      <c r="AG604" s="18">
        <v>0.70709999999999995</v>
      </c>
      <c r="AH604" s="18">
        <v>0.63649999999999995</v>
      </c>
      <c r="AI604" s="18">
        <v>0.79249999999999998</v>
      </c>
      <c r="AJ604" s="48">
        <v>92525.89</v>
      </c>
      <c r="AK604" s="41">
        <v>5.4</v>
      </c>
      <c r="AL604" s="41">
        <v>5.4</v>
      </c>
      <c r="AS604" s="41">
        <v>0</v>
      </c>
      <c r="AT604" s="5">
        <v>0</v>
      </c>
      <c r="AV604" s="1" t="s">
        <v>634</v>
      </c>
      <c r="AW604" s="48">
        <v>160000</v>
      </c>
      <c r="AX604" s="14">
        <v>0</v>
      </c>
      <c r="AY604" s="14">
        <v>53.92</v>
      </c>
      <c r="AZ604" s="14">
        <v>0</v>
      </c>
      <c r="BA604" s="14">
        <v>108.54</v>
      </c>
      <c r="BB604">
        <v>94184.24</v>
      </c>
      <c r="BC604" t="s">
        <v>574</v>
      </c>
      <c r="BD604" s="7">
        <v>-0.93300000000000005</v>
      </c>
      <c r="BE604" s="7">
        <v>0</v>
      </c>
      <c r="BF604" s="7">
        <v>72.455500000000001</v>
      </c>
      <c r="BG604" s="7">
        <v>-15.236370000000001</v>
      </c>
      <c r="BH604" s="7">
        <v>-542.58767999999998</v>
      </c>
      <c r="BI604">
        <v>5.0000000000000001E-4</v>
      </c>
      <c r="BJ604">
        <v>5.0000000000000001E-3</v>
      </c>
      <c r="BK604" s="1">
        <v>45980.165601851855</v>
      </c>
      <c r="BL604" s="1">
        <v>45979.957268518519</v>
      </c>
      <c r="BM604" s="1">
        <v>46108.333333333336</v>
      </c>
      <c r="BN604" s="1">
        <v>46108.166666666664</v>
      </c>
      <c r="BO604" s="19">
        <v>0.3509041215157363</v>
      </c>
      <c r="BP604" s="1">
        <v>46108.166666666664</v>
      </c>
      <c r="BQ604" s="97">
        <v>129</v>
      </c>
      <c r="BR604" s="19">
        <v>0.35833333333333334</v>
      </c>
      <c r="BV604" s="96"/>
    </row>
    <row r="605" spans="1:74" x14ac:dyDescent="0.3">
      <c r="A605" t="s">
        <v>603</v>
      </c>
      <c r="B605" t="s">
        <v>631</v>
      </c>
      <c r="C605" t="s">
        <v>383</v>
      </c>
      <c r="D605">
        <v>2.9999999999999997E-4</v>
      </c>
      <c r="E605">
        <v>2.9999999999999997E-4</v>
      </c>
      <c r="F605" t="s">
        <v>605</v>
      </c>
      <c r="G605" s="4">
        <v>1774598400000</v>
      </c>
      <c r="H605" s="4">
        <v>1743062460000</v>
      </c>
      <c r="I605" t="b">
        <v>1</v>
      </c>
      <c r="J605">
        <v>1</v>
      </c>
      <c r="K605">
        <v>1E-4</v>
      </c>
      <c r="L605">
        <v>448348</v>
      </c>
      <c r="M605">
        <v>0.1</v>
      </c>
      <c r="Q605">
        <v>2.9999999999999997E-4</v>
      </c>
      <c r="R605">
        <v>25</v>
      </c>
      <c r="S605">
        <v>1E-4</v>
      </c>
      <c r="T605" t="s">
        <v>606</v>
      </c>
      <c r="U605" t="s">
        <v>610</v>
      </c>
      <c r="V605" t="s">
        <v>606</v>
      </c>
      <c r="W605" t="s">
        <v>608</v>
      </c>
      <c r="X605" t="s">
        <v>606</v>
      </c>
      <c r="Y605" s="4">
        <v>1763521542761</v>
      </c>
      <c r="Z605" t="s">
        <v>569</v>
      </c>
      <c r="AA605" s="48">
        <v>92525.07</v>
      </c>
      <c r="AB605" s="18">
        <v>6.4999999999999997E-3</v>
      </c>
      <c r="AC605" s="40">
        <v>5.7894499999999998E-3</v>
      </c>
      <c r="AD605" s="18">
        <v>1E-4</v>
      </c>
      <c r="AE605" s="18">
        <v>2.8500000000000001E-2</v>
      </c>
      <c r="AF605">
        <v>628.29999999999995</v>
      </c>
      <c r="AG605" s="18">
        <v>6.4999999999999997E-3</v>
      </c>
      <c r="AH605" s="18">
        <v>6.0000000000000001E-3</v>
      </c>
      <c r="AI605" s="18">
        <v>7.0000000000000001E-3</v>
      </c>
      <c r="AJ605" s="48">
        <v>92525.07</v>
      </c>
      <c r="AK605" s="41">
        <v>55.7</v>
      </c>
      <c r="AL605" s="41">
        <v>48.9</v>
      </c>
      <c r="AP605" s="18">
        <v>6.4999999999999997E-3</v>
      </c>
      <c r="AQ605" s="18">
        <v>6.0000000000000001E-3</v>
      </c>
      <c r="AR605" s="18">
        <v>8.3332999999999995</v>
      </c>
      <c r="AS605" s="41">
        <v>7.2</v>
      </c>
      <c r="AT605" s="5">
        <v>4178.57</v>
      </c>
      <c r="AV605" s="1" t="s">
        <v>632</v>
      </c>
      <c r="AW605" s="48">
        <v>170000</v>
      </c>
      <c r="AX605" s="14">
        <v>0</v>
      </c>
      <c r="AY605" s="14">
        <v>55.74</v>
      </c>
      <c r="AZ605" s="14">
        <v>54.99</v>
      </c>
      <c r="BA605" s="14">
        <v>56.56</v>
      </c>
      <c r="BB605">
        <v>94180.53</v>
      </c>
      <c r="BC605" t="s">
        <v>574</v>
      </c>
      <c r="BD605" s="7">
        <v>5.2350000000000001E-2</v>
      </c>
      <c r="BE605" s="7">
        <v>0</v>
      </c>
      <c r="BF605" s="7">
        <v>59.711959999999998</v>
      </c>
      <c r="BG605" s="7">
        <v>-12.98151</v>
      </c>
      <c r="BH605" s="7">
        <v>15.17853</v>
      </c>
      <c r="BI605">
        <v>5.0000000000000001E-4</v>
      </c>
      <c r="BJ605">
        <v>5.0000000000000001E-3</v>
      </c>
      <c r="BK605" s="1">
        <v>45980.165601851855</v>
      </c>
      <c r="BL605" s="1">
        <v>45979.957268518519</v>
      </c>
      <c r="BM605" s="1">
        <v>46108.333333333336</v>
      </c>
      <c r="BN605" s="1">
        <v>46108.166666666664</v>
      </c>
      <c r="BO605" s="19">
        <v>0.3509041215157363</v>
      </c>
      <c r="BP605" s="1">
        <v>46108.166666666664</v>
      </c>
      <c r="BQ605" s="97">
        <v>129</v>
      </c>
      <c r="BR605" s="19">
        <v>0.35833333333333334</v>
      </c>
      <c r="BV605" s="96"/>
    </row>
    <row r="606" spans="1:74" x14ac:dyDescent="0.3">
      <c r="A606" t="s">
        <v>603</v>
      </c>
      <c r="B606" t="s">
        <v>631</v>
      </c>
      <c r="C606" t="s">
        <v>384</v>
      </c>
      <c r="D606">
        <v>2.9999999999999997E-4</v>
      </c>
      <c r="E606">
        <v>2.9999999999999997E-4</v>
      </c>
      <c r="F606" t="s">
        <v>605</v>
      </c>
      <c r="G606" s="4">
        <v>1774598400000</v>
      </c>
      <c r="H606" s="4">
        <v>1743062460000</v>
      </c>
      <c r="I606" t="b">
        <v>1</v>
      </c>
      <c r="J606">
        <v>1</v>
      </c>
      <c r="K606">
        <v>1E-4</v>
      </c>
      <c r="L606">
        <v>448349</v>
      </c>
      <c r="M606">
        <v>0.1</v>
      </c>
      <c r="Q606">
        <v>2.9999999999999997E-4</v>
      </c>
      <c r="R606">
        <v>25</v>
      </c>
      <c r="S606">
        <v>1E-4</v>
      </c>
      <c r="T606" t="s">
        <v>606</v>
      </c>
      <c r="U606" t="s">
        <v>610</v>
      </c>
      <c r="V606" t="s">
        <v>606</v>
      </c>
      <c r="W606" t="s">
        <v>608</v>
      </c>
      <c r="X606" t="s">
        <v>606</v>
      </c>
      <c r="Y606" s="4">
        <v>1763521542761</v>
      </c>
      <c r="Z606" t="s">
        <v>569</v>
      </c>
      <c r="AA606" s="48">
        <v>92525.07</v>
      </c>
      <c r="AB606" s="18">
        <v>0.63</v>
      </c>
      <c r="AC606" s="40">
        <v>0.85580800999999995</v>
      </c>
      <c r="AD606" s="18">
        <v>0.73799999999999999</v>
      </c>
      <c r="AE606" s="18">
        <v>0.9</v>
      </c>
      <c r="AF606">
        <v>2</v>
      </c>
      <c r="AG606" s="18">
        <v>0.8115</v>
      </c>
      <c r="AH606" s="18">
        <v>0.73750000000000004</v>
      </c>
      <c r="AI606" s="18">
        <v>0.89949999999999997</v>
      </c>
      <c r="AJ606" s="48">
        <v>92525.07</v>
      </c>
      <c r="AK606" s="41">
        <v>5</v>
      </c>
      <c r="AL606" s="41">
        <v>5</v>
      </c>
      <c r="AS606" s="41">
        <v>0</v>
      </c>
      <c r="AT606" s="5">
        <v>0</v>
      </c>
      <c r="AV606" s="1" t="s">
        <v>634</v>
      </c>
      <c r="AW606" s="48">
        <v>170000</v>
      </c>
      <c r="AX606" s="14">
        <v>0</v>
      </c>
      <c r="AY606" s="14">
        <v>55.74</v>
      </c>
      <c r="AZ606" s="14">
        <v>0</v>
      </c>
      <c r="BA606" s="14">
        <v>115.04</v>
      </c>
      <c r="BB606">
        <v>94180.53</v>
      </c>
      <c r="BC606" t="s">
        <v>574</v>
      </c>
      <c r="BD606" s="7">
        <v>-0.94764999999999999</v>
      </c>
      <c r="BE606" s="7">
        <v>0</v>
      </c>
      <c r="BF606" s="7">
        <v>59.711959999999998</v>
      </c>
      <c r="BG606" s="7">
        <v>-12.98151</v>
      </c>
      <c r="BH606" s="7">
        <v>-581.93677000000002</v>
      </c>
      <c r="BI606">
        <v>5.0000000000000001E-4</v>
      </c>
      <c r="BJ606">
        <v>5.0000000000000001E-3</v>
      </c>
      <c r="BK606" s="1">
        <v>45980.165601851855</v>
      </c>
      <c r="BL606" s="1">
        <v>45979.957268518519</v>
      </c>
      <c r="BM606" s="1">
        <v>46108.333333333336</v>
      </c>
      <c r="BN606" s="1">
        <v>46108.166666666664</v>
      </c>
      <c r="BO606" s="19">
        <v>0.3509041215157363</v>
      </c>
      <c r="BP606" s="1">
        <v>46108.166666666664</v>
      </c>
      <c r="BQ606" s="97">
        <v>129</v>
      </c>
      <c r="BR606" s="19">
        <v>0.35833333333333334</v>
      </c>
      <c r="BV606" s="96"/>
    </row>
    <row r="607" spans="1:74" x14ac:dyDescent="0.3">
      <c r="A607" t="s">
        <v>603</v>
      </c>
      <c r="B607" t="s">
        <v>631</v>
      </c>
      <c r="C607" t="s">
        <v>385</v>
      </c>
      <c r="D607">
        <v>2.9999999999999997E-4</v>
      </c>
      <c r="E607">
        <v>2.9999999999999997E-4</v>
      </c>
      <c r="F607" t="s">
        <v>605</v>
      </c>
      <c r="G607" s="4">
        <v>1774598400000</v>
      </c>
      <c r="H607" s="4">
        <v>1743062460000</v>
      </c>
      <c r="I607" t="b">
        <v>1</v>
      </c>
      <c r="J607">
        <v>1</v>
      </c>
      <c r="K607">
        <v>1E-4</v>
      </c>
      <c r="L607">
        <v>448350</v>
      </c>
      <c r="M607">
        <v>0.1</v>
      </c>
      <c r="Q607">
        <v>2.9999999999999997E-4</v>
      </c>
      <c r="R607">
        <v>25</v>
      </c>
      <c r="S607">
        <v>1E-4</v>
      </c>
      <c r="T607" t="s">
        <v>606</v>
      </c>
      <c r="U607" t="s">
        <v>610</v>
      </c>
      <c r="V607" t="s">
        <v>606</v>
      </c>
      <c r="W607" t="s">
        <v>608</v>
      </c>
      <c r="X607" t="s">
        <v>606</v>
      </c>
      <c r="Y607" s="4">
        <v>1763521542761</v>
      </c>
      <c r="Z607" t="s">
        <v>569</v>
      </c>
      <c r="AA607" s="48">
        <v>92525.07</v>
      </c>
      <c r="AB607" s="18">
        <v>5.0000000000000001E-3</v>
      </c>
      <c r="AC607" s="40">
        <v>4.59385E-3</v>
      </c>
      <c r="AD607" s="18">
        <v>1E-4</v>
      </c>
      <c r="AE607" s="18">
        <v>2.4500000000000001E-2</v>
      </c>
      <c r="AF607">
        <v>2559.1</v>
      </c>
      <c r="AG607" s="18">
        <v>4.8999999999999998E-3</v>
      </c>
      <c r="AH607" s="18">
        <v>4.7000000000000002E-3</v>
      </c>
      <c r="AI607" s="18">
        <v>5.0000000000000001E-3</v>
      </c>
      <c r="AJ607" s="48">
        <v>92525.07</v>
      </c>
      <c r="AK607" s="41">
        <v>1.2</v>
      </c>
      <c r="AL607" s="41">
        <v>27</v>
      </c>
      <c r="AP607" s="18">
        <v>5.7000000000000002E-3</v>
      </c>
      <c r="AQ607" s="18">
        <v>4.4999999999999997E-3</v>
      </c>
      <c r="AR607" s="18">
        <v>11.1111</v>
      </c>
      <c r="AS607" s="41">
        <v>289.89999999999998</v>
      </c>
      <c r="AT607" s="5">
        <v>150726.78</v>
      </c>
      <c r="AV607" s="1" t="s">
        <v>632</v>
      </c>
      <c r="AW607" s="48">
        <v>180000</v>
      </c>
      <c r="AX607" s="14">
        <v>0</v>
      </c>
      <c r="AY607" s="14">
        <v>57.11</v>
      </c>
      <c r="AZ607" s="14">
        <v>56.65</v>
      </c>
      <c r="BA607" s="14">
        <v>57.23</v>
      </c>
      <c r="BB607">
        <v>94181.35</v>
      </c>
      <c r="BC607" t="s">
        <v>574</v>
      </c>
      <c r="BD607" s="7">
        <v>4.0550000000000003E-2</v>
      </c>
      <c r="BE607" s="7">
        <v>0</v>
      </c>
      <c r="BF607" s="7">
        <v>48.637520000000002</v>
      </c>
      <c r="BG607" s="7">
        <v>-10.83394</v>
      </c>
      <c r="BH607" s="7">
        <v>11.78101</v>
      </c>
      <c r="BI607">
        <v>5.0000000000000001E-4</v>
      </c>
      <c r="BJ607">
        <v>5.0000000000000001E-3</v>
      </c>
      <c r="BK607" s="1">
        <v>45980.165601851855</v>
      </c>
      <c r="BL607" s="1">
        <v>45979.957268518519</v>
      </c>
      <c r="BM607" s="1">
        <v>46108.333333333336</v>
      </c>
      <c r="BN607" s="1">
        <v>46108.166666666664</v>
      </c>
      <c r="BO607" s="19">
        <v>0.3509041215157363</v>
      </c>
      <c r="BP607" s="1">
        <v>46108.166666666664</v>
      </c>
      <c r="BQ607" s="97">
        <v>129</v>
      </c>
      <c r="BR607" s="19">
        <v>0.35833333333333334</v>
      </c>
      <c r="BV607" s="96"/>
    </row>
    <row r="608" spans="1:74" x14ac:dyDescent="0.3">
      <c r="A608" t="s">
        <v>603</v>
      </c>
      <c r="B608" t="s">
        <v>631</v>
      </c>
      <c r="C608" t="s">
        <v>386</v>
      </c>
      <c r="D608">
        <v>2.9999999999999997E-4</v>
      </c>
      <c r="E608">
        <v>2.9999999999999997E-4</v>
      </c>
      <c r="F608" t="s">
        <v>605</v>
      </c>
      <c r="G608" s="4">
        <v>1774598400000</v>
      </c>
      <c r="H608" s="4">
        <v>1743062460000</v>
      </c>
      <c r="I608" t="b">
        <v>1</v>
      </c>
      <c r="J608">
        <v>1</v>
      </c>
      <c r="K608">
        <v>1E-4</v>
      </c>
      <c r="L608">
        <v>448351</v>
      </c>
      <c r="M608">
        <v>0.1</v>
      </c>
      <c r="Q608">
        <v>2.9999999999999997E-4</v>
      </c>
      <c r="R608">
        <v>25</v>
      </c>
      <c r="S608">
        <v>1E-4</v>
      </c>
      <c r="T608" t="s">
        <v>606</v>
      </c>
      <c r="U608" t="s">
        <v>610</v>
      </c>
      <c r="V608" t="s">
        <v>606</v>
      </c>
      <c r="W608" t="s">
        <v>608</v>
      </c>
      <c r="X608" t="s">
        <v>606</v>
      </c>
      <c r="Y608" s="4">
        <v>1763521542761</v>
      </c>
      <c r="Z608" t="s">
        <v>569</v>
      </c>
      <c r="AA608" s="48">
        <v>92525.07</v>
      </c>
      <c r="AB608" s="18">
        <v>0.86499999999999999</v>
      </c>
      <c r="AC608" s="40">
        <v>0.96343703000000003</v>
      </c>
      <c r="AD608" s="18">
        <v>0.83950000000000002</v>
      </c>
      <c r="AE608" s="18">
        <v>1.008</v>
      </c>
      <c r="AF608">
        <v>0.3</v>
      </c>
      <c r="AG608" s="18">
        <v>0.91610000000000003</v>
      </c>
      <c r="AH608" s="18">
        <v>0.83899999999999997</v>
      </c>
      <c r="AI608" s="18">
        <v>1.0075000000000001</v>
      </c>
      <c r="AJ608" s="48">
        <v>92525.07</v>
      </c>
      <c r="AK608" s="41">
        <v>4.7</v>
      </c>
      <c r="AL608" s="41">
        <v>4.7</v>
      </c>
      <c r="AS608" s="41">
        <v>0</v>
      </c>
      <c r="AT608" s="5">
        <v>0</v>
      </c>
      <c r="AV608" s="1" t="s">
        <v>634</v>
      </c>
      <c r="AW608" s="48">
        <v>180000</v>
      </c>
      <c r="AX608" s="14">
        <v>0</v>
      </c>
      <c r="AY608" s="14">
        <v>57.11</v>
      </c>
      <c r="AZ608" s="14">
        <v>0</v>
      </c>
      <c r="BA608" s="14">
        <v>121.55</v>
      </c>
      <c r="BB608">
        <v>94180.53</v>
      </c>
      <c r="BC608" t="s">
        <v>574</v>
      </c>
      <c r="BD608" s="7">
        <v>-0.95945000000000003</v>
      </c>
      <c r="BE608" s="7">
        <v>0</v>
      </c>
      <c r="BF608" s="7">
        <v>48.634909999999998</v>
      </c>
      <c r="BG608" s="7">
        <v>-10.833360000000001</v>
      </c>
      <c r="BH608" s="7">
        <v>-620.45946000000004</v>
      </c>
      <c r="BI608">
        <v>5.0000000000000001E-4</v>
      </c>
      <c r="BJ608">
        <v>5.0000000000000001E-3</v>
      </c>
      <c r="BK608" s="1">
        <v>45980.165601851855</v>
      </c>
      <c r="BL608" s="1">
        <v>45979.957268518519</v>
      </c>
      <c r="BM608" s="1">
        <v>46108.333333333336</v>
      </c>
      <c r="BN608" s="1">
        <v>46108.166666666664</v>
      </c>
      <c r="BO608" s="19">
        <v>0.3509041215157363</v>
      </c>
      <c r="BP608" s="1">
        <v>46108.166666666664</v>
      </c>
      <c r="BQ608" s="97">
        <v>129</v>
      </c>
      <c r="BR608" s="19">
        <v>0.35833333333333334</v>
      </c>
      <c r="BV608" s="96"/>
    </row>
    <row r="609" spans="1:74" x14ac:dyDescent="0.3">
      <c r="A609" t="s">
        <v>603</v>
      </c>
      <c r="B609" t="s">
        <v>631</v>
      </c>
      <c r="C609" t="s">
        <v>387</v>
      </c>
      <c r="D609">
        <v>2.9999999999999997E-4</v>
      </c>
      <c r="E609">
        <v>2.9999999999999997E-4</v>
      </c>
      <c r="F609" t="s">
        <v>605</v>
      </c>
      <c r="G609" s="4">
        <v>1774598400000</v>
      </c>
      <c r="H609" s="4">
        <v>1743062460000</v>
      </c>
      <c r="I609" t="b">
        <v>1</v>
      </c>
      <c r="J609">
        <v>1</v>
      </c>
      <c r="K609">
        <v>1E-4</v>
      </c>
      <c r="L609">
        <v>448352</v>
      </c>
      <c r="M609">
        <v>0.1</v>
      </c>
      <c r="Q609">
        <v>2.9999999999999997E-4</v>
      </c>
      <c r="R609">
        <v>25</v>
      </c>
      <c r="S609">
        <v>1E-4</v>
      </c>
      <c r="T609" t="s">
        <v>606</v>
      </c>
      <c r="U609" t="s">
        <v>610</v>
      </c>
      <c r="V609" t="s">
        <v>606</v>
      </c>
      <c r="W609" t="s">
        <v>608</v>
      </c>
      <c r="X609" t="s">
        <v>606</v>
      </c>
      <c r="Y609" s="4">
        <v>1763521542761</v>
      </c>
      <c r="Z609" t="s">
        <v>569</v>
      </c>
      <c r="AA609" s="48">
        <v>92525.07</v>
      </c>
      <c r="AB609" s="18">
        <v>3.7000000000000002E-3</v>
      </c>
      <c r="AC609" s="40">
        <v>3.7272799999999999E-3</v>
      </c>
      <c r="AD609" s="18">
        <v>1E-4</v>
      </c>
      <c r="AE609" s="18">
        <v>2.1499999999999998E-2</v>
      </c>
      <c r="AF609">
        <v>818.2</v>
      </c>
      <c r="AG609" s="18">
        <v>4.0000000000000001E-3</v>
      </c>
      <c r="AH609" s="18">
        <v>3.8E-3</v>
      </c>
      <c r="AI609" s="18">
        <v>4.1999999999999997E-3</v>
      </c>
      <c r="AJ609" s="48">
        <v>92525.07</v>
      </c>
      <c r="AK609" s="41">
        <v>2</v>
      </c>
      <c r="AL609" s="41">
        <v>25</v>
      </c>
      <c r="AP609" s="18">
        <v>3.7000000000000002E-3</v>
      </c>
      <c r="AQ609" s="18">
        <v>3.7000000000000002E-3</v>
      </c>
      <c r="AR609" s="18">
        <v>0</v>
      </c>
      <c r="AS609" s="41">
        <v>9</v>
      </c>
      <c r="AT609" s="5">
        <v>3022.97</v>
      </c>
      <c r="AV609" s="1" t="s">
        <v>632</v>
      </c>
      <c r="AW609" s="48">
        <v>190000</v>
      </c>
      <c r="AX609" s="14">
        <v>0</v>
      </c>
      <c r="AY609" s="14">
        <v>58.76</v>
      </c>
      <c r="AZ609" s="14">
        <v>58.33</v>
      </c>
      <c r="BA609" s="14">
        <v>59.25</v>
      </c>
      <c r="BB609">
        <v>94181.35</v>
      </c>
      <c r="BC609" t="s">
        <v>574</v>
      </c>
      <c r="BD609" s="7">
        <v>3.2800000000000003E-2</v>
      </c>
      <c r="BE609" s="7">
        <v>0</v>
      </c>
      <c r="BF609" s="7">
        <v>40.88776</v>
      </c>
      <c r="BG609" s="7">
        <v>-9.3699899999999996</v>
      </c>
      <c r="BH609" s="7">
        <v>9.5329200000000007</v>
      </c>
      <c r="BI609">
        <v>5.0000000000000001E-4</v>
      </c>
      <c r="BJ609">
        <v>5.0000000000000001E-3</v>
      </c>
      <c r="BK609" s="1">
        <v>45980.165601851855</v>
      </c>
      <c r="BL609" s="1">
        <v>45979.957268518519</v>
      </c>
      <c r="BM609" s="1">
        <v>46108.333333333336</v>
      </c>
      <c r="BN609" s="1">
        <v>46108.166666666664</v>
      </c>
      <c r="BO609" s="19">
        <v>0.3509041215157363</v>
      </c>
      <c r="BP609" s="1">
        <v>46108.166666666664</v>
      </c>
      <c r="BQ609" s="97">
        <v>129</v>
      </c>
      <c r="BR609" s="19">
        <v>0.35833333333333334</v>
      </c>
      <c r="BV609" s="96"/>
    </row>
    <row r="610" spans="1:74" x14ac:dyDescent="0.3">
      <c r="A610" t="s">
        <v>603</v>
      </c>
      <c r="B610" t="s">
        <v>631</v>
      </c>
      <c r="C610" t="s">
        <v>388</v>
      </c>
      <c r="D610">
        <v>2.9999999999999997E-4</v>
      </c>
      <c r="E610">
        <v>2.9999999999999997E-4</v>
      </c>
      <c r="F610" t="s">
        <v>605</v>
      </c>
      <c r="G610" s="4">
        <v>1774598400000</v>
      </c>
      <c r="H610" s="4">
        <v>1743062460000</v>
      </c>
      <c r="I610" t="b">
        <v>1</v>
      </c>
      <c r="J610">
        <v>1</v>
      </c>
      <c r="K610">
        <v>1E-4</v>
      </c>
      <c r="L610">
        <v>448353</v>
      </c>
      <c r="M610">
        <v>0.1</v>
      </c>
      <c r="Q610">
        <v>2.9999999999999997E-4</v>
      </c>
      <c r="R610">
        <v>25</v>
      </c>
      <c r="S610">
        <v>1E-4</v>
      </c>
      <c r="T610" t="s">
        <v>606</v>
      </c>
      <c r="U610" t="s">
        <v>610</v>
      </c>
      <c r="V610" t="s">
        <v>606</v>
      </c>
      <c r="W610" t="s">
        <v>608</v>
      </c>
      <c r="X610" t="s">
        <v>606</v>
      </c>
      <c r="Y610" s="4">
        <v>1763521542761</v>
      </c>
      <c r="Z610" t="s">
        <v>569</v>
      </c>
      <c r="AA610" s="48">
        <v>92525.07</v>
      </c>
      <c r="AB610" s="18">
        <v>0.61050000000000004</v>
      </c>
      <c r="AC610" s="40">
        <v>1.0713950800000001</v>
      </c>
      <c r="AD610" s="18">
        <v>0.94099999999999995</v>
      </c>
      <c r="AE610" s="18">
        <v>1.1165</v>
      </c>
      <c r="AF610">
        <v>0.1</v>
      </c>
      <c r="AG610" s="18">
        <v>1.0214000000000001</v>
      </c>
      <c r="AH610" s="18">
        <v>0.9405</v>
      </c>
      <c r="AI610" s="18">
        <v>1.1160000000000001</v>
      </c>
      <c r="AJ610" s="48">
        <v>92525.07</v>
      </c>
      <c r="AK610" s="41">
        <v>4.4000000000000004</v>
      </c>
      <c r="AL610" s="41">
        <v>4.4000000000000004</v>
      </c>
      <c r="AS610" s="41">
        <v>0</v>
      </c>
      <c r="AT610" s="5">
        <v>0</v>
      </c>
      <c r="AV610" s="1" t="s">
        <v>634</v>
      </c>
      <c r="AW610" s="48">
        <v>190000</v>
      </c>
      <c r="AX610" s="14">
        <v>0</v>
      </c>
      <c r="AY610" s="14">
        <v>58.76</v>
      </c>
      <c r="AZ610" s="14">
        <v>0</v>
      </c>
      <c r="BA610" s="14">
        <v>127.88</v>
      </c>
      <c r="BB610">
        <v>94180.53</v>
      </c>
      <c r="BC610" t="s">
        <v>574</v>
      </c>
      <c r="BD610" s="7">
        <v>-0.96719999999999995</v>
      </c>
      <c r="BE610" s="7">
        <v>0</v>
      </c>
      <c r="BF610" s="7">
        <v>40.88552</v>
      </c>
      <c r="BG610" s="7">
        <v>-9.3694799999999994</v>
      </c>
      <c r="BH610" s="7">
        <v>-657.83184000000006</v>
      </c>
      <c r="BI610">
        <v>5.0000000000000001E-4</v>
      </c>
      <c r="BJ610">
        <v>5.0000000000000001E-3</v>
      </c>
      <c r="BK610" s="1">
        <v>45980.165601851855</v>
      </c>
      <c r="BL610" s="1">
        <v>45979.957268518519</v>
      </c>
      <c r="BM610" s="1">
        <v>46108.333333333336</v>
      </c>
      <c r="BN610" s="1">
        <v>46108.166666666664</v>
      </c>
      <c r="BO610" s="19">
        <v>0.3509041215157363</v>
      </c>
      <c r="BP610" s="1">
        <v>46108.166666666664</v>
      </c>
      <c r="BQ610" s="97">
        <v>129</v>
      </c>
      <c r="BR610" s="19">
        <v>0.35833333333333334</v>
      </c>
      <c r="BV610" s="96"/>
    </row>
    <row r="611" spans="1:74" x14ac:dyDescent="0.3">
      <c r="A611" t="s">
        <v>603</v>
      </c>
      <c r="B611" t="s">
        <v>631</v>
      </c>
      <c r="C611" t="s">
        <v>389</v>
      </c>
      <c r="D611">
        <v>2.9999999999999997E-4</v>
      </c>
      <c r="E611">
        <v>2.9999999999999997E-4</v>
      </c>
      <c r="F611" t="s">
        <v>605</v>
      </c>
      <c r="G611" s="4">
        <v>1774598400000</v>
      </c>
      <c r="H611" s="4">
        <v>1743062460000</v>
      </c>
      <c r="I611" t="b">
        <v>1</v>
      </c>
      <c r="J611">
        <v>1</v>
      </c>
      <c r="K611">
        <v>1E-4</v>
      </c>
      <c r="L611">
        <v>448354</v>
      </c>
      <c r="M611">
        <v>0.1</v>
      </c>
      <c r="Q611">
        <v>2.9999999999999997E-4</v>
      </c>
      <c r="R611">
        <v>25</v>
      </c>
      <c r="S611">
        <v>1E-4</v>
      </c>
      <c r="T611" t="s">
        <v>606</v>
      </c>
      <c r="U611" t="s">
        <v>610</v>
      </c>
      <c r="V611" t="s">
        <v>606</v>
      </c>
      <c r="W611" t="s">
        <v>608</v>
      </c>
      <c r="X611" t="s">
        <v>606</v>
      </c>
      <c r="Y611" s="4">
        <v>1763521542761</v>
      </c>
      <c r="Z611" t="s">
        <v>569</v>
      </c>
      <c r="AA611" s="48">
        <v>92525.07</v>
      </c>
      <c r="AB611" s="18">
        <v>3.2000000000000002E-3</v>
      </c>
      <c r="AC611" s="40">
        <v>3.0647700000000001E-3</v>
      </c>
      <c r="AD611" s="18">
        <v>1E-4</v>
      </c>
      <c r="AE611" s="18">
        <v>1.95E-2</v>
      </c>
      <c r="AF611">
        <v>727.4</v>
      </c>
      <c r="AG611" s="18">
        <v>3.3E-3</v>
      </c>
      <c r="AH611" s="18">
        <v>3.0999999999999999E-3</v>
      </c>
      <c r="AI611" s="18">
        <v>3.5000000000000001E-3</v>
      </c>
      <c r="AJ611" s="48">
        <v>92525.07</v>
      </c>
      <c r="AK611" s="41">
        <v>2</v>
      </c>
      <c r="AL611" s="41">
        <v>25</v>
      </c>
      <c r="AP611" s="18">
        <v>3.3999999999999998E-3</v>
      </c>
      <c r="AQ611" s="18">
        <v>3.0999999999999999E-3</v>
      </c>
      <c r="AR611" s="18">
        <v>3.2258</v>
      </c>
      <c r="AS611" s="41">
        <v>12.5</v>
      </c>
      <c r="AT611" s="5">
        <v>3895.18</v>
      </c>
      <c r="AV611" s="1" t="s">
        <v>632</v>
      </c>
      <c r="AW611" s="48">
        <v>200000</v>
      </c>
      <c r="AX611" s="14">
        <v>0</v>
      </c>
      <c r="AY611" s="14">
        <v>60.37</v>
      </c>
      <c r="AZ611" s="14">
        <v>59.86</v>
      </c>
      <c r="BA611" s="14">
        <v>60.94</v>
      </c>
      <c r="BB611">
        <v>94181.35</v>
      </c>
      <c r="BC611" t="s">
        <v>574</v>
      </c>
      <c r="BD611" s="7">
        <v>2.7050000000000001E-2</v>
      </c>
      <c r="BE611" s="7">
        <v>0</v>
      </c>
      <c r="BF611" s="7">
        <v>34.844859999999997</v>
      </c>
      <c r="BG611" s="7">
        <v>-8.2037700000000005</v>
      </c>
      <c r="BH611" s="7">
        <v>7.8615500000000003</v>
      </c>
      <c r="BI611">
        <v>5.0000000000000001E-4</v>
      </c>
      <c r="BJ611">
        <v>5.0000000000000001E-3</v>
      </c>
      <c r="BK611" s="1">
        <v>45980.165601851855</v>
      </c>
      <c r="BL611" s="1">
        <v>45979.957268518519</v>
      </c>
      <c r="BM611" s="1">
        <v>46108.333333333336</v>
      </c>
      <c r="BN611" s="1">
        <v>46108.166666666664</v>
      </c>
      <c r="BO611" s="19">
        <v>0.3509041215157363</v>
      </c>
      <c r="BP611" s="1">
        <v>46108.166666666664</v>
      </c>
      <c r="BQ611" s="97">
        <v>129</v>
      </c>
      <c r="BR611" s="19">
        <v>0.35833333333333334</v>
      </c>
      <c r="BV611" s="96"/>
    </row>
    <row r="612" spans="1:74" x14ac:dyDescent="0.3">
      <c r="A612" t="s">
        <v>603</v>
      </c>
      <c r="B612" t="s">
        <v>631</v>
      </c>
      <c r="C612" t="s">
        <v>390</v>
      </c>
      <c r="D612">
        <v>2.9999999999999997E-4</v>
      </c>
      <c r="E612">
        <v>2.9999999999999997E-4</v>
      </c>
      <c r="F612" t="s">
        <v>605</v>
      </c>
      <c r="G612" s="4">
        <v>1774598400000</v>
      </c>
      <c r="H612" s="4">
        <v>1743062460000</v>
      </c>
      <c r="I612" t="b">
        <v>1</v>
      </c>
      <c r="J612">
        <v>1</v>
      </c>
      <c r="K612">
        <v>1E-4</v>
      </c>
      <c r="L612">
        <v>448355</v>
      </c>
      <c r="M612">
        <v>0.1</v>
      </c>
      <c r="Q612">
        <v>2.9999999999999997E-4</v>
      </c>
      <c r="R612">
        <v>25</v>
      </c>
      <c r="S612">
        <v>1E-4</v>
      </c>
      <c r="T612" t="s">
        <v>606</v>
      </c>
      <c r="U612" t="s">
        <v>610</v>
      </c>
      <c r="V612" t="s">
        <v>606</v>
      </c>
      <c r="W612" t="s">
        <v>608</v>
      </c>
      <c r="X612" t="s">
        <v>606</v>
      </c>
      <c r="Y612" s="4">
        <v>1763521542761</v>
      </c>
      <c r="Z612" t="s">
        <v>569</v>
      </c>
      <c r="AA612" s="48">
        <v>92525.07</v>
      </c>
      <c r="AB612" s="18">
        <v>0.55000000000000004</v>
      </c>
      <c r="AC612" s="40">
        <v>1.1795571899999999</v>
      </c>
      <c r="AD612" s="18">
        <v>1.0429999999999999</v>
      </c>
      <c r="AE612" s="18">
        <v>1.2255</v>
      </c>
      <c r="AF612">
        <v>0.8</v>
      </c>
      <c r="AG612" s="18">
        <v>1.1268</v>
      </c>
      <c r="AH612" s="18">
        <v>1.042</v>
      </c>
      <c r="AI612" s="18">
        <v>1.2244999999999999</v>
      </c>
      <c r="AJ612" s="48">
        <v>92525.07</v>
      </c>
      <c r="AK612" s="41">
        <v>4.2</v>
      </c>
      <c r="AL612" s="41">
        <v>4.2</v>
      </c>
      <c r="AS612" s="41">
        <v>0</v>
      </c>
      <c r="AT612" s="5">
        <v>0</v>
      </c>
      <c r="AV612" s="1" t="s">
        <v>634</v>
      </c>
      <c r="AW612" s="48">
        <v>200000</v>
      </c>
      <c r="AX612" s="14">
        <v>0</v>
      </c>
      <c r="AY612" s="14">
        <v>60.37</v>
      </c>
      <c r="AZ612" s="14">
        <v>0</v>
      </c>
      <c r="BA612" s="14">
        <v>133.86000000000001</v>
      </c>
      <c r="BB612">
        <v>94180.53</v>
      </c>
      <c r="BC612" t="s">
        <v>574</v>
      </c>
      <c r="BD612" s="7">
        <v>-0.97294999999999998</v>
      </c>
      <c r="BE612" s="7">
        <v>0</v>
      </c>
      <c r="BF612" s="7">
        <v>34.842930000000003</v>
      </c>
      <c r="BG612" s="7">
        <v>-8.2033100000000001</v>
      </c>
      <c r="BH612" s="7">
        <v>-694.62753999999995</v>
      </c>
      <c r="BI612">
        <v>5.0000000000000001E-4</v>
      </c>
      <c r="BJ612">
        <v>5.0000000000000001E-3</v>
      </c>
      <c r="BK612" s="1">
        <v>45980.165601851855</v>
      </c>
      <c r="BL612" s="1">
        <v>45979.957268518519</v>
      </c>
      <c r="BM612" s="1">
        <v>46108.333333333336</v>
      </c>
      <c r="BN612" s="1">
        <v>46108.166666666664</v>
      </c>
      <c r="BO612" s="19">
        <v>0.3509041215157363</v>
      </c>
      <c r="BP612" s="1">
        <v>46108.166666666664</v>
      </c>
      <c r="BQ612" s="97">
        <v>129</v>
      </c>
      <c r="BR612" s="19">
        <v>0.35833333333333334</v>
      </c>
      <c r="BV612" s="96"/>
    </row>
    <row r="613" spans="1:74" x14ac:dyDescent="0.3">
      <c r="A613" t="s">
        <v>603</v>
      </c>
      <c r="B613" t="s">
        <v>631</v>
      </c>
      <c r="C613" t="s">
        <v>391</v>
      </c>
      <c r="D613">
        <v>2.9999999999999997E-4</v>
      </c>
      <c r="E613">
        <v>2.9999999999999997E-4</v>
      </c>
      <c r="F613" t="s">
        <v>605</v>
      </c>
      <c r="G613" s="4">
        <v>1774598400000</v>
      </c>
      <c r="H613" s="4">
        <v>1746680700000</v>
      </c>
      <c r="I613" t="b">
        <v>1</v>
      </c>
      <c r="J613">
        <v>1</v>
      </c>
      <c r="K613">
        <v>1E-4</v>
      </c>
      <c r="L613">
        <v>461292</v>
      </c>
      <c r="M613">
        <v>0.1</v>
      </c>
      <c r="Q613">
        <v>2.9999999999999997E-4</v>
      </c>
      <c r="R613">
        <v>25</v>
      </c>
      <c r="S613">
        <v>1E-4</v>
      </c>
      <c r="T613" t="s">
        <v>606</v>
      </c>
      <c r="U613" t="s">
        <v>610</v>
      </c>
      <c r="V613" t="s">
        <v>606</v>
      </c>
      <c r="W613" t="s">
        <v>608</v>
      </c>
      <c r="X613" t="s">
        <v>606</v>
      </c>
      <c r="Y613" s="4">
        <v>1763521542761</v>
      </c>
      <c r="Z613" t="s">
        <v>569</v>
      </c>
      <c r="AA613" s="48">
        <v>92525.07</v>
      </c>
      <c r="AB613" s="18">
        <v>2.5000000000000001E-3</v>
      </c>
      <c r="AC613" s="40">
        <v>2.6050299999999999E-3</v>
      </c>
      <c r="AD613" s="18">
        <v>1E-4</v>
      </c>
      <c r="AE613" s="18">
        <v>1.7500000000000002E-2</v>
      </c>
      <c r="AF613">
        <v>280.60000000000002</v>
      </c>
      <c r="AG613" s="18">
        <v>2.8E-3</v>
      </c>
      <c r="AH613" s="18">
        <v>2.5999999999999999E-3</v>
      </c>
      <c r="AI613" s="18">
        <v>3.0000000000000001E-3</v>
      </c>
      <c r="AJ613" s="48">
        <v>92525.07</v>
      </c>
      <c r="AK613" s="41">
        <v>2</v>
      </c>
      <c r="AL613" s="41">
        <v>25</v>
      </c>
      <c r="AS613" s="41">
        <v>0</v>
      </c>
      <c r="AT613" s="5">
        <v>0</v>
      </c>
      <c r="AV613" s="1" t="s">
        <v>632</v>
      </c>
      <c r="AW613" s="48">
        <v>210000</v>
      </c>
      <c r="AX613" s="14">
        <v>0</v>
      </c>
      <c r="AY613" s="14">
        <v>62.01</v>
      </c>
      <c r="AZ613" s="14">
        <v>61.42</v>
      </c>
      <c r="BA613" s="14">
        <v>62.66</v>
      </c>
      <c r="BB613">
        <v>94181.35</v>
      </c>
      <c r="BC613" t="s">
        <v>574</v>
      </c>
      <c r="BD613" s="7">
        <v>2.2849999999999999E-2</v>
      </c>
      <c r="BE613" s="7">
        <v>0</v>
      </c>
      <c r="BF613" s="7">
        <v>30.24934</v>
      </c>
      <c r="BG613" s="7">
        <v>-7.3157500000000004</v>
      </c>
      <c r="BH613" s="7">
        <v>6.6379999999999999</v>
      </c>
      <c r="BI613">
        <v>5.0000000000000001E-4</v>
      </c>
      <c r="BJ613">
        <v>5.0000000000000001E-3</v>
      </c>
      <c r="BK613" s="1">
        <v>45980.165601851855</v>
      </c>
      <c r="BL613" s="1">
        <v>45979.957268518519</v>
      </c>
      <c r="BM613" s="1">
        <v>46108.333333333336</v>
      </c>
      <c r="BN613" s="1">
        <v>46108.166666666664</v>
      </c>
      <c r="BO613" s="19">
        <v>0.3509041215157363</v>
      </c>
      <c r="BP613" s="1">
        <v>46108.166666666664</v>
      </c>
      <c r="BQ613" s="97">
        <v>129</v>
      </c>
      <c r="BR613" s="19">
        <v>0.35833333333333334</v>
      </c>
      <c r="BV613" s="96"/>
    </row>
    <row r="614" spans="1:74" x14ac:dyDescent="0.3">
      <c r="A614" t="s">
        <v>603</v>
      </c>
      <c r="B614" t="s">
        <v>631</v>
      </c>
      <c r="C614" t="s">
        <v>392</v>
      </c>
      <c r="D614">
        <v>2.9999999999999997E-4</v>
      </c>
      <c r="E614">
        <v>2.9999999999999997E-4</v>
      </c>
      <c r="F614" t="s">
        <v>605</v>
      </c>
      <c r="G614" s="4">
        <v>1774598400000</v>
      </c>
      <c r="H614" s="4">
        <v>1746680700000</v>
      </c>
      <c r="I614" t="b">
        <v>1</v>
      </c>
      <c r="J614">
        <v>1</v>
      </c>
      <c r="K614">
        <v>1E-4</v>
      </c>
      <c r="L614">
        <v>461293</v>
      </c>
      <c r="M614">
        <v>0.1</v>
      </c>
      <c r="Q614">
        <v>2.9999999999999997E-4</v>
      </c>
      <c r="R614">
        <v>25</v>
      </c>
      <c r="S614">
        <v>1E-4</v>
      </c>
      <c r="T614" t="s">
        <v>606</v>
      </c>
      <c r="U614" t="s">
        <v>610</v>
      </c>
      <c r="V614" t="s">
        <v>606</v>
      </c>
      <c r="W614" t="s">
        <v>608</v>
      </c>
      <c r="X614" t="s">
        <v>606</v>
      </c>
      <c r="Y614" s="4">
        <v>1763521542761</v>
      </c>
      <c r="Z614" t="s">
        <v>569</v>
      </c>
      <c r="AA614" s="48">
        <v>92525.07</v>
      </c>
      <c r="AC614" s="40">
        <v>1.28792207</v>
      </c>
      <c r="AD614" s="18">
        <v>1.145</v>
      </c>
      <c r="AE614" s="18">
        <v>1.335</v>
      </c>
      <c r="AF614">
        <v>0</v>
      </c>
      <c r="AG614" s="18">
        <v>1.2324999999999999</v>
      </c>
      <c r="AH614" s="18">
        <v>1.1445000000000001</v>
      </c>
      <c r="AI614" s="18">
        <v>1.3340000000000001</v>
      </c>
      <c r="AJ614" s="48">
        <v>92525.07</v>
      </c>
      <c r="AK614" s="41">
        <v>4</v>
      </c>
      <c r="AL614" s="41">
        <v>4</v>
      </c>
      <c r="AS614" s="41">
        <v>0</v>
      </c>
      <c r="AT614" s="5">
        <v>0</v>
      </c>
      <c r="AV614" s="1" t="s">
        <v>634</v>
      </c>
      <c r="AW614" s="48">
        <v>210000</v>
      </c>
      <c r="AX614" s="14">
        <v>0</v>
      </c>
      <c r="AY614" s="14">
        <v>62.01</v>
      </c>
      <c r="AZ614" s="14">
        <v>0</v>
      </c>
      <c r="BA614" s="14">
        <v>140.02000000000001</v>
      </c>
      <c r="BB614">
        <v>94181.35</v>
      </c>
      <c r="BC614" t="s">
        <v>574</v>
      </c>
      <c r="BD614" s="7">
        <v>-0.97714999999999996</v>
      </c>
      <c r="BE614" s="7">
        <v>0</v>
      </c>
      <c r="BF614" s="7">
        <v>30.24934</v>
      </c>
      <c r="BG614" s="7">
        <v>-7.3157500000000004</v>
      </c>
      <c r="BH614" s="7">
        <v>-730.97501999999997</v>
      </c>
      <c r="BI614">
        <v>5.0000000000000001E-4</v>
      </c>
      <c r="BJ614">
        <v>5.0000000000000001E-3</v>
      </c>
      <c r="BK614" s="1">
        <v>45980.165601851855</v>
      </c>
      <c r="BL614" s="1">
        <v>45979.957268518519</v>
      </c>
      <c r="BM614" s="1">
        <v>46108.333333333336</v>
      </c>
      <c r="BN614" s="1">
        <v>46108.166666666664</v>
      </c>
      <c r="BO614" s="19">
        <v>0.3509041215157363</v>
      </c>
      <c r="BP614" s="1">
        <v>46108.166666666664</v>
      </c>
      <c r="BQ614" s="97">
        <v>129</v>
      </c>
      <c r="BR614" s="19">
        <v>0.35833333333333334</v>
      </c>
      <c r="BV614" s="96"/>
    </row>
    <row r="615" spans="1:74" x14ac:dyDescent="0.3">
      <c r="A615" t="s">
        <v>603</v>
      </c>
      <c r="B615" t="s">
        <v>631</v>
      </c>
      <c r="C615" t="s">
        <v>393</v>
      </c>
      <c r="D615">
        <v>2.9999999999999997E-4</v>
      </c>
      <c r="E615">
        <v>2.9999999999999997E-4</v>
      </c>
      <c r="F615" t="s">
        <v>605</v>
      </c>
      <c r="G615" s="4">
        <v>1774598400000</v>
      </c>
      <c r="H615" s="4">
        <v>1743062460000</v>
      </c>
      <c r="I615" t="b">
        <v>1</v>
      </c>
      <c r="J615">
        <v>1</v>
      </c>
      <c r="K615">
        <v>1E-4</v>
      </c>
      <c r="L615">
        <v>448356</v>
      </c>
      <c r="M615">
        <v>0.1</v>
      </c>
      <c r="Q615">
        <v>2.9999999999999997E-4</v>
      </c>
      <c r="R615">
        <v>25</v>
      </c>
      <c r="S615">
        <v>1E-4</v>
      </c>
      <c r="T615" t="s">
        <v>606</v>
      </c>
      <c r="U615" t="s">
        <v>610</v>
      </c>
      <c r="V615" t="s">
        <v>606</v>
      </c>
      <c r="W615" t="s">
        <v>608</v>
      </c>
      <c r="X615" t="s">
        <v>606</v>
      </c>
      <c r="Y615" s="4">
        <v>1763521542761</v>
      </c>
      <c r="Z615" t="s">
        <v>569</v>
      </c>
      <c r="AA615" s="48">
        <v>92525.07</v>
      </c>
      <c r="AB615" s="18">
        <v>2.2000000000000001E-3</v>
      </c>
      <c r="AC615" s="40">
        <v>2.30912E-3</v>
      </c>
      <c r="AD615" s="18">
        <v>1E-4</v>
      </c>
      <c r="AE615" s="18">
        <v>1.7000000000000001E-2</v>
      </c>
      <c r="AF615">
        <v>216</v>
      </c>
      <c r="AG615" s="18">
        <v>2.3999999999999998E-3</v>
      </c>
      <c r="AH615" s="18">
        <v>2.2000000000000001E-3</v>
      </c>
      <c r="AI615" s="18">
        <v>2.5999999999999999E-3</v>
      </c>
      <c r="AJ615" s="48">
        <v>92525.07</v>
      </c>
      <c r="AK615" s="41">
        <v>2</v>
      </c>
      <c r="AL615" s="41">
        <v>28.9</v>
      </c>
      <c r="AS615" s="41">
        <v>0</v>
      </c>
      <c r="AT615" s="5">
        <v>0</v>
      </c>
      <c r="AV615" s="1" t="s">
        <v>632</v>
      </c>
      <c r="AW615" s="48">
        <v>220000</v>
      </c>
      <c r="AX615" s="14">
        <v>0</v>
      </c>
      <c r="AY615" s="14">
        <v>63.57</v>
      </c>
      <c r="AZ615" s="14">
        <v>62.87</v>
      </c>
      <c r="BA615" s="14">
        <v>64.290000000000006</v>
      </c>
      <c r="BB615">
        <v>94180.53</v>
      </c>
      <c r="BC615" t="s">
        <v>574</v>
      </c>
      <c r="BD615" s="7">
        <v>1.9539999999999998E-2</v>
      </c>
      <c r="BE615" s="7">
        <v>0</v>
      </c>
      <c r="BF615" s="7">
        <v>26.494810000000001</v>
      </c>
      <c r="BG615" s="7">
        <v>-6.5691300000000004</v>
      </c>
      <c r="BH615" s="7">
        <v>5.6722000000000001</v>
      </c>
      <c r="BI615">
        <v>5.0000000000000001E-4</v>
      </c>
      <c r="BJ615">
        <v>5.0000000000000001E-3</v>
      </c>
      <c r="BK615" s="1">
        <v>45980.165601851855</v>
      </c>
      <c r="BL615" s="1">
        <v>45979.957268518519</v>
      </c>
      <c r="BM615" s="1">
        <v>46108.333333333336</v>
      </c>
      <c r="BN615" s="1">
        <v>46108.166666666664</v>
      </c>
      <c r="BO615" s="19">
        <v>0.3509041215157363</v>
      </c>
      <c r="BP615" s="1">
        <v>46108.166666666664</v>
      </c>
      <c r="BQ615" s="97">
        <v>129</v>
      </c>
      <c r="BR615" s="19">
        <v>0.35833333333333334</v>
      </c>
      <c r="BV615" s="96"/>
    </row>
    <row r="616" spans="1:74" x14ac:dyDescent="0.3">
      <c r="A616" t="s">
        <v>603</v>
      </c>
      <c r="B616" t="s">
        <v>631</v>
      </c>
      <c r="C616" t="s">
        <v>394</v>
      </c>
      <c r="D616">
        <v>2.9999999999999997E-4</v>
      </c>
      <c r="E616">
        <v>2.9999999999999997E-4</v>
      </c>
      <c r="F616" t="s">
        <v>605</v>
      </c>
      <c r="G616" s="4">
        <v>1774598400000</v>
      </c>
      <c r="H616" s="4">
        <v>1743062460000</v>
      </c>
      <c r="I616" t="b">
        <v>1</v>
      </c>
      <c r="J616">
        <v>1</v>
      </c>
      <c r="K616">
        <v>1E-4</v>
      </c>
      <c r="L616">
        <v>448357</v>
      </c>
      <c r="M616">
        <v>0.1</v>
      </c>
      <c r="Q616">
        <v>2.9999999999999997E-4</v>
      </c>
      <c r="R616">
        <v>25</v>
      </c>
      <c r="S616">
        <v>1E-4</v>
      </c>
      <c r="T616" t="s">
        <v>606</v>
      </c>
      <c r="U616" t="s">
        <v>610</v>
      </c>
      <c r="V616" t="s">
        <v>606</v>
      </c>
      <c r="W616" t="s">
        <v>608</v>
      </c>
      <c r="X616" t="s">
        <v>606</v>
      </c>
      <c r="Y616" s="4">
        <v>1763521542761</v>
      </c>
      <c r="Z616" t="s">
        <v>569</v>
      </c>
      <c r="AA616" s="48">
        <v>92525.07</v>
      </c>
      <c r="AC616" s="40">
        <v>1.3964507799999999</v>
      </c>
      <c r="AD616" s="18">
        <v>1.2470000000000001</v>
      </c>
      <c r="AE616" s="18">
        <v>1.4444999999999999</v>
      </c>
      <c r="AF616">
        <v>0</v>
      </c>
      <c r="AG616" s="18">
        <v>1.3383</v>
      </c>
      <c r="AH616" s="18">
        <v>1.2464999999999999</v>
      </c>
      <c r="AI616" s="18">
        <v>1.444</v>
      </c>
      <c r="AJ616" s="48">
        <v>92525.07</v>
      </c>
      <c r="AK616" s="41">
        <v>3.8</v>
      </c>
      <c r="AL616" s="41">
        <v>3.8</v>
      </c>
      <c r="AS616" s="41">
        <v>0</v>
      </c>
      <c r="AT616" s="5">
        <v>0</v>
      </c>
      <c r="AV616" s="1" t="s">
        <v>634</v>
      </c>
      <c r="AW616" s="48">
        <v>220000</v>
      </c>
      <c r="AX616" s="14">
        <v>0</v>
      </c>
      <c r="AY616" s="14">
        <v>63.57</v>
      </c>
      <c r="AZ616" s="14">
        <v>0</v>
      </c>
      <c r="BA616" s="14">
        <v>146.13</v>
      </c>
      <c r="BB616">
        <v>94180.53</v>
      </c>
      <c r="BC616" t="s">
        <v>574</v>
      </c>
      <c r="BD616" s="7">
        <v>-0.98046</v>
      </c>
      <c r="BE616" s="7">
        <v>0</v>
      </c>
      <c r="BF616" s="7">
        <v>26.494810000000001</v>
      </c>
      <c r="BG616" s="7">
        <v>-6.5691300000000004</v>
      </c>
      <c r="BH616" s="7">
        <v>-767.06524999999999</v>
      </c>
      <c r="BI616">
        <v>5.0000000000000001E-4</v>
      </c>
      <c r="BJ616">
        <v>5.0000000000000001E-3</v>
      </c>
      <c r="BK616" s="1">
        <v>45980.165601851855</v>
      </c>
      <c r="BL616" s="1">
        <v>45979.957268518519</v>
      </c>
      <c r="BM616" s="1">
        <v>46108.333333333336</v>
      </c>
      <c r="BN616" s="1">
        <v>46108.166666666664</v>
      </c>
      <c r="BO616" s="19">
        <v>0.3509041215157363</v>
      </c>
      <c r="BP616" s="1">
        <v>46108.166666666664</v>
      </c>
      <c r="BQ616" s="97">
        <v>129</v>
      </c>
      <c r="BR616" s="19">
        <v>0.35833333333333334</v>
      </c>
      <c r="BV616" s="96"/>
    </row>
    <row r="617" spans="1:74" x14ac:dyDescent="0.3">
      <c r="A617" t="s">
        <v>603</v>
      </c>
      <c r="B617" t="s">
        <v>631</v>
      </c>
      <c r="C617" t="s">
        <v>395</v>
      </c>
      <c r="D617">
        <v>2.9999999999999997E-4</v>
      </c>
      <c r="E617">
        <v>2.9999999999999997E-4</v>
      </c>
      <c r="F617" t="s">
        <v>605</v>
      </c>
      <c r="G617" s="4">
        <v>1774598400000</v>
      </c>
      <c r="H617" s="4">
        <v>1747872000000</v>
      </c>
      <c r="I617" t="b">
        <v>1</v>
      </c>
      <c r="J617">
        <v>1</v>
      </c>
      <c r="K617">
        <v>1E-4</v>
      </c>
      <c r="L617">
        <v>466569</v>
      </c>
      <c r="M617">
        <v>0.1</v>
      </c>
      <c r="Q617">
        <v>2.9999999999999997E-4</v>
      </c>
      <c r="R617">
        <v>25</v>
      </c>
      <c r="S617">
        <v>1E-4</v>
      </c>
      <c r="T617" t="s">
        <v>606</v>
      </c>
      <c r="U617" t="s">
        <v>610</v>
      </c>
      <c r="V617" t="s">
        <v>606</v>
      </c>
      <c r="W617" t="s">
        <v>608</v>
      </c>
      <c r="X617" t="s">
        <v>606</v>
      </c>
      <c r="Y617" s="4">
        <v>1763521544775</v>
      </c>
      <c r="Z617" t="s">
        <v>569</v>
      </c>
      <c r="AA617" s="48">
        <v>92525.08</v>
      </c>
      <c r="AB617" s="18">
        <v>1.6000000000000001E-3</v>
      </c>
      <c r="AC617" s="40">
        <v>1.8972800000000001E-3</v>
      </c>
      <c r="AD617" s="18">
        <v>1E-4</v>
      </c>
      <c r="AE617" s="18">
        <v>1.7000000000000001E-2</v>
      </c>
      <c r="AF617">
        <v>198.1</v>
      </c>
      <c r="AG617" s="18">
        <v>2E-3</v>
      </c>
      <c r="AH617" s="18">
        <v>1.9E-3</v>
      </c>
      <c r="AI617" s="18">
        <v>2.2000000000000001E-3</v>
      </c>
      <c r="AJ617" s="48">
        <v>92525.08</v>
      </c>
      <c r="AK617" s="41">
        <v>2</v>
      </c>
      <c r="AL617" s="41">
        <v>25</v>
      </c>
      <c r="AS617" s="41">
        <v>0</v>
      </c>
      <c r="AT617" s="5">
        <v>0</v>
      </c>
      <c r="AV617" s="1" t="s">
        <v>632</v>
      </c>
      <c r="AW617" s="48">
        <v>230000</v>
      </c>
      <c r="AX617" s="14">
        <v>0</v>
      </c>
      <c r="AY617" s="14">
        <v>64.86</v>
      </c>
      <c r="AZ617" s="14">
        <v>64.33</v>
      </c>
      <c r="BA617" s="14">
        <v>65.55</v>
      </c>
      <c r="BB617">
        <v>94180.160000000003</v>
      </c>
      <c r="BC617" t="s">
        <v>574</v>
      </c>
      <c r="BD617" s="7">
        <v>1.6570000000000001E-2</v>
      </c>
      <c r="BE617" s="7">
        <v>0</v>
      </c>
      <c r="BF617" s="7">
        <v>23.020409999999998</v>
      </c>
      <c r="BG617" s="7">
        <v>-5.8235099999999997</v>
      </c>
      <c r="BH617" s="7">
        <v>4.8102799999999997</v>
      </c>
      <c r="BI617">
        <v>5.0000000000000001E-4</v>
      </c>
      <c r="BJ617">
        <v>5.0000000000000001E-3</v>
      </c>
      <c r="BK617" s="1">
        <v>45980.165601851855</v>
      </c>
      <c r="BL617" s="1">
        <v>45979.957268518519</v>
      </c>
      <c r="BM617" s="1">
        <v>46108.333333333336</v>
      </c>
      <c r="BN617" s="1">
        <v>46108.166666666664</v>
      </c>
      <c r="BO617" s="19">
        <v>0.3509041215157363</v>
      </c>
      <c r="BP617" s="1">
        <v>46108.166666666664</v>
      </c>
      <c r="BQ617" s="97">
        <v>129</v>
      </c>
      <c r="BR617" s="19">
        <v>0.35833333333333334</v>
      </c>
      <c r="BV617" s="96"/>
    </row>
    <row r="618" spans="1:74" x14ac:dyDescent="0.3">
      <c r="A618" t="s">
        <v>603</v>
      </c>
      <c r="B618" t="s">
        <v>631</v>
      </c>
      <c r="C618" t="s">
        <v>396</v>
      </c>
      <c r="D618">
        <v>2.9999999999999997E-4</v>
      </c>
      <c r="E618">
        <v>2.9999999999999997E-4</v>
      </c>
      <c r="F618" t="s">
        <v>605</v>
      </c>
      <c r="G618" s="4">
        <v>1774598400000</v>
      </c>
      <c r="H618" s="4">
        <v>1747872000000</v>
      </c>
      <c r="I618" t="b">
        <v>1</v>
      </c>
      <c r="J618">
        <v>1</v>
      </c>
      <c r="K618">
        <v>1E-4</v>
      </c>
      <c r="L618">
        <v>466570</v>
      </c>
      <c r="M618">
        <v>0.1</v>
      </c>
      <c r="Q618">
        <v>2.9999999999999997E-4</v>
      </c>
      <c r="R618">
        <v>25</v>
      </c>
      <c r="S618">
        <v>1E-4</v>
      </c>
      <c r="T618" t="s">
        <v>606</v>
      </c>
      <c r="U618" t="s">
        <v>610</v>
      </c>
      <c r="V618" t="s">
        <v>606</v>
      </c>
      <c r="W618" t="s">
        <v>608</v>
      </c>
      <c r="X618" t="s">
        <v>606</v>
      </c>
      <c r="Y618" s="4">
        <v>1763521544775</v>
      </c>
      <c r="Z618" t="s">
        <v>569</v>
      </c>
      <c r="AA618" s="48">
        <v>92525.08</v>
      </c>
      <c r="AB618" s="18">
        <v>0.90249999999999997</v>
      </c>
      <c r="AC618" s="40">
        <v>1.5048635699999999</v>
      </c>
      <c r="AD618" s="18">
        <v>1.349</v>
      </c>
      <c r="AE618" s="18">
        <v>1.5545</v>
      </c>
      <c r="AF618">
        <v>0</v>
      </c>
      <c r="AG618" s="18">
        <v>1.4440999999999999</v>
      </c>
      <c r="AH618" s="18">
        <v>1.3485</v>
      </c>
      <c r="AI618" s="18">
        <v>1.554</v>
      </c>
      <c r="AJ618" s="48">
        <v>92525.08</v>
      </c>
      <c r="AK618" s="41">
        <v>3.6</v>
      </c>
      <c r="AL618" s="41">
        <v>3.6</v>
      </c>
      <c r="AS618" s="41">
        <v>0</v>
      </c>
      <c r="AT618" s="5">
        <v>0</v>
      </c>
      <c r="AV618" s="1" t="s">
        <v>634</v>
      </c>
      <c r="AW618" s="48">
        <v>230000</v>
      </c>
      <c r="AX618" s="14">
        <v>0</v>
      </c>
      <c r="AY618" s="14">
        <v>64.86</v>
      </c>
      <c r="AZ618" s="14">
        <v>0</v>
      </c>
      <c r="BA618" s="14">
        <v>151.99</v>
      </c>
      <c r="BB618">
        <v>94180.15</v>
      </c>
      <c r="BC618" t="s">
        <v>574</v>
      </c>
      <c r="BD618" s="7">
        <v>-0.98343000000000003</v>
      </c>
      <c r="BE618" s="7">
        <v>0</v>
      </c>
      <c r="BF618" s="7">
        <v>23.020399999999999</v>
      </c>
      <c r="BG618" s="7">
        <v>-5.8235099999999997</v>
      </c>
      <c r="BH618" s="7">
        <v>-803.05159000000003</v>
      </c>
      <c r="BI618">
        <v>5.0000000000000001E-4</v>
      </c>
      <c r="BJ618">
        <v>5.0000000000000001E-3</v>
      </c>
      <c r="BK618" s="1">
        <v>45980.165601851855</v>
      </c>
      <c r="BL618" s="1">
        <v>45979.957268518519</v>
      </c>
      <c r="BM618" s="1">
        <v>46108.333333333336</v>
      </c>
      <c r="BN618" s="1">
        <v>46108.166666666664</v>
      </c>
      <c r="BO618" s="19">
        <v>0.3509041215157363</v>
      </c>
      <c r="BP618" s="1">
        <v>46108.166666666664</v>
      </c>
      <c r="BQ618" s="97">
        <v>129</v>
      </c>
      <c r="BR618" s="19">
        <v>0.35833333333333334</v>
      </c>
      <c r="BV618" s="96"/>
    </row>
    <row r="619" spans="1:74" x14ac:dyDescent="0.3">
      <c r="A619" t="s">
        <v>603</v>
      </c>
      <c r="B619" t="s">
        <v>631</v>
      </c>
      <c r="C619" t="s">
        <v>397</v>
      </c>
      <c r="D619">
        <v>2.9999999999999997E-4</v>
      </c>
      <c r="E619">
        <v>2.9999999999999997E-4</v>
      </c>
      <c r="F619" t="s">
        <v>605</v>
      </c>
      <c r="G619" s="4">
        <v>1774598400000</v>
      </c>
      <c r="H619" s="4">
        <v>1743062460000</v>
      </c>
      <c r="I619" t="b">
        <v>1</v>
      </c>
      <c r="J619">
        <v>1</v>
      </c>
      <c r="K619">
        <v>1E-4</v>
      </c>
      <c r="L619">
        <v>448358</v>
      </c>
      <c r="M619">
        <v>0.1</v>
      </c>
      <c r="Q619">
        <v>2.9999999999999997E-4</v>
      </c>
      <c r="R619">
        <v>25</v>
      </c>
      <c r="S619">
        <v>1E-4</v>
      </c>
      <c r="T619" t="s">
        <v>606</v>
      </c>
      <c r="U619" t="s">
        <v>610</v>
      </c>
      <c r="V619" t="s">
        <v>606</v>
      </c>
      <c r="W619" t="s">
        <v>608</v>
      </c>
      <c r="X619" t="s">
        <v>606</v>
      </c>
      <c r="Y619" s="4">
        <v>1763521544775</v>
      </c>
      <c r="Z619" t="s">
        <v>569</v>
      </c>
      <c r="AA619" s="48">
        <v>92525.08</v>
      </c>
      <c r="AB619" s="18">
        <v>2E-3</v>
      </c>
      <c r="AC619" s="40">
        <v>1.6490000000000001E-3</v>
      </c>
      <c r="AD619" s="18">
        <v>1E-4</v>
      </c>
      <c r="AE619" s="18">
        <v>1.6500000000000001E-2</v>
      </c>
      <c r="AF619">
        <v>164</v>
      </c>
      <c r="AG619" s="18">
        <v>1.6999999999999999E-3</v>
      </c>
      <c r="AH619" s="18">
        <v>1.6000000000000001E-3</v>
      </c>
      <c r="AI619" s="18">
        <v>1.9E-3</v>
      </c>
      <c r="AJ619" s="48">
        <v>92525.08</v>
      </c>
      <c r="AK619" s="41">
        <v>2</v>
      </c>
      <c r="AL619" s="41">
        <v>25.6</v>
      </c>
      <c r="AS619" s="41">
        <v>0</v>
      </c>
      <c r="AT619" s="5">
        <v>0</v>
      </c>
      <c r="AV619" s="1" t="s">
        <v>632</v>
      </c>
      <c r="AW619" s="48">
        <v>240000</v>
      </c>
      <c r="AX619" s="14">
        <v>0</v>
      </c>
      <c r="AY619" s="14">
        <v>66.13</v>
      </c>
      <c r="AZ619" s="14">
        <v>65.44</v>
      </c>
      <c r="BA619" s="14">
        <v>66.84</v>
      </c>
      <c r="BB619">
        <v>94180.160000000003</v>
      </c>
      <c r="BC619" t="s">
        <v>574</v>
      </c>
      <c r="BD619" s="7">
        <v>1.423E-2</v>
      </c>
      <c r="BE619" s="7">
        <v>0</v>
      </c>
      <c r="BF619" s="7">
        <v>20.203330000000001</v>
      </c>
      <c r="BG619" s="7">
        <v>-5.2105399999999999</v>
      </c>
      <c r="BH619" s="7">
        <v>4.13131</v>
      </c>
      <c r="BI619">
        <v>5.0000000000000001E-4</v>
      </c>
      <c r="BJ619">
        <v>5.0000000000000001E-3</v>
      </c>
      <c r="BK619" s="1">
        <v>45980.165601851855</v>
      </c>
      <c r="BL619" s="1">
        <v>45979.957268518519</v>
      </c>
      <c r="BM619" s="1">
        <v>46108.333333333336</v>
      </c>
      <c r="BN619" s="1">
        <v>46108.166666666664</v>
      </c>
      <c r="BO619" s="19">
        <v>0.3509041215157363</v>
      </c>
      <c r="BP619" s="1">
        <v>46108.166666666664</v>
      </c>
      <c r="BQ619" s="97">
        <v>129</v>
      </c>
      <c r="BR619" s="19">
        <v>0.35833333333333334</v>
      </c>
      <c r="BV619" s="96"/>
    </row>
    <row r="620" spans="1:74" x14ac:dyDescent="0.3">
      <c r="A620" t="s">
        <v>603</v>
      </c>
      <c r="B620" t="s">
        <v>631</v>
      </c>
      <c r="C620" t="s">
        <v>398</v>
      </c>
      <c r="D620">
        <v>2.9999999999999997E-4</v>
      </c>
      <c r="E620">
        <v>2.9999999999999997E-4</v>
      </c>
      <c r="F620" t="s">
        <v>605</v>
      </c>
      <c r="G620" s="4">
        <v>1774598400000</v>
      </c>
      <c r="H620" s="4">
        <v>1743062460000</v>
      </c>
      <c r="I620" t="b">
        <v>1</v>
      </c>
      <c r="J620">
        <v>1</v>
      </c>
      <c r="K620">
        <v>1E-4</v>
      </c>
      <c r="L620">
        <v>448359</v>
      </c>
      <c r="M620">
        <v>0.1</v>
      </c>
      <c r="Q620">
        <v>2.9999999999999997E-4</v>
      </c>
      <c r="R620">
        <v>25</v>
      </c>
      <c r="S620">
        <v>1E-4</v>
      </c>
      <c r="T620" t="s">
        <v>606</v>
      </c>
      <c r="U620" t="s">
        <v>610</v>
      </c>
      <c r="V620" t="s">
        <v>606</v>
      </c>
      <c r="W620" t="s">
        <v>608</v>
      </c>
      <c r="X620" t="s">
        <v>606</v>
      </c>
      <c r="Y620" s="4">
        <v>1763521544775</v>
      </c>
      <c r="Z620" t="s">
        <v>569</v>
      </c>
      <c r="AA620" s="48">
        <v>92525.08</v>
      </c>
      <c r="AC620" s="40">
        <v>1.6134398999999999</v>
      </c>
      <c r="AD620" s="18">
        <v>1.4510000000000001</v>
      </c>
      <c r="AE620" s="18">
        <v>1.6639999999999999</v>
      </c>
      <c r="AF620">
        <v>0</v>
      </c>
      <c r="AG620" s="18">
        <v>1.55</v>
      </c>
      <c r="AH620" s="18">
        <v>1.4504999999999999</v>
      </c>
      <c r="AI620" s="18">
        <v>1.6635</v>
      </c>
      <c r="AJ620" s="48">
        <v>92525.08</v>
      </c>
      <c r="AK620" s="41">
        <v>3.5</v>
      </c>
      <c r="AL620" s="41">
        <v>3.5</v>
      </c>
      <c r="AS620" s="41">
        <v>0</v>
      </c>
      <c r="AT620" s="5">
        <v>0</v>
      </c>
      <c r="AV620" s="1" t="s">
        <v>634</v>
      </c>
      <c r="AW620" s="48">
        <v>240000</v>
      </c>
      <c r="AX620" s="14">
        <v>0</v>
      </c>
      <c r="AY620" s="14">
        <v>66.13</v>
      </c>
      <c r="AZ620" s="14">
        <v>0</v>
      </c>
      <c r="BA620" s="14">
        <v>157.38999999999999</v>
      </c>
      <c r="BB620">
        <v>94180.160000000003</v>
      </c>
      <c r="BC620" t="s">
        <v>574</v>
      </c>
      <c r="BD620" s="7">
        <v>-0.98577000000000004</v>
      </c>
      <c r="BE620" s="7">
        <v>0</v>
      </c>
      <c r="BF620" s="7">
        <v>20.203330000000001</v>
      </c>
      <c r="BG620" s="7">
        <v>-5.2105399999999999</v>
      </c>
      <c r="BH620" s="7">
        <v>-838.85499000000004</v>
      </c>
      <c r="BI620">
        <v>5.0000000000000001E-4</v>
      </c>
      <c r="BJ620">
        <v>5.0000000000000001E-3</v>
      </c>
      <c r="BK620" s="1">
        <v>45980.165601851855</v>
      </c>
      <c r="BL620" s="1">
        <v>45979.957268518519</v>
      </c>
      <c r="BM620" s="1">
        <v>46108.333333333336</v>
      </c>
      <c r="BN620" s="1">
        <v>46108.166666666664</v>
      </c>
      <c r="BO620" s="19">
        <v>0.3509041215157363</v>
      </c>
      <c r="BP620" s="1">
        <v>46108.166666666664</v>
      </c>
      <c r="BQ620" s="97">
        <v>129</v>
      </c>
      <c r="BR620" s="19">
        <v>0.35833333333333334</v>
      </c>
      <c r="BV620" s="96"/>
    </row>
    <row r="621" spans="1:74" x14ac:dyDescent="0.3">
      <c r="A621" t="s">
        <v>603</v>
      </c>
      <c r="B621" t="s">
        <v>631</v>
      </c>
      <c r="C621" t="s">
        <v>399</v>
      </c>
      <c r="D621">
        <v>2.9999999999999997E-4</v>
      </c>
      <c r="E621">
        <v>2.9999999999999997E-4</v>
      </c>
      <c r="F621" t="s">
        <v>605</v>
      </c>
      <c r="G621" s="4">
        <v>1774598400000</v>
      </c>
      <c r="H621" s="4">
        <v>1743062460000</v>
      </c>
      <c r="I621" t="b">
        <v>1</v>
      </c>
      <c r="J621">
        <v>1</v>
      </c>
      <c r="K621">
        <v>1E-4</v>
      </c>
      <c r="L621">
        <v>448360</v>
      </c>
      <c r="M621">
        <v>0.1</v>
      </c>
      <c r="Q621">
        <v>2.9999999999999997E-4</v>
      </c>
      <c r="R621">
        <v>25</v>
      </c>
      <c r="S621">
        <v>1E-4</v>
      </c>
      <c r="T621" t="s">
        <v>606</v>
      </c>
      <c r="U621" t="s">
        <v>610</v>
      </c>
      <c r="V621" t="s">
        <v>606</v>
      </c>
      <c r="W621" t="s">
        <v>608</v>
      </c>
      <c r="X621" t="s">
        <v>606</v>
      </c>
      <c r="Y621" s="4">
        <v>1763521544775</v>
      </c>
      <c r="Z621" t="s">
        <v>569</v>
      </c>
      <c r="AA621" s="48">
        <v>92525.08</v>
      </c>
      <c r="AB621" s="18">
        <v>1.5E-3</v>
      </c>
      <c r="AC621" s="40">
        <v>1.2623599999999999E-3</v>
      </c>
      <c r="AD621" s="18">
        <v>1E-4</v>
      </c>
      <c r="AE621" s="18">
        <v>1.6E-2</v>
      </c>
      <c r="AF621">
        <v>341.7</v>
      </c>
      <c r="AG621" s="18">
        <v>1.4E-3</v>
      </c>
      <c r="AH621" s="18">
        <v>1.1999999999999999E-3</v>
      </c>
      <c r="AI621" s="18">
        <v>1.6000000000000001E-3</v>
      </c>
      <c r="AJ621" s="48">
        <v>92525.08</v>
      </c>
      <c r="AK621" s="41">
        <v>38.5</v>
      </c>
      <c r="AL621" s="41">
        <v>25</v>
      </c>
      <c r="AS621" s="41">
        <v>0</v>
      </c>
      <c r="AT621" s="5">
        <v>0</v>
      </c>
      <c r="AV621" s="1" t="s">
        <v>632</v>
      </c>
      <c r="AW621" s="48">
        <v>260000</v>
      </c>
      <c r="AX621" s="14">
        <v>0</v>
      </c>
      <c r="AY621" s="14">
        <v>68.86</v>
      </c>
      <c r="AZ621" s="14">
        <v>67.739999999999995</v>
      </c>
      <c r="BA621" s="14">
        <v>70.03</v>
      </c>
      <c r="BB621">
        <v>94180.160000000003</v>
      </c>
      <c r="BC621" t="s">
        <v>574</v>
      </c>
      <c r="BD621" s="7">
        <v>1.1180000000000001E-2</v>
      </c>
      <c r="BE621" s="7">
        <v>0</v>
      </c>
      <c r="BF621" s="7">
        <v>16.38813</v>
      </c>
      <c r="BG621" s="7">
        <v>-4.4008799999999999</v>
      </c>
      <c r="BH621" s="7">
        <v>3.2387800000000002</v>
      </c>
      <c r="BI621">
        <v>5.0000000000000001E-4</v>
      </c>
      <c r="BJ621">
        <v>5.0000000000000001E-3</v>
      </c>
      <c r="BK621" s="1">
        <v>45980.165601851855</v>
      </c>
      <c r="BL621" s="1">
        <v>45979.957268518519</v>
      </c>
      <c r="BM621" s="1">
        <v>46108.333333333336</v>
      </c>
      <c r="BN621" s="1">
        <v>46108.166666666664</v>
      </c>
      <c r="BO621" s="19">
        <v>0.3509041215157363</v>
      </c>
      <c r="BP621" s="1">
        <v>46108.166666666664</v>
      </c>
      <c r="BQ621" s="97">
        <v>129</v>
      </c>
      <c r="BR621" s="19">
        <v>0.35833333333333334</v>
      </c>
      <c r="BV621" s="96"/>
    </row>
    <row r="622" spans="1:74" x14ac:dyDescent="0.3">
      <c r="A622" t="s">
        <v>603</v>
      </c>
      <c r="B622" t="s">
        <v>631</v>
      </c>
      <c r="C622" t="s">
        <v>400</v>
      </c>
      <c r="D622">
        <v>2.9999999999999997E-4</v>
      </c>
      <c r="E622">
        <v>2.9999999999999997E-4</v>
      </c>
      <c r="F622" t="s">
        <v>605</v>
      </c>
      <c r="G622" s="4">
        <v>1774598400000</v>
      </c>
      <c r="H622" s="4">
        <v>1743062460000</v>
      </c>
      <c r="I622" t="b">
        <v>1</v>
      </c>
      <c r="J622">
        <v>1</v>
      </c>
      <c r="K622">
        <v>1E-4</v>
      </c>
      <c r="L622">
        <v>448361</v>
      </c>
      <c r="M622">
        <v>0.1</v>
      </c>
      <c r="Q622">
        <v>2.9999999999999997E-4</v>
      </c>
      <c r="R622">
        <v>25</v>
      </c>
      <c r="S622">
        <v>1E-4</v>
      </c>
      <c r="T622" t="s">
        <v>606</v>
      </c>
      <c r="U622" t="s">
        <v>610</v>
      </c>
      <c r="V622" t="s">
        <v>606</v>
      </c>
      <c r="W622" t="s">
        <v>608</v>
      </c>
      <c r="X622" t="s">
        <v>606</v>
      </c>
      <c r="Y622" s="4">
        <v>1763521544775</v>
      </c>
      <c r="Z622" t="s">
        <v>569</v>
      </c>
      <c r="AA622" s="48">
        <v>92525.08</v>
      </c>
      <c r="AB622" s="18">
        <v>1.0845</v>
      </c>
      <c r="AC622" s="40">
        <v>1.8307025100000001</v>
      </c>
      <c r="AD622" s="18">
        <v>1.655</v>
      </c>
      <c r="AE622" s="18">
        <v>1.8845000000000001</v>
      </c>
      <c r="AF622">
        <v>0.1</v>
      </c>
      <c r="AG622" s="18">
        <v>1.762</v>
      </c>
      <c r="AH622" s="18">
        <v>1.6545000000000001</v>
      </c>
      <c r="AI622" s="18">
        <v>1.8835</v>
      </c>
      <c r="AJ622" s="48">
        <v>92525.08</v>
      </c>
      <c r="AK622" s="41">
        <v>3.2</v>
      </c>
      <c r="AL622" s="41">
        <v>3.2</v>
      </c>
      <c r="AS622" s="41">
        <v>0</v>
      </c>
      <c r="AT622" s="5">
        <v>0</v>
      </c>
      <c r="AV622" s="1" t="s">
        <v>634</v>
      </c>
      <c r="AW622" s="48">
        <v>260000</v>
      </c>
      <c r="AX622" s="14">
        <v>0</v>
      </c>
      <c r="AY622" s="14">
        <v>68.86</v>
      </c>
      <c r="AZ622" s="14">
        <v>0</v>
      </c>
      <c r="BA622" s="14">
        <v>168.1</v>
      </c>
      <c r="BB622">
        <v>94180.160000000003</v>
      </c>
      <c r="BC622" t="s">
        <v>574</v>
      </c>
      <c r="BD622" s="7">
        <v>-0.98882000000000003</v>
      </c>
      <c r="BE622" s="7">
        <v>0</v>
      </c>
      <c r="BF622" s="7">
        <v>16.38813</v>
      </c>
      <c r="BG622" s="7">
        <v>-4.4008799999999999</v>
      </c>
      <c r="BH622" s="7">
        <v>-909.99638000000004</v>
      </c>
      <c r="BI622">
        <v>5.0000000000000001E-4</v>
      </c>
      <c r="BJ622">
        <v>5.0000000000000001E-3</v>
      </c>
      <c r="BK622" s="1">
        <v>45980.165601851855</v>
      </c>
      <c r="BL622" s="1">
        <v>45979.957268518519</v>
      </c>
      <c r="BM622" s="1">
        <v>46108.333333333336</v>
      </c>
      <c r="BN622" s="1">
        <v>46108.166666666664</v>
      </c>
      <c r="BO622" s="19">
        <v>0.3509041215157363</v>
      </c>
      <c r="BP622" s="1">
        <v>46108.166666666664</v>
      </c>
      <c r="BQ622" s="97">
        <v>129</v>
      </c>
      <c r="BR622" s="19">
        <v>0.35833333333333334</v>
      </c>
      <c r="BV622" s="96"/>
    </row>
    <row r="623" spans="1:74" x14ac:dyDescent="0.3">
      <c r="A623" t="s">
        <v>603</v>
      </c>
      <c r="B623" t="s">
        <v>631</v>
      </c>
      <c r="C623" t="s">
        <v>401</v>
      </c>
      <c r="D623">
        <v>2.9999999999999997E-4</v>
      </c>
      <c r="E623">
        <v>2.9999999999999997E-4</v>
      </c>
      <c r="F623" t="s">
        <v>605</v>
      </c>
      <c r="G623" s="4">
        <v>1774598400000</v>
      </c>
      <c r="H623" s="4">
        <v>1743062460000</v>
      </c>
      <c r="I623" t="b">
        <v>1</v>
      </c>
      <c r="J623">
        <v>1</v>
      </c>
      <c r="K623">
        <v>1E-4</v>
      </c>
      <c r="L623">
        <v>448362</v>
      </c>
      <c r="M623">
        <v>0.1</v>
      </c>
      <c r="Q623">
        <v>2.9999999999999997E-4</v>
      </c>
      <c r="R623">
        <v>25</v>
      </c>
      <c r="S623">
        <v>1E-4</v>
      </c>
      <c r="T623" t="s">
        <v>606</v>
      </c>
      <c r="U623" t="s">
        <v>610</v>
      </c>
      <c r="V623" t="s">
        <v>606</v>
      </c>
      <c r="W623" t="s">
        <v>608</v>
      </c>
      <c r="X623" t="s">
        <v>606</v>
      </c>
      <c r="Y623" s="4">
        <v>1763521545782</v>
      </c>
      <c r="Z623" t="s">
        <v>569</v>
      </c>
      <c r="AA623" s="48">
        <v>92525.1</v>
      </c>
      <c r="AB623" s="18">
        <v>1.1999999999999999E-3</v>
      </c>
      <c r="AC623" s="40">
        <v>9.8269999999999998E-4</v>
      </c>
      <c r="AD623" s="18">
        <v>1E-4</v>
      </c>
      <c r="AE623" s="18">
        <v>1.6E-2</v>
      </c>
      <c r="AF623">
        <v>288.10000000000002</v>
      </c>
      <c r="AG623" s="18">
        <v>1.1000000000000001E-3</v>
      </c>
      <c r="AH623" s="18">
        <v>8.9999999999999998E-4</v>
      </c>
      <c r="AI623" s="18">
        <v>1.2999999999999999E-3</v>
      </c>
      <c r="AJ623" s="48">
        <v>92525.1</v>
      </c>
      <c r="AK623" s="41">
        <v>57.4</v>
      </c>
      <c r="AL623" s="41">
        <v>25</v>
      </c>
      <c r="AS623" s="41">
        <v>0</v>
      </c>
      <c r="AT623" s="5">
        <v>0</v>
      </c>
      <c r="AV623" s="1" t="s">
        <v>632</v>
      </c>
      <c r="AW623" s="48">
        <v>280000</v>
      </c>
      <c r="AX623" s="14">
        <v>0</v>
      </c>
      <c r="AY623" s="14">
        <v>71.03</v>
      </c>
      <c r="AZ623" s="14">
        <v>69.64</v>
      </c>
      <c r="BA623" s="14">
        <v>72.48</v>
      </c>
      <c r="BB623">
        <v>94180</v>
      </c>
      <c r="BC623" t="s">
        <v>574</v>
      </c>
      <c r="BD623" s="7">
        <v>8.7100000000000007E-3</v>
      </c>
      <c r="BE623" s="7">
        <v>0</v>
      </c>
      <c r="BF623" s="7">
        <v>13.176690000000001</v>
      </c>
      <c r="BG623" s="7">
        <v>-3.6500400000000002</v>
      </c>
      <c r="BH623" s="7">
        <v>2.5217000000000001</v>
      </c>
      <c r="BI623">
        <v>5.0000000000000001E-4</v>
      </c>
      <c r="BJ623">
        <v>5.0000000000000001E-3</v>
      </c>
      <c r="BK623" s="1">
        <v>45980.165601851855</v>
      </c>
      <c r="BL623" s="1">
        <v>45979.957268518519</v>
      </c>
      <c r="BM623" s="1">
        <v>46108.333333333336</v>
      </c>
      <c r="BN623" s="1">
        <v>46108.166666666664</v>
      </c>
      <c r="BO623" s="19">
        <v>0.3509041215157363</v>
      </c>
      <c r="BP623" s="1">
        <v>46108.166666666664</v>
      </c>
      <c r="BQ623" s="97">
        <v>129</v>
      </c>
      <c r="BR623" s="19">
        <v>0.35833333333333334</v>
      </c>
      <c r="BV623" s="96"/>
    </row>
    <row r="624" spans="1:74" x14ac:dyDescent="0.3">
      <c r="A624" t="s">
        <v>603</v>
      </c>
      <c r="B624" t="s">
        <v>631</v>
      </c>
      <c r="C624" t="s">
        <v>402</v>
      </c>
      <c r="D624">
        <v>2.9999999999999997E-4</v>
      </c>
      <c r="E624">
        <v>2.9999999999999997E-4</v>
      </c>
      <c r="F624" t="s">
        <v>605</v>
      </c>
      <c r="G624" s="4">
        <v>1774598400000</v>
      </c>
      <c r="H624" s="4">
        <v>1743062460000</v>
      </c>
      <c r="I624" t="b">
        <v>1</v>
      </c>
      <c r="J624">
        <v>1</v>
      </c>
      <c r="K624">
        <v>1E-4</v>
      </c>
      <c r="L624">
        <v>448363</v>
      </c>
      <c r="M624">
        <v>0.1</v>
      </c>
      <c r="Q624">
        <v>2.9999999999999997E-4</v>
      </c>
      <c r="R624">
        <v>25</v>
      </c>
      <c r="S624">
        <v>1E-4</v>
      </c>
      <c r="T624" t="s">
        <v>606</v>
      </c>
      <c r="U624" t="s">
        <v>610</v>
      </c>
      <c r="V624" t="s">
        <v>606</v>
      </c>
      <c r="W624" t="s">
        <v>608</v>
      </c>
      <c r="X624" t="s">
        <v>606</v>
      </c>
      <c r="Y624" s="4">
        <v>1763521545782</v>
      </c>
      <c r="Z624" t="s">
        <v>569</v>
      </c>
      <c r="AA624" s="48">
        <v>92525.1</v>
      </c>
      <c r="AC624" s="40">
        <v>2.0480720899999998</v>
      </c>
      <c r="AD624" s="18">
        <v>1.859</v>
      </c>
      <c r="AE624" s="18">
        <v>2.1044999999999998</v>
      </c>
      <c r="AF624">
        <v>0</v>
      </c>
      <c r="AG624" s="18">
        <v>1.9741</v>
      </c>
      <c r="AH624" s="18">
        <v>1.8580000000000001</v>
      </c>
      <c r="AI624" s="18">
        <v>2.1040000000000001</v>
      </c>
      <c r="AJ624" s="48">
        <v>92525.1</v>
      </c>
      <c r="AK624" s="41">
        <v>3</v>
      </c>
      <c r="AL624" s="41">
        <v>3</v>
      </c>
      <c r="AS624" s="41">
        <v>0</v>
      </c>
      <c r="AT624" s="5">
        <v>0</v>
      </c>
      <c r="AV624" s="1" t="s">
        <v>634</v>
      </c>
      <c r="AW624" s="48">
        <v>280000</v>
      </c>
      <c r="AX624" s="14">
        <v>0</v>
      </c>
      <c r="AY624" s="14">
        <v>71.03</v>
      </c>
      <c r="AZ624" s="14">
        <v>0</v>
      </c>
      <c r="BA624" s="14">
        <v>178.36</v>
      </c>
      <c r="BB624">
        <v>94180</v>
      </c>
      <c r="BC624" t="s">
        <v>574</v>
      </c>
      <c r="BD624" s="7">
        <v>-0.99129</v>
      </c>
      <c r="BE624" s="7">
        <v>0</v>
      </c>
      <c r="BF624" s="7">
        <v>13.176690000000001</v>
      </c>
      <c r="BG624" s="7">
        <v>-3.6500400000000002</v>
      </c>
      <c r="BH624" s="7">
        <v>-980.96231</v>
      </c>
      <c r="BI624">
        <v>5.0000000000000001E-4</v>
      </c>
      <c r="BJ624">
        <v>5.0000000000000001E-3</v>
      </c>
      <c r="BK624" s="1">
        <v>45980.165601851855</v>
      </c>
      <c r="BL624" s="1">
        <v>45979.957268518519</v>
      </c>
      <c r="BM624" s="1">
        <v>46108.333333333336</v>
      </c>
      <c r="BN624" s="1">
        <v>46108.166666666664</v>
      </c>
      <c r="BO624" s="19">
        <v>0.3509041215157363</v>
      </c>
      <c r="BP624" s="1">
        <v>46108.166666666664</v>
      </c>
      <c r="BQ624" s="97">
        <v>129</v>
      </c>
      <c r="BR624" s="19">
        <v>0.35833333333333334</v>
      </c>
      <c r="BV624" s="96"/>
    </row>
    <row r="625" spans="1:74" x14ac:dyDescent="0.3">
      <c r="A625" t="s">
        <v>603</v>
      </c>
      <c r="B625" t="s">
        <v>631</v>
      </c>
      <c r="C625" t="s">
        <v>403</v>
      </c>
      <c r="D625">
        <v>2.9999999999999997E-4</v>
      </c>
      <c r="E625">
        <v>2.9999999999999997E-4</v>
      </c>
      <c r="F625" t="s">
        <v>605</v>
      </c>
      <c r="G625" s="4">
        <v>1774598400000</v>
      </c>
      <c r="H625" s="4">
        <v>1746105840000</v>
      </c>
      <c r="I625" t="b">
        <v>1</v>
      </c>
      <c r="J625">
        <v>1</v>
      </c>
      <c r="K625">
        <v>1E-4</v>
      </c>
      <c r="L625">
        <v>459715</v>
      </c>
      <c r="M625">
        <v>0.1</v>
      </c>
      <c r="Q625">
        <v>2.9999999999999997E-4</v>
      </c>
      <c r="R625">
        <v>25</v>
      </c>
      <c r="S625">
        <v>1E-4</v>
      </c>
      <c r="T625" t="s">
        <v>606</v>
      </c>
      <c r="U625" t="s">
        <v>610</v>
      </c>
      <c r="V625" t="s">
        <v>606</v>
      </c>
      <c r="W625" t="s">
        <v>608</v>
      </c>
      <c r="X625" t="s">
        <v>606</v>
      </c>
      <c r="Y625" s="4">
        <v>1763521545782</v>
      </c>
      <c r="Z625" t="s">
        <v>569</v>
      </c>
      <c r="AA625" s="48">
        <v>92525.1</v>
      </c>
      <c r="AB625" s="18">
        <v>5.9999999999999995E-4</v>
      </c>
      <c r="AC625" s="40">
        <v>7.7424000000000004E-4</v>
      </c>
      <c r="AD625" s="18">
        <v>1E-4</v>
      </c>
      <c r="AE625" s="18">
        <v>1.55E-2</v>
      </c>
      <c r="AF625">
        <v>262.39999999999998</v>
      </c>
      <c r="AG625" s="18">
        <v>8.9999999999999998E-4</v>
      </c>
      <c r="AH625" s="18">
        <v>6.9999999999999999E-4</v>
      </c>
      <c r="AI625" s="18">
        <v>1E-3</v>
      </c>
      <c r="AJ625" s="48">
        <v>92525.1</v>
      </c>
      <c r="AK625" s="41">
        <v>0.4</v>
      </c>
      <c r="AL625" s="41">
        <v>25</v>
      </c>
      <c r="AP625" s="18">
        <v>5.9999999999999995E-4</v>
      </c>
      <c r="AQ625" s="18">
        <v>5.9999999999999995E-4</v>
      </c>
      <c r="AR625" s="18">
        <v>0</v>
      </c>
      <c r="AS625" s="41">
        <v>1.9</v>
      </c>
      <c r="AT625" s="5">
        <v>103.35</v>
      </c>
      <c r="AV625" s="1" t="s">
        <v>632</v>
      </c>
      <c r="AW625" s="48">
        <v>300000</v>
      </c>
      <c r="AX625" s="14">
        <v>0</v>
      </c>
      <c r="AY625" s="14">
        <v>73.08</v>
      </c>
      <c r="AZ625" s="14">
        <v>71.47</v>
      </c>
      <c r="BA625" s="14">
        <v>74.14</v>
      </c>
      <c r="BB625">
        <v>94179.98</v>
      </c>
      <c r="BC625" t="s">
        <v>574</v>
      </c>
      <c r="BD625" s="7">
        <v>6.9699999999999996E-3</v>
      </c>
      <c r="BE625" s="7">
        <v>0</v>
      </c>
      <c r="BF625" s="7">
        <v>10.841290000000001</v>
      </c>
      <c r="BG625" s="7">
        <v>-3.0897299999999999</v>
      </c>
      <c r="BH625" s="7">
        <v>2.01884</v>
      </c>
      <c r="BI625">
        <v>5.0000000000000001E-4</v>
      </c>
      <c r="BJ625">
        <v>5.0000000000000001E-3</v>
      </c>
      <c r="BK625" s="1">
        <v>45980.165601851855</v>
      </c>
      <c r="BL625" s="1">
        <v>45979.957268518519</v>
      </c>
      <c r="BM625" s="1">
        <v>46108.333333333336</v>
      </c>
      <c r="BN625" s="1">
        <v>46108.166666666664</v>
      </c>
      <c r="BO625" s="19">
        <v>0.3509041215157363</v>
      </c>
      <c r="BP625" s="1">
        <v>46108.166666666664</v>
      </c>
      <c r="BQ625" s="97">
        <v>129</v>
      </c>
      <c r="BR625" s="19">
        <v>0.35833333333333334</v>
      </c>
      <c r="BV625" s="96"/>
    </row>
    <row r="626" spans="1:74" x14ac:dyDescent="0.3">
      <c r="A626" t="s">
        <v>603</v>
      </c>
      <c r="B626" t="s">
        <v>631</v>
      </c>
      <c r="C626" t="s">
        <v>404</v>
      </c>
      <c r="D626">
        <v>2.9999999999999997E-4</v>
      </c>
      <c r="E626">
        <v>2.9999999999999997E-4</v>
      </c>
      <c r="F626" t="s">
        <v>605</v>
      </c>
      <c r="G626" s="4">
        <v>1774598400000</v>
      </c>
      <c r="H626" s="4">
        <v>1746105840000</v>
      </c>
      <c r="I626" t="b">
        <v>1</v>
      </c>
      <c r="J626">
        <v>1</v>
      </c>
      <c r="K626">
        <v>1E-4</v>
      </c>
      <c r="L626">
        <v>459716</v>
      </c>
      <c r="M626">
        <v>0.1</v>
      </c>
      <c r="Q626">
        <v>2.9999999999999997E-4</v>
      </c>
      <c r="R626">
        <v>25</v>
      </c>
      <c r="S626">
        <v>1E-4</v>
      </c>
      <c r="T626" t="s">
        <v>606</v>
      </c>
      <c r="U626" t="s">
        <v>610</v>
      </c>
      <c r="V626" t="s">
        <v>606</v>
      </c>
      <c r="W626" t="s">
        <v>608</v>
      </c>
      <c r="X626" t="s">
        <v>606</v>
      </c>
      <c r="Y626" s="4">
        <v>1763521545782</v>
      </c>
      <c r="Z626" t="s">
        <v>569</v>
      </c>
      <c r="AA626" s="48">
        <v>92525.1</v>
      </c>
      <c r="AB626" s="18">
        <v>1.7464999999999999</v>
      </c>
      <c r="AC626" s="40">
        <v>2.2655128800000002</v>
      </c>
      <c r="AD626" s="18">
        <v>2.0630000000000002</v>
      </c>
      <c r="AE626" s="18">
        <v>2.3250000000000002</v>
      </c>
      <c r="AF626">
        <v>0.1</v>
      </c>
      <c r="AG626" s="18">
        <v>2.1863000000000001</v>
      </c>
      <c r="AH626" s="18">
        <v>2.0619999999999998</v>
      </c>
      <c r="AI626" s="18">
        <v>2.3235000000000001</v>
      </c>
      <c r="AJ626" s="48">
        <v>92525.1</v>
      </c>
      <c r="AK626" s="41">
        <v>2.8</v>
      </c>
      <c r="AL626" s="41">
        <v>2.8</v>
      </c>
      <c r="AS626" s="41">
        <v>0</v>
      </c>
      <c r="AT626" s="5">
        <v>0</v>
      </c>
      <c r="AV626" s="1" t="s">
        <v>634</v>
      </c>
      <c r="AW626" s="48">
        <v>300000</v>
      </c>
      <c r="AX626" s="14">
        <v>0</v>
      </c>
      <c r="AY626" s="14">
        <v>73.08</v>
      </c>
      <c r="AZ626" s="14">
        <v>0</v>
      </c>
      <c r="BA626" s="14">
        <v>187.58</v>
      </c>
      <c r="BB626">
        <v>94180</v>
      </c>
      <c r="BC626" t="s">
        <v>574</v>
      </c>
      <c r="BD626" s="7">
        <v>-0.99302999999999997</v>
      </c>
      <c r="BE626" s="7">
        <v>0</v>
      </c>
      <c r="BF626" s="7">
        <v>10.8413</v>
      </c>
      <c r="BG626" s="7">
        <v>-3.0897399999999999</v>
      </c>
      <c r="BH626" s="7">
        <v>-1051.7140400000001</v>
      </c>
      <c r="BI626">
        <v>5.0000000000000001E-4</v>
      </c>
      <c r="BJ626">
        <v>5.0000000000000001E-3</v>
      </c>
      <c r="BK626" s="1">
        <v>45980.165601851855</v>
      </c>
      <c r="BL626" s="1">
        <v>45979.957268518519</v>
      </c>
      <c r="BM626" s="1">
        <v>46108.333333333336</v>
      </c>
      <c r="BN626" s="1">
        <v>46108.166666666664</v>
      </c>
      <c r="BO626" s="19">
        <v>0.3509041215157363</v>
      </c>
      <c r="BP626" s="1">
        <v>46108.166666666664</v>
      </c>
      <c r="BQ626" s="97">
        <v>129</v>
      </c>
      <c r="BR626" s="19">
        <v>0.35833333333333334</v>
      </c>
      <c r="BV626" s="96"/>
    </row>
    <row r="627" spans="1:74" x14ac:dyDescent="0.3">
      <c r="A627" t="s">
        <v>603</v>
      </c>
      <c r="B627" t="s">
        <v>631</v>
      </c>
      <c r="C627" t="s">
        <v>405</v>
      </c>
      <c r="D627">
        <v>2.9999999999999997E-4</v>
      </c>
      <c r="E627">
        <v>2.9999999999999997E-4</v>
      </c>
      <c r="F627" t="s">
        <v>605</v>
      </c>
      <c r="G627" s="4">
        <v>1774598400000</v>
      </c>
      <c r="H627" s="4">
        <v>1746776580000</v>
      </c>
      <c r="I627" t="b">
        <v>1</v>
      </c>
      <c r="J627">
        <v>1</v>
      </c>
      <c r="K627">
        <v>1E-4</v>
      </c>
      <c r="L627">
        <v>462272</v>
      </c>
      <c r="M627">
        <v>0.1</v>
      </c>
      <c r="Q627">
        <v>2.9999999999999997E-4</v>
      </c>
      <c r="R627">
        <v>25</v>
      </c>
      <c r="S627">
        <v>1E-4</v>
      </c>
      <c r="T627" t="s">
        <v>606</v>
      </c>
      <c r="U627" t="s">
        <v>610</v>
      </c>
      <c r="V627" t="s">
        <v>606</v>
      </c>
      <c r="W627" t="s">
        <v>608</v>
      </c>
      <c r="X627" t="s">
        <v>606</v>
      </c>
      <c r="Y627" s="4">
        <v>1763521545782</v>
      </c>
      <c r="Z627" t="s">
        <v>569</v>
      </c>
      <c r="AA627" s="48">
        <v>92525.1</v>
      </c>
      <c r="AB627" s="18">
        <v>5.0000000000000001E-4</v>
      </c>
      <c r="AC627" s="40">
        <v>5.7934999999999996E-4</v>
      </c>
      <c r="AD627" s="18">
        <v>1E-4</v>
      </c>
      <c r="AE627" s="18">
        <v>1.55E-2</v>
      </c>
      <c r="AF627">
        <v>520.1</v>
      </c>
      <c r="AG627" s="18">
        <v>6.9999999999999999E-4</v>
      </c>
      <c r="AH627" s="18">
        <v>5.0000000000000001E-4</v>
      </c>
      <c r="AI627" s="18">
        <v>6.9999999999999999E-4</v>
      </c>
      <c r="AJ627" s="48">
        <v>92525.1</v>
      </c>
      <c r="AK627" s="41">
        <v>0.1</v>
      </c>
      <c r="AL627" s="41">
        <v>26.3</v>
      </c>
      <c r="AP627" s="18">
        <v>5.0000000000000001E-4</v>
      </c>
      <c r="AQ627" s="18">
        <v>4.0000000000000002E-4</v>
      </c>
      <c r="AR627" s="18">
        <v>0</v>
      </c>
      <c r="AS627" s="41">
        <v>2.2000000000000002</v>
      </c>
      <c r="AT627" s="5">
        <v>98.79</v>
      </c>
      <c r="AV627" s="1" t="s">
        <v>632</v>
      </c>
      <c r="AW627" s="48">
        <v>320000</v>
      </c>
      <c r="AX627" s="14">
        <v>0</v>
      </c>
      <c r="AY627" s="14">
        <v>74.459999999999994</v>
      </c>
      <c r="AZ627" s="14">
        <v>72.430000000000007</v>
      </c>
      <c r="BA627" s="14">
        <v>74.819999999999993</v>
      </c>
      <c r="BB627">
        <v>94180</v>
      </c>
      <c r="BC627" t="s">
        <v>574</v>
      </c>
      <c r="BD627" s="7">
        <v>5.3699999999999998E-3</v>
      </c>
      <c r="BE627" s="7">
        <v>0</v>
      </c>
      <c r="BF627" s="7">
        <v>8.6023800000000001</v>
      </c>
      <c r="BG627" s="7">
        <v>-2.4981399999999998</v>
      </c>
      <c r="BH627" s="7">
        <v>1.5563</v>
      </c>
      <c r="BI627">
        <v>5.0000000000000001E-4</v>
      </c>
      <c r="BJ627">
        <v>5.0000000000000001E-3</v>
      </c>
      <c r="BK627" s="1">
        <v>45980.165601851855</v>
      </c>
      <c r="BL627" s="1">
        <v>45979.957268518519</v>
      </c>
      <c r="BM627" s="1">
        <v>46108.333333333336</v>
      </c>
      <c r="BN627" s="1">
        <v>46108.166666666664</v>
      </c>
      <c r="BO627" s="19">
        <v>0.3509041215157363</v>
      </c>
      <c r="BP627" s="1">
        <v>46108.166666666664</v>
      </c>
      <c r="BQ627" s="97">
        <v>129</v>
      </c>
      <c r="BR627" s="19">
        <v>0.35833333333333334</v>
      </c>
      <c r="BV627" s="96"/>
    </row>
    <row r="628" spans="1:74" x14ac:dyDescent="0.3">
      <c r="A628" t="s">
        <v>603</v>
      </c>
      <c r="B628" t="s">
        <v>631</v>
      </c>
      <c r="C628" t="s">
        <v>406</v>
      </c>
      <c r="D628">
        <v>2.9999999999999997E-4</v>
      </c>
      <c r="E628">
        <v>2.9999999999999997E-4</v>
      </c>
      <c r="F628" t="s">
        <v>605</v>
      </c>
      <c r="G628" s="4">
        <v>1774598400000</v>
      </c>
      <c r="H628" s="4">
        <v>1746776580000</v>
      </c>
      <c r="I628" t="b">
        <v>1</v>
      </c>
      <c r="J628">
        <v>1</v>
      </c>
      <c r="K628">
        <v>1E-4</v>
      </c>
      <c r="L628">
        <v>462273</v>
      </c>
      <c r="M628">
        <v>0.1</v>
      </c>
      <c r="Q628">
        <v>2.9999999999999997E-4</v>
      </c>
      <c r="R628">
        <v>25</v>
      </c>
      <c r="S628">
        <v>1E-4</v>
      </c>
      <c r="T628" t="s">
        <v>606</v>
      </c>
      <c r="U628" t="s">
        <v>610</v>
      </c>
      <c r="V628" t="s">
        <v>606</v>
      </c>
      <c r="W628" t="s">
        <v>608</v>
      </c>
      <c r="X628" t="s">
        <v>606</v>
      </c>
      <c r="Y628" s="4">
        <v>1763521545782</v>
      </c>
      <c r="Z628" t="s">
        <v>569</v>
      </c>
      <c r="AA628" s="48">
        <v>92525.1</v>
      </c>
      <c r="AB628" s="18">
        <v>1.734</v>
      </c>
      <c r="AC628" s="40">
        <v>2.4829672299999999</v>
      </c>
      <c r="AD628" s="18">
        <v>2.2675000000000001</v>
      </c>
      <c r="AE628" s="18">
        <v>2.5449999999999999</v>
      </c>
      <c r="AF628">
        <v>340</v>
      </c>
      <c r="AG628" s="18">
        <v>2.3984000000000001</v>
      </c>
      <c r="AH628" s="18">
        <v>2.3864999999999998</v>
      </c>
      <c r="AI628" s="18">
        <v>2.4089999999999998</v>
      </c>
      <c r="AJ628" s="48">
        <v>92525.1</v>
      </c>
      <c r="AK628" s="41">
        <v>20.8</v>
      </c>
      <c r="AL628" s="41">
        <v>20.8</v>
      </c>
      <c r="AS628" s="41">
        <v>0</v>
      </c>
      <c r="AT628" s="5">
        <v>0</v>
      </c>
      <c r="AV628" s="1" t="s">
        <v>634</v>
      </c>
      <c r="AW628" s="48">
        <v>320000</v>
      </c>
      <c r="AX628" s="14">
        <v>0</v>
      </c>
      <c r="AY628" s="14">
        <v>74.459999999999994</v>
      </c>
      <c r="AZ628" s="14">
        <v>0</v>
      </c>
      <c r="BA628" s="14">
        <v>106.57</v>
      </c>
      <c r="BB628">
        <v>94179.98</v>
      </c>
      <c r="BC628" t="s">
        <v>574</v>
      </c>
      <c r="BD628" s="7">
        <v>-0.99463000000000001</v>
      </c>
      <c r="BE628" s="7">
        <v>0</v>
      </c>
      <c r="BF628" s="7">
        <v>8.6023599999999991</v>
      </c>
      <c r="BG628" s="7">
        <v>-2.4981399999999998</v>
      </c>
      <c r="BH628" s="7">
        <v>-1122.42544</v>
      </c>
      <c r="BI628">
        <v>5.0000000000000001E-4</v>
      </c>
      <c r="BJ628">
        <v>5.0000000000000001E-3</v>
      </c>
      <c r="BK628" s="1">
        <v>45980.165601851855</v>
      </c>
      <c r="BL628" s="1">
        <v>45979.957268518519</v>
      </c>
      <c r="BM628" s="1">
        <v>46108.333333333336</v>
      </c>
      <c r="BN628" s="1">
        <v>46108.166666666664</v>
      </c>
      <c r="BO628" s="19">
        <v>0.3509041215157363</v>
      </c>
      <c r="BP628" s="1">
        <v>46108.166666666664</v>
      </c>
      <c r="BQ628" s="97">
        <v>129</v>
      </c>
      <c r="BR628" s="19">
        <v>0.35833333333333334</v>
      </c>
      <c r="BV628" s="96"/>
    </row>
    <row r="629" spans="1:74" x14ac:dyDescent="0.3">
      <c r="A629" t="s">
        <v>603</v>
      </c>
      <c r="B629" t="s">
        <v>631</v>
      </c>
      <c r="C629" t="s">
        <v>407</v>
      </c>
      <c r="D629">
        <v>2.9999999999999997E-4</v>
      </c>
      <c r="E629">
        <v>2.9999999999999997E-4</v>
      </c>
      <c r="F629" t="s">
        <v>605</v>
      </c>
      <c r="G629" s="4">
        <v>1774598400000</v>
      </c>
      <c r="H629" s="4">
        <v>1747939200000</v>
      </c>
      <c r="I629" t="b">
        <v>1</v>
      </c>
      <c r="J629">
        <v>1</v>
      </c>
      <c r="K629">
        <v>1E-4</v>
      </c>
      <c r="L629">
        <v>467315</v>
      </c>
      <c r="M629">
        <v>0.1</v>
      </c>
      <c r="Q629">
        <v>2.9999999999999997E-4</v>
      </c>
      <c r="R629">
        <v>25</v>
      </c>
      <c r="S629">
        <v>1E-4</v>
      </c>
      <c r="T629" t="s">
        <v>606</v>
      </c>
      <c r="U629" t="s">
        <v>610</v>
      </c>
      <c r="V629" t="s">
        <v>606</v>
      </c>
      <c r="W629" t="s">
        <v>608</v>
      </c>
      <c r="X629" t="s">
        <v>606</v>
      </c>
      <c r="Y629" s="4">
        <v>1763521546789</v>
      </c>
      <c r="Z629" t="s">
        <v>569</v>
      </c>
      <c r="AA629" s="48">
        <v>92525.18</v>
      </c>
      <c r="AB629" s="18">
        <v>8.0000000000000004E-4</v>
      </c>
      <c r="AC629" s="40">
        <v>4.6500000000000003E-4</v>
      </c>
      <c r="AD629" s="18">
        <v>1E-4</v>
      </c>
      <c r="AE629" s="18">
        <v>1.55E-2</v>
      </c>
      <c r="AF629">
        <v>497.8</v>
      </c>
      <c r="AG629" s="18">
        <v>5.0000000000000001E-4</v>
      </c>
      <c r="AH629" s="18">
        <v>4.0000000000000002E-4</v>
      </c>
      <c r="AI629" s="18">
        <v>6.9999999999999999E-4</v>
      </c>
      <c r="AJ629" s="48">
        <v>92525.18</v>
      </c>
      <c r="AK629" s="41">
        <v>0.2</v>
      </c>
      <c r="AL629" s="41">
        <v>25</v>
      </c>
      <c r="AS629" s="41">
        <v>0</v>
      </c>
      <c r="AT629" s="5">
        <v>0</v>
      </c>
      <c r="AV629" s="1" t="s">
        <v>632</v>
      </c>
      <c r="AW629" s="48">
        <v>340000</v>
      </c>
      <c r="AX629" s="14">
        <v>0</v>
      </c>
      <c r="AY629" s="14">
        <v>75.900000000000006</v>
      </c>
      <c r="AZ629" s="14">
        <v>73.959999999999994</v>
      </c>
      <c r="BA629" s="14">
        <v>77.94</v>
      </c>
      <c r="BB629">
        <v>94179.99</v>
      </c>
      <c r="BC629" t="s">
        <v>574</v>
      </c>
      <c r="BD629" s="7">
        <v>4.28E-3</v>
      </c>
      <c r="BE629" s="7">
        <v>0</v>
      </c>
      <c r="BF629" s="7">
        <v>7.0283199999999999</v>
      </c>
      <c r="BG629" s="7">
        <v>-2.0804299999999998</v>
      </c>
      <c r="BH629" s="7">
        <v>1.24102</v>
      </c>
      <c r="BI629">
        <v>5.0000000000000001E-4</v>
      </c>
      <c r="BJ629">
        <v>5.0000000000000001E-3</v>
      </c>
      <c r="BK629" s="1">
        <v>45980.165601851855</v>
      </c>
      <c r="BL629" s="1">
        <v>45979.957268518519</v>
      </c>
      <c r="BM629" s="1">
        <v>46108.333333333336</v>
      </c>
      <c r="BN629" s="1">
        <v>46108.166666666664</v>
      </c>
      <c r="BO629" s="19">
        <v>0.3509041215157363</v>
      </c>
      <c r="BP629" s="1">
        <v>46108.166666666664</v>
      </c>
      <c r="BQ629" s="97">
        <v>129</v>
      </c>
      <c r="BR629" s="19">
        <v>0.35833333333333334</v>
      </c>
      <c r="BV629" s="96"/>
    </row>
    <row r="630" spans="1:74" x14ac:dyDescent="0.3">
      <c r="A630" t="s">
        <v>603</v>
      </c>
      <c r="B630" t="s">
        <v>631</v>
      </c>
      <c r="C630" t="s">
        <v>408</v>
      </c>
      <c r="D630">
        <v>2.9999999999999997E-4</v>
      </c>
      <c r="E630">
        <v>2.9999999999999997E-4</v>
      </c>
      <c r="F630" t="s">
        <v>605</v>
      </c>
      <c r="G630" s="4">
        <v>1774598400000</v>
      </c>
      <c r="H630" s="4">
        <v>1747939200000</v>
      </c>
      <c r="I630" t="b">
        <v>1</v>
      </c>
      <c r="J630">
        <v>1</v>
      </c>
      <c r="K630">
        <v>1E-4</v>
      </c>
      <c r="L630">
        <v>467316</v>
      </c>
      <c r="M630">
        <v>0.1</v>
      </c>
      <c r="Q630">
        <v>2.9999999999999997E-4</v>
      </c>
      <c r="R630">
        <v>25</v>
      </c>
      <c r="S630">
        <v>1E-4</v>
      </c>
      <c r="T630" t="s">
        <v>606</v>
      </c>
      <c r="U630" t="s">
        <v>610</v>
      </c>
      <c r="V630" t="s">
        <v>606</v>
      </c>
      <c r="W630" t="s">
        <v>608</v>
      </c>
      <c r="X630" t="s">
        <v>606</v>
      </c>
      <c r="Y630" s="4">
        <v>1763521546789</v>
      </c>
      <c r="Z630" t="s">
        <v>569</v>
      </c>
      <c r="AA630" s="48">
        <v>92525.18</v>
      </c>
      <c r="AB630" s="18">
        <v>2.1185</v>
      </c>
      <c r="AC630" s="40">
        <v>2.7005021199999999</v>
      </c>
      <c r="AD630" s="18">
        <v>2.4714999999999998</v>
      </c>
      <c r="AE630" s="18">
        <v>2.7654999999999998</v>
      </c>
      <c r="AF630">
        <v>320.10000000000002</v>
      </c>
      <c r="AG630" s="18">
        <v>2.6105999999999998</v>
      </c>
      <c r="AH630" s="18">
        <v>2.5979999999999999</v>
      </c>
      <c r="AI630" s="18">
        <v>2.6234999999999999</v>
      </c>
      <c r="AJ630" s="48">
        <v>92525.18</v>
      </c>
      <c r="AK630" s="41">
        <v>20.8</v>
      </c>
      <c r="AL630" s="41">
        <v>20.8</v>
      </c>
      <c r="AS630" s="41">
        <v>0</v>
      </c>
      <c r="AT630" s="5">
        <v>0</v>
      </c>
      <c r="AV630" s="1" t="s">
        <v>634</v>
      </c>
      <c r="AW630" s="48">
        <v>340000</v>
      </c>
      <c r="AX630" s="14">
        <v>0</v>
      </c>
      <c r="AY630" s="14">
        <v>75.900000000000006</v>
      </c>
      <c r="AZ630" s="14">
        <v>0</v>
      </c>
      <c r="BA630" s="14">
        <v>113.74</v>
      </c>
      <c r="BB630">
        <v>94179.99</v>
      </c>
      <c r="BC630" t="s">
        <v>574</v>
      </c>
      <c r="BD630" s="7">
        <v>-0.99572000000000005</v>
      </c>
      <c r="BE630" s="7">
        <v>0</v>
      </c>
      <c r="BF630" s="7">
        <v>7.0283199999999999</v>
      </c>
      <c r="BG630" s="7">
        <v>-2.0804299999999998</v>
      </c>
      <c r="BH630" s="7">
        <v>-1192.9895799999999</v>
      </c>
      <c r="BI630">
        <v>5.0000000000000001E-4</v>
      </c>
      <c r="BJ630">
        <v>5.0000000000000001E-3</v>
      </c>
      <c r="BK630" s="1">
        <v>45980.165601851855</v>
      </c>
      <c r="BL630" s="1">
        <v>45979.957268518519</v>
      </c>
      <c r="BM630" s="1">
        <v>46108.333333333336</v>
      </c>
      <c r="BN630" s="1">
        <v>46108.166666666664</v>
      </c>
      <c r="BO630" s="19">
        <v>0.3509041215157363</v>
      </c>
      <c r="BP630" s="1">
        <v>46108.166666666664</v>
      </c>
      <c r="BQ630" s="97">
        <v>129</v>
      </c>
      <c r="BR630" s="19">
        <v>0.35833333333333334</v>
      </c>
      <c r="BV630" s="96"/>
    </row>
    <row r="631" spans="1:74" x14ac:dyDescent="0.3">
      <c r="A631" t="s">
        <v>603</v>
      </c>
      <c r="B631" t="s">
        <v>604</v>
      </c>
      <c r="C631" t="s">
        <v>574</v>
      </c>
      <c r="D631">
        <v>0</v>
      </c>
      <c r="E631">
        <v>5.0000000000000001E-4</v>
      </c>
      <c r="F631" t="s">
        <v>605</v>
      </c>
      <c r="G631" s="4">
        <v>1774598400000</v>
      </c>
      <c r="H631" s="4">
        <v>1743148832000</v>
      </c>
      <c r="I631" t="b">
        <v>1</v>
      </c>
      <c r="J631">
        <v>10</v>
      </c>
      <c r="K631">
        <v>2.5</v>
      </c>
      <c r="L631">
        <v>448937</v>
      </c>
      <c r="M631">
        <v>10</v>
      </c>
      <c r="N631" t="s">
        <v>605</v>
      </c>
      <c r="O631">
        <v>25</v>
      </c>
      <c r="P631">
        <v>7.4999999999999997E-3</v>
      </c>
      <c r="Q631">
        <v>2.5000000000000001E-4</v>
      </c>
      <c r="R631">
        <v>200000</v>
      </c>
      <c r="S631">
        <v>0.01</v>
      </c>
      <c r="T631" t="s">
        <v>606</v>
      </c>
      <c r="U631" t="s">
        <v>610</v>
      </c>
      <c r="V631" t="s">
        <v>606</v>
      </c>
      <c r="W631" t="s">
        <v>608</v>
      </c>
      <c r="X631" t="s">
        <v>608</v>
      </c>
      <c r="Y631" s="4">
        <v>1763521441041</v>
      </c>
      <c r="Z631" t="s">
        <v>569</v>
      </c>
      <c r="AA631" s="48">
        <v>92558.23</v>
      </c>
      <c r="AB631" s="18">
        <v>94130</v>
      </c>
      <c r="AC631" s="40">
        <v>91891.83</v>
      </c>
      <c r="AD631" s="18">
        <v>92810</v>
      </c>
      <c r="AE631" s="18">
        <v>95640</v>
      </c>
      <c r="AF631">
        <v>242839490</v>
      </c>
      <c r="AG631" s="18">
        <v>94225.51</v>
      </c>
      <c r="AH631" s="18">
        <v>94222.5</v>
      </c>
      <c r="AI631" s="18">
        <v>94230</v>
      </c>
      <c r="AJ631" s="48">
        <v>92558.23</v>
      </c>
      <c r="AK631" s="41">
        <v>90</v>
      </c>
      <c r="AL631" s="41">
        <v>20000</v>
      </c>
      <c r="AP631" s="18">
        <v>95427.5</v>
      </c>
      <c r="AQ631" s="18">
        <v>90635</v>
      </c>
      <c r="AR631" s="18">
        <v>2.5325000000000002</v>
      </c>
      <c r="AS631" s="41">
        <v>404.29460769999997</v>
      </c>
      <c r="AT631" s="5">
        <v>37548780</v>
      </c>
      <c r="AU631">
        <v>37548780</v>
      </c>
      <c r="AV631" s="1"/>
      <c r="AW631" s="48"/>
      <c r="BK631" s="1">
        <v>45980.165601851855</v>
      </c>
      <c r="BL631" s="1">
        <v>45979.957268518519</v>
      </c>
      <c r="BM631" s="1">
        <v>46108.333333333336</v>
      </c>
      <c r="BN631" s="1">
        <v>46108.166666666664</v>
      </c>
      <c r="BO631" s="19">
        <v>0.3509041215157363</v>
      </c>
      <c r="BP631" s="1">
        <v>46108.166666666664</v>
      </c>
      <c r="BQ631" s="97">
        <v>129</v>
      </c>
      <c r="BR631" s="19">
        <v>0.35833333333333334</v>
      </c>
      <c r="BV631" s="96"/>
    </row>
    <row r="632" spans="1:74" x14ac:dyDescent="0.3">
      <c r="A632" t="s">
        <v>603</v>
      </c>
      <c r="B632" t="s">
        <v>631</v>
      </c>
      <c r="C632" t="s">
        <v>409</v>
      </c>
      <c r="D632">
        <v>2.9999999999999997E-4</v>
      </c>
      <c r="E632">
        <v>2.9999999999999997E-4</v>
      </c>
      <c r="F632" t="s">
        <v>605</v>
      </c>
      <c r="G632" s="4">
        <v>1782460800000</v>
      </c>
      <c r="H632" s="4">
        <v>1750924810000</v>
      </c>
      <c r="I632" t="b">
        <v>1</v>
      </c>
      <c r="J632">
        <v>1</v>
      </c>
      <c r="K632">
        <v>1E-4</v>
      </c>
      <c r="L632">
        <v>479172</v>
      </c>
      <c r="M632">
        <v>0.1</v>
      </c>
      <c r="Q632">
        <v>2.9999999999999997E-4</v>
      </c>
      <c r="R632">
        <v>25</v>
      </c>
      <c r="S632">
        <v>1E-4</v>
      </c>
      <c r="T632" t="s">
        <v>606</v>
      </c>
      <c r="U632" t="s">
        <v>610</v>
      </c>
      <c r="V632" t="s">
        <v>606</v>
      </c>
      <c r="W632" t="s">
        <v>608</v>
      </c>
      <c r="X632" t="s">
        <v>606</v>
      </c>
      <c r="Y632" s="4">
        <v>1763521545782</v>
      </c>
      <c r="Z632" t="s">
        <v>569</v>
      </c>
      <c r="AA632" s="48">
        <v>92525.1</v>
      </c>
      <c r="AB632" s="18">
        <v>0.79749999999999999</v>
      </c>
      <c r="AC632" s="40">
        <v>0.78567814999999996</v>
      </c>
      <c r="AD632" s="18">
        <v>0.77600000000000002</v>
      </c>
      <c r="AE632" s="18">
        <v>0.80549999999999999</v>
      </c>
      <c r="AF632">
        <v>4.5</v>
      </c>
      <c r="AG632" s="18">
        <v>0.79100000000000004</v>
      </c>
      <c r="AH632" s="18">
        <v>0.79</v>
      </c>
      <c r="AI632" s="18">
        <v>0.79200000000000004</v>
      </c>
      <c r="AJ632" s="48">
        <v>92525.1</v>
      </c>
      <c r="AK632" s="41">
        <v>1.2</v>
      </c>
      <c r="AL632" s="41">
        <v>10.6</v>
      </c>
      <c r="AS632" s="41">
        <v>0</v>
      </c>
      <c r="AT632" s="5">
        <v>0</v>
      </c>
      <c r="AV632" s="1" t="s">
        <v>632</v>
      </c>
      <c r="AW632" s="48">
        <v>20000</v>
      </c>
      <c r="AX632" s="14">
        <v>0</v>
      </c>
      <c r="AY632" s="14">
        <v>79.680000000000007</v>
      </c>
      <c r="AZ632" s="14">
        <v>0</v>
      </c>
      <c r="BA632" s="14">
        <v>91.77</v>
      </c>
      <c r="BB632">
        <v>95455.57</v>
      </c>
      <c r="BC632" t="s">
        <v>575</v>
      </c>
      <c r="BD632" s="7">
        <v>0.99773999999999996</v>
      </c>
      <c r="BE632" s="7">
        <v>0</v>
      </c>
      <c r="BF632" s="7">
        <v>5.2348999999999997</v>
      </c>
      <c r="BG632" s="7">
        <v>-0.95148999999999995</v>
      </c>
      <c r="BH632" s="7">
        <v>118.53421</v>
      </c>
      <c r="BI632">
        <v>5.0000000000000001E-4</v>
      </c>
      <c r="BJ632">
        <v>5.0000000000000001E-3</v>
      </c>
      <c r="BK632" s="1">
        <v>45980.165601851855</v>
      </c>
      <c r="BL632" s="1">
        <v>45979.957268518519</v>
      </c>
      <c r="BM632" s="1">
        <v>46199.333333333336</v>
      </c>
      <c r="BN632" s="1">
        <v>46199.166666666664</v>
      </c>
      <c r="BO632" s="19">
        <v>0.60004854314475753</v>
      </c>
      <c r="BP632" s="1">
        <v>46199.166666666664</v>
      </c>
      <c r="BQ632" s="97">
        <v>220</v>
      </c>
      <c r="BR632" s="19">
        <v>0.61111111111111116</v>
      </c>
      <c r="BV632" s="96"/>
    </row>
    <row r="633" spans="1:74" x14ac:dyDescent="0.3">
      <c r="A633" t="s">
        <v>603</v>
      </c>
      <c r="B633" t="s">
        <v>631</v>
      </c>
      <c r="C633" t="s">
        <v>410</v>
      </c>
      <c r="D633">
        <v>2.9999999999999997E-4</v>
      </c>
      <c r="E633">
        <v>2.9999999999999997E-4</v>
      </c>
      <c r="F633" t="s">
        <v>605</v>
      </c>
      <c r="G633" s="4">
        <v>1782460800000</v>
      </c>
      <c r="H633" s="4">
        <v>1750924810000</v>
      </c>
      <c r="I633" t="b">
        <v>1</v>
      </c>
      <c r="J633">
        <v>1</v>
      </c>
      <c r="K633">
        <v>1E-4</v>
      </c>
      <c r="L633">
        <v>479173</v>
      </c>
      <c r="M633">
        <v>0.1</v>
      </c>
      <c r="Q633">
        <v>2.9999999999999997E-4</v>
      </c>
      <c r="R633">
        <v>25</v>
      </c>
      <c r="S633">
        <v>1E-4</v>
      </c>
      <c r="T633" t="s">
        <v>606</v>
      </c>
      <c r="U633" t="s">
        <v>610</v>
      </c>
      <c r="V633" t="s">
        <v>606</v>
      </c>
      <c r="W633" t="s">
        <v>608</v>
      </c>
      <c r="X633" t="s">
        <v>606</v>
      </c>
      <c r="Y633" s="4">
        <v>1763521545782</v>
      </c>
      <c r="Z633" t="s">
        <v>569</v>
      </c>
      <c r="AA633" s="48">
        <v>92525.1</v>
      </c>
      <c r="AB633" s="18">
        <v>5.0000000000000001E-4</v>
      </c>
      <c r="AC633" s="40">
        <v>5.1862000000000002E-4</v>
      </c>
      <c r="AD633" s="18">
        <v>1E-4</v>
      </c>
      <c r="AE633" s="18">
        <v>1.4999999999999999E-2</v>
      </c>
      <c r="AF633">
        <v>1851.9</v>
      </c>
      <c r="AG633" s="18">
        <v>5.0000000000000001E-4</v>
      </c>
      <c r="AH633" s="18">
        <v>5.0000000000000001E-4</v>
      </c>
      <c r="AI633" s="18">
        <v>5.9999999999999995E-4</v>
      </c>
      <c r="AJ633" s="48">
        <v>92525.1</v>
      </c>
      <c r="AK633" s="41">
        <v>2</v>
      </c>
      <c r="AL633" s="41">
        <v>0.1</v>
      </c>
      <c r="AP633" s="18">
        <v>5.0000000000000001E-4</v>
      </c>
      <c r="AQ633" s="18">
        <v>5.0000000000000001E-4</v>
      </c>
      <c r="AR633" s="18">
        <v>0</v>
      </c>
      <c r="AS633" s="41">
        <v>0.1</v>
      </c>
      <c r="AT633" s="5">
        <v>4.6399999999999997</v>
      </c>
      <c r="AV633" s="1" t="s">
        <v>634</v>
      </c>
      <c r="AW633" s="48">
        <v>20000</v>
      </c>
      <c r="AX633" s="14">
        <v>0</v>
      </c>
      <c r="AY633" s="14">
        <v>79.680000000000007</v>
      </c>
      <c r="AZ633" s="14">
        <v>79.790000000000006</v>
      </c>
      <c r="BA633" s="14">
        <v>81.48</v>
      </c>
      <c r="BB633">
        <v>95455.57</v>
      </c>
      <c r="BC633" t="s">
        <v>575</v>
      </c>
      <c r="BD633" s="7">
        <v>-2.2599999999999999E-3</v>
      </c>
      <c r="BE633" s="7">
        <v>0</v>
      </c>
      <c r="BF633" s="7">
        <v>5.2348999999999997</v>
      </c>
      <c r="BG633" s="7">
        <v>-0.95148999999999995</v>
      </c>
      <c r="BH633" s="7">
        <v>-1.5776600000000001</v>
      </c>
      <c r="BI633">
        <v>5.0000000000000001E-4</v>
      </c>
      <c r="BJ633">
        <v>5.0000000000000001E-3</v>
      </c>
      <c r="BK633" s="1">
        <v>45980.165601851855</v>
      </c>
      <c r="BL633" s="1">
        <v>45979.957268518519</v>
      </c>
      <c r="BM633" s="1">
        <v>46199.333333333336</v>
      </c>
      <c r="BN633" s="1">
        <v>46199.166666666664</v>
      </c>
      <c r="BO633" s="19">
        <v>0.60004854314475753</v>
      </c>
      <c r="BP633" s="1">
        <v>46199.166666666664</v>
      </c>
      <c r="BQ633" s="97">
        <v>220</v>
      </c>
      <c r="BR633" s="19">
        <v>0.61111111111111116</v>
      </c>
      <c r="BV633" s="96"/>
    </row>
    <row r="634" spans="1:74" x14ac:dyDescent="0.3">
      <c r="A634" t="s">
        <v>603</v>
      </c>
      <c r="B634" t="s">
        <v>631</v>
      </c>
      <c r="C634" t="s">
        <v>411</v>
      </c>
      <c r="D634">
        <v>2.9999999999999997E-4</v>
      </c>
      <c r="E634">
        <v>2.9999999999999997E-4</v>
      </c>
      <c r="F634" t="s">
        <v>605</v>
      </c>
      <c r="G634" s="4">
        <v>1782460800000</v>
      </c>
      <c r="H634" s="4">
        <v>1750924810000</v>
      </c>
      <c r="I634" t="b">
        <v>1</v>
      </c>
      <c r="J634">
        <v>1</v>
      </c>
      <c r="K634">
        <v>1E-4</v>
      </c>
      <c r="L634">
        <v>479174</v>
      </c>
      <c r="M634">
        <v>0.1</v>
      </c>
      <c r="Q634">
        <v>2.9999999999999997E-4</v>
      </c>
      <c r="R634">
        <v>25</v>
      </c>
      <c r="S634">
        <v>1E-4</v>
      </c>
      <c r="T634" t="s">
        <v>606</v>
      </c>
      <c r="U634" t="s">
        <v>610</v>
      </c>
      <c r="V634" t="s">
        <v>606</v>
      </c>
      <c r="W634" t="s">
        <v>608</v>
      </c>
      <c r="X634" t="s">
        <v>606</v>
      </c>
      <c r="Y634" s="4">
        <v>1763521545782</v>
      </c>
      <c r="Z634" t="s">
        <v>569</v>
      </c>
      <c r="AA634" s="48">
        <v>92525.1</v>
      </c>
      <c r="AB634" s="18">
        <v>0.753</v>
      </c>
      <c r="AC634" s="40">
        <v>0.68006316</v>
      </c>
      <c r="AD634" s="18">
        <v>0.67300000000000004</v>
      </c>
      <c r="AE634" s="18">
        <v>0.70550000000000002</v>
      </c>
      <c r="AF634">
        <v>0.5</v>
      </c>
      <c r="AG634" s="18">
        <v>0.68779999999999997</v>
      </c>
      <c r="AH634" s="18">
        <v>0.68700000000000006</v>
      </c>
      <c r="AI634" s="18">
        <v>0.68899999999999995</v>
      </c>
      <c r="AJ634" s="48">
        <v>92525.1</v>
      </c>
      <c r="AK634" s="41">
        <v>2.4</v>
      </c>
      <c r="AL634" s="41">
        <v>2</v>
      </c>
      <c r="AS634" s="41">
        <v>0</v>
      </c>
      <c r="AT634" s="5">
        <v>0</v>
      </c>
      <c r="AV634" s="1" t="s">
        <v>632</v>
      </c>
      <c r="AW634" s="48">
        <v>30000</v>
      </c>
      <c r="AX634" s="14">
        <v>0</v>
      </c>
      <c r="AY634" s="14">
        <v>71.95</v>
      </c>
      <c r="AZ634" s="14">
        <v>67.06</v>
      </c>
      <c r="BA634" s="14">
        <v>77.25</v>
      </c>
      <c r="BB634">
        <v>95455.57</v>
      </c>
      <c r="BC634" t="s">
        <v>575</v>
      </c>
      <c r="BD634" s="7">
        <v>0.99073</v>
      </c>
      <c r="BE634" s="7">
        <v>0</v>
      </c>
      <c r="BF634" s="7">
        <v>18.453289999999999</v>
      </c>
      <c r="BG634" s="7">
        <v>-3.02854</v>
      </c>
      <c r="BH634" s="7">
        <v>173.65192999999999</v>
      </c>
      <c r="BI634">
        <v>5.0000000000000001E-4</v>
      </c>
      <c r="BJ634">
        <v>5.0000000000000001E-3</v>
      </c>
      <c r="BK634" s="1">
        <v>45980.165601851855</v>
      </c>
      <c r="BL634" s="1">
        <v>45979.957268518519</v>
      </c>
      <c r="BM634" s="1">
        <v>46199.333333333336</v>
      </c>
      <c r="BN634" s="1">
        <v>46199.166666666664</v>
      </c>
      <c r="BO634" s="19">
        <v>0.60004854314475753</v>
      </c>
      <c r="BP634" s="1">
        <v>46199.166666666664</v>
      </c>
      <c r="BQ634" s="97">
        <v>220</v>
      </c>
      <c r="BR634" s="19">
        <v>0.61111111111111116</v>
      </c>
      <c r="BV634" s="96"/>
    </row>
    <row r="635" spans="1:74" x14ac:dyDescent="0.3">
      <c r="A635" t="s">
        <v>603</v>
      </c>
      <c r="B635" t="s">
        <v>631</v>
      </c>
      <c r="C635" t="s">
        <v>412</v>
      </c>
      <c r="D635">
        <v>2.9999999999999997E-4</v>
      </c>
      <c r="E635">
        <v>2.9999999999999997E-4</v>
      </c>
      <c r="F635" t="s">
        <v>605</v>
      </c>
      <c r="G635" s="4">
        <v>1782460800000</v>
      </c>
      <c r="H635" s="4">
        <v>1750924810000</v>
      </c>
      <c r="I635" t="b">
        <v>1</v>
      </c>
      <c r="J635">
        <v>1</v>
      </c>
      <c r="K635">
        <v>1E-4</v>
      </c>
      <c r="L635">
        <v>479175</v>
      </c>
      <c r="M635">
        <v>0.1</v>
      </c>
      <c r="Q635">
        <v>2.9999999999999997E-4</v>
      </c>
      <c r="R635">
        <v>25</v>
      </c>
      <c r="S635">
        <v>1E-4</v>
      </c>
      <c r="T635" t="s">
        <v>606</v>
      </c>
      <c r="U635" t="s">
        <v>610</v>
      </c>
      <c r="V635" t="s">
        <v>606</v>
      </c>
      <c r="W635" t="s">
        <v>608</v>
      </c>
      <c r="X635" t="s">
        <v>606</v>
      </c>
      <c r="Y635" s="4">
        <v>1763521546789</v>
      </c>
      <c r="Z635" t="s">
        <v>569</v>
      </c>
      <c r="AA635" s="48">
        <v>92525.18</v>
      </c>
      <c r="AB635" s="18">
        <v>2.0999999999999999E-3</v>
      </c>
      <c r="AC635" s="40">
        <v>2.3238600000000001E-3</v>
      </c>
      <c r="AD635" s="18">
        <v>1E-4</v>
      </c>
      <c r="AE635" s="18">
        <v>1.7000000000000001E-2</v>
      </c>
      <c r="AF635">
        <v>308.10000000000002</v>
      </c>
      <c r="AG635" s="18">
        <v>2.0999999999999999E-3</v>
      </c>
      <c r="AH635" s="18">
        <v>1.9E-3</v>
      </c>
      <c r="AI635" s="18">
        <v>2.3999999999999998E-3</v>
      </c>
      <c r="AJ635" s="48">
        <v>92525.18</v>
      </c>
      <c r="AK635" s="41">
        <v>25</v>
      </c>
      <c r="AL635" s="41">
        <v>0.1</v>
      </c>
      <c r="AP635" s="18">
        <v>2.0999999999999999E-3</v>
      </c>
      <c r="AQ635" s="18">
        <v>2.0999999999999999E-3</v>
      </c>
      <c r="AR635" s="18">
        <v>0</v>
      </c>
      <c r="AS635" s="41">
        <v>0.3</v>
      </c>
      <c r="AT635" s="5">
        <v>56.62</v>
      </c>
      <c r="AV635" s="1" t="s">
        <v>634</v>
      </c>
      <c r="AW635" s="48">
        <v>30000</v>
      </c>
      <c r="AX635" s="14">
        <v>0</v>
      </c>
      <c r="AY635" s="14">
        <v>71.95</v>
      </c>
      <c r="AZ635" s="14">
        <v>70.91</v>
      </c>
      <c r="BA635" s="14">
        <v>73.459999999999994</v>
      </c>
      <c r="BB635">
        <v>95455.7</v>
      </c>
      <c r="BC635" t="s">
        <v>575</v>
      </c>
      <c r="BD635" s="7">
        <v>-9.2700000000000005E-3</v>
      </c>
      <c r="BE635" s="7">
        <v>0</v>
      </c>
      <c r="BF635" s="7">
        <v>18.453130000000002</v>
      </c>
      <c r="BG635" s="7">
        <v>-3.0285199999999999</v>
      </c>
      <c r="BH635" s="7">
        <v>-6.5158100000000001</v>
      </c>
      <c r="BI635">
        <v>5.0000000000000001E-4</v>
      </c>
      <c r="BJ635">
        <v>5.0000000000000001E-3</v>
      </c>
      <c r="BK635" s="1">
        <v>45980.165601851855</v>
      </c>
      <c r="BL635" s="1">
        <v>45979.957268518519</v>
      </c>
      <c r="BM635" s="1">
        <v>46199.333333333336</v>
      </c>
      <c r="BN635" s="1">
        <v>46199.166666666664</v>
      </c>
      <c r="BO635" s="19">
        <v>0.60004854314475753</v>
      </c>
      <c r="BP635" s="1">
        <v>46199.166666666664</v>
      </c>
      <c r="BQ635" s="97">
        <v>220</v>
      </c>
      <c r="BR635" s="19">
        <v>0.61111111111111116</v>
      </c>
      <c r="BV635" s="96"/>
    </row>
    <row r="636" spans="1:74" x14ac:dyDescent="0.3">
      <c r="A636" t="s">
        <v>603</v>
      </c>
      <c r="B636" t="s">
        <v>631</v>
      </c>
      <c r="C636" t="s">
        <v>413</v>
      </c>
      <c r="D636">
        <v>2.9999999999999997E-4</v>
      </c>
      <c r="E636">
        <v>2.9999999999999997E-4</v>
      </c>
      <c r="F636" t="s">
        <v>605</v>
      </c>
      <c r="G636" s="4">
        <v>1782460800000</v>
      </c>
      <c r="H636" s="4">
        <v>1750924810000</v>
      </c>
      <c r="I636" t="b">
        <v>1</v>
      </c>
      <c r="J636">
        <v>1</v>
      </c>
      <c r="K636">
        <v>1E-4</v>
      </c>
      <c r="L636">
        <v>479176</v>
      </c>
      <c r="M636">
        <v>0.1</v>
      </c>
      <c r="Q636">
        <v>2.9999999999999997E-4</v>
      </c>
      <c r="R636">
        <v>25</v>
      </c>
      <c r="S636">
        <v>1E-4</v>
      </c>
      <c r="T636" t="s">
        <v>606</v>
      </c>
      <c r="U636" t="s">
        <v>610</v>
      </c>
      <c r="V636" t="s">
        <v>606</v>
      </c>
      <c r="W636" t="s">
        <v>608</v>
      </c>
      <c r="X636" t="s">
        <v>606</v>
      </c>
      <c r="Y636" s="4">
        <v>1763521546789</v>
      </c>
      <c r="Z636" t="s">
        <v>569</v>
      </c>
      <c r="AA636" s="48">
        <v>92525.18</v>
      </c>
      <c r="AB636" s="18">
        <v>0.59179999999999999</v>
      </c>
      <c r="AC636" s="40">
        <v>0.57660365000000002</v>
      </c>
      <c r="AD636" s="18">
        <v>0.56599999999999995</v>
      </c>
      <c r="AE636" s="18">
        <v>0.61350000000000005</v>
      </c>
      <c r="AF636">
        <v>11.8</v>
      </c>
      <c r="AG636" s="18">
        <v>0.58689999999999998</v>
      </c>
      <c r="AH636" s="18">
        <v>0.58550000000000002</v>
      </c>
      <c r="AI636" s="18">
        <v>0.58850000000000002</v>
      </c>
      <c r="AJ636" s="48">
        <v>92525.18</v>
      </c>
      <c r="AK636" s="41">
        <v>17.5</v>
      </c>
      <c r="AL636" s="41">
        <v>10</v>
      </c>
      <c r="AS636" s="41">
        <v>0</v>
      </c>
      <c r="AT636" s="5">
        <v>0</v>
      </c>
      <c r="AV636" s="1" t="s">
        <v>632</v>
      </c>
      <c r="AW636" s="48">
        <v>40000</v>
      </c>
      <c r="AX636" s="14">
        <v>0</v>
      </c>
      <c r="AY636" s="14">
        <v>66.19</v>
      </c>
      <c r="AZ636" s="14">
        <v>62.8</v>
      </c>
      <c r="BA636" s="14">
        <v>69.36</v>
      </c>
      <c r="BB636">
        <v>95455.7</v>
      </c>
      <c r="BC636" t="s">
        <v>575</v>
      </c>
      <c r="BD636" s="7">
        <v>0.97453999999999996</v>
      </c>
      <c r="BE636" s="7">
        <v>0</v>
      </c>
      <c r="BF636" s="7">
        <v>43.906799999999997</v>
      </c>
      <c r="BG636" s="7">
        <v>-6.62927</v>
      </c>
      <c r="BH636" s="7">
        <v>222.19242</v>
      </c>
      <c r="BI636">
        <v>5.0000000000000001E-4</v>
      </c>
      <c r="BJ636">
        <v>5.0000000000000001E-3</v>
      </c>
      <c r="BK636" s="1">
        <v>45980.165601851855</v>
      </c>
      <c r="BL636" s="1">
        <v>45979.957268518519</v>
      </c>
      <c r="BM636" s="1">
        <v>46199.333333333336</v>
      </c>
      <c r="BN636" s="1">
        <v>46199.166666666664</v>
      </c>
      <c r="BO636" s="19">
        <v>0.60004854314475753</v>
      </c>
      <c r="BP636" s="1">
        <v>46199.166666666664</v>
      </c>
      <c r="BQ636" s="97">
        <v>220</v>
      </c>
      <c r="BR636" s="19">
        <v>0.61111111111111116</v>
      </c>
      <c r="BV636" s="96"/>
    </row>
    <row r="637" spans="1:74" x14ac:dyDescent="0.3">
      <c r="A637" t="s">
        <v>603</v>
      </c>
      <c r="B637" t="s">
        <v>631</v>
      </c>
      <c r="C637" t="s">
        <v>414</v>
      </c>
      <c r="D637">
        <v>2.9999999999999997E-4</v>
      </c>
      <c r="E637">
        <v>2.9999999999999997E-4</v>
      </c>
      <c r="F637" t="s">
        <v>605</v>
      </c>
      <c r="G637" s="4">
        <v>1782460800000</v>
      </c>
      <c r="H637" s="4">
        <v>1750924810000</v>
      </c>
      <c r="I637" t="b">
        <v>1</v>
      </c>
      <c r="J637">
        <v>1</v>
      </c>
      <c r="K637">
        <v>1E-4</v>
      </c>
      <c r="L637">
        <v>479177</v>
      </c>
      <c r="M637">
        <v>0.1</v>
      </c>
      <c r="Q637">
        <v>2.9999999999999997E-4</v>
      </c>
      <c r="R637">
        <v>25</v>
      </c>
      <c r="S637">
        <v>1E-4</v>
      </c>
      <c r="T637" t="s">
        <v>606</v>
      </c>
      <c r="U637" t="s">
        <v>610</v>
      </c>
      <c r="V637" t="s">
        <v>606</v>
      </c>
      <c r="W637" t="s">
        <v>608</v>
      </c>
      <c r="X637" t="s">
        <v>606</v>
      </c>
      <c r="Y637" s="4">
        <v>1763521546789</v>
      </c>
      <c r="Z637" t="s">
        <v>569</v>
      </c>
      <c r="AA637" s="48">
        <v>92525.18</v>
      </c>
      <c r="AB637" s="18">
        <v>5.0000000000000001E-3</v>
      </c>
      <c r="AC637" s="40">
        <v>6.2845899999999996E-3</v>
      </c>
      <c r="AD637" s="18">
        <v>1E-4</v>
      </c>
      <c r="AE637" s="18">
        <v>2.1999999999999999E-2</v>
      </c>
      <c r="AF637">
        <v>213.3</v>
      </c>
      <c r="AG637" s="18">
        <v>6.0000000000000001E-3</v>
      </c>
      <c r="AH637" s="18">
        <v>5.4999999999999997E-3</v>
      </c>
      <c r="AI637" s="18">
        <v>6.4999999999999997E-3</v>
      </c>
      <c r="AJ637" s="48">
        <v>92525.18</v>
      </c>
      <c r="AK637" s="41">
        <v>40</v>
      </c>
      <c r="AL637" s="41">
        <v>4.8</v>
      </c>
      <c r="AP637" s="18">
        <v>6.0000000000000001E-3</v>
      </c>
      <c r="AQ637" s="18">
        <v>5.0000000000000001E-3</v>
      </c>
      <c r="AR637" s="18">
        <v>-16.666699999999999</v>
      </c>
      <c r="AS637" s="41">
        <v>0.6</v>
      </c>
      <c r="AT637" s="5">
        <v>287.51</v>
      </c>
      <c r="AV637" s="1" t="s">
        <v>634</v>
      </c>
      <c r="AW637" s="48">
        <v>40000</v>
      </c>
      <c r="AX637" s="14">
        <v>0</v>
      </c>
      <c r="AY637" s="14">
        <v>66.19</v>
      </c>
      <c r="AZ637" s="14">
        <v>65.11</v>
      </c>
      <c r="BA637" s="14">
        <v>67.28</v>
      </c>
      <c r="BB637">
        <v>95455.7</v>
      </c>
      <c r="BC637" t="s">
        <v>575</v>
      </c>
      <c r="BD637" s="7">
        <v>-2.546E-2</v>
      </c>
      <c r="BE637" s="7">
        <v>0</v>
      </c>
      <c r="BF637" s="7">
        <v>43.906799999999997</v>
      </c>
      <c r="BG637" s="7">
        <v>-6.62927</v>
      </c>
      <c r="BH637" s="7">
        <v>-18.031320000000001</v>
      </c>
      <c r="BI637">
        <v>5.0000000000000001E-4</v>
      </c>
      <c r="BJ637">
        <v>5.0000000000000001E-3</v>
      </c>
      <c r="BK637" s="1">
        <v>45980.165601851855</v>
      </c>
      <c r="BL637" s="1">
        <v>45979.957268518519</v>
      </c>
      <c r="BM637" s="1">
        <v>46199.333333333336</v>
      </c>
      <c r="BN637" s="1">
        <v>46199.166666666664</v>
      </c>
      <c r="BO637" s="19">
        <v>0.60004854314475753</v>
      </c>
      <c r="BP637" s="1">
        <v>46199.166666666664</v>
      </c>
      <c r="BQ637" s="97">
        <v>220</v>
      </c>
      <c r="BR637" s="19">
        <v>0.61111111111111116</v>
      </c>
      <c r="BV637" s="96"/>
    </row>
    <row r="638" spans="1:74" x14ac:dyDescent="0.3">
      <c r="A638" t="s">
        <v>603</v>
      </c>
      <c r="B638" t="s">
        <v>631</v>
      </c>
      <c r="C638" t="s">
        <v>415</v>
      </c>
      <c r="D638">
        <v>2.9999999999999997E-4</v>
      </c>
      <c r="E638">
        <v>2.9999999999999997E-4</v>
      </c>
      <c r="F638" t="s">
        <v>605</v>
      </c>
      <c r="G638" s="4">
        <v>1782460800000</v>
      </c>
      <c r="H638" s="4">
        <v>1750924810000</v>
      </c>
      <c r="I638" t="b">
        <v>1</v>
      </c>
      <c r="J638">
        <v>1</v>
      </c>
      <c r="K638">
        <v>1E-4</v>
      </c>
      <c r="L638">
        <v>479178</v>
      </c>
      <c r="M638">
        <v>0.1</v>
      </c>
      <c r="Q638">
        <v>2.9999999999999997E-4</v>
      </c>
      <c r="R638">
        <v>25</v>
      </c>
      <c r="S638">
        <v>1E-4</v>
      </c>
      <c r="T638" t="s">
        <v>606</v>
      </c>
      <c r="U638" t="s">
        <v>610</v>
      </c>
      <c r="V638" t="s">
        <v>606</v>
      </c>
      <c r="W638" t="s">
        <v>608</v>
      </c>
      <c r="X638" t="s">
        <v>606</v>
      </c>
      <c r="Y638" s="4">
        <v>1763521546789</v>
      </c>
      <c r="Z638" t="s">
        <v>569</v>
      </c>
      <c r="AA638" s="48">
        <v>92525.18</v>
      </c>
      <c r="AB638" s="18">
        <v>0.50600000000000001</v>
      </c>
      <c r="AC638" s="40">
        <v>0.47696970999999999</v>
      </c>
      <c r="AD638" s="18">
        <v>0.46100000000000002</v>
      </c>
      <c r="AE638" s="18">
        <v>0.52400000000000002</v>
      </c>
      <c r="AF638">
        <v>24.6</v>
      </c>
      <c r="AG638" s="18">
        <v>0.48899999999999999</v>
      </c>
      <c r="AH638" s="18">
        <v>0.48799999999999999</v>
      </c>
      <c r="AI638" s="18">
        <v>0.49</v>
      </c>
      <c r="AJ638" s="48">
        <v>92525.18</v>
      </c>
      <c r="AK638" s="41">
        <v>2.2000000000000002</v>
      </c>
      <c r="AL638" s="41">
        <v>4</v>
      </c>
      <c r="AS638" s="41">
        <v>0</v>
      </c>
      <c r="AT638" s="5">
        <v>0</v>
      </c>
      <c r="AV638" s="1" t="s">
        <v>632</v>
      </c>
      <c r="AW638" s="48">
        <v>50000</v>
      </c>
      <c r="AX638" s="14">
        <v>0</v>
      </c>
      <c r="AY638" s="14">
        <v>60.52</v>
      </c>
      <c r="AZ638" s="14">
        <v>59.32</v>
      </c>
      <c r="BA638" s="14">
        <v>61.7</v>
      </c>
      <c r="BB638">
        <v>95455.7</v>
      </c>
      <c r="BC638" t="s">
        <v>575</v>
      </c>
      <c r="BD638" s="7">
        <v>0.94664999999999999</v>
      </c>
      <c r="BE638" s="7">
        <v>0</v>
      </c>
      <c r="BF638" s="7">
        <v>80.32526</v>
      </c>
      <c r="BG638" s="7">
        <v>-11.088559999999999</v>
      </c>
      <c r="BH638" s="7">
        <v>262.36552999999998</v>
      </c>
      <c r="BI638">
        <v>5.0000000000000001E-4</v>
      </c>
      <c r="BJ638">
        <v>5.0000000000000001E-3</v>
      </c>
      <c r="BK638" s="1">
        <v>45980.165601851855</v>
      </c>
      <c r="BL638" s="1">
        <v>45979.957268518519</v>
      </c>
      <c r="BM638" s="1">
        <v>46199.333333333336</v>
      </c>
      <c r="BN638" s="1">
        <v>46199.166666666664</v>
      </c>
      <c r="BO638" s="19">
        <v>0.60004854314475753</v>
      </c>
      <c r="BP638" s="1">
        <v>46199.166666666664</v>
      </c>
      <c r="BQ638" s="97">
        <v>220</v>
      </c>
      <c r="BR638" s="19">
        <v>0.61111111111111116</v>
      </c>
      <c r="BV638" s="96"/>
    </row>
    <row r="639" spans="1:74" x14ac:dyDescent="0.3">
      <c r="A639" t="s">
        <v>603</v>
      </c>
      <c r="B639" t="s">
        <v>631</v>
      </c>
      <c r="C639" t="s">
        <v>416</v>
      </c>
      <c r="D639">
        <v>2.9999999999999997E-4</v>
      </c>
      <c r="E639">
        <v>2.9999999999999997E-4</v>
      </c>
      <c r="F639" t="s">
        <v>605</v>
      </c>
      <c r="G639" s="4">
        <v>1782460800000</v>
      </c>
      <c r="H639" s="4">
        <v>1750924810000</v>
      </c>
      <c r="I639" t="b">
        <v>1</v>
      </c>
      <c r="J639">
        <v>1</v>
      </c>
      <c r="K639">
        <v>1E-4</v>
      </c>
      <c r="L639">
        <v>479179</v>
      </c>
      <c r="M639">
        <v>0.1</v>
      </c>
      <c r="Q639">
        <v>2.9999999999999997E-4</v>
      </c>
      <c r="R639">
        <v>25</v>
      </c>
      <c r="S639">
        <v>1E-4</v>
      </c>
      <c r="T639" t="s">
        <v>606</v>
      </c>
      <c r="U639" t="s">
        <v>610</v>
      </c>
      <c r="V639" t="s">
        <v>606</v>
      </c>
      <c r="W639" t="s">
        <v>608</v>
      </c>
      <c r="X639" t="s">
        <v>606</v>
      </c>
      <c r="Y639" s="4">
        <v>1763521546789</v>
      </c>
      <c r="Z639" t="s">
        <v>569</v>
      </c>
      <c r="AA639" s="48">
        <v>92525.18</v>
      </c>
      <c r="AB639" s="18">
        <v>1.15E-2</v>
      </c>
      <c r="AC639" s="40">
        <v>1.4070879999999999E-2</v>
      </c>
      <c r="AD639" s="18">
        <v>1E-4</v>
      </c>
      <c r="AE639" s="18">
        <v>3.7499999999999999E-2</v>
      </c>
      <c r="AF639">
        <v>583.70000000000005</v>
      </c>
      <c r="AG639" s="18">
        <v>1.2800000000000001E-2</v>
      </c>
      <c r="AH639" s="18">
        <v>1.2E-2</v>
      </c>
      <c r="AI639" s="18">
        <v>1.35E-2</v>
      </c>
      <c r="AJ639" s="48">
        <v>92525.18</v>
      </c>
      <c r="AK639" s="41">
        <v>31</v>
      </c>
      <c r="AL639" s="41">
        <v>36.9</v>
      </c>
      <c r="AP639" s="18">
        <v>1.4999999999999999E-2</v>
      </c>
      <c r="AQ639" s="18">
        <v>1.15E-2</v>
      </c>
      <c r="AR639" s="18">
        <v>-23.333300000000001</v>
      </c>
      <c r="AS639" s="41">
        <v>6.6</v>
      </c>
      <c r="AT639" s="5">
        <v>7436.74</v>
      </c>
      <c r="AV639" s="1" t="s">
        <v>634</v>
      </c>
      <c r="AW639" s="48">
        <v>50000</v>
      </c>
      <c r="AX639" s="14">
        <v>0</v>
      </c>
      <c r="AY639" s="14">
        <v>60.52</v>
      </c>
      <c r="AZ639" s="14">
        <v>59.57</v>
      </c>
      <c r="BA639" s="14">
        <v>61.35</v>
      </c>
      <c r="BB639">
        <v>95455.7</v>
      </c>
      <c r="BC639" t="s">
        <v>575</v>
      </c>
      <c r="BD639" s="7">
        <v>-5.3350000000000002E-2</v>
      </c>
      <c r="BE639" s="7">
        <v>0</v>
      </c>
      <c r="BF639" s="7">
        <v>80.32526</v>
      </c>
      <c r="BG639" s="7">
        <v>-11.088559999999999</v>
      </c>
      <c r="BH639" s="7">
        <v>-37.914149999999999</v>
      </c>
      <c r="BI639">
        <v>5.0000000000000001E-4</v>
      </c>
      <c r="BJ639">
        <v>5.0000000000000001E-3</v>
      </c>
      <c r="BK639" s="1">
        <v>45980.165601851855</v>
      </c>
      <c r="BL639" s="1">
        <v>45979.957268518519</v>
      </c>
      <c r="BM639" s="1">
        <v>46199.333333333336</v>
      </c>
      <c r="BN639" s="1">
        <v>46199.166666666664</v>
      </c>
      <c r="BO639" s="19">
        <v>0.60004854314475753</v>
      </c>
      <c r="BP639" s="1">
        <v>46199.166666666664</v>
      </c>
      <c r="BQ639" s="97">
        <v>220</v>
      </c>
      <c r="BR639" s="19">
        <v>0.61111111111111116</v>
      </c>
      <c r="BV639" s="96"/>
    </row>
    <row r="640" spans="1:74" x14ac:dyDescent="0.3">
      <c r="A640" t="s">
        <v>603</v>
      </c>
      <c r="B640" t="s">
        <v>631</v>
      </c>
      <c r="C640" t="s">
        <v>417</v>
      </c>
      <c r="D640">
        <v>2.9999999999999997E-4</v>
      </c>
      <c r="E640">
        <v>2.9999999999999997E-4</v>
      </c>
      <c r="F640" t="s">
        <v>605</v>
      </c>
      <c r="G640" s="4">
        <v>1782460800000</v>
      </c>
      <c r="H640" s="4">
        <v>1750924810000</v>
      </c>
      <c r="I640" t="b">
        <v>1</v>
      </c>
      <c r="J640">
        <v>1</v>
      </c>
      <c r="K640">
        <v>1E-4</v>
      </c>
      <c r="L640">
        <v>479180</v>
      </c>
      <c r="M640">
        <v>0.1</v>
      </c>
      <c r="Q640">
        <v>2.9999999999999997E-4</v>
      </c>
      <c r="R640">
        <v>25</v>
      </c>
      <c r="S640">
        <v>1E-4</v>
      </c>
      <c r="T640" t="s">
        <v>606</v>
      </c>
      <c r="U640" t="s">
        <v>610</v>
      </c>
      <c r="V640" t="s">
        <v>606</v>
      </c>
      <c r="W640" t="s">
        <v>608</v>
      </c>
      <c r="X640" t="s">
        <v>606</v>
      </c>
      <c r="Y640" s="4">
        <v>1763521546789</v>
      </c>
      <c r="Z640" t="s">
        <v>569</v>
      </c>
      <c r="AA640" s="48">
        <v>92525.18</v>
      </c>
      <c r="AB640" s="18">
        <v>0.44900000000000001</v>
      </c>
      <c r="AC640" s="40">
        <v>0.38367152999999998</v>
      </c>
      <c r="AD640" s="18">
        <v>0.36099999999999999</v>
      </c>
      <c r="AE640" s="18">
        <v>0.4405</v>
      </c>
      <c r="AF640">
        <v>9.8000000000000007</v>
      </c>
      <c r="AG640" s="18">
        <v>0.39650000000000002</v>
      </c>
      <c r="AH640" s="18">
        <v>0.39500000000000002</v>
      </c>
      <c r="AI640" s="18">
        <v>0.39800000000000002</v>
      </c>
      <c r="AJ640" s="48">
        <v>92525.18</v>
      </c>
      <c r="AK640" s="41">
        <v>8.8000000000000007</v>
      </c>
      <c r="AL640" s="41">
        <v>8.8000000000000007</v>
      </c>
      <c r="AS640" s="41">
        <v>0</v>
      </c>
      <c r="AT640" s="5">
        <v>0</v>
      </c>
      <c r="AV640" s="1" t="s">
        <v>632</v>
      </c>
      <c r="AW640" s="48">
        <v>60000</v>
      </c>
      <c r="AX640" s="14">
        <v>0</v>
      </c>
      <c r="AY640" s="14">
        <v>56.31</v>
      </c>
      <c r="AZ640" s="14">
        <v>55.18</v>
      </c>
      <c r="BA640" s="14">
        <v>57.38</v>
      </c>
      <c r="BB640">
        <v>95455.7</v>
      </c>
      <c r="BC640" t="s">
        <v>575</v>
      </c>
      <c r="BD640" s="7">
        <v>0.90012999999999999</v>
      </c>
      <c r="BE640" s="7">
        <v>0</v>
      </c>
      <c r="BF640" s="7">
        <v>129.70321000000001</v>
      </c>
      <c r="BG640" s="7">
        <v>-16.658149999999999</v>
      </c>
      <c r="BH640" s="7">
        <v>288.70197000000002</v>
      </c>
      <c r="BI640">
        <v>5.0000000000000001E-4</v>
      </c>
      <c r="BJ640">
        <v>5.0000000000000001E-3</v>
      </c>
      <c r="BK640" s="1">
        <v>45980.165601851855</v>
      </c>
      <c r="BL640" s="1">
        <v>45979.957268518519</v>
      </c>
      <c r="BM640" s="1">
        <v>46199.333333333336</v>
      </c>
      <c r="BN640" s="1">
        <v>46199.166666666664</v>
      </c>
      <c r="BO640" s="19">
        <v>0.60004854314475753</v>
      </c>
      <c r="BP640" s="1">
        <v>46199.166666666664</v>
      </c>
      <c r="BQ640" s="97">
        <v>220</v>
      </c>
      <c r="BR640" s="19">
        <v>0.61111111111111116</v>
      </c>
      <c r="BV640" s="96"/>
    </row>
    <row r="641" spans="1:74" x14ac:dyDescent="0.3">
      <c r="A641" t="s">
        <v>603</v>
      </c>
      <c r="B641" t="s">
        <v>631</v>
      </c>
      <c r="C641" t="s">
        <v>418</v>
      </c>
      <c r="D641">
        <v>2.9999999999999997E-4</v>
      </c>
      <c r="E641">
        <v>2.9999999999999997E-4</v>
      </c>
      <c r="F641" t="s">
        <v>605</v>
      </c>
      <c r="G641" s="4">
        <v>1782460800000</v>
      </c>
      <c r="H641" s="4">
        <v>1750924810000</v>
      </c>
      <c r="I641" t="b">
        <v>1</v>
      </c>
      <c r="J641">
        <v>1</v>
      </c>
      <c r="K641">
        <v>1E-4</v>
      </c>
      <c r="L641">
        <v>479181</v>
      </c>
      <c r="M641">
        <v>0.1</v>
      </c>
      <c r="Q641">
        <v>2.9999999999999997E-4</v>
      </c>
      <c r="R641">
        <v>25</v>
      </c>
      <c r="S641">
        <v>1E-4</v>
      </c>
      <c r="T641" t="s">
        <v>606</v>
      </c>
      <c r="U641" t="s">
        <v>610</v>
      </c>
      <c r="V641" t="s">
        <v>606</v>
      </c>
      <c r="W641" t="s">
        <v>608</v>
      </c>
      <c r="X641" t="s">
        <v>606</v>
      </c>
      <c r="Y641" s="4">
        <v>1763521546789</v>
      </c>
      <c r="Z641" t="s">
        <v>569</v>
      </c>
      <c r="AA641" s="48">
        <v>92525.18</v>
      </c>
      <c r="AB641" s="18">
        <v>2.6499999999999999E-2</v>
      </c>
      <c r="AC641" s="40">
        <v>2.819294E-2</v>
      </c>
      <c r="AD641" s="18">
        <v>9.4999999999999998E-3</v>
      </c>
      <c r="AE641" s="18">
        <v>0.06</v>
      </c>
      <c r="AF641">
        <v>1151.3</v>
      </c>
      <c r="AG641" s="18">
        <v>2.5100000000000001E-2</v>
      </c>
      <c r="AH641" s="18">
        <v>2.4500000000000001E-2</v>
      </c>
      <c r="AI641" s="18">
        <v>2.5499999999999998E-2</v>
      </c>
      <c r="AJ641" s="48">
        <v>92525.18</v>
      </c>
      <c r="AK641" s="41">
        <v>3.3</v>
      </c>
      <c r="AL641" s="41">
        <v>6.9</v>
      </c>
      <c r="AP641" s="18">
        <v>2.8500000000000001E-2</v>
      </c>
      <c r="AQ641" s="18">
        <v>2.6499999999999999E-2</v>
      </c>
      <c r="AR641" s="18">
        <v>-7.0175000000000001</v>
      </c>
      <c r="AS641" s="41">
        <v>2.6</v>
      </c>
      <c r="AT641" s="5">
        <v>6372.06</v>
      </c>
      <c r="AV641" s="1" t="s">
        <v>634</v>
      </c>
      <c r="AW641" s="48">
        <v>60000</v>
      </c>
      <c r="AX641" s="14">
        <v>0</v>
      </c>
      <c r="AY641" s="14">
        <v>56.31</v>
      </c>
      <c r="AZ641" s="14">
        <v>55.87</v>
      </c>
      <c r="BA641" s="14">
        <v>56.61</v>
      </c>
      <c r="BB641">
        <v>95455.7</v>
      </c>
      <c r="BC641" t="s">
        <v>575</v>
      </c>
      <c r="BD641" s="7">
        <v>-9.987E-2</v>
      </c>
      <c r="BE641" s="7">
        <v>0</v>
      </c>
      <c r="BF641" s="7">
        <v>129.70321000000001</v>
      </c>
      <c r="BG641" s="7">
        <v>-16.658149999999999</v>
      </c>
      <c r="BH641" s="7">
        <v>-71.633650000000003</v>
      </c>
      <c r="BI641">
        <v>5.0000000000000001E-4</v>
      </c>
      <c r="BJ641">
        <v>5.0000000000000001E-3</v>
      </c>
      <c r="BK641" s="1">
        <v>45980.165601851855</v>
      </c>
      <c r="BL641" s="1">
        <v>45979.957268518519</v>
      </c>
      <c r="BM641" s="1">
        <v>46199.333333333336</v>
      </c>
      <c r="BN641" s="1">
        <v>46199.166666666664</v>
      </c>
      <c r="BO641" s="19">
        <v>0.60004854314475753</v>
      </c>
      <c r="BP641" s="1">
        <v>46199.166666666664</v>
      </c>
      <c r="BQ641" s="97">
        <v>220</v>
      </c>
      <c r="BR641" s="19">
        <v>0.61111111111111116</v>
      </c>
      <c r="BV641" s="96"/>
    </row>
    <row r="642" spans="1:74" x14ac:dyDescent="0.3">
      <c r="A642" t="s">
        <v>603</v>
      </c>
      <c r="B642" t="s">
        <v>631</v>
      </c>
      <c r="C642" t="s">
        <v>419</v>
      </c>
      <c r="D642">
        <v>2.9999999999999997E-4</v>
      </c>
      <c r="E642">
        <v>2.9999999999999997E-4</v>
      </c>
      <c r="F642" t="s">
        <v>605</v>
      </c>
      <c r="G642" s="4">
        <v>1782460800000</v>
      </c>
      <c r="H642" s="4">
        <v>1750924810000</v>
      </c>
      <c r="I642" t="b">
        <v>1</v>
      </c>
      <c r="J642">
        <v>1</v>
      </c>
      <c r="K642">
        <v>1E-4</v>
      </c>
      <c r="L642">
        <v>479182</v>
      </c>
      <c r="M642">
        <v>0.1</v>
      </c>
      <c r="Q642">
        <v>2.9999999999999997E-4</v>
      </c>
      <c r="R642">
        <v>25</v>
      </c>
      <c r="S642">
        <v>1E-4</v>
      </c>
      <c r="T642" t="s">
        <v>606</v>
      </c>
      <c r="U642" t="s">
        <v>610</v>
      </c>
      <c r="V642" t="s">
        <v>606</v>
      </c>
      <c r="W642" t="s">
        <v>608</v>
      </c>
      <c r="X642" t="s">
        <v>606</v>
      </c>
      <c r="Y642" s="4">
        <v>1763521546789</v>
      </c>
      <c r="Z642" t="s">
        <v>569</v>
      </c>
      <c r="AA642" s="48">
        <v>92525.18</v>
      </c>
      <c r="AB642" s="18">
        <v>0.31069999999999998</v>
      </c>
      <c r="AC642" s="40">
        <v>0.29983557999999999</v>
      </c>
      <c r="AD642" s="18">
        <v>0.27050000000000002</v>
      </c>
      <c r="AE642" s="18">
        <v>0.36349999999999999</v>
      </c>
      <c r="AF642">
        <v>16.7</v>
      </c>
      <c r="AG642" s="18">
        <v>0.312</v>
      </c>
      <c r="AH642" s="18">
        <v>0.3105</v>
      </c>
      <c r="AI642" s="18">
        <v>0.3135</v>
      </c>
      <c r="AJ642" s="48">
        <v>92525.18</v>
      </c>
      <c r="AK642" s="41">
        <v>4</v>
      </c>
      <c r="AL642" s="41">
        <v>6.5</v>
      </c>
      <c r="AS642" s="41">
        <v>0</v>
      </c>
      <c r="AT642" s="5">
        <v>0</v>
      </c>
      <c r="AV642" s="1" t="s">
        <v>632</v>
      </c>
      <c r="AW642" s="48">
        <v>70000</v>
      </c>
      <c r="AX642" s="14">
        <v>0</v>
      </c>
      <c r="AY642" s="14">
        <v>53.1</v>
      </c>
      <c r="AZ642" s="14">
        <v>52.31</v>
      </c>
      <c r="BA642" s="14">
        <v>53.85</v>
      </c>
      <c r="BB642">
        <v>95455.62</v>
      </c>
      <c r="BC642" t="s">
        <v>575</v>
      </c>
      <c r="BD642" s="7">
        <v>0.83133999999999997</v>
      </c>
      <c r="BE642" s="7">
        <v>1.0000000000000001E-5</v>
      </c>
      <c r="BF642" s="7">
        <v>186.24717999999999</v>
      </c>
      <c r="BG642" s="7">
        <v>-22.559370000000001</v>
      </c>
      <c r="BH642" s="7">
        <v>297.6936</v>
      </c>
      <c r="BI642">
        <v>5.0000000000000001E-4</v>
      </c>
      <c r="BJ642">
        <v>5.0000000000000001E-3</v>
      </c>
      <c r="BK642" s="1">
        <v>45980.165601851855</v>
      </c>
      <c r="BL642" s="1">
        <v>45979.957268518519</v>
      </c>
      <c r="BM642" s="1">
        <v>46199.333333333336</v>
      </c>
      <c r="BN642" s="1">
        <v>46199.166666666664</v>
      </c>
      <c r="BO642" s="19">
        <v>0.60004854314475753</v>
      </c>
      <c r="BP642" s="1">
        <v>46199.166666666664</v>
      </c>
      <c r="BQ642" s="97">
        <v>220</v>
      </c>
      <c r="BR642" s="19">
        <v>0.61111111111111116</v>
      </c>
      <c r="BV642" s="96"/>
    </row>
    <row r="643" spans="1:74" x14ac:dyDescent="0.3">
      <c r="A643" t="s">
        <v>603</v>
      </c>
      <c r="B643" t="s">
        <v>631</v>
      </c>
      <c r="C643" t="s">
        <v>420</v>
      </c>
      <c r="D643">
        <v>2.9999999999999997E-4</v>
      </c>
      <c r="E643">
        <v>2.9999999999999997E-4</v>
      </c>
      <c r="F643" t="s">
        <v>605</v>
      </c>
      <c r="G643" s="4">
        <v>1782460800000</v>
      </c>
      <c r="H643" s="4">
        <v>1750924810000</v>
      </c>
      <c r="I643" t="b">
        <v>1</v>
      </c>
      <c r="J643">
        <v>1</v>
      </c>
      <c r="K643">
        <v>1E-4</v>
      </c>
      <c r="L643">
        <v>479183</v>
      </c>
      <c r="M643">
        <v>0.1</v>
      </c>
      <c r="Q643">
        <v>2.9999999999999997E-4</v>
      </c>
      <c r="R643">
        <v>25</v>
      </c>
      <c r="S643">
        <v>1E-4</v>
      </c>
      <c r="T643" t="s">
        <v>606</v>
      </c>
      <c r="U643" t="s">
        <v>610</v>
      </c>
      <c r="V643" t="s">
        <v>606</v>
      </c>
      <c r="W643" t="s">
        <v>608</v>
      </c>
      <c r="X643" t="s">
        <v>606</v>
      </c>
      <c r="Y643" s="4">
        <v>1763521547796</v>
      </c>
      <c r="Z643" t="s">
        <v>569</v>
      </c>
      <c r="AA643" s="48">
        <v>92524.69</v>
      </c>
      <c r="AB643" s="18">
        <v>4.3999999999999997E-2</v>
      </c>
      <c r="AC643" s="40">
        <v>5.177723E-2</v>
      </c>
      <c r="AD643" s="18">
        <v>2.1000000000000001E-2</v>
      </c>
      <c r="AE643" s="18">
        <v>9.0999999999999998E-2</v>
      </c>
      <c r="AF643">
        <v>561.29999999999995</v>
      </c>
      <c r="AG643" s="18">
        <v>4.5400000000000003E-2</v>
      </c>
      <c r="AH643" s="18">
        <v>4.4999999999999998E-2</v>
      </c>
      <c r="AI643" s="18">
        <v>4.5999999999999999E-2</v>
      </c>
      <c r="AJ643" s="48">
        <v>92524.69</v>
      </c>
      <c r="AK643" s="41">
        <v>7.3</v>
      </c>
      <c r="AL643" s="41">
        <v>0.3</v>
      </c>
      <c r="AP643" s="18">
        <v>5.2499999999999998E-2</v>
      </c>
      <c r="AQ643" s="18">
        <v>4.3499999999999997E-2</v>
      </c>
      <c r="AR643" s="18">
        <v>-13.7255</v>
      </c>
      <c r="AS643" s="41">
        <v>15.6</v>
      </c>
      <c r="AT643" s="5">
        <v>70726.179999999993</v>
      </c>
      <c r="AV643" s="1" t="s">
        <v>634</v>
      </c>
      <c r="AW643" s="48">
        <v>70000</v>
      </c>
      <c r="AX643" s="14">
        <v>0</v>
      </c>
      <c r="AY643" s="14">
        <v>53.1</v>
      </c>
      <c r="AZ643" s="14">
        <v>52.91</v>
      </c>
      <c r="BA643" s="14">
        <v>53.42</v>
      </c>
      <c r="BB643">
        <v>95455.08</v>
      </c>
      <c r="BC643" t="s">
        <v>575</v>
      </c>
      <c r="BD643" s="7">
        <v>-0.16866999999999999</v>
      </c>
      <c r="BE643" s="7">
        <v>1.0000000000000001E-5</v>
      </c>
      <c r="BF643" s="7">
        <v>186.24843000000001</v>
      </c>
      <c r="BG643" s="7">
        <v>-22.559480000000001</v>
      </c>
      <c r="BH643" s="7">
        <v>-122.69971</v>
      </c>
      <c r="BI643">
        <v>5.0000000000000001E-4</v>
      </c>
      <c r="BJ643">
        <v>5.0000000000000001E-3</v>
      </c>
      <c r="BK643" s="1">
        <v>45980.165601851855</v>
      </c>
      <c r="BL643" s="1">
        <v>45979.957268518519</v>
      </c>
      <c r="BM643" s="1">
        <v>46199.333333333336</v>
      </c>
      <c r="BN643" s="1">
        <v>46199.166666666664</v>
      </c>
      <c r="BO643" s="19">
        <v>0.60004854314475753</v>
      </c>
      <c r="BP643" s="1">
        <v>46199.166666666664</v>
      </c>
      <c r="BQ643" s="97">
        <v>220</v>
      </c>
      <c r="BR643" s="19">
        <v>0.61111111111111116</v>
      </c>
      <c r="BV643" s="96"/>
    </row>
    <row r="644" spans="1:74" x14ac:dyDescent="0.3">
      <c r="A644" t="s">
        <v>603</v>
      </c>
      <c r="B644" t="s">
        <v>631</v>
      </c>
      <c r="C644" t="s">
        <v>832</v>
      </c>
      <c r="D644">
        <v>2.9999999999999997E-4</v>
      </c>
      <c r="E644">
        <v>2.9999999999999997E-4</v>
      </c>
      <c r="F644" t="s">
        <v>605</v>
      </c>
      <c r="G644" s="4">
        <v>1782460800000</v>
      </c>
      <c r="H644" s="4">
        <v>1763439182000</v>
      </c>
      <c r="I644" t="b">
        <v>1</v>
      </c>
      <c r="J644">
        <v>1</v>
      </c>
      <c r="K644">
        <v>1E-4</v>
      </c>
      <c r="L644">
        <v>551968</v>
      </c>
      <c r="M644">
        <v>0.1</v>
      </c>
      <c r="Q644">
        <v>2.9999999999999997E-4</v>
      </c>
      <c r="R644">
        <v>25</v>
      </c>
      <c r="S644">
        <v>1E-4</v>
      </c>
      <c r="T644" t="s">
        <v>606</v>
      </c>
      <c r="U644" t="s">
        <v>610</v>
      </c>
      <c r="V644" t="s">
        <v>606</v>
      </c>
      <c r="W644" t="s">
        <v>608</v>
      </c>
      <c r="X644" t="s">
        <v>606</v>
      </c>
      <c r="Y644" s="4">
        <v>1763521547796</v>
      </c>
      <c r="Z644" t="s">
        <v>569</v>
      </c>
      <c r="AA644" s="48">
        <v>92524.69</v>
      </c>
      <c r="AC644" s="40">
        <v>0.26213205000000001</v>
      </c>
      <c r="AD644" s="18">
        <v>0.22950000000000001</v>
      </c>
      <c r="AE644" s="18">
        <v>0.32850000000000001</v>
      </c>
      <c r="AF644">
        <v>0</v>
      </c>
      <c r="AG644" s="18">
        <v>0.27379999999999999</v>
      </c>
      <c r="AH644" s="18">
        <v>0.27250000000000002</v>
      </c>
      <c r="AI644" s="18">
        <v>0.27500000000000002</v>
      </c>
      <c r="AJ644" s="48">
        <v>92524.69</v>
      </c>
      <c r="AK644" s="41">
        <v>2.7</v>
      </c>
      <c r="AL644" s="41">
        <v>7.4</v>
      </c>
      <c r="AS644" s="41">
        <v>0</v>
      </c>
      <c r="AT644" s="5">
        <v>0</v>
      </c>
      <c r="AV644" s="1" t="s">
        <v>632</v>
      </c>
      <c r="AW644" s="48">
        <v>75000</v>
      </c>
      <c r="AX644" s="14">
        <v>0</v>
      </c>
      <c r="AY644" s="14">
        <v>51.88</v>
      </c>
      <c r="AZ644" s="14">
        <v>51.31</v>
      </c>
      <c r="BA644" s="14">
        <v>52.43</v>
      </c>
      <c r="BB644">
        <v>95455.08</v>
      </c>
      <c r="BC644" t="s">
        <v>575</v>
      </c>
      <c r="BD644" s="7">
        <v>0.78839000000000004</v>
      </c>
      <c r="BE644" s="7">
        <v>1.0000000000000001E-5</v>
      </c>
      <c r="BF644" s="7">
        <v>214.14783</v>
      </c>
      <c r="BG644" s="7">
        <v>-25.342369999999999</v>
      </c>
      <c r="BH644" s="7">
        <v>295.01584000000003</v>
      </c>
      <c r="BI644">
        <v>5.0000000000000001E-4</v>
      </c>
      <c r="BJ644">
        <v>5.0000000000000001E-3</v>
      </c>
      <c r="BK644" s="1">
        <v>45980.165601851855</v>
      </c>
      <c r="BL644" s="1">
        <v>45979.957268518519</v>
      </c>
      <c r="BM644" s="1">
        <v>46199.333333333336</v>
      </c>
      <c r="BN644" s="1">
        <v>46199.166666666664</v>
      </c>
      <c r="BO644" s="19">
        <v>0.60004854314475753</v>
      </c>
      <c r="BP644" s="1">
        <v>46199.166666666664</v>
      </c>
      <c r="BQ644" s="97">
        <v>220</v>
      </c>
      <c r="BR644" s="19">
        <v>0.61111111111111116</v>
      </c>
      <c r="BV644" s="96"/>
    </row>
    <row r="645" spans="1:74" x14ac:dyDescent="0.3">
      <c r="A645" t="s">
        <v>603</v>
      </c>
      <c r="B645" t="s">
        <v>631</v>
      </c>
      <c r="C645" t="s">
        <v>833</v>
      </c>
      <c r="D645">
        <v>2.9999999999999997E-4</v>
      </c>
      <c r="E645">
        <v>2.9999999999999997E-4</v>
      </c>
      <c r="F645" t="s">
        <v>605</v>
      </c>
      <c r="G645" s="4">
        <v>1782460800000</v>
      </c>
      <c r="H645" s="4">
        <v>1763439182000</v>
      </c>
      <c r="I645" t="b">
        <v>1</v>
      </c>
      <c r="J645">
        <v>1</v>
      </c>
      <c r="K645">
        <v>1E-4</v>
      </c>
      <c r="L645">
        <v>551969</v>
      </c>
      <c r="M645">
        <v>0.1</v>
      </c>
      <c r="Q645">
        <v>2.9999999999999997E-4</v>
      </c>
      <c r="R645">
        <v>25</v>
      </c>
      <c r="S645">
        <v>1E-4</v>
      </c>
      <c r="T645" t="s">
        <v>606</v>
      </c>
      <c r="U645" t="s">
        <v>610</v>
      </c>
      <c r="V645" t="s">
        <v>606</v>
      </c>
      <c r="W645" t="s">
        <v>608</v>
      </c>
      <c r="X645" t="s">
        <v>606</v>
      </c>
      <c r="Y645" s="4">
        <v>1763521547796</v>
      </c>
      <c r="Z645" t="s">
        <v>569</v>
      </c>
      <c r="AA645" s="48">
        <v>92524.69</v>
      </c>
      <c r="AB645" s="18">
        <v>5.6000000000000001E-2</v>
      </c>
      <c r="AC645" s="40">
        <v>6.7783819999999995E-2</v>
      </c>
      <c r="AD645" s="18">
        <v>0.03</v>
      </c>
      <c r="AE645" s="18">
        <v>0.111</v>
      </c>
      <c r="AF645">
        <v>1518.3</v>
      </c>
      <c r="AG645" s="18">
        <v>5.9499999999999997E-2</v>
      </c>
      <c r="AH645" s="18">
        <v>5.8999999999999997E-2</v>
      </c>
      <c r="AI645" s="18">
        <v>0.06</v>
      </c>
      <c r="AJ645" s="48">
        <v>92524.69</v>
      </c>
      <c r="AK645" s="41">
        <v>3</v>
      </c>
      <c r="AL645" s="41">
        <v>0.3</v>
      </c>
      <c r="AP645" s="18">
        <v>6.9599999999999995E-2</v>
      </c>
      <c r="AQ645" s="18">
        <v>5.6000000000000001E-2</v>
      </c>
      <c r="AR645" s="18">
        <v>-19.540199999999999</v>
      </c>
      <c r="AS645" s="41">
        <v>1523.3</v>
      </c>
      <c r="AT645" s="5">
        <v>9513341.5800000001</v>
      </c>
      <c r="AV645" s="1" t="s">
        <v>634</v>
      </c>
      <c r="AW645" s="48">
        <v>75000</v>
      </c>
      <c r="AX645" s="14">
        <v>0</v>
      </c>
      <c r="AY645" s="14">
        <v>51.88</v>
      </c>
      <c r="AZ645" s="14">
        <v>51.67</v>
      </c>
      <c r="BA645" s="14">
        <v>52.11</v>
      </c>
      <c r="BB645">
        <v>95455.08</v>
      </c>
      <c r="BC645" t="s">
        <v>575</v>
      </c>
      <c r="BD645" s="7">
        <v>-0.21160999999999999</v>
      </c>
      <c r="BE645" s="7">
        <v>1.0000000000000001E-5</v>
      </c>
      <c r="BF645" s="7">
        <v>214.14783</v>
      </c>
      <c r="BG645" s="7">
        <v>-25.342369999999999</v>
      </c>
      <c r="BH645" s="7">
        <v>-155.40368000000001</v>
      </c>
      <c r="BI645">
        <v>5.0000000000000001E-4</v>
      </c>
      <c r="BJ645">
        <v>5.0000000000000001E-3</v>
      </c>
      <c r="BK645" s="1">
        <v>45980.165601851855</v>
      </c>
      <c r="BL645" s="1">
        <v>45979.957268518519</v>
      </c>
      <c r="BM645" s="1">
        <v>46199.333333333336</v>
      </c>
      <c r="BN645" s="1">
        <v>46199.166666666664</v>
      </c>
      <c r="BO645" s="19">
        <v>0.60004854314475753</v>
      </c>
      <c r="BP645" s="1">
        <v>46199.166666666664</v>
      </c>
      <c r="BQ645" s="97">
        <v>220</v>
      </c>
      <c r="BR645" s="19">
        <v>0.61111111111111116</v>
      </c>
      <c r="BV645" s="96"/>
    </row>
    <row r="646" spans="1:74" x14ac:dyDescent="0.3">
      <c r="A646" t="s">
        <v>603</v>
      </c>
      <c r="B646" t="s">
        <v>631</v>
      </c>
      <c r="C646" t="s">
        <v>421</v>
      </c>
      <c r="D646">
        <v>2.9999999999999997E-4</v>
      </c>
      <c r="E646">
        <v>2.9999999999999997E-4</v>
      </c>
      <c r="F646" t="s">
        <v>605</v>
      </c>
      <c r="G646" s="4">
        <v>1782460800000</v>
      </c>
      <c r="H646" s="4">
        <v>1750924810000</v>
      </c>
      <c r="I646" t="b">
        <v>1</v>
      </c>
      <c r="J646">
        <v>1</v>
      </c>
      <c r="K646">
        <v>1E-4</v>
      </c>
      <c r="L646">
        <v>479184</v>
      </c>
      <c r="M646">
        <v>0.1</v>
      </c>
      <c r="Q646">
        <v>2.9999999999999997E-4</v>
      </c>
      <c r="R646">
        <v>25</v>
      </c>
      <c r="S646">
        <v>1E-4</v>
      </c>
      <c r="T646" t="s">
        <v>606</v>
      </c>
      <c r="U646" t="s">
        <v>610</v>
      </c>
      <c r="V646" t="s">
        <v>606</v>
      </c>
      <c r="W646" t="s">
        <v>608</v>
      </c>
      <c r="X646" t="s">
        <v>606</v>
      </c>
      <c r="Y646" s="4">
        <v>1763521547796</v>
      </c>
      <c r="Z646" t="s">
        <v>569</v>
      </c>
      <c r="AA646" s="48">
        <v>92524.69</v>
      </c>
      <c r="AB646" s="18">
        <v>0.24</v>
      </c>
      <c r="AC646" s="40">
        <v>0.22791328</v>
      </c>
      <c r="AD646" s="18">
        <v>0.1925</v>
      </c>
      <c r="AE646" s="18">
        <v>0.29599999999999999</v>
      </c>
      <c r="AF646">
        <v>4.5999999999999996</v>
      </c>
      <c r="AG646" s="18">
        <v>0.23860000000000001</v>
      </c>
      <c r="AH646" s="18">
        <v>0.23699999999999999</v>
      </c>
      <c r="AI646" s="18">
        <v>0.24</v>
      </c>
      <c r="AJ646" s="48">
        <v>92524.69</v>
      </c>
      <c r="AK646" s="41">
        <v>5.9</v>
      </c>
      <c r="AL646" s="41">
        <v>10.199999999999999</v>
      </c>
      <c r="AP646" s="18">
        <v>0.24</v>
      </c>
      <c r="AQ646" s="18">
        <v>0.24</v>
      </c>
      <c r="AR646" s="18">
        <v>0</v>
      </c>
      <c r="AS646" s="41">
        <v>0.1</v>
      </c>
      <c r="AT646" s="5">
        <v>2218.34</v>
      </c>
      <c r="AV646" s="1" t="s">
        <v>632</v>
      </c>
      <c r="AW646" s="48">
        <v>80000</v>
      </c>
      <c r="AX646" s="14">
        <v>0</v>
      </c>
      <c r="AY646" s="14">
        <v>50.92</v>
      </c>
      <c r="AZ646" s="14">
        <v>50.27</v>
      </c>
      <c r="BA646" s="14">
        <v>51.46</v>
      </c>
      <c r="BB646">
        <v>95455.08</v>
      </c>
      <c r="BC646" t="s">
        <v>575</v>
      </c>
      <c r="BD646" s="7">
        <v>0.74051</v>
      </c>
      <c r="BE646" s="7">
        <v>1.0000000000000001E-5</v>
      </c>
      <c r="BF646" s="7">
        <v>239.70224999999999</v>
      </c>
      <c r="BG646" s="7">
        <v>-27.840240000000001</v>
      </c>
      <c r="BH646" s="7">
        <v>287.70544999999998</v>
      </c>
      <c r="BI646">
        <v>5.0000000000000001E-4</v>
      </c>
      <c r="BJ646">
        <v>5.0000000000000001E-3</v>
      </c>
      <c r="BK646" s="1">
        <v>45980.165601851855</v>
      </c>
      <c r="BL646" s="1">
        <v>45979.957268518519</v>
      </c>
      <c r="BM646" s="1">
        <v>46199.333333333336</v>
      </c>
      <c r="BN646" s="1">
        <v>46199.166666666664</v>
      </c>
      <c r="BO646" s="19">
        <v>0.60004854314475753</v>
      </c>
      <c r="BP646" s="1">
        <v>46199.166666666664</v>
      </c>
      <c r="BQ646" s="97">
        <v>220</v>
      </c>
      <c r="BR646" s="19">
        <v>0.61111111111111116</v>
      </c>
      <c r="BV646" s="96"/>
    </row>
    <row r="647" spans="1:74" x14ac:dyDescent="0.3">
      <c r="A647" t="s">
        <v>603</v>
      </c>
      <c r="B647" t="s">
        <v>631</v>
      </c>
      <c r="C647" t="s">
        <v>422</v>
      </c>
      <c r="D647">
        <v>2.9999999999999997E-4</v>
      </c>
      <c r="E647">
        <v>2.9999999999999997E-4</v>
      </c>
      <c r="F647" t="s">
        <v>605</v>
      </c>
      <c r="G647" s="4">
        <v>1782460800000</v>
      </c>
      <c r="H647" s="4">
        <v>1750924810000</v>
      </c>
      <c r="I647" t="b">
        <v>1</v>
      </c>
      <c r="J647">
        <v>1</v>
      </c>
      <c r="K647">
        <v>1E-4</v>
      </c>
      <c r="L647">
        <v>479185</v>
      </c>
      <c r="M647">
        <v>0.1</v>
      </c>
      <c r="Q647">
        <v>2.9999999999999997E-4</v>
      </c>
      <c r="R647">
        <v>25</v>
      </c>
      <c r="S647">
        <v>1E-4</v>
      </c>
      <c r="T647" t="s">
        <v>606</v>
      </c>
      <c r="U647" t="s">
        <v>610</v>
      </c>
      <c r="V647" t="s">
        <v>606</v>
      </c>
      <c r="W647" t="s">
        <v>608</v>
      </c>
      <c r="X647" t="s">
        <v>606</v>
      </c>
      <c r="Y647" s="4">
        <v>1763521547796</v>
      </c>
      <c r="Z647" t="s">
        <v>569</v>
      </c>
      <c r="AA647" s="48">
        <v>92524.69</v>
      </c>
      <c r="AB647" s="18">
        <v>7.8E-2</v>
      </c>
      <c r="AC647" s="40">
        <v>8.7275169999999999E-2</v>
      </c>
      <c r="AD647" s="18">
        <v>4.2500000000000003E-2</v>
      </c>
      <c r="AE647" s="18">
        <v>0.13350000000000001</v>
      </c>
      <c r="AF647">
        <v>1053.9000000000001</v>
      </c>
      <c r="AG647" s="18">
        <v>7.6700000000000004E-2</v>
      </c>
      <c r="AH647" s="18">
        <v>7.5999999999999998E-2</v>
      </c>
      <c r="AI647" s="18">
        <v>7.6999999999999999E-2</v>
      </c>
      <c r="AJ647" s="48">
        <v>92524.69</v>
      </c>
      <c r="AK647" s="41">
        <v>0.1</v>
      </c>
      <c r="AL647" s="41">
        <v>4.3</v>
      </c>
      <c r="AP647" s="18">
        <v>0.09</v>
      </c>
      <c r="AQ647" s="18">
        <v>7.4999999999999997E-2</v>
      </c>
      <c r="AR647" s="18">
        <v>-9.8265999999999991</v>
      </c>
      <c r="AS647" s="41">
        <v>60.4</v>
      </c>
      <c r="AT647" s="5">
        <v>449697.64</v>
      </c>
      <c r="AV647" s="1" t="s">
        <v>634</v>
      </c>
      <c r="AW647" s="48">
        <v>80000</v>
      </c>
      <c r="AX647" s="14">
        <v>0</v>
      </c>
      <c r="AY647" s="14">
        <v>50.92</v>
      </c>
      <c r="AZ647" s="14">
        <v>50.63</v>
      </c>
      <c r="BA647" s="14">
        <v>51.03</v>
      </c>
      <c r="BB647">
        <v>95455.08</v>
      </c>
      <c r="BC647" t="s">
        <v>575</v>
      </c>
      <c r="BD647" s="7">
        <v>-0.25949</v>
      </c>
      <c r="BE647" s="7">
        <v>1.0000000000000001E-5</v>
      </c>
      <c r="BF647" s="7">
        <v>239.70224999999999</v>
      </c>
      <c r="BG647" s="7">
        <v>-27.840240000000001</v>
      </c>
      <c r="BH647" s="7">
        <v>-192.74204</v>
      </c>
      <c r="BI647">
        <v>5.0000000000000001E-4</v>
      </c>
      <c r="BJ647">
        <v>5.0000000000000001E-3</v>
      </c>
      <c r="BK647" s="1">
        <v>45980.165601851855</v>
      </c>
      <c r="BL647" s="1">
        <v>45979.957268518519</v>
      </c>
      <c r="BM647" s="1">
        <v>46199.333333333336</v>
      </c>
      <c r="BN647" s="1">
        <v>46199.166666666664</v>
      </c>
      <c r="BO647" s="19">
        <v>0.60004854314475753</v>
      </c>
      <c r="BP647" s="1">
        <v>46199.166666666664</v>
      </c>
      <c r="BQ647" s="97">
        <v>220</v>
      </c>
      <c r="BR647" s="19">
        <v>0.61111111111111116</v>
      </c>
      <c r="BV647" s="96"/>
    </row>
    <row r="648" spans="1:74" x14ac:dyDescent="0.3">
      <c r="A648" t="s">
        <v>603</v>
      </c>
      <c r="B648" t="s">
        <v>631</v>
      </c>
      <c r="C648" t="s">
        <v>423</v>
      </c>
      <c r="D648">
        <v>2.9999999999999997E-4</v>
      </c>
      <c r="E648">
        <v>2.9999999999999997E-4</v>
      </c>
      <c r="F648" t="s">
        <v>605</v>
      </c>
      <c r="G648" s="4">
        <v>1782460800000</v>
      </c>
      <c r="H648" s="4">
        <v>1751395320000</v>
      </c>
      <c r="I648" t="b">
        <v>1</v>
      </c>
      <c r="J648">
        <v>1</v>
      </c>
      <c r="K648">
        <v>1E-4</v>
      </c>
      <c r="L648">
        <v>481362</v>
      </c>
      <c r="M648">
        <v>0.1</v>
      </c>
      <c r="Q648">
        <v>2.9999999999999997E-4</v>
      </c>
      <c r="R648">
        <v>25</v>
      </c>
      <c r="S648">
        <v>1E-4</v>
      </c>
      <c r="T648" t="s">
        <v>606</v>
      </c>
      <c r="U648" t="s">
        <v>610</v>
      </c>
      <c r="V648" t="s">
        <v>606</v>
      </c>
      <c r="W648" t="s">
        <v>608</v>
      </c>
      <c r="X648" t="s">
        <v>606</v>
      </c>
      <c r="Y648" s="4">
        <v>1763521548803</v>
      </c>
      <c r="Z648" t="s">
        <v>569</v>
      </c>
      <c r="AA648" s="48">
        <v>92524.51</v>
      </c>
      <c r="AB648" s="18">
        <v>0.28549999999999998</v>
      </c>
      <c r="AC648" s="40">
        <v>0.19671957000000001</v>
      </c>
      <c r="AD648" s="18">
        <v>0.16</v>
      </c>
      <c r="AE648" s="18">
        <v>0.26650000000000001</v>
      </c>
      <c r="AF648">
        <v>7</v>
      </c>
      <c r="AG648" s="18">
        <v>0.2069</v>
      </c>
      <c r="AH648" s="18">
        <v>0.20549999999999999</v>
      </c>
      <c r="AI648" s="18">
        <v>0.20799999999999999</v>
      </c>
      <c r="AJ648" s="48">
        <v>92524.51</v>
      </c>
      <c r="AK648" s="41">
        <v>5.5</v>
      </c>
      <c r="AL648" s="41">
        <v>2.2999999999999998</v>
      </c>
      <c r="AS648" s="41">
        <v>0</v>
      </c>
      <c r="AT648" s="5">
        <v>0</v>
      </c>
      <c r="AV648" s="1" t="s">
        <v>632</v>
      </c>
      <c r="AW648" s="48">
        <v>85000</v>
      </c>
      <c r="AX648" s="14">
        <v>0</v>
      </c>
      <c r="AY648" s="14">
        <v>50.19</v>
      </c>
      <c r="AZ648" s="14">
        <v>49.69</v>
      </c>
      <c r="BA648" s="14">
        <v>50.61</v>
      </c>
      <c r="BB648">
        <v>95454.81</v>
      </c>
      <c r="BC648" t="s">
        <v>575</v>
      </c>
      <c r="BD648" s="7">
        <v>0.68889</v>
      </c>
      <c r="BE648" s="7">
        <v>1.0000000000000001E-5</v>
      </c>
      <c r="BF648" s="7">
        <v>261.37801999999999</v>
      </c>
      <c r="BG648" s="7">
        <v>-29.923469999999998</v>
      </c>
      <c r="BH648" s="7">
        <v>276.33091999999999</v>
      </c>
      <c r="BI648">
        <v>5.0000000000000001E-4</v>
      </c>
      <c r="BJ648">
        <v>5.0000000000000001E-3</v>
      </c>
      <c r="BK648" s="1">
        <v>45980.165601851855</v>
      </c>
      <c r="BL648" s="1">
        <v>45979.957268518519</v>
      </c>
      <c r="BM648" s="1">
        <v>46199.333333333336</v>
      </c>
      <c r="BN648" s="1">
        <v>46199.166666666664</v>
      </c>
      <c r="BO648" s="19">
        <v>0.60004854314475753</v>
      </c>
      <c r="BP648" s="1">
        <v>46199.166666666664</v>
      </c>
      <c r="BQ648" s="97">
        <v>220</v>
      </c>
      <c r="BR648" s="19">
        <v>0.61111111111111116</v>
      </c>
      <c r="BV648" s="96"/>
    </row>
    <row r="649" spans="1:74" x14ac:dyDescent="0.3">
      <c r="A649" t="s">
        <v>603</v>
      </c>
      <c r="B649" t="s">
        <v>631</v>
      </c>
      <c r="C649" t="s">
        <v>424</v>
      </c>
      <c r="D649">
        <v>2.9999999999999997E-4</v>
      </c>
      <c r="E649">
        <v>2.9999999999999997E-4</v>
      </c>
      <c r="F649" t="s">
        <v>605</v>
      </c>
      <c r="G649" s="4">
        <v>1782460800000</v>
      </c>
      <c r="H649" s="4">
        <v>1751395320000</v>
      </c>
      <c r="I649" t="b">
        <v>1</v>
      </c>
      <c r="J649">
        <v>1</v>
      </c>
      <c r="K649">
        <v>1E-4</v>
      </c>
      <c r="L649">
        <v>481363</v>
      </c>
      <c r="M649">
        <v>0.1</v>
      </c>
      <c r="Q649">
        <v>2.9999999999999997E-4</v>
      </c>
      <c r="R649">
        <v>25</v>
      </c>
      <c r="S649">
        <v>1E-4</v>
      </c>
      <c r="T649" t="s">
        <v>606</v>
      </c>
      <c r="U649" t="s">
        <v>610</v>
      </c>
      <c r="V649" t="s">
        <v>606</v>
      </c>
      <c r="W649" t="s">
        <v>608</v>
      </c>
      <c r="X649" t="s">
        <v>606</v>
      </c>
      <c r="Y649" s="4">
        <v>1763521548803</v>
      </c>
      <c r="Z649" t="s">
        <v>569</v>
      </c>
      <c r="AA649" s="48">
        <v>92524.51</v>
      </c>
      <c r="AB649" s="18">
        <v>9.5000000000000001E-2</v>
      </c>
      <c r="AC649" s="40">
        <v>0.10979157</v>
      </c>
      <c r="AD649" s="18">
        <v>5.8000000000000003E-2</v>
      </c>
      <c r="AE649" s="18">
        <v>0.159</v>
      </c>
      <c r="AF649">
        <v>654.20000000000005</v>
      </c>
      <c r="AG649" s="18">
        <v>9.7299999999999998E-2</v>
      </c>
      <c r="AH649" s="18">
        <v>9.6500000000000002E-2</v>
      </c>
      <c r="AI649" s="18">
        <v>9.7500000000000003E-2</v>
      </c>
      <c r="AJ649" s="48">
        <v>92524.51</v>
      </c>
      <c r="AK649" s="41">
        <v>0.1</v>
      </c>
      <c r="AL649" s="41">
        <v>3.7</v>
      </c>
      <c r="AP649" s="18">
        <v>0.1145</v>
      </c>
      <c r="AQ649" s="18">
        <v>9.4500000000000001E-2</v>
      </c>
      <c r="AR649" s="18">
        <v>-12.843999999999999</v>
      </c>
      <c r="AS649" s="41">
        <v>19.2</v>
      </c>
      <c r="AT649" s="5">
        <v>181483.59</v>
      </c>
      <c r="AV649" s="1" t="s">
        <v>634</v>
      </c>
      <c r="AW649" s="48">
        <v>85000</v>
      </c>
      <c r="AX649" s="14">
        <v>0</v>
      </c>
      <c r="AY649" s="14">
        <v>50.19</v>
      </c>
      <c r="AZ649" s="14">
        <v>49.89</v>
      </c>
      <c r="BA649" s="14">
        <v>50.25</v>
      </c>
      <c r="BB649">
        <v>95454.81</v>
      </c>
      <c r="BC649" t="s">
        <v>575</v>
      </c>
      <c r="BD649" s="7">
        <v>-0.31111</v>
      </c>
      <c r="BE649" s="7">
        <v>1.0000000000000001E-5</v>
      </c>
      <c r="BF649" s="7">
        <v>261.37801999999999</v>
      </c>
      <c r="BG649" s="7">
        <v>-29.923469999999998</v>
      </c>
      <c r="BH649" s="7">
        <v>-234.14454000000001</v>
      </c>
      <c r="BI649">
        <v>5.0000000000000001E-4</v>
      </c>
      <c r="BJ649">
        <v>5.0000000000000001E-3</v>
      </c>
      <c r="BK649" s="1">
        <v>45980.165601851855</v>
      </c>
      <c r="BL649" s="1">
        <v>45979.957268518519</v>
      </c>
      <c r="BM649" s="1">
        <v>46199.333333333336</v>
      </c>
      <c r="BN649" s="1">
        <v>46199.166666666664</v>
      </c>
      <c r="BO649" s="19">
        <v>0.60004854314475753</v>
      </c>
      <c r="BP649" s="1">
        <v>46199.166666666664</v>
      </c>
      <c r="BQ649" s="97">
        <v>220</v>
      </c>
      <c r="BR649" s="19">
        <v>0.61111111111111116</v>
      </c>
      <c r="BV649" s="96"/>
    </row>
    <row r="650" spans="1:74" x14ac:dyDescent="0.3">
      <c r="A650" t="s">
        <v>603</v>
      </c>
      <c r="B650" t="s">
        <v>631</v>
      </c>
      <c r="C650" t="s">
        <v>425</v>
      </c>
      <c r="D650">
        <v>2.9999999999999997E-4</v>
      </c>
      <c r="E650">
        <v>2.9999999999999997E-4</v>
      </c>
      <c r="F650" t="s">
        <v>605</v>
      </c>
      <c r="G650" s="4">
        <v>1782460800000</v>
      </c>
      <c r="H650" s="4">
        <v>1750924810000</v>
      </c>
      <c r="I650" t="b">
        <v>1</v>
      </c>
      <c r="J650">
        <v>1</v>
      </c>
      <c r="K650">
        <v>1E-4</v>
      </c>
      <c r="L650">
        <v>479186</v>
      </c>
      <c r="M650">
        <v>0.1</v>
      </c>
      <c r="Q650">
        <v>2.9999999999999997E-4</v>
      </c>
      <c r="R650">
        <v>25</v>
      </c>
      <c r="S650">
        <v>1E-4</v>
      </c>
      <c r="T650" t="s">
        <v>606</v>
      </c>
      <c r="U650" t="s">
        <v>610</v>
      </c>
      <c r="V650" t="s">
        <v>606</v>
      </c>
      <c r="W650" t="s">
        <v>608</v>
      </c>
      <c r="X650" t="s">
        <v>606</v>
      </c>
      <c r="Y650" s="4">
        <v>1763521548803</v>
      </c>
      <c r="Z650" t="s">
        <v>569</v>
      </c>
      <c r="AA650" s="48">
        <v>92524.51</v>
      </c>
      <c r="AB650" s="18">
        <v>0.18099999999999999</v>
      </c>
      <c r="AC650" s="40">
        <v>0.16922787</v>
      </c>
      <c r="AD650" s="18">
        <v>0.13150000000000001</v>
      </c>
      <c r="AE650" s="18">
        <v>0.23949999999999999</v>
      </c>
      <c r="AF650">
        <v>24.7</v>
      </c>
      <c r="AG650" s="18">
        <v>0.1784</v>
      </c>
      <c r="AH650" s="18">
        <v>0.17699999999999999</v>
      </c>
      <c r="AI650" s="18">
        <v>0.17949999999999999</v>
      </c>
      <c r="AJ650" s="48">
        <v>92524.51</v>
      </c>
      <c r="AK650" s="41">
        <v>5.0999999999999996</v>
      </c>
      <c r="AL650" s="41">
        <v>1.6</v>
      </c>
      <c r="AP650" s="18">
        <v>0.18099999999999999</v>
      </c>
      <c r="AQ650" s="18">
        <v>0.16800000000000001</v>
      </c>
      <c r="AR650" s="18">
        <v>7.7381000000000002</v>
      </c>
      <c r="AS650" s="41">
        <v>9.1999999999999993</v>
      </c>
      <c r="AT650" s="5">
        <v>147954.46</v>
      </c>
      <c r="AV650" s="1" t="s">
        <v>632</v>
      </c>
      <c r="AW650" s="48">
        <v>90000</v>
      </c>
      <c r="AX650" s="14">
        <v>0</v>
      </c>
      <c r="AY650" s="14">
        <v>49.63</v>
      </c>
      <c r="AZ650" s="14">
        <v>49.14</v>
      </c>
      <c r="BA650" s="14">
        <v>50</v>
      </c>
      <c r="BB650">
        <v>95454.81</v>
      </c>
      <c r="BC650" t="s">
        <v>575</v>
      </c>
      <c r="BD650" s="7">
        <v>0.63507000000000002</v>
      </c>
      <c r="BE650" s="7">
        <v>1.0000000000000001E-5</v>
      </c>
      <c r="BF650" s="7">
        <v>278.03208999999998</v>
      </c>
      <c r="BG650" s="7">
        <v>-31.47484</v>
      </c>
      <c r="BH650" s="7">
        <v>261.77659999999997</v>
      </c>
      <c r="BI650">
        <v>5.0000000000000001E-4</v>
      </c>
      <c r="BJ650">
        <v>5.0000000000000001E-3</v>
      </c>
      <c r="BK650" s="1">
        <v>45980.165601851855</v>
      </c>
      <c r="BL650" s="1">
        <v>45979.957268518519</v>
      </c>
      <c r="BM650" s="1">
        <v>46199.333333333336</v>
      </c>
      <c r="BN650" s="1">
        <v>46199.166666666664</v>
      </c>
      <c r="BO650" s="19">
        <v>0.60004854314475753</v>
      </c>
      <c r="BP650" s="1">
        <v>46199.166666666664</v>
      </c>
      <c r="BQ650" s="97">
        <v>220</v>
      </c>
      <c r="BR650" s="19">
        <v>0.61111111111111116</v>
      </c>
      <c r="BV650" s="96"/>
    </row>
    <row r="651" spans="1:74" x14ac:dyDescent="0.3">
      <c r="A651" t="s">
        <v>603</v>
      </c>
      <c r="B651" t="s">
        <v>631</v>
      </c>
      <c r="C651" t="s">
        <v>426</v>
      </c>
      <c r="D651">
        <v>2.9999999999999997E-4</v>
      </c>
      <c r="E651">
        <v>2.9999999999999997E-4</v>
      </c>
      <c r="F651" t="s">
        <v>605</v>
      </c>
      <c r="G651" s="4">
        <v>1782460800000</v>
      </c>
      <c r="H651" s="4">
        <v>1750924810000</v>
      </c>
      <c r="I651" t="b">
        <v>1</v>
      </c>
      <c r="J651">
        <v>1</v>
      </c>
      <c r="K651">
        <v>1E-4</v>
      </c>
      <c r="L651">
        <v>479187</v>
      </c>
      <c r="M651">
        <v>0.1</v>
      </c>
      <c r="Q651">
        <v>2.9999999999999997E-4</v>
      </c>
      <c r="R651">
        <v>25</v>
      </c>
      <c r="S651">
        <v>1E-4</v>
      </c>
      <c r="T651" t="s">
        <v>606</v>
      </c>
      <c r="U651" t="s">
        <v>610</v>
      </c>
      <c r="V651" t="s">
        <v>606</v>
      </c>
      <c r="W651" t="s">
        <v>608</v>
      </c>
      <c r="X651" t="s">
        <v>606</v>
      </c>
      <c r="Y651" s="4">
        <v>1763521550280</v>
      </c>
      <c r="Z651" t="s">
        <v>569</v>
      </c>
      <c r="AA651" s="48">
        <v>92524.51</v>
      </c>
      <c r="AB651" s="18">
        <v>0.11700000000000001</v>
      </c>
      <c r="AC651" s="40">
        <v>0.13600998</v>
      </c>
      <c r="AD651" s="18">
        <v>7.6999999999999999E-2</v>
      </c>
      <c r="AE651" s="18">
        <v>0.188</v>
      </c>
      <c r="AF651">
        <v>1391.9</v>
      </c>
      <c r="AG651" s="18">
        <v>0.12130000000000001</v>
      </c>
      <c r="AH651" s="18">
        <v>0.1205</v>
      </c>
      <c r="AI651" s="18">
        <v>0.122</v>
      </c>
      <c r="AJ651" s="48">
        <v>92524.51</v>
      </c>
      <c r="AK651" s="41">
        <v>8.5</v>
      </c>
      <c r="AL651" s="41">
        <v>3.2</v>
      </c>
      <c r="AP651" s="18">
        <v>0.14249999999999999</v>
      </c>
      <c r="AQ651" s="18">
        <v>0.11550000000000001</v>
      </c>
      <c r="AR651" s="18">
        <v>-17.8947</v>
      </c>
      <c r="AS651" s="41">
        <v>27.6</v>
      </c>
      <c r="AT651" s="5">
        <v>316344.46000000002</v>
      </c>
      <c r="AV651" s="1" t="s">
        <v>634</v>
      </c>
      <c r="AW651" s="48">
        <v>90000</v>
      </c>
      <c r="AX651" s="14">
        <v>0</v>
      </c>
      <c r="AY651" s="14">
        <v>49.63</v>
      </c>
      <c r="AZ651" s="14">
        <v>49.36</v>
      </c>
      <c r="BA651" s="14">
        <v>49.88</v>
      </c>
      <c r="BB651">
        <v>95454.81</v>
      </c>
      <c r="BC651" t="s">
        <v>575</v>
      </c>
      <c r="BD651" s="7">
        <v>-0.36492999999999998</v>
      </c>
      <c r="BE651" s="7">
        <v>1.0000000000000001E-5</v>
      </c>
      <c r="BF651" s="7">
        <v>278.03208999999998</v>
      </c>
      <c r="BG651" s="7">
        <v>-31.47484</v>
      </c>
      <c r="BH651" s="7">
        <v>-278.72683000000001</v>
      </c>
      <c r="BI651">
        <v>5.0000000000000001E-4</v>
      </c>
      <c r="BJ651">
        <v>5.0000000000000001E-3</v>
      </c>
      <c r="BK651" s="1">
        <v>45980.165601851855</v>
      </c>
      <c r="BL651" s="1">
        <v>45979.957268518519</v>
      </c>
      <c r="BM651" s="1">
        <v>46199.333333333336</v>
      </c>
      <c r="BN651" s="1">
        <v>46199.166666666664</v>
      </c>
      <c r="BO651" s="19">
        <v>0.60004854314475753</v>
      </c>
      <c r="BP651" s="1">
        <v>46199.166666666664</v>
      </c>
      <c r="BQ651" s="97">
        <v>220</v>
      </c>
      <c r="BR651" s="19">
        <v>0.61111111111111116</v>
      </c>
      <c r="BV651" s="96"/>
    </row>
    <row r="652" spans="1:74" x14ac:dyDescent="0.3">
      <c r="A652" t="s">
        <v>603</v>
      </c>
      <c r="B652" t="s">
        <v>631</v>
      </c>
      <c r="C652" t="s">
        <v>427</v>
      </c>
      <c r="D652">
        <v>2.9999999999999997E-4</v>
      </c>
      <c r="E652">
        <v>2.9999999999999997E-4</v>
      </c>
      <c r="F652" t="s">
        <v>605</v>
      </c>
      <c r="G652" s="4">
        <v>1782460800000</v>
      </c>
      <c r="H652" s="4">
        <v>1750924810000</v>
      </c>
      <c r="I652" t="b">
        <v>1</v>
      </c>
      <c r="J652">
        <v>1</v>
      </c>
      <c r="K652">
        <v>1E-4</v>
      </c>
      <c r="L652">
        <v>479188</v>
      </c>
      <c r="M652">
        <v>0.1</v>
      </c>
      <c r="Q652">
        <v>2.9999999999999997E-4</v>
      </c>
      <c r="R652">
        <v>25</v>
      </c>
      <c r="S652">
        <v>1E-4</v>
      </c>
      <c r="T652" t="s">
        <v>606</v>
      </c>
      <c r="U652" t="s">
        <v>610</v>
      </c>
      <c r="V652" t="s">
        <v>606</v>
      </c>
      <c r="W652" t="s">
        <v>608</v>
      </c>
      <c r="X652" t="s">
        <v>606</v>
      </c>
      <c r="Y652" s="4">
        <v>1763521550244</v>
      </c>
      <c r="Z652" t="s">
        <v>569</v>
      </c>
      <c r="AA652" s="48">
        <v>92524.51</v>
      </c>
      <c r="AB652" s="18">
        <v>0.154</v>
      </c>
      <c r="AC652" s="40">
        <v>0.14474082999999999</v>
      </c>
      <c r="AD652" s="18">
        <v>0.107</v>
      </c>
      <c r="AE652" s="18">
        <v>0.2145</v>
      </c>
      <c r="AF652">
        <v>119.3</v>
      </c>
      <c r="AG652" s="18">
        <v>0.15310000000000001</v>
      </c>
      <c r="AH652" s="18">
        <v>0.1525</v>
      </c>
      <c r="AI652" s="18">
        <v>0.153</v>
      </c>
      <c r="AJ652" s="48">
        <v>92524.51</v>
      </c>
      <c r="AK652" s="41">
        <v>0.1</v>
      </c>
      <c r="AL652" s="41">
        <v>1</v>
      </c>
      <c r="AP652" s="18">
        <v>0.15809999999999999</v>
      </c>
      <c r="AQ652" s="18">
        <v>0.1411</v>
      </c>
      <c r="AR652" s="18">
        <v>8.9108999999999998</v>
      </c>
      <c r="AS652" s="41">
        <v>442.1</v>
      </c>
      <c r="AT652" s="5">
        <v>6067431.5700000003</v>
      </c>
      <c r="AV652" s="1" t="s">
        <v>632</v>
      </c>
      <c r="AW652" s="48">
        <v>95000</v>
      </c>
      <c r="AX652" s="14">
        <v>0</v>
      </c>
      <c r="AY652" s="14">
        <v>49.16</v>
      </c>
      <c r="AZ652" s="14">
        <v>48.96</v>
      </c>
      <c r="BA652" s="14">
        <v>49.13</v>
      </c>
      <c r="BB652">
        <v>95454.81</v>
      </c>
      <c r="BC652" t="s">
        <v>575</v>
      </c>
      <c r="BD652" s="7">
        <v>0.58043</v>
      </c>
      <c r="BE652" s="7">
        <v>1.0000000000000001E-5</v>
      </c>
      <c r="BF652" s="7">
        <v>289.09264000000002</v>
      </c>
      <c r="BG652" s="7">
        <v>-32.41377</v>
      </c>
      <c r="BH652" s="7">
        <v>244.98009999999999</v>
      </c>
      <c r="BI652">
        <v>5.0000000000000001E-4</v>
      </c>
      <c r="BJ652">
        <v>5.0000000000000001E-3</v>
      </c>
      <c r="BK652" s="1">
        <v>45980.165601851855</v>
      </c>
      <c r="BL652" s="1">
        <v>45979.957268518519</v>
      </c>
      <c r="BM652" s="1">
        <v>46199.333333333336</v>
      </c>
      <c r="BN652" s="1">
        <v>46199.166666666664</v>
      </c>
      <c r="BO652" s="19">
        <v>0.60004854314475753</v>
      </c>
      <c r="BP652" s="1">
        <v>46199.166666666664</v>
      </c>
      <c r="BQ652" s="97">
        <v>220</v>
      </c>
      <c r="BR652" s="19">
        <v>0.61111111111111116</v>
      </c>
      <c r="BV652" s="96"/>
    </row>
    <row r="653" spans="1:74" x14ac:dyDescent="0.3">
      <c r="A653" t="s">
        <v>603</v>
      </c>
      <c r="B653" t="s">
        <v>631</v>
      </c>
      <c r="C653" t="s">
        <v>428</v>
      </c>
      <c r="D653">
        <v>2.9999999999999997E-4</v>
      </c>
      <c r="E653">
        <v>2.9999999999999997E-4</v>
      </c>
      <c r="F653" t="s">
        <v>605</v>
      </c>
      <c r="G653" s="4">
        <v>1782460800000</v>
      </c>
      <c r="H653" s="4">
        <v>1750924810000</v>
      </c>
      <c r="I653" t="b">
        <v>1</v>
      </c>
      <c r="J653">
        <v>1</v>
      </c>
      <c r="K653">
        <v>1E-4</v>
      </c>
      <c r="L653">
        <v>479189</v>
      </c>
      <c r="M653">
        <v>0.1</v>
      </c>
      <c r="Q653">
        <v>2.9999999999999997E-4</v>
      </c>
      <c r="R653">
        <v>25</v>
      </c>
      <c r="S653">
        <v>1E-4</v>
      </c>
      <c r="T653" t="s">
        <v>606</v>
      </c>
      <c r="U653" t="s">
        <v>610</v>
      </c>
      <c r="V653" t="s">
        <v>606</v>
      </c>
      <c r="W653" t="s">
        <v>608</v>
      </c>
      <c r="X653" t="s">
        <v>606</v>
      </c>
      <c r="Y653" s="4">
        <v>1763521548803</v>
      </c>
      <c r="Z653" t="s">
        <v>569</v>
      </c>
      <c r="AA653" s="48">
        <v>92524.51</v>
      </c>
      <c r="AB653" s="18">
        <v>0.14699999999999999</v>
      </c>
      <c r="AC653" s="40">
        <v>0.16523307000000001</v>
      </c>
      <c r="AD653" s="18">
        <v>9.9500000000000005E-2</v>
      </c>
      <c r="AE653" s="18">
        <v>0.219</v>
      </c>
      <c r="AF653">
        <v>399.9</v>
      </c>
      <c r="AG653" s="18">
        <v>0.14829999999999999</v>
      </c>
      <c r="AH653" s="18">
        <v>0.14699999999999999</v>
      </c>
      <c r="AI653" s="18">
        <v>0.14949999999999999</v>
      </c>
      <c r="AJ653" s="48">
        <v>92524.51</v>
      </c>
      <c r="AK653" s="41">
        <v>9.6999999999999993</v>
      </c>
      <c r="AL653" s="41">
        <v>6.4</v>
      </c>
      <c r="AP653" s="18">
        <v>0.17150000000000001</v>
      </c>
      <c r="AQ653" s="18">
        <v>0.14699999999999999</v>
      </c>
      <c r="AR653" s="18">
        <v>-14.2857</v>
      </c>
      <c r="AS653" s="41">
        <v>5.0999999999999996</v>
      </c>
      <c r="AT653" s="5">
        <v>74809.87</v>
      </c>
      <c r="AV653" s="1" t="s">
        <v>634</v>
      </c>
      <c r="AW653" s="48">
        <v>95000</v>
      </c>
      <c r="AX653" s="14">
        <v>0</v>
      </c>
      <c r="AY653" s="14">
        <v>49.16</v>
      </c>
      <c r="AZ653" s="14">
        <v>48.72</v>
      </c>
      <c r="BA653" s="14">
        <v>49.54</v>
      </c>
      <c r="BB653">
        <v>95454.81</v>
      </c>
      <c r="BC653" t="s">
        <v>575</v>
      </c>
      <c r="BD653" s="7">
        <v>-0.41957</v>
      </c>
      <c r="BE653" s="7">
        <v>1.0000000000000001E-5</v>
      </c>
      <c r="BF653" s="7">
        <v>289.09264000000002</v>
      </c>
      <c r="BG653" s="7">
        <v>-32.41377</v>
      </c>
      <c r="BH653" s="7">
        <v>-325.55128999999999</v>
      </c>
      <c r="BI653">
        <v>5.0000000000000001E-4</v>
      </c>
      <c r="BJ653">
        <v>5.0000000000000001E-3</v>
      </c>
      <c r="BK653" s="1">
        <v>45980.165601851855</v>
      </c>
      <c r="BL653" s="1">
        <v>45979.957268518519</v>
      </c>
      <c r="BM653" s="1">
        <v>46199.333333333336</v>
      </c>
      <c r="BN653" s="1">
        <v>46199.166666666664</v>
      </c>
      <c r="BO653" s="19">
        <v>0.60004854314475753</v>
      </c>
      <c r="BP653" s="1">
        <v>46199.166666666664</v>
      </c>
      <c r="BQ653" s="97">
        <v>220</v>
      </c>
      <c r="BR653" s="19">
        <v>0.61111111111111116</v>
      </c>
      <c r="BV653" s="96"/>
    </row>
    <row r="654" spans="1:74" x14ac:dyDescent="0.3">
      <c r="A654" t="s">
        <v>603</v>
      </c>
      <c r="B654" t="s">
        <v>631</v>
      </c>
      <c r="C654" t="s">
        <v>429</v>
      </c>
      <c r="D654">
        <v>2.9999999999999997E-4</v>
      </c>
      <c r="E654">
        <v>2.9999999999999997E-4</v>
      </c>
      <c r="F654" t="s">
        <v>605</v>
      </c>
      <c r="G654" s="4">
        <v>1782460800000</v>
      </c>
      <c r="H654" s="4">
        <v>1750924810000</v>
      </c>
      <c r="I654" t="b">
        <v>1</v>
      </c>
      <c r="J654">
        <v>1</v>
      </c>
      <c r="K654">
        <v>1E-4</v>
      </c>
      <c r="L654">
        <v>479190</v>
      </c>
      <c r="M654">
        <v>0.1</v>
      </c>
      <c r="Q654">
        <v>2.9999999999999997E-4</v>
      </c>
      <c r="R654">
        <v>25</v>
      </c>
      <c r="S654">
        <v>1E-4</v>
      </c>
      <c r="T654" t="s">
        <v>606</v>
      </c>
      <c r="U654" t="s">
        <v>610</v>
      </c>
      <c r="V654" t="s">
        <v>606</v>
      </c>
      <c r="W654" t="s">
        <v>608</v>
      </c>
      <c r="X654" t="s">
        <v>606</v>
      </c>
      <c r="Y654" s="4">
        <v>1763521550526</v>
      </c>
      <c r="Z654" t="s">
        <v>569</v>
      </c>
      <c r="AA654" s="48">
        <v>92524.43</v>
      </c>
      <c r="AB654" s="18">
        <v>0.13150000000000001</v>
      </c>
      <c r="AC654" s="40">
        <v>0.12360185999999999</v>
      </c>
      <c r="AD654" s="18">
        <v>8.6499999999999994E-2</v>
      </c>
      <c r="AE654" s="18">
        <v>0.192</v>
      </c>
      <c r="AF654">
        <v>98.2</v>
      </c>
      <c r="AG654" s="18">
        <v>0.13070000000000001</v>
      </c>
      <c r="AH654" s="18">
        <v>0.13</v>
      </c>
      <c r="AI654" s="18">
        <v>0.13100000000000001</v>
      </c>
      <c r="AJ654" s="48">
        <v>92524.43</v>
      </c>
      <c r="AK654" s="41">
        <v>0.1</v>
      </c>
      <c r="AL654" s="41">
        <v>1.8</v>
      </c>
      <c r="AP654" s="18">
        <v>0.13250000000000001</v>
      </c>
      <c r="AQ654" s="18">
        <v>0.121</v>
      </c>
      <c r="AR654" s="18">
        <v>8.6776999999999997</v>
      </c>
      <c r="AS654" s="41">
        <v>40.1</v>
      </c>
      <c r="AT654" s="5">
        <v>486651.87</v>
      </c>
      <c r="AV654" s="1" t="s">
        <v>632</v>
      </c>
      <c r="AW654" s="48">
        <v>100000</v>
      </c>
      <c r="AX654" s="14">
        <v>0</v>
      </c>
      <c r="AY654" s="14">
        <v>48.73</v>
      </c>
      <c r="AZ654" s="14">
        <v>48.51</v>
      </c>
      <c r="BA654" s="14">
        <v>48.84</v>
      </c>
      <c r="BB654">
        <v>95454.55</v>
      </c>
      <c r="BC654" t="s">
        <v>575</v>
      </c>
      <c r="BD654" s="7">
        <v>0.52617000000000003</v>
      </c>
      <c r="BE654" s="7">
        <v>1.0000000000000001E-5</v>
      </c>
      <c r="BF654" s="7">
        <v>294.47514999999999</v>
      </c>
      <c r="BG654" s="7">
        <v>-32.733939999999997</v>
      </c>
      <c r="BH654" s="7">
        <v>226.72096999999999</v>
      </c>
      <c r="BI654">
        <v>5.0000000000000001E-4</v>
      </c>
      <c r="BJ654">
        <v>5.0000000000000001E-3</v>
      </c>
      <c r="BK654" s="1">
        <v>45980.165601851855</v>
      </c>
      <c r="BL654" s="1">
        <v>45979.957268518519</v>
      </c>
      <c r="BM654" s="1">
        <v>46199.333333333336</v>
      </c>
      <c r="BN654" s="1">
        <v>46199.166666666664</v>
      </c>
      <c r="BO654" s="19">
        <v>0.60004854314475753</v>
      </c>
      <c r="BP654" s="1">
        <v>46199.166666666664</v>
      </c>
      <c r="BQ654" s="97">
        <v>220</v>
      </c>
      <c r="BR654" s="19">
        <v>0.61111111111111116</v>
      </c>
      <c r="BV654" s="96"/>
    </row>
    <row r="655" spans="1:74" x14ac:dyDescent="0.3">
      <c r="A655" t="s">
        <v>603</v>
      </c>
      <c r="B655" t="s">
        <v>631</v>
      </c>
      <c r="C655" t="s">
        <v>430</v>
      </c>
      <c r="D655">
        <v>2.9999999999999997E-4</v>
      </c>
      <c r="E655">
        <v>2.9999999999999997E-4</v>
      </c>
      <c r="F655" t="s">
        <v>605</v>
      </c>
      <c r="G655" s="4">
        <v>1782460800000</v>
      </c>
      <c r="H655" s="4">
        <v>1750924810000</v>
      </c>
      <c r="I655" t="b">
        <v>1</v>
      </c>
      <c r="J655">
        <v>1</v>
      </c>
      <c r="K655">
        <v>1E-4</v>
      </c>
      <c r="L655">
        <v>479191</v>
      </c>
      <c r="M655">
        <v>0.1</v>
      </c>
      <c r="Q655">
        <v>2.9999999999999997E-4</v>
      </c>
      <c r="R655">
        <v>25</v>
      </c>
      <c r="S655">
        <v>1E-4</v>
      </c>
      <c r="T655" t="s">
        <v>606</v>
      </c>
      <c r="U655" t="s">
        <v>610</v>
      </c>
      <c r="V655" t="s">
        <v>606</v>
      </c>
      <c r="W655" t="s">
        <v>608</v>
      </c>
      <c r="X655" t="s">
        <v>606</v>
      </c>
      <c r="Y655" s="4">
        <v>1763521549810</v>
      </c>
      <c r="Z655" t="s">
        <v>569</v>
      </c>
      <c r="AA655" s="48">
        <v>92524.43</v>
      </c>
      <c r="AB655" s="18">
        <v>0.17849999999999999</v>
      </c>
      <c r="AC655" s="40">
        <v>0.19780422</v>
      </c>
      <c r="AD655" s="18">
        <v>0.1255</v>
      </c>
      <c r="AE655" s="18">
        <v>0.2525</v>
      </c>
      <c r="AF655">
        <v>443</v>
      </c>
      <c r="AG655" s="18">
        <v>0.17829999999999999</v>
      </c>
      <c r="AH655" s="18">
        <v>0.17699999999999999</v>
      </c>
      <c r="AI655" s="18">
        <v>0.17949999999999999</v>
      </c>
      <c r="AJ655" s="48">
        <v>92524.43</v>
      </c>
      <c r="AK655" s="41">
        <v>7.6</v>
      </c>
      <c r="AL655" s="41">
        <v>6.3</v>
      </c>
      <c r="AP655" s="18">
        <v>0.20549999999999999</v>
      </c>
      <c r="AQ655" s="18">
        <v>0.17849999999999999</v>
      </c>
      <c r="AR655" s="18">
        <v>-13.1387</v>
      </c>
      <c r="AS655" s="41">
        <v>1.6</v>
      </c>
      <c r="AT655" s="5">
        <v>28965.56</v>
      </c>
      <c r="AV655" s="1" t="s">
        <v>634</v>
      </c>
      <c r="AW655" s="48">
        <v>100000</v>
      </c>
      <c r="AX655" s="14">
        <v>0</v>
      </c>
      <c r="AY655" s="14">
        <v>48.73</v>
      </c>
      <c r="AZ655" s="14">
        <v>48.31</v>
      </c>
      <c r="BA655" s="14">
        <v>49.12</v>
      </c>
      <c r="BB655">
        <v>95454.55</v>
      </c>
      <c r="BC655" t="s">
        <v>575</v>
      </c>
      <c r="BD655" s="7">
        <v>-0.47382999999999997</v>
      </c>
      <c r="BE655" s="7">
        <v>1.0000000000000001E-5</v>
      </c>
      <c r="BF655" s="7">
        <v>294.47514999999999</v>
      </c>
      <c r="BG655" s="7">
        <v>-32.733939999999997</v>
      </c>
      <c r="BH655" s="7">
        <v>-373.83839</v>
      </c>
      <c r="BI655">
        <v>5.0000000000000001E-4</v>
      </c>
      <c r="BJ655">
        <v>5.0000000000000001E-3</v>
      </c>
      <c r="BK655" s="1">
        <v>45980.165601851855</v>
      </c>
      <c r="BL655" s="1">
        <v>45979.957268518519</v>
      </c>
      <c r="BM655" s="1">
        <v>46199.333333333336</v>
      </c>
      <c r="BN655" s="1">
        <v>46199.166666666664</v>
      </c>
      <c r="BO655" s="19">
        <v>0.60004854314475753</v>
      </c>
      <c r="BP655" s="1">
        <v>46199.166666666664</v>
      </c>
      <c r="BQ655" s="97">
        <v>220</v>
      </c>
      <c r="BR655" s="19">
        <v>0.61111111111111116</v>
      </c>
      <c r="BV655" s="96"/>
    </row>
    <row r="656" spans="1:74" x14ac:dyDescent="0.3">
      <c r="A656" t="s">
        <v>603</v>
      </c>
      <c r="B656" t="s">
        <v>631</v>
      </c>
      <c r="C656" t="s">
        <v>431</v>
      </c>
      <c r="D656">
        <v>2.9999999999999997E-4</v>
      </c>
      <c r="E656">
        <v>2.9999999999999997E-4</v>
      </c>
      <c r="F656" t="s">
        <v>605</v>
      </c>
      <c r="G656" s="4">
        <v>1782460800000</v>
      </c>
      <c r="H656" s="4">
        <v>1750924810000</v>
      </c>
      <c r="I656" t="b">
        <v>1</v>
      </c>
      <c r="J656">
        <v>1</v>
      </c>
      <c r="K656">
        <v>1E-4</v>
      </c>
      <c r="L656">
        <v>479192</v>
      </c>
      <c r="M656">
        <v>0.1</v>
      </c>
      <c r="Q656">
        <v>2.9999999999999997E-4</v>
      </c>
      <c r="R656">
        <v>25</v>
      </c>
      <c r="S656">
        <v>1E-4</v>
      </c>
      <c r="T656" t="s">
        <v>606</v>
      </c>
      <c r="U656" t="s">
        <v>610</v>
      </c>
      <c r="V656" t="s">
        <v>606</v>
      </c>
      <c r="W656" t="s">
        <v>608</v>
      </c>
      <c r="X656" t="s">
        <v>606</v>
      </c>
      <c r="Y656" s="4">
        <v>1763521549810</v>
      </c>
      <c r="Z656" t="s">
        <v>569</v>
      </c>
      <c r="AA656" s="48">
        <v>92524.43</v>
      </c>
      <c r="AB656" s="18">
        <v>0.1125</v>
      </c>
      <c r="AC656" s="40">
        <v>0.10541961</v>
      </c>
      <c r="AD656" s="18">
        <v>6.9500000000000006E-2</v>
      </c>
      <c r="AE656" s="18">
        <v>0.17199999999999999</v>
      </c>
      <c r="AF656">
        <v>150</v>
      </c>
      <c r="AG656" s="18">
        <v>0.1115</v>
      </c>
      <c r="AH656" s="18">
        <v>0.1105</v>
      </c>
      <c r="AI656" s="18">
        <v>0.112</v>
      </c>
      <c r="AJ656" s="48">
        <v>92524.43</v>
      </c>
      <c r="AK656" s="41">
        <v>0.1</v>
      </c>
      <c r="AL656" s="41">
        <v>7</v>
      </c>
      <c r="AP656" s="18">
        <v>0.1135</v>
      </c>
      <c r="AQ656" s="18">
        <v>0.1085</v>
      </c>
      <c r="AR656" s="18">
        <v>3.6865999999999999</v>
      </c>
      <c r="AS656" s="41">
        <v>0.5</v>
      </c>
      <c r="AT656" s="5">
        <v>5101.97</v>
      </c>
      <c r="AV656" s="1" t="s">
        <v>632</v>
      </c>
      <c r="AW656" s="48">
        <v>105000</v>
      </c>
      <c r="AX656" s="14">
        <v>0</v>
      </c>
      <c r="AY656" s="14">
        <v>48.51</v>
      </c>
      <c r="AZ656" s="14">
        <v>48.19</v>
      </c>
      <c r="BA656" s="14">
        <v>48.67</v>
      </c>
      <c r="BB656">
        <v>95454.63</v>
      </c>
      <c r="BC656" t="s">
        <v>575</v>
      </c>
      <c r="BD656" s="7">
        <v>0.47387000000000001</v>
      </c>
      <c r="BE656" s="7">
        <v>1.0000000000000001E-5</v>
      </c>
      <c r="BF656" s="7">
        <v>294.47741000000002</v>
      </c>
      <c r="BG656" s="7">
        <v>-32.584879999999998</v>
      </c>
      <c r="BH656" s="7">
        <v>207.73333</v>
      </c>
      <c r="BI656">
        <v>5.0000000000000001E-4</v>
      </c>
      <c r="BJ656">
        <v>5.0000000000000001E-3</v>
      </c>
      <c r="BK656" s="1">
        <v>45980.165601851855</v>
      </c>
      <c r="BL656" s="1">
        <v>45979.957268518519</v>
      </c>
      <c r="BM656" s="1">
        <v>46199.333333333336</v>
      </c>
      <c r="BN656" s="1">
        <v>46199.166666666664</v>
      </c>
      <c r="BO656" s="19">
        <v>0.60004854314475753</v>
      </c>
      <c r="BP656" s="1">
        <v>46199.166666666664</v>
      </c>
      <c r="BQ656" s="97">
        <v>220</v>
      </c>
      <c r="BR656" s="19">
        <v>0.61111111111111116</v>
      </c>
      <c r="BV656" s="96"/>
    </row>
    <row r="657" spans="1:74" x14ac:dyDescent="0.3">
      <c r="A657" t="s">
        <v>603</v>
      </c>
      <c r="B657" t="s">
        <v>631</v>
      </c>
      <c r="C657" t="s">
        <v>432</v>
      </c>
      <c r="D657">
        <v>2.9999999999999997E-4</v>
      </c>
      <c r="E657">
        <v>2.9999999999999997E-4</v>
      </c>
      <c r="F657" t="s">
        <v>605</v>
      </c>
      <c r="G657" s="4">
        <v>1782460800000</v>
      </c>
      <c r="H657" s="4">
        <v>1750924810000</v>
      </c>
      <c r="I657" t="b">
        <v>1</v>
      </c>
      <c r="J657">
        <v>1</v>
      </c>
      <c r="K657">
        <v>1E-4</v>
      </c>
      <c r="L657">
        <v>479193</v>
      </c>
      <c r="M657">
        <v>0.1</v>
      </c>
      <c r="Q657">
        <v>2.9999999999999997E-4</v>
      </c>
      <c r="R657">
        <v>25</v>
      </c>
      <c r="S657">
        <v>1E-4</v>
      </c>
      <c r="T657" t="s">
        <v>606</v>
      </c>
      <c r="U657" t="s">
        <v>610</v>
      </c>
      <c r="V657" t="s">
        <v>606</v>
      </c>
      <c r="W657" t="s">
        <v>608</v>
      </c>
      <c r="X657" t="s">
        <v>606</v>
      </c>
      <c r="Y657" s="4">
        <v>1763521549810</v>
      </c>
      <c r="Z657" t="s">
        <v>569</v>
      </c>
      <c r="AA657" s="48">
        <v>92524.43</v>
      </c>
      <c r="AB657" s="18">
        <v>0.21049999999999999</v>
      </c>
      <c r="AC657" s="40">
        <v>0.23333208999999999</v>
      </c>
      <c r="AD657" s="18">
        <v>0.155</v>
      </c>
      <c r="AE657" s="18">
        <v>0.28899999999999998</v>
      </c>
      <c r="AF657">
        <v>296.2</v>
      </c>
      <c r="AG657" s="18">
        <v>0.21149999999999999</v>
      </c>
      <c r="AH657" s="18">
        <v>0.21</v>
      </c>
      <c r="AI657" s="18">
        <v>0.21299999999999999</v>
      </c>
      <c r="AJ657" s="48">
        <v>92524.43</v>
      </c>
      <c r="AK657" s="41">
        <v>7.6</v>
      </c>
      <c r="AL657" s="41">
        <v>8.9</v>
      </c>
      <c r="AP657" s="18">
        <v>0.23150000000000001</v>
      </c>
      <c r="AQ657" s="18">
        <v>0.21049999999999999</v>
      </c>
      <c r="AR657" s="18">
        <v>-9.0713000000000008</v>
      </c>
      <c r="AS657" s="41">
        <v>0.3</v>
      </c>
      <c r="AT657" s="5">
        <v>6154.65</v>
      </c>
      <c r="AV657" s="1" t="s">
        <v>634</v>
      </c>
      <c r="AW657" s="48">
        <v>105000</v>
      </c>
      <c r="AX657" s="14">
        <v>0</v>
      </c>
      <c r="AY657" s="14">
        <v>48.51</v>
      </c>
      <c r="AZ657" s="14">
        <v>48.03</v>
      </c>
      <c r="BA657" s="14">
        <v>49</v>
      </c>
      <c r="BB657">
        <v>95454.55</v>
      </c>
      <c r="BC657" t="s">
        <v>575</v>
      </c>
      <c r="BD657" s="7">
        <v>-0.52612999999999999</v>
      </c>
      <c r="BE657" s="7">
        <v>1.0000000000000001E-5</v>
      </c>
      <c r="BF657" s="7">
        <v>294.47712000000001</v>
      </c>
      <c r="BG657" s="7">
        <v>-32.584850000000003</v>
      </c>
      <c r="BH657" s="7">
        <v>-422.85451</v>
      </c>
      <c r="BI657">
        <v>5.0000000000000001E-4</v>
      </c>
      <c r="BJ657">
        <v>5.0000000000000001E-3</v>
      </c>
      <c r="BK657" s="1">
        <v>45980.165601851855</v>
      </c>
      <c r="BL657" s="1">
        <v>45979.957268518519</v>
      </c>
      <c r="BM657" s="1">
        <v>46199.333333333336</v>
      </c>
      <c r="BN657" s="1">
        <v>46199.166666666664</v>
      </c>
      <c r="BO657" s="19">
        <v>0.60004854314475753</v>
      </c>
      <c r="BP657" s="1">
        <v>46199.166666666664</v>
      </c>
      <c r="BQ657" s="97">
        <v>220</v>
      </c>
      <c r="BR657" s="19">
        <v>0.61111111111111116</v>
      </c>
      <c r="BV657" s="96"/>
    </row>
    <row r="658" spans="1:74" x14ac:dyDescent="0.3">
      <c r="A658" t="s">
        <v>603</v>
      </c>
      <c r="B658" t="s">
        <v>631</v>
      </c>
      <c r="C658" t="s">
        <v>433</v>
      </c>
      <c r="D658">
        <v>2.9999999999999997E-4</v>
      </c>
      <c r="E658">
        <v>2.9999999999999997E-4</v>
      </c>
      <c r="F658" t="s">
        <v>605</v>
      </c>
      <c r="G658" s="4">
        <v>1782460800000</v>
      </c>
      <c r="H658" s="4">
        <v>1750924810000</v>
      </c>
      <c r="I658" t="b">
        <v>1</v>
      </c>
      <c r="J658">
        <v>1</v>
      </c>
      <c r="K658">
        <v>1E-4</v>
      </c>
      <c r="L658">
        <v>479194</v>
      </c>
      <c r="M658">
        <v>0.1</v>
      </c>
      <c r="Q658">
        <v>2.9999999999999997E-4</v>
      </c>
      <c r="R658">
        <v>25</v>
      </c>
      <c r="S658">
        <v>1E-4</v>
      </c>
      <c r="T658" t="s">
        <v>606</v>
      </c>
      <c r="U658" t="s">
        <v>610</v>
      </c>
      <c r="V658" t="s">
        <v>606</v>
      </c>
      <c r="W658" t="s">
        <v>608</v>
      </c>
      <c r="X658" t="s">
        <v>606</v>
      </c>
      <c r="Y658" s="4">
        <v>1763521550810</v>
      </c>
      <c r="Z658" t="s">
        <v>569</v>
      </c>
      <c r="AA658" s="48">
        <v>92524.43</v>
      </c>
      <c r="AB658" s="18">
        <v>9.35E-2</v>
      </c>
      <c r="AC658" s="40">
        <v>8.989374E-2</v>
      </c>
      <c r="AD658" s="18">
        <v>5.5500000000000001E-2</v>
      </c>
      <c r="AE658" s="18">
        <v>0.1545</v>
      </c>
      <c r="AF658">
        <v>147.80000000000001</v>
      </c>
      <c r="AG658" s="18">
        <v>9.5200000000000007E-2</v>
      </c>
      <c r="AH658" s="18">
        <v>9.4500000000000001E-2</v>
      </c>
      <c r="AI658" s="18">
        <v>9.5500000000000002E-2</v>
      </c>
      <c r="AJ658" s="48">
        <v>92524.43</v>
      </c>
      <c r="AK658" s="41">
        <v>0.1</v>
      </c>
      <c r="AL658" s="41">
        <v>2.1</v>
      </c>
      <c r="AP658" s="18">
        <v>9.8000000000000004E-2</v>
      </c>
      <c r="AQ658" s="18">
        <v>8.8499999999999995E-2</v>
      </c>
      <c r="AR658" s="18">
        <v>5.6497000000000002</v>
      </c>
      <c r="AS658" s="41">
        <v>1.9</v>
      </c>
      <c r="AT658" s="5">
        <v>16052.02</v>
      </c>
      <c r="AV658" s="1" t="s">
        <v>632</v>
      </c>
      <c r="AW658" s="48">
        <v>110000</v>
      </c>
      <c r="AX658" s="14">
        <v>0</v>
      </c>
      <c r="AY658" s="14">
        <v>48.46</v>
      </c>
      <c r="AZ658" s="14">
        <v>48.21</v>
      </c>
      <c r="BA658" s="14">
        <v>48.54</v>
      </c>
      <c r="BB658">
        <v>95454.63</v>
      </c>
      <c r="BC658" t="s">
        <v>575</v>
      </c>
      <c r="BD658" s="7">
        <v>0.42468</v>
      </c>
      <c r="BE658" s="7">
        <v>1.0000000000000001E-5</v>
      </c>
      <c r="BF658" s="7">
        <v>289.83470999999997</v>
      </c>
      <c r="BG658" s="7">
        <v>-32.034059999999997</v>
      </c>
      <c r="BH658" s="7">
        <v>188.85830000000001</v>
      </c>
      <c r="BI658">
        <v>5.0000000000000001E-4</v>
      </c>
      <c r="BJ658">
        <v>5.0000000000000001E-3</v>
      </c>
      <c r="BK658" s="1">
        <v>45980.165601851855</v>
      </c>
      <c r="BL658" s="1">
        <v>45979.957268518519</v>
      </c>
      <c r="BM658" s="1">
        <v>46199.333333333336</v>
      </c>
      <c r="BN658" s="1">
        <v>46199.166666666664</v>
      </c>
      <c r="BO658" s="19">
        <v>0.60004854314475753</v>
      </c>
      <c r="BP658" s="1">
        <v>46199.166666666664</v>
      </c>
      <c r="BQ658" s="97">
        <v>220</v>
      </c>
      <c r="BR658" s="19">
        <v>0.61111111111111116</v>
      </c>
      <c r="BV658" s="96"/>
    </row>
    <row r="659" spans="1:74" x14ac:dyDescent="0.3">
      <c r="A659" t="s">
        <v>603</v>
      </c>
      <c r="B659" t="s">
        <v>631</v>
      </c>
      <c r="C659" t="s">
        <v>434</v>
      </c>
      <c r="D659">
        <v>2.9999999999999997E-4</v>
      </c>
      <c r="E659">
        <v>2.9999999999999997E-4</v>
      </c>
      <c r="F659" t="s">
        <v>605</v>
      </c>
      <c r="G659" s="4">
        <v>1782460800000</v>
      </c>
      <c r="H659" s="4">
        <v>1750924810000</v>
      </c>
      <c r="I659" t="b">
        <v>1</v>
      </c>
      <c r="J659">
        <v>1</v>
      </c>
      <c r="K659">
        <v>1E-4</v>
      </c>
      <c r="L659">
        <v>479195</v>
      </c>
      <c r="M659">
        <v>0.1</v>
      </c>
      <c r="Q659">
        <v>2.9999999999999997E-4</v>
      </c>
      <c r="R659">
        <v>25</v>
      </c>
      <c r="S659">
        <v>1E-4</v>
      </c>
      <c r="T659" t="s">
        <v>606</v>
      </c>
      <c r="U659" t="s">
        <v>610</v>
      </c>
      <c r="V659" t="s">
        <v>606</v>
      </c>
      <c r="W659" t="s">
        <v>608</v>
      </c>
      <c r="X659" t="s">
        <v>606</v>
      </c>
      <c r="Y659" s="4">
        <v>1763521549810</v>
      </c>
      <c r="Z659" t="s">
        <v>569</v>
      </c>
      <c r="AA659" s="48">
        <v>92524.43</v>
      </c>
      <c r="AB659" s="18">
        <v>0.28199999999999997</v>
      </c>
      <c r="AC659" s="40">
        <v>0.27151632999999997</v>
      </c>
      <c r="AD659" s="18">
        <v>0.1885</v>
      </c>
      <c r="AE659" s="18">
        <v>0.32800000000000001</v>
      </c>
      <c r="AF659">
        <v>737.3</v>
      </c>
      <c r="AG659" s="18">
        <v>0.24759999999999999</v>
      </c>
      <c r="AH659" s="18">
        <v>0.245</v>
      </c>
      <c r="AI659" s="18">
        <v>0.25</v>
      </c>
      <c r="AJ659" s="48">
        <v>92524.43</v>
      </c>
      <c r="AK659" s="41">
        <v>9.8000000000000007</v>
      </c>
      <c r="AL659" s="41">
        <v>11</v>
      </c>
      <c r="AP659" s="18">
        <v>0.28199999999999997</v>
      </c>
      <c r="AQ659" s="18">
        <v>0.27639999999999998</v>
      </c>
      <c r="AR659" s="18">
        <v>2.0259999999999998</v>
      </c>
      <c r="AS659" s="41">
        <v>1.2</v>
      </c>
      <c r="AT659" s="5">
        <v>29865.54</v>
      </c>
      <c r="AV659" s="1" t="s">
        <v>634</v>
      </c>
      <c r="AW659" s="48">
        <v>110000</v>
      </c>
      <c r="AX659" s="14">
        <v>0</v>
      </c>
      <c r="AY659" s="14">
        <v>48.46</v>
      </c>
      <c r="AZ659" s="14">
        <v>47.59</v>
      </c>
      <c r="BA659" s="14">
        <v>49.24</v>
      </c>
      <c r="BB659">
        <v>95454.55</v>
      </c>
      <c r="BC659" t="s">
        <v>575</v>
      </c>
      <c r="BD659" s="7">
        <v>-0.57533000000000001</v>
      </c>
      <c r="BE659" s="7">
        <v>1.0000000000000001E-5</v>
      </c>
      <c r="BF659" s="7">
        <v>289.83434</v>
      </c>
      <c r="BG659" s="7">
        <v>-32.034019999999998</v>
      </c>
      <c r="BH659" s="7">
        <v>-471.75749000000002</v>
      </c>
      <c r="BI659">
        <v>5.0000000000000001E-4</v>
      </c>
      <c r="BJ659">
        <v>5.0000000000000001E-3</v>
      </c>
      <c r="BK659" s="1">
        <v>45980.165601851855</v>
      </c>
      <c r="BL659" s="1">
        <v>45979.957268518519</v>
      </c>
      <c r="BM659" s="1">
        <v>46199.333333333336</v>
      </c>
      <c r="BN659" s="1">
        <v>46199.166666666664</v>
      </c>
      <c r="BO659" s="19">
        <v>0.60004854314475753</v>
      </c>
      <c r="BP659" s="1">
        <v>46199.166666666664</v>
      </c>
      <c r="BQ659" s="97">
        <v>220</v>
      </c>
      <c r="BR659" s="19">
        <v>0.61111111111111116</v>
      </c>
      <c r="BV659" s="96"/>
    </row>
    <row r="660" spans="1:74" x14ac:dyDescent="0.3">
      <c r="A660" t="s">
        <v>603</v>
      </c>
      <c r="B660" t="s">
        <v>631</v>
      </c>
      <c r="C660" t="s">
        <v>435</v>
      </c>
      <c r="D660">
        <v>2.9999999999999997E-4</v>
      </c>
      <c r="E660">
        <v>2.9999999999999997E-4</v>
      </c>
      <c r="F660" t="s">
        <v>605</v>
      </c>
      <c r="G660" s="4">
        <v>1782460800000</v>
      </c>
      <c r="H660" s="4">
        <v>1750924810000</v>
      </c>
      <c r="I660" t="b">
        <v>1</v>
      </c>
      <c r="J660">
        <v>1</v>
      </c>
      <c r="K660">
        <v>1E-4</v>
      </c>
      <c r="L660">
        <v>479196</v>
      </c>
      <c r="M660">
        <v>0.1</v>
      </c>
      <c r="Q660">
        <v>2.9999999999999997E-4</v>
      </c>
      <c r="R660">
        <v>25</v>
      </c>
      <c r="S660">
        <v>1E-4</v>
      </c>
      <c r="T660" t="s">
        <v>606</v>
      </c>
      <c r="U660" t="s">
        <v>610</v>
      </c>
      <c r="V660" t="s">
        <v>606</v>
      </c>
      <c r="W660" t="s">
        <v>608</v>
      </c>
      <c r="X660" t="s">
        <v>606</v>
      </c>
      <c r="Y660" s="4">
        <v>1763521551561</v>
      </c>
      <c r="Z660" t="s">
        <v>569</v>
      </c>
      <c r="AA660" s="48">
        <v>92517.9</v>
      </c>
      <c r="AB660" s="18">
        <v>8.1000000000000003E-2</v>
      </c>
      <c r="AC660" s="40">
        <v>7.6847390000000002E-2</v>
      </c>
      <c r="AD660" s="18">
        <v>4.4499999999999998E-2</v>
      </c>
      <c r="AE660" s="18">
        <v>0.13900000000000001</v>
      </c>
      <c r="AF660">
        <v>884</v>
      </c>
      <c r="AG660" s="18">
        <v>8.1299999999999997E-2</v>
      </c>
      <c r="AH660" s="18">
        <v>8.0500000000000002E-2</v>
      </c>
      <c r="AI660" s="18">
        <v>8.1500000000000003E-2</v>
      </c>
      <c r="AJ660" s="48">
        <v>92517.9</v>
      </c>
      <c r="AK660" s="41">
        <v>0.1</v>
      </c>
      <c r="AL660" s="41">
        <v>7.5</v>
      </c>
      <c r="AP660" s="18">
        <v>8.4000000000000005E-2</v>
      </c>
      <c r="AQ660" s="18">
        <v>7.4499999999999997E-2</v>
      </c>
      <c r="AR660" s="18">
        <v>5.8823999999999996</v>
      </c>
      <c r="AS660" s="41">
        <v>1.8</v>
      </c>
      <c r="AT660" s="5">
        <v>13082.12</v>
      </c>
      <c r="AV660" s="1" t="s">
        <v>632</v>
      </c>
      <c r="AW660" s="48">
        <v>115000</v>
      </c>
      <c r="AX660" s="14">
        <v>0</v>
      </c>
      <c r="AY660" s="14">
        <v>48.47</v>
      </c>
      <c r="AZ660" s="14">
        <v>48.19</v>
      </c>
      <c r="BA660" s="14">
        <v>48.53</v>
      </c>
      <c r="BB660">
        <v>95447.49</v>
      </c>
      <c r="BC660" t="s">
        <v>575</v>
      </c>
      <c r="BD660" s="7">
        <v>0.37892999999999999</v>
      </c>
      <c r="BE660" s="7">
        <v>1.0000000000000001E-5</v>
      </c>
      <c r="BF660" s="7">
        <v>281.39260000000002</v>
      </c>
      <c r="BG660" s="7">
        <v>-31.111090000000001</v>
      </c>
      <c r="BH660" s="7">
        <v>170.59531000000001</v>
      </c>
      <c r="BI660">
        <v>5.0000000000000001E-4</v>
      </c>
      <c r="BJ660">
        <v>5.0000000000000001E-3</v>
      </c>
      <c r="BK660" s="1">
        <v>45980.165601851855</v>
      </c>
      <c r="BL660" s="1">
        <v>45979.957268518519</v>
      </c>
      <c r="BM660" s="1">
        <v>46199.333333333336</v>
      </c>
      <c r="BN660" s="1">
        <v>46199.166666666664</v>
      </c>
      <c r="BO660" s="19">
        <v>0.60004854314475753</v>
      </c>
      <c r="BP660" s="1">
        <v>46199.166666666664</v>
      </c>
      <c r="BQ660" s="97">
        <v>220</v>
      </c>
      <c r="BR660" s="19">
        <v>0.61111111111111116</v>
      </c>
      <c r="BV660" s="96"/>
    </row>
    <row r="661" spans="1:74" x14ac:dyDescent="0.3">
      <c r="A661" t="s">
        <v>603</v>
      </c>
      <c r="B661" t="s">
        <v>631</v>
      </c>
      <c r="C661" t="s">
        <v>436</v>
      </c>
      <c r="D661">
        <v>2.9999999999999997E-4</v>
      </c>
      <c r="E661">
        <v>2.9999999999999997E-4</v>
      </c>
      <c r="F661" t="s">
        <v>605</v>
      </c>
      <c r="G661" s="4">
        <v>1782460800000</v>
      </c>
      <c r="H661" s="4">
        <v>1750924810000</v>
      </c>
      <c r="I661" t="b">
        <v>1</v>
      </c>
      <c r="J661">
        <v>1</v>
      </c>
      <c r="K661">
        <v>1E-4</v>
      </c>
      <c r="L661">
        <v>479197</v>
      </c>
      <c r="M661">
        <v>0.1</v>
      </c>
      <c r="Q661">
        <v>2.9999999999999997E-4</v>
      </c>
      <c r="R661">
        <v>25</v>
      </c>
      <c r="S661">
        <v>1E-4</v>
      </c>
      <c r="T661" t="s">
        <v>606</v>
      </c>
      <c r="U661" t="s">
        <v>610</v>
      </c>
      <c r="V661" t="s">
        <v>606</v>
      </c>
      <c r="W661" t="s">
        <v>608</v>
      </c>
      <c r="X661" t="s">
        <v>606</v>
      </c>
      <c r="Y661" s="4">
        <v>1763521550817</v>
      </c>
      <c r="Z661" t="s">
        <v>569</v>
      </c>
      <c r="AA661" s="48">
        <v>92517.9</v>
      </c>
      <c r="AB661" s="18">
        <v>0.26500000000000001</v>
      </c>
      <c r="AC661" s="40">
        <v>0.31218010000000002</v>
      </c>
      <c r="AD661" s="18">
        <v>0.22450000000000001</v>
      </c>
      <c r="AE661" s="18">
        <v>0.36849999999999999</v>
      </c>
      <c r="AF661">
        <v>112.3</v>
      </c>
      <c r="AG661" s="18">
        <v>0.28610000000000002</v>
      </c>
      <c r="AH661" s="18">
        <v>0.28199999999999997</v>
      </c>
      <c r="AI661" s="18">
        <v>0.28899999999999998</v>
      </c>
      <c r="AJ661" s="48">
        <v>92517.9</v>
      </c>
      <c r="AK661" s="41">
        <v>7</v>
      </c>
      <c r="AL661" s="41">
        <v>7</v>
      </c>
      <c r="AS661" s="41">
        <v>0</v>
      </c>
      <c r="AT661" s="5">
        <v>0</v>
      </c>
      <c r="AV661" s="1" t="s">
        <v>634</v>
      </c>
      <c r="AW661" s="48">
        <v>115000</v>
      </c>
      <c r="AX661" s="14">
        <v>0</v>
      </c>
      <c r="AY661" s="14">
        <v>48.47</v>
      </c>
      <c r="AZ661" s="14">
        <v>47.05</v>
      </c>
      <c r="BA661" s="14">
        <v>49.43</v>
      </c>
      <c r="BB661">
        <v>95447.49</v>
      </c>
      <c r="BC661" t="s">
        <v>575</v>
      </c>
      <c r="BD661" s="7">
        <v>-0.62107000000000001</v>
      </c>
      <c r="BE661" s="7">
        <v>1.0000000000000001E-5</v>
      </c>
      <c r="BF661" s="7">
        <v>281.39260000000002</v>
      </c>
      <c r="BG661" s="7">
        <v>-31.111090000000001</v>
      </c>
      <c r="BH661" s="7">
        <v>-520.04795999999999</v>
      </c>
      <c r="BI661">
        <v>5.0000000000000001E-4</v>
      </c>
      <c r="BJ661">
        <v>5.0000000000000001E-3</v>
      </c>
      <c r="BK661" s="1">
        <v>45980.165601851855</v>
      </c>
      <c r="BL661" s="1">
        <v>45979.957268518519</v>
      </c>
      <c r="BM661" s="1">
        <v>46199.333333333336</v>
      </c>
      <c r="BN661" s="1">
        <v>46199.166666666664</v>
      </c>
      <c r="BO661" s="19">
        <v>0.60004854314475753</v>
      </c>
      <c r="BP661" s="1">
        <v>46199.166666666664</v>
      </c>
      <c r="BQ661" s="97">
        <v>220</v>
      </c>
      <c r="BR661" s="19">
        <v>0.61111111111111116</v>
      </c>
      <c r="BV661" s="96"/>
    </row>
    <row r="662" spans="1:74" x14ac:dyDescent="0.3">
      <c r="A662" t="s">
        <v>603</v>
      </c>
      <c r="B662" t="s">
        <v>631</v>
      </c>
      <c r="C662" t="s">
        <v>437</v>
      </c>
      <c r="D662">
        <v>2.9999999999999997E-4</v>
      </c>
      <c r="E662">
        <v>2.9999999999999997E-4</v>
      </c>
      <c r="F662" t="s">
        <v>605</v>
      </c>
      <c r="G662" s="4">
        <v>1782460800000</v>
      </c>
      <c r="H662" s="4">
        <v>1750924810000</v>
      </c>
      <c r="I662" t="b">
        <v>1</v>
      </c>
      <c r="J662">
        <v>1</v>
      </c>
      <c r="K662">
        <v>1E-4</v>
      </c>
      <c r="L662">
        <v>479198</v>
      </c>
      <c r="M662">
        <v>0.1</v>
      </c>
      <c r="Q662">
        <v>2.9999999999999997E-4</v>
      </c>
      <c r="R662">
        <v>25</v>
      </c>
      <c r="S662">
        <v>1E-4</v>
      </c>
      <c r="T662" t="s">
        <v>606</v>
      </c>
      <c r="U662" t="s">
        <v>610</v>
      </c>
      <c r="V662" t="s">
        <v>606</v>
      </c>
      <c r="W662" t="s">
        <v>608</v>
      </c>
      <c r="X662" t="s">
        <v>606</v>
      </c>
      <c r="Y662" s="4">
        <v>1763521551176</v>
      </c>
      <c r="Z662" t="s">
        <v>569</v>
      </c>
      <c r="AA662" s="48">
        <v>92517.9</v>
      </c>
      <c r="AB662" s="18">
        <v>6.9000000000000006E-2</v>
      </c>
      <c r="AC662" s="40">
        <v>6.5823909999999999E-2</v>
      </c>
      <c r="AD662" s="18">
        <v>3.5499999999999997E-2</v>
      </c>
      <c r="AE662" s="18">
        <v>0.1255</v>
      </c>
      <c r="AF662">
        <v>845.1</v>
      </c>
      <c r="AG662" s="18">
        <v>6.9599999999999995E-2</v>
      </c>
      <c r="AH662" s="18">
        <v>6.9000000000000006E-2</v>
      </c>
      <c r="AI662" s="18">
        <v>7.0000000000000007E-2</v>
      </c>
      <c r="AJ662" s="48">
        <v>92517.9</v>
      </c>
      <c r="AK662" s="41">
        <v>2.4</v>
      </c>
      <c r="AL662" s="41">
        <v>0.2</v>
      </c>
      <c r="AP662" s="18">
        <v>7.1499999999999994E-2</v>
      </c>
      <c r="AQ662" s="18">
        <v>6.4000000000000001E-2</v>
      </c>
      <c r="AR662" s="18">
        <v>5.3434999999999997</v>
      </c>
      <c r="AS662" s="41">
        <v>2.7</v>
      </c>
      <c r="AT662" s="5">
        <v>15986.61</v>
      </c>
      <c r="AV662" s="1" t="s">
        <v>632</v>
      </c>
      <c r="AW662" s="48">
        <v>120000</v>
      </c>
      <c r="AX662" s="14">
        <v>0</v>
      </c>
      <c r="AY662" s="14">
        <v>48.58</v>
      </c>
      <c r="AZ662" s="14">
        <v>48.37</v>
      </c>
      <c r="BA662" s="14">
        <v>48.72</v>
      </c>
      <c r="BB662">
        <v>95447.49</v>
      </c>
      <c r="BC662" t="s">
        <v>575</v>
      </c>
      <c r="BD662" s="7">
        <v>0.33733000000000002</v>
      </c>
      <c r="BE662" s="7">
        <v>1.0000000000000001E-5</v>
      </c>
      <c r="BF662" s="7">
        <v>270.20256999999998</v>
      </c>
      <c r="BG662" s="7">
        <v>-29.942710000000002</v>
      </c>
      <c r="BH662" s="7">
        <v>153.45889</v>
      </c>
      <c r="BI662">
        <v>5.0000000000000001E-4</v>
      </c>
      <c r="BJ662">
        <v>5.0000000000000001E-3</v>
      </c>
      <c r="BK662" s="1">
        <v>45980.165601851855</v>
      </c>
      <c r="BL662" s="1">
        <v>45979.957268518519</v>
      </c>
      <c r="BM662" s="1">
        <v>46199.333333333336</v>
      </c>
      <c r="BN662" s="1">
        <v>46199.166666666664</v>
      </c>
      <c r="BO662" s="19">
        <v>0.60004854314475753</v>
      </c>
      <c r="BP662" s="1">
        <v>46199.166666666664</v>
      </c>
      <c r="BQ662" s="97">
        <v>220</v>
      </c>
      <c r="BR662" s="19">
        <v>0.61111111111111116</v>
      </c>
      <c r="BV662" s="96"/>
    </row>
    <row r="663" spans="1:74" x14ac:dyDescent="0.3">
      <c r="A663" t="s">
        <v>603</v>
      </c>
      <c r="B663" t="s">
        <v>631</v>
      </c>
      <c r="C663" t="s">
        <v>438</v>
      </c>
      <c r="D663">
        <v>2.9999999999999997E-4</v>
      </c>
      <c r="E663">
        <v>2.9999999999999997E-4</v>
      </c>
      <c r="F663" t="s">
        <v>605</v>
      </c>
      <c r="G663" s="4">
        <v>1782460800000</v>
      </c>
      <c r="H663" s="4">
        <v>1750924810000</v>
      </c>
      <c r="I663" t="b">
        <v>1</v>
      </c>
      <c r="J663">
        <v>1</v>
      </c>
      <c r="K663">
        <v>1E-4</v>
      </c>
      <c r="L663">
        <v>479199</v>
      </c>
      <c r="M663">
        <v>0.1</v>
      </c>
      <c r="Q663">
        <v>2.9999999999999997E-4</v>
      </c>
      <c r="R663">
        <v>25</v>
      </c>
      <c r="S663">
        <v>1E-4</v>
      </c>
      <c r="T663" t="s">
        <v>606</v>
      </c>
      <c r="U663" t="s">
        <v>610</v>
      </c>
      <c r="V663" t="s">
        <v>606</v>
      </c>
      <c r="W663" t="s">
        <v>608</v>
      </c>
      <c r="X663" t="s">
        <v>606</v>
      </c>
      <c r="Y663" s="4">
        <v>1763521550817</v>
      </c>
      <c r="Z663" t="s">
        <v>569</v>
      </c>
      <c r="AA663" s="48">
        <v>92517.9</v>
      </c>
      <c r="AB663" s="18">
        <v>0.32300000000000001</v>
      </c>
      <c r="AC663" s="40">
        <v>0.35486673000000002</v>
      </c>
      <c r="AD663" s="18">
        <v>0.26300000000000001</v>
      </c>
      <c r="AE663" s="18">
        <v>0.41099999999999998</v>
      </c>
      <c r="AF663">
        <v>193.5</v>
      </c>
      <c r="AG663" s="18">
        <v>0.32679999999999998</v>
      </c>
      <c r="AH663" s="18">
        <v>0.32250000000000001</v>
      </c>
      <c r="AI663" s="18">
        <v>0.34300000000000003</v>
      </c>
      <c r="AJ663" s="48">
        <v>92517.9</v>
      </c>
      <c r="AK663" s="41">
        <v>6</v>
      </c>
      <c r="AL663" s="41">
        <v>6</v>
      </c>
      <c r="AS663" s="41">
        <v>0</v>
      </c>
      <c r="AT663" s="5">
        <v>0</v>
      </c>
      <c r="AV663" s="1" t="s">
        <v>634</v>
      </c>
      <c r="AW663" s="6">
        <v>120000</v>
      </c>
      <c r="AX663" s="14">
        <v>0</v>
      </c>
      <c r="AY663" s="14">
        <v>48.58</v>
      </c>
      <c r="AZ663" s="14">
        <v>47.04</v>
      </c>
      <c r="BA663" s="14">
        <v>54.19</v>
      </c>
      <c r="BB663">
        <v>95447.49</v>
      </c>
      <c r="BC663" t="s">
        <v>575</v>
      </c>
      <c r="BD663" s="7">
        <v>-0.66266999999999998</v>
      </c>
      <c r="BE663" s="7">
        <v>1.0000000000000001E-5</v>
      </c>
      <c r="BF663" s="7">
        <v>270.20256999999998</v>
      </c>
      <c r="BG663" s="7">
        <v>-29.942710000000002</v>
      </c>
      <c r="BH663" s="7">
        <v>-567.21234000000004</v>
      </c>
      <c r="BI663">
        <v>5.0000000000000001E-4</v>
      </c>
      <c r="BJ663">
        <v>5.0000000000000001E-3</v>
      </c>
      <c r="BK663" s="1">
        <v>45980.165601851855</v>
      </c>
      <c r="BL663" s="1">
        <v>45979.957268518519</v>
      </c>
      <c r="BM663" s="1">
        <v>46199.333333333336</v>
      </c>
      <c r="BN663" s="1">
        <v>46199.166666666664</v>
      </c>
      <c r="BO663" s="19">
        <v>0.60004854314475753</v>
      </c>
      <c r="BP663" s="1">
        <v>46199.166666666664</v>
      </c>
      <c r="BQ663" s="97">
        <v>220</v>
      </c>
      <c r="BR663" s="19">
        <v>0.61111111111111116</v>
      </c>
      <c r="BV663" s="96"/>
    </row>
    <row r="664" spans="1:74" x14ac:dyDescent="0.3">
      <c r="A664" t="s">
        <v>603</v>
      </c>
      <c r="B664" t="s">
        <v>631</v>
      </c>
      <c r="C664" t="s">
        <v>439</v>
      </c>
      <c r="D664">
        <v>2.9999999999999997E-4</v>
      </c>
      <c r="E664">
        <v>2.9999999999999997E-4</v>
      </c>
      <c r="F664" t="s">
        <v>605</v>
      </c>
      <c r="G664" s="4">
        <v>1782460800000</v>
      </c>
      <c r="H664" s="4">
        <v>1750924810000</v>
      </c>
      <c r="I664" t="b">
        <v>1</v>
      </c>
      <c r="J664">
        <v>1</v>
      </c>
      <c r="K664">
        <v>1E-4</v>
      </c>
      <c r="L664">
        <v>479200</v>
      </c>
      <c r="M664">
        <v>0.1</v>
      </c>
      <c r="Q664">
        <v>2.9999999999999997E-4</v>
      </c>
      <c r="R664">
        <v>25</v>
      </c>
      <c r="S664">
        <v>1E-4</v>
      </c>
      <c r="T664" t="s">
        <v>606</v>
      </c>
      <c r="U664" t="s">
        <v>610</v>
      </c>
      <c r="V664" t="s">
        <v>606</v>
      </c>
      <c r="W664" t="s">
        <v>608</v>
      </c>
      <c r="X664" t="s">
        <v>606</v>
      </c>
      <c r="Y664" s="4">
        <v>1763521551988</v>
      </c>
      <c r="Z664" t="s">
        <v>569</v>
      </c>
      <c r="AA664" s="48">
        <v>92517.9</v>
      </c>
      <c r="AB664" s="18">
        <v>5.8500000000000003E-2</v>
      </c>
      <c r="AC664" s="40">
        <v>5.655719E-2</v>
      </c>
      <c r="AD664" s="18">
        <v>2.8500000000000001E-2</v>
      </c>
      <c r="AE664" s="18">
        <v>0.1135</v>
      </c>
      <c r="AF664">
        <v>197.6</v>
      </c>
      <c r="AG664" s="18">
        <v>5.9799999999999999E-2</v>
      </c>
      <c r="AH664" s="18">
        <v>5.8999999999999997E-2</v>
      </c>
      <c r="AI664" s="18">
        <v>0.06</v>
      </c>
      <c r="AJ664" s="48">
        <v>92517.9</v>
      </c>
      <c r="AK664" s="41">
        <v>0.1</v>
      </c>
      <c r="AL664" s="41">
        <v>2.2999999999999998</v>
      </c>
      <c r="AP664" s="18">
        <v>6.2E-2</v>
      </c>
      <c r="AQ664" s="18">
        <v>5.5500000000000001E-2</v>
      </c>
      <c r="AR664" s="18">
        <v>4.4642999999999997</v>
      </c>
      <c r="AS664" s="41">
        <v>2.7</v>
      </c>
      <c r="AT664" s="5">
        <v>14093.38</v>
      </c>
      <c r="AV664" s="1" t="s">
        <v>632</v>
      </c>
      <c r="AW664" s="48">
        <v>125000</v>
      </c>
      <c r="AX664" s="14">
        <v>0</v>
      </c>
      <c r="AY664" s="14">
        <v>48.76</v>
      </c>
      <c r="AZ664" s="14">
        <v>48.48</v>
      </c>
      <c r="BA664" s="14">
        <v>48.86</v>
      </c>
      <c r="BB664">
        <v>95447.49</v>
      </c>
      <c r="BC664" t="s">
        <v>575</v>
      </c>
      <c r="BD664" s="7">
        <v>0.29981000000000002</v>
      </c>
      <c r="BE664" s="7">
        <v>1.0000000000000001E-5</v>
      </c>
      <c r="BF664" s="7">
        <v>257.10798</v>
      </c>
      <c r="BG664" s="7">
        <v>-28.59459</v>
      </c>
      <c r="BH664" s="7">
        <v>137.61666</v>
      </c>
      <c r="BI664">
        <v>5.0000000000000001E-4</v>
      </c>
      <c r="BJ664">
        <v>5.0000000000000001E-3</v>
      </c>
      <c r="BK664" s="1">
        <v>45980.165601851855</v>
      </c>
      <c r="BL664" s="1">
        <v>45979.957268518519</v>
      </c>
      <c r="BM664" s="1">
        <v>46199.333333333336</v>
      </c>
      <c r="BN664" s="1">
        <v>46199.166666666664</v>
      </c>
      <c r="BO664" s="19">
        <v>0.60004854314475753</v>
      </c>
      <c r="BP664" s="1">
        <v>46199.166666666664</v>
      </c>
      <c r="BQ664" s="97">
        <v>220</v>
      </c>
      <c r="BR664" s="19">
        <v>0.61111111111111116</v>
      </c>
      <c r="BV664" s="96"/>
    </row>
    <row r="665" spans="1:74" x14ac:dyDescent="0.3">
      <c r="A665" t="s">
        <v>603</v>
      </c>
      <c r="B665" t="s">
        <v>631</v>
      </c>
      <c r="C665" t="s">
        <v>440</v>
      </c>
      <c r="D665">
        <v>2.9999999999999997E-4</v>
      </c>
      <c r="E665">
        <v>2.9999999999999997E-4</v>
      </c>
      <c r="F665" t="s">
        <v>605</v>
      </c>
      <c r="G665" s="4">
        <v>1782460800000</v>
      </c>
      <c r="H665" s="4">
        <v>1750924810000</v>
      </c>
      <c r="I665" t="b">
        <v>1</v>
      </c>
      <c r="J665">
        <v>1</v>
      </c>
      <c r="K665">
        <v>1E-4</v>
      </c>
      <c r="L665">
        <v>479201</v>
      </c>
      <c r="M665">
        <v>0.1</v>
      </c>
      <c r="Q665">
        <v>2.9999999999999997E-4</v>
      </c>
      <c r="R665">
        <v>25</v>
      </c>
      <c r="S665">
        <v>1E-4</v>
      </c>
      <c r="T665" t="s">
        <v>606</v>
      </c>
      <c r="U665" t="s">
        <v>610</v>
      </c>
      <c r="V665" t="s">
        <v>606</v>
      </c>
      <c r="W665" t="s">
        <v>608</v>
      </c>
      <c r="X665" t="s">
        <v>606</v>
      </c>
      <c r="Y665" s="4">
        <v>1763521550817</v>
      </c>
      <c r="Z665" t="s">
        <v>569</v>
      </c>
      <c r="AA665" s="48">
        <v>92517.9</v>
      </c>
      <c r="AB665" s="18">
        <v>0.33989999999999998</v>
      </c>
      <c r="AC665" s="40">
        <v>0.39931013999999998</v>
      </c>
      <c r="AD665" s="18">
        <v>0.30349999999999999</v>
      </c>
      <c r="AE665" s="18">
        <v>0.45550000000000002</v>
      </c>
      <c r="AF665">
        <v>73.3</v>
      </c>
      <c r="AG665" s="18">
        <v>0.36930000000000002</v>
      </c>
      <c r="AH665" s="18">
        <v>0.36449999999999999</v>
      </c>
      <c r="AI665" s="18">
        <v>0.38200000000000001</v>
      </c>
      <c r="AJ665" s="48">
        <v>92517.9</v>
      </c>
      <c r="AK665" s="41">
        <v>6</v>
      </c>
      <c r="AL665" s="41">
        <v>6</v>
      </c>
      <c r="AS665" s="41">
        <v>0</v>
      </c>
      <c r="AT665" s="5">
        <v>0</v>
      </c>
      <c r="AV665" s="1" t="s">
        <v>634</v>
      </c>
      <c r="AW665" s="48">
        <v>125000</v>
      </c>
      <c r="AX665" s="14">
        <v>0</v>
      </c>
      <c r="AY665" s="14">
        <v>48.76</v>
      </c>
      <c r="AZ665" s="14">
        <v>46.94</v>
      </c>
      <c r="BA665" s="14">
        <v>53.36</v>
      </c>
      <c r="BB665">
        <v>95447.49</v>
      </c>
      <c r="BC665" t="s">
        <v>575</v>
      </c>
      <c r="BD665" s="7">
        <v>-0.70018999999999998</v>
      </c>
      <c r="BE665" s="7">
        <v>1.0000000000000001E-5</v>
      </c>
      <c r="BF665" s="7">
        <v>257.10798</v>
      </c>
      <c r="BG665" s="7">
        <v>-28.59459</v>
      </c>
      <c r="BH665" s="7">
        <v>-613.08253999999999</v>
      </c>
      <c r="BI665">
        <v>5.0000000000000001E-4</v>
      </c>
      <c r="BJ665">
        <v>5.0000000000000001E-3</v>
      </c>
      <c r="BK665" s="1">
        <v>45980.165601851855</v>
      </c>
      <c r="BL665" s="1">
        <v>45979.957268518519</v>
      </c>
      <c r="BM665" s="1">
        <v>46199.333333333336</v>
      </c>
      <c r="BN665" s="1">
        <v>46199.166666666664</v>
      </c>
      <c r="BO665" s="19">
        <v>0.60004854314475753</v>
      </c>
      <c r="BP665" s="1">
        <v>46199.166666666664</v>
      </c>
      <c r="BQ665" s="97">
        <v>220</v>
      </c>
      <c r="BR665" s="19">
        <v>0.61111111111111116</v>
      </c>
      <c r="BV665" s="96"/>
    </row>
    <row r="666" spans="1:74" x14ac:dyDescent="0.3">
      <c r="A666" t="s">
        <v>603</v>
      </c>
      <c r="B666" t="s">
        <v>631</v>
      </c>
      <c r="C666" t="s">
        <v>441</v>
      </c>
      <c r="D666">
        <v>2.9999999999999997E-4</v>
      </c>
      <c r="E666">
        <v>2.9999999999999997E-4</v>
      </c>
      <c r="F666" t="s">
        <v>605</v>
      </c>
      <c r="G666" s="4">
        <v>1782460800000</v>
      </c>
      <c r="H666" s="4">
        <v>1750924810000</v>
      </c>
      <c r="I666" t="b">
        <v>1</v>
      </c>
      <c r="J666">
        <v>1</v>
      </c>
      <c r="K666">
        <v>1E-4</v>
      </c>
      <c r="L666">
        <v>479202</v>
      </c>
      <c r="M666">
        <v>0.1</v>
      </c>
      <c r="Q666">
        <v>2.9999999999999997E-4</v>
      </c>
      <c r="R666">
        <v>25</v>
      </c>
      <c r="S666">
        <v>1E-4</v>
      </c>
      <c r="T666" t="s">
        <v>606</v>
      </c>
      <c r="U666" t="s">
        <v>610</v>
      </c>
      <c r="V666" t="s">
        <v>606</v>
      </c>
      <c r="W666" t="s">
        <v>608</v>
      </c>
      <c r="X666" t="s">
        <v>606</v>
      </c>
      <c r="Y666" s="4">
        <v>1763521551824</v>
      </c>
      <c r="Z666" t="s">
        <v>569</v>
      </c>
      <c r="AA666" s="48">
        <v>92512.09</v>
      </c>
      <c r="AB666" s="18">
        <v>5.0500000000000003E-2</v>
      </c>
      <c r="AC666" s="40">
        <v>4.8762750000000001E-2</v>
      </c>
      <c r="AD666" s="18">
        <v>2.3E-2</v>
      </c>
      <c r="AE666" s="18">
        <v>0.10299999999999999</v>
      </c>
      <c r="AF666">
        <v>895.3</v>
      </c>
      <c r="AG666" s="18">
        <v>5.1400000000000001E-2</v>
      </c>
      <c r="AH666" s="18">
        <v>5.0500000000000003E-2</v>
      </c>
      <c r="AI666" s="18">
        <v>5.1999999999999998E-2</v>
      </c>
      <c r="AJ666" s="48">
        <v>92512.09</v>
      </c>
      <c r="AK666" s="41">
        <v>1.8</v>
      </c>
      <c r="AL666" s="41">
        <v>40.1</v>
      </c>
      <c r="AP666" s="18">
        <v>5.0500000000000003E-2</v>
      </c>
      <c r="AQ666" s="18">
        <v>4.9000000000000002E-2</v>
      </c>
      <c r="AR666" s="18">
        <v>3.0611999999999999</v>
      </c>
      <c r="AS666" s="41">
        <v>4</v>
      </c>
      <c r="AT666" s="5">
        <v>18195.82</v>
      </c>
      <c r="AV666" s="1" t="s">
        <v>632</v>
      </c>
      <c r="AW666" s="48">
        <v>130000</v>
      </c>
      <c r="AX666" s="14">
        <v>0</v>
      </c>
      <c r="AY666" s="14">
        <v>48.98</v>
      </c>
      <c r="AZ666" s="14">
        <v>48.63</v>
      </c>
      <c r="BA666" s="14">
        <v>49.22</v>
      </c>
      <c r="BB666">
        <v>95441.27</v>
      </c>
      <c r="BC666" t="s">
        <v>575</v>
      </c>
      <c r="BD666" s="7">
        <v>0.26623000000000002</v>
      </c>
      <c r="BE666" s="7">
        <v>1.0000000000000001E-5</v>
      </c>
      <c r="BF666" s="7">
        <v>242.83068</v>
      </c>
      <c r="BG666" s="7">
        <v>-27.132059999999999</v>
      </c>
      <c r="BH666" s="7">
        <v>123.13825</v>
      </c>
      <c r="BI666">
        <v>5.0000000000000001E-4</v>
      </c>
      <c r="BJ666">
        <v>5.0000000000000001E-3</v>
      </c>
      <c r="BK666" s="1">
        <v>45980.165601851855</v>
      </c>
      <c r="BL666" s="1">
        <v>45979.957268518519</v>
      </c>
      <c r="BM666" s="1">
        <v>46199.333333333336</v>
      </c>
      <c r="BN666" s="1">
        <v>46199.166666666664</v>
      </c>
      <c r="BO666" s="19">
        <v>0.60004854314475753</v>
      </c>
      <c r="BP666" s="1">
        <v>46199.166666666664</v>
      </c>
      <c r="BQ666" s="97">
        <v>220</v>
      </c>
      <c r="BR666" s="19">
        <v>0.61111111111111116</v>
      </c>
      <c r="BV666" s="96"/>
    </row>
    <row r="667" spans="1:74" x14ac:dyDescent="0.3">
      <c r="A667" t="s">
        <v>603</v>
      </c>
      <c r="B667" t="s">
        <v>631</v>
      </c>
      <c r="C667" t="s">
        <v>442</v>
      </c>
      <c r="D667">
        <v>2.9999999999999997E-4</v>
      </c>
      <c r="E667">
        <v>2.9999999999999997E-4</v>
      </c>
      <c r="F667" t="s">
        <v>605</v>
      </c>
      <c r="G667" s="4">
        <v>1782460800000</v>
      </c>
      <c r="H667" s="4">
        <v>1750924810000</v>
      </c>
      <c r="I667" t="b">
        <v>1</v>
      </c>
      <c r="J667">
        <v>1</v>
      </c>
      <c r="K667">
        <v>1E-4</v>
      </c>
      <c r="L667">
        <v>479203</v>
      </c>
      <c r="M667">
        <v>0.1</v>
      </c>
      <c r="Q667">
        <v>2.9999999999999997E-4</v>
      </c>
      <c r="R667">
        <v>25</v>
      </c>
      <c r="S667">
        <v>1E-4</v>
      </c>
      <c r="T667" t="s">
        <v>606</v>
      </c>
      <c r="U667" t="s">
        <v>610</v>
      </c>
      <c r="V667" t="s">
        <v>606</v>
      </c>
      <c r="W667" t="s">
        <v>608</v>
      </c>
      <c r="X667" t="s">
        <v>606</v>
      </c>
      <c r="Y667" s="4">
        <v>1763521551824</v>
      </c>
      <c r="Z667" t="s">
        <v>569</v>
      </c>
      <c r="AA667" s="48">
        <v>92512.09</v>
      </c>
      <c r="AB667" s="18">
        <v>0.3821</v>
      </c>
      <c r="AC667" s="40">
        <v>0.44522581</v>
      </c>
      <c r="AD667" s="18">
        <v>0.34599999999999997</v>
      </c>
      <c r="AE667" s="18">
        <v>0.501</v>
      </c>
      <c r="AF667">
        <v>22.8</v>
      </c>
      <c r="AG667" s="18">
        <v>0.4133</v>
      </c>
      <c r="AH667" s="18">
        <v>0.34699999999999998</v>
      </c>
      <c r="AI667" s="18">
        <v>0.50049999999999994</v>
      </c>
      <c r="AJ667" s="48">
        <v>92512.09</v>
      </c>
      <c r="AK667" s="41">
        <v>7.6</v>
      </c>
      <c r="AL667" s="41">
        <v>7.6</v>
      </c>
      <c r="AS667" s="41">
        <v>0</v>
      </c>
      <c r="AT667" s="5">
        <v>0</v>
      </c>
      <c r="AV667" s="1" t="s">
        <v>634</v>
      </c>
      <c r="AW667" s="48">
        <v>130000</v>
      </c>
      <c r="AX667" s="14">
        <v>0</v>
      </c>
      <c r="AY667" s="14">
        <v>48.98</v>
      </c>
      <c r="AZ667" s="14">
        <v>0</v>
      </c>
      <c r="BA667" s="14">
        <v>79.47</v>
      </c>
      <c r="BB667">
        <v>95441.27</v>
      </c>
      <c r="BC667" t="s">
        <v>575</v>
      </c>
      <c r="BD667" s="7">
        <v>-0.73377000000000003</v>
      </c>
      <c r="BE667" s="7">
        <v>1.0000000000000001E-5</v>
      </c>
      <c r="BF667" s="7">
        <v>242.83068</v>
      </c>
      <c r="BG667" s="7">
        <v>-27.132059999999999</v>
      </c>
      <c r="BH667" s="7">
        <v>-657.58892000000003</v>
      </c>
      <c r="BI667">
        <v>5.0000000000000001E-4</v>
      </c>
      <c r="BJ667">
        <v>5.0000000000000001E-3</v>
      </c>
      <c r="BK667" s="1">
        <v>45980.165601851855</v>
      </c>
      <c r="BL667" s="1">
        <v>45979.957268518519</v>
      </c>
      <c r="BM667" s="1">
        <v>46199.333333333336</v>
      </c>
      <c r="BN667" s="1">
        <v>46199.166666666664</v>
      </c>
      <c r="BO667" s="19">
        <v>0.60004854314475753</v>
      </c>
      <c r="BP667" s="1">
        <v>46199.166666666664</v>
      </c>
      <c r="BQ667" s="97">
        <v>220</v>
      </c>
      <c r="BR667" s="19">
        <v>0.61111111111111116</v>
      </c>
      <c r="BV667" s="96"/>
    </row>
    <row r="668" spans="1:74" x14ac:dyDescent="0.3">
      <c r="A668" t="s">
        <v>603</v>
      </c>
      <c r="B668" t="s">
        <v>631</v>
      </c>
      <c r="C668" t="s">
        <v>443</v>
      </c>
      <c r="D668">
        <v>2.9999999999999997E-4</v>
      </c>
      <c r="E668">
        <v>2.9999999999999997E-4</v>
      </c>
      <c r="F668" t="s">
        <v>605</v>
      </c>
      <c r="G668" s="4">
        <v>1782460800000</v>
      </c>
      <c r="H668" s="4">
        <v>1751486760000</v>
      </c>
      <c r="I668" t="b">
        <v>1</v>
      </c>
      <c r="J668">
        <v>1</v>
      </c>
      <c r="K668">
        <v>1E-4</v>
      </c>
      <c r="L668">
        <v>481588</v>
      </c>
      <c r="M668">
        <v>0.1</v>
      </c>
      <c r="Q668">
        <v>2.9999999999999997E-4</v>
      </c>
      <c r="R668">
        <v>25</v>
      </c>
      <c r="S668">
        <v>1E-4</v>
      </c>
      <c r="T668" t="s">
        <v>606</v>
      </c>
      <c r="U668" t="s">
        <v>610</v>
      </c>
      <c r="V668" t="s">
        <v>606</v>
      </c>
      <c r="W668" t="s">
        <v>608</v>
      </c>
      <c r="X668" t="s">
        <v>606</v>
      </c>
      <c r="Y668" s="4">
        <v>1763521551824</v>
      </c>
      <c r="Z668" t="s">
        <v>569</v>
      </c>
      <c r="AA668" s="48">
        <v>92512.09</v>
      </c>
      <c r="AB668" s="18">
        <v>4.3999999999999997E-2</v>
      </c>
      <c r="AC668" s="40">
        <v>4.230772E-2</v>
      </c>
      <c r="AD668" s="18">
        <v>1.9E-2</v>
      </c>
      <c r="AE668" s="18">
        <v>9.4500000000000001E-2</v>
      </c>
      <c r="AF668">
        <v>488.9</v>
      </c>
      <c r="AG668" s="18">
        <v>4.4600000000000001E-2</v>
      </c>
      <c r="AH668" s="18">
        <v>4.3999999999999997E-2</v>
      </c>
      <c r="AI668" s="18">
        <v>4.4999999999999998E-2</v>
      </c>
      <c r="AJ668" s="48">
        <v>92512.09</v>
      </c>
      <c r="AK668" s="41">
        <v>1.7</v>
      </c>
      <c r="AL668" s="41">
        <v>1.8</v>
      </c>
      <c r="AP668" s="18">
        <v>4.3999999999999997E-2</v>
      </c>
      <c r="AQ668" s="18">
        <v>4.3499999999999997E-2</v>
      </c>
      <c r="AR668" s="18">
        <v>1.1494</v>
      </c>
      <c r="AS668" s="41">
        <v>0.3</v>
      </c>
      <c r="AT668" s="5">
        <v>1200.46</v>
      </c>
      <c r="AV668" s="1" t="s">
        <v>632</v>
      </c>
      <c r="AW668" s="48">
        <v>135000</v>
      </c>
      <c r="AX668" s="14">
        <v>0</v>
      </c>
      <c r="AY668" s="14">
        <v>49.34</v>
      </c>
      <c r="AZ668" s="14">
        <v>49.09</v>
      </c>
      <c r="BA668" s="14">
        <v>49.51</v>
      </c>
      <c r="BB668">
        <v>95441.27</v>
      </c>
      <c r="BC668" t="s">
        <v>575</v>
      </c>
      <c r="BD668" s="7">
        <v>0.23707</v>
      </c>
      <c r="BE668" s="7">
        <v>1.0000000000000001E-5</v>
      </c>
      <c r="BF668" s="7">
        <v>228.39187999999999</v>
      </c>
      <c r="BG668" s="7">
        <v>-25.70316</v>
      </c>
      <c r="BH668" s="7">
        <v>110.32794</v>
      </c>
      <c r="BI668">
        <v>5.0000000000000001E-4</v>
      </c>
      <c r="BJ668">
        <v>5.0000000000000001E-3</v>
      </c>
      <c r="BK668" s="1">
        <v>45980.165601851855</v>
      </c>
      <c r="BL668" s="1">
        <v>45979.957268518519</v>
      </c>
      <c r="BM668" s="1">
        <v>46199.333333333336</v>
      </c>
      <c r="BN668" s="1">
        <v>46199.166666666664</v>
      </c>
      <c r="BO668" s="19">
        <v>0.60004854314475753</v>
      </c>
      <c r="BP668" s="1">
        <v>46199.166666666664</v>
      </c>
      <c r="BQ668" s="97">
        <v>220</v>
      </c>
      <c r="BR668" s="19">
        <v>0.61111111111111116</v>
      </c>
      <c r="BV668" s="96"/>
    </row>
    <row r="669" spans="1:74" x14ac:dyDescent="0.3">
      <c r="A669" t="s">
        <v>603</v>
      </c>
      <c r="B669" t="s">
        <v>631</v>
      </c>
      <c r="C669" t="s">
        <v>444</v>
      </c>
      <c r="D669">
        <v>2.9999999999999997E-4</v>
      </c>
      <c r="E669">
        <v>2.9999999999999997E-4</v>
      </c>
      <c r="F669" t="s">
        <v>605</v>
      </c>
      <c r="G669" s="4">
        <v>1782460800000</v>
      </c>
      <c r="H669" s="4">
        <v>1751486760000</v>
      </c>
      <c r="I669" t="b">
        <v>1</v>
      </c>
      <c r="J669">
        <v>1</v>
      </c>
      <c r="K669">
        <v>1E-4</v>
      </c>
      <c r="L669">
        <v>481589</v>
      </c>
      <c r="M669">
        <v>0.1</v>
      </c>
      <c r="Q669">
        <v>2.9999999999999997E-4</v>
      </c>
      <c r="R669">
        <v>25</v>
      </c>
      <c r="S669">
        <v>1E-4</v>
      </c>
      <c r="T669" t="s">
        <v>606</v>
      </c>
      <c r="U669" t="s">
        <v>610</v>
      </c>
      <c r="V669" t="s">
        <v>606</v>
      </c>
      <c r="W669" t="s">
        <v>608</v>
      </c>
      <c r="X669" t="s">
        <v>606</v>
      </c>
      <c r="Y669" s="4">
        <v>1763521551824</v>
      </c>
      <c r="Z669" t="s">
        <v>569</v>
      </c>
      <c r="AA669" s="48">
        <v>92512.09</v>
      </c>
      <c r="AB669" s="18">
        <v>0.26500000000000001</v>
      </c>
      <c r="AC669" s="40">
        <v>0.4924809</v>
      </c>
      <c r="AD669" s="18">
        <v>0.39</v>
      </c>
      <c r="AE669" s="18">
        <v>0.54800000000000004</v>
      </c>
      <c r="AF669">
        <v>12.5</v>
      </c>
      <c r="AG669" s="18">
        <v>0.45889999999999997</v>
      </c>
      <c r="AH669" s="18">
        <v>0.39150000000000001</v>
      </c>
      <c r="AI669" s="18">
        <v>0.54700000000000004</v>
      </c>
      <c r="AJ669" s="48">
        <v>92512.09</v>
      </c>
      <c r="AK669" s="41">
        <v>7.1</v>
      </c>
      <c r="AL669" s="41">
        <v>7.1</v>
      </c>
      <c r="AS669" s="41">
        <v>0</v>
      </c>
      <c r="AT669" s="5">
        <v>0</v>
      </c>
      <c r="AV669" s="1" t="s">
        <v>634</v>
      </c>
      <c r="AW669" s="48">
        <v>135000</v>
      </c>
      <c r="AX669" s="14">
        <v>0</v>
      </c>
      <c r="AY669" s="14">
        <v>49.34</v>
      </c>
      <c r="AZ669" s="14">
        <v>0</v>
      </c>
      <c r="BA669" s="14">
        <v>81.010000000000005</v>
      </c>
      <c r="BB669">
        <v>95441.27</v>
      </c>
      <c r="BC669" t="s">
        <v>575</v>
      </c>
      <c r="BD669" s="7">
        <v>-0.76293</v>
      </c>
      <c r="BE669" s="7">
        <v>1.0000000000000001E-5</v>
      </c>
      <c r="BF669" s="7">
        <v>228.39187999999999</v>
      </c>
      <c r="BG669" s="7">
        <v>-25.70316</v>
      </c>
      <c r="BH669" s="7">
        <v>-700.42719999999997</v>
      </c>
      <c r="BI669">
        <v>5.0000000000000001E-4</v>
      </c>
      <c r="BJ669">
        <v>5.0000000000000001E-3</v>
      </c>
      <c r="BK669" s="1">
        <v>45980.165601851855</v>
      </c>
      <c r="BL669" s="1">
        <v>45979.957268518519</v>
      </c>
      <c r="BM669" s="1">
        <v>46199.333333333336</v>
      </c>
      <c r="BN669" s="1">
        <v>46199.166666666664</v>
      </c>
      <c r="BO669" s="19">
        <v>0.60004854314475753</v>
      </c>
      <c r="BP669" s="1">
        <v>46199.166666666664</v>
      </c>
      <c r="BQ669" s="97">
        <v>220</v>
      </c>
      <c r="BR669" s="19">
        <v>0.61111111111111116</v>
      </c>
      <c r="BV669" s="96"/>
    </row>
    <row r="670" spans="1:74" x14ac:dyDescent="0.3">
      <c r="A670" t="s">
        <v>603</v>
      </c>
      <c r="B670" t="s">
        <v>631</v>
      </c>
      <c r="C670" t="s">
        <v>445</v>
      </c>
      <c r="D670">
        <v>2.9999999999999997E-4</v>
      </c>
      <c r="E670">
        <v>2.9999999999999997E-4</v>
      </c>
      <c r="F670" t="s">
        <v>605</v>
      </c>
      <c r="G670" s="4">
        <v>1782460800000</v>
      </c>
      <c r="H670" s="4">
        <v>1750924810000</v>
      </c>
      <c r="I670" t="b">
        <v>1</v>
      </c>
      <c r="J670">
        <v>1</v>
      </c>
      <c r="K670">
        <v>1E-4</v>
      </c>
      <c r="L670">
        <v>479204</v>
      </c>
      <c r="M670">
        <v>0.1</v>
      </c>
      <c r="Q670">
        <v>2.9999999999999997E-4</v>
      </c>
      <c r="R670">
        <v>25</v>
      </c>
      <c r="S670">
        <v>1E-4</v>
      </c>
      <c r="T670" t="s">
        <v>606</v>
      </c>
      <c r="U670" t="s">
        <v>610</v>
      </c>
      <c r="V670" t="s">
        <v>606</v>
      </c>
      <c r="W670" t="s">
        <v>608</v>
      </c>
      <c r="X670" t="s">
        <v>606</v>
      </c>
      <c r="Y670" s="4">
        <v>1763521551862</v>
      </c>
      <c r="Z670" t="s">
        <v>569</v>
      </c>
      <c r="AA670" s="48">
        <v>92512.09</v>
      </c>
      <c r="AB670" s="18">
        <v>3.95E-2</v>
      </c>
      <c r="AC670" s="40">
        <v>3.6826089999999999E-2</v>
      </c>
      <c r="AD670" s="18">
        <v>1.55E-2</v>
      </c>
      <c r="AE670" s="18">
        <v>8.6499999999999994E-2</v>
      </c>
      <c r="AF670">
        <v>497.5</v>
      </c>
      <c r="AG670" s="18">
        <v>3.8800000000000001E-2</v>
      </c>
      <c r="AH670" s="18">
        <v>3.7999999999999999E-2</v>
      </c>
      <c r="AI670" s="18">
        <v>3.95E-2</v>
      </c>
      <c r="AJ670" s="48">
        <v>92512.09</v>
      </c>
      <c r="AK670" s="41">
        <v>7.1</v>
      </c>
      <c r="AL670" s="41">
        <v>31.9</v>
      </c>
      <c r="AP670" s="18">
        <v>3.95E-2</v>
      </c>
      <c r="AQ670" s="18">
        <v>3.7999999999999999E-2</v>
      </c>
      <c r="AR670" s="18">
        <v>3.9474</v>
      </c>
      <c r="AS670" s="41">
        <v>0.5</v>
      </c>
      <c r="AT670" s="5">
        <v>1762.75</v>
      </c>
      <c r="AV670" s="1" t="s">
        <v>632</v>
      </c>
      <c r="AW670" s="48">
        <v>140000</v>
      </c>
      <c r="AX670" s="14">
        <v>0</v>
      </c>
      <c r="AY670" s="14">
        <v>49.68</v>
      </c>
      <c r="AZ670" s="14">
        <v>49.34</v>
      </c>
      <c r="BA670" s="14">
        <v>50.01</v>
      </c>
      <c r="BB670">
        <v>95441.27</v>
      </c>
      <c r="BC670" t="s">
        <v>575</v>
      </c>
      <c r="BD670" s="7">
        <v>0.21107000000000001</v>
      </c>
      <c r="BE670" s="7">
        <v>1.0000000000000001E-5</v>
      </c>
      <c r="BF670" s="7">
        <v>213.80153999999999</v>
      </c>
      <c r="BG670" s="7">
        <v>-24.226780000000002</v>
      </c>
      <c r="BH670" s="7">
        <v>98.774709999999999</v>
      </c>
      <c r="BI670">
        <v>5.0000000000000001E-4</v>
      </c>
      <c r="BJ670">
        <v>5.0000000000000001E-3</v>
      </c>
      <c r="BK670" s="1">
        <v>45980.165601851855</v>
      </c>
      <c r="BL670" s="1">
        <v>45979.957268518519</v>
      </c>
      <c r="BM670" s="1">
        <v>46199.333333333336</v>
      </c>
      <c r="BN670" s="1">
        <v>46199.166666666664</v>
      </c>
      <c r="BO670" s="19">
        <v>0.60004854314475753</v>
      </c>
      <c r="BP670" s="1">
        <v>46199.166666666664</v>
      </c>
      <c r="BQ670" s="97">
        <v>220</v>
      </c>
      <c r="BR670" s="19">
        <v>0.61111111111111116</v>
      </c>
      <c r="BV670" s="96"/>
    </row>
    <row r="671" spans="1:74" x14ac:dyDescent="0.3">
      <c r="A671" t="s">
        <v>603</v>
      </c>
      <c r="B671" t="s">
        <v>631</v>
      </c>
      <c r="C671" t="s">
        <v>446</v>
      </c>
      <c r="D671">
        <v>2.9999999999999997E-4</v>
      </c>
      <c r="E671">
        <v>2.9999999999999997E-4</v>
      </c>
      <c r="F671" t="s">
        <v>605</v>
      </c>
      <c r="G671" s="4">
        <v>1782460800000</v>
      </c>
      <c r="H671" s="4">
        <v>1750924810000</v>
      </c>
      <c r="I671" t="b">
        <v>1</v>
      </c>
      <c r="J671">
        <v>1</v>
      </c>
      <c r="K671">
        <v>1E-4</v>
      </c>
      <c r="L671">
        <v>479205</v>
      </c>
      <c r="M671">
        <v>0.1</v>
      </c>
      <c r="Q671">
        <v>2.9999999999999997E-4</v>
      </c>
      <c r="R671">
        <v>25</v>
      </c>
      <c r="S671">
        <v>1E-4</v>
      </c>
      <c r="T671" t="s">
        <v>606</v>
      </c>
      <c r="U671" t="s">
        <v>610</v>
      </c>
      <c r="V671" t="s">
        <v>606</v>
      </c>
      <c r="W671" t="s">
        <v>608</v>
      </c>
      <c r="X671" t="s">
        <v>606</v>
      </c>
      <c r="Y671" s="4">
        <v>1763521551824</v>
      </c>
      <c r="Z671" t="s">
        <v>569</v>
      </c>
      <c r="AA671" s="48">
        <v>92512.09</v>
      </c>
      <c r="AB671" s="18">
        <v>0.46550000000000002</v>
      </c>
      <c r="AC671" s="40">
        <v>0.54070938000000002</v>
      </c>
      <c r="AD671" s="18">
        <v>0.4355</v>
      </c>
      <c r="AE671" s="18">
        <v>0.59599999999999997</v>
      </c>
      <c r="AF671">
        <v>17.100000000000001</v>
      </c>
      <c r="AG671" s="18">
        <v>0.50539999999999996</v>
      </c>
      <c r="AH671" s="18">
        <v>0.4365</v>
      </c>
      <c r="AI671" s="18">
        <v>0.59499999999999997</v>
      </c>
      <c r="AJ671" s="48">
        <v>92512.09</v>
      </c>
      <c r="AK671" s="41">
        <v>6.7</v>
      </c>
      <c r="AL671" s="41">
        <v>6.7</v>
      </c>
      <c r="AS671" s="41">
        <v>0</v>
      </c>
      <c r="AT671" s="5">
        <v>0</v>
      </c>
      <c r="AV671" s="1" t="s">
        <v>634</v>
      </c>
      <c r="AW671" s="48">
        <v>140000</v>
      </c>
      <c r="AX671" s="14">
        <v>0</v>
      </c>
      <c r="AY671" s="14">
        <v>49.68</v>
      </c>
      <c r="AZ671" s="14">
        <v>0</v>
      </c>
      <c r="BA671" s="14">
        <v>82.83</v>
      </c>
      <c r="BB671">
        <v>95447.08</v>
      </c>
      <c r="BC671" t="s">
        <v>575</v>
      </c>
      <c r="BD671" s="7">
        <v>-0.78888000000000003</v>
      </c>
      <c r="BE671" s="7">
        <v>1.0000000000000001E-5</v>
      </c>
      <c r="BF671" s="7">
        <v>213.84169</v>
      </c>
      <c r="BG671" s="7">
        <v>-24.23133</v>
      </c>
      <c r="BH671" s="7">
        <v>-741.98218999999995</v>
      </c>
      <c r="BI671">
        <v>5.0000000000000001E-4</v>
      </c>
      <c r="BJ671">
        <v>5.0000000000000001E-3</v>
      </c>
      <c r="BK671" s="1">
        <v>45980.165601851855</v>
      </c>
      <c r="BL671" s="1">
        <v>45979.957268518519</v>
      </c>
      <c r="BM671" s="1">
        <v>46199.333333333336</v>
      </c>
      <c r="BN671" s="1">
        <v>46199.166666666664</v>
      </c>
      <c r="BO671" s="19">
        <v>0.60004854314475753</v>
      </c>
      <c r="BP671" s="1">
        <v>46199.166666666664</v>
      </c>
      <c r="BQ671" s="97">
        <v>220</v>
      </c>
      <c r="BR671" s="19">
        <v>0.61111111111111116</v>
      </c>
      <c r="BV671" s="96"/>
    </row>
    <row r="672" spans="1:74" x14ac:dyDescent="0.3">
      <c r="A672" t="s">
        <v>603</v>
      </c>
      <c r="B672" t="s">
        <v>631</v>
      </c>
      <c r="C672" t="s">
        <v>447</v>
      </c>
      <c r="D672">
        <v>2.9999999999999997E-4</v>
      </c>
      <c r="E672">
        <v>2.9999999999999997E-4</v>
      </c>
      <c r="F672" t="s">
        <v>605</v>
      </c>
      <c r="G672" s="4">
        <v>1782460800000</v>
      </c>
      <c r="H672" s="4">
        <v>1752225000000</v>
      </c>
      <c r="I672" t="b">
        <v>1</v>
      </c>
      <c r="J672">
        <v>1</v>
      </c>
      <c r="K672">
        <v>1E-4</v>
      </c>
      <c r="L672">
        <v>484992</v>
      </c>
      <c r="M672">
        <v>0.1</v>
      </c>
      <c r="Q672">
        <v>2.9999999999999997E-4</v>
      </c>
      <c r="R672">
        <v>25</v>
      </c>
      <c r="S672">
        <v>1E-4</v>
      </c>
      <c r="T672" t="s">
        <v>606</v>
      </c>
      <c r="U672" t="s">
        <v>610</v>
      </c>
      <c r="V672" t="s">
        <v>606</v>
      </c>
      <c r="W672" t="s">
        <v>608</v>
      </c>
      <c r="X672" t="s">
        <v>606</v>
      </c>
      <c r="Y672" s="4">
        <v>1763521553598</v>
      </c>
      <c r="Z672" t="s">
        <v>569</v>
      </c>
      <c r="AA672" s="48">
        <v>92506.64</v>
      </c>
      <c r="AB672" s="18">
        <v>3.5000000000000003E-2</v>
      </c>
      <c r="AC672" s="40">
        <v>3.2341309999999998E-2</v>
      </c>
      <c r="AD672" s="18">
        <v>1.2500000000000001E-2</v>
      </c>
      <c r="AE672" s="18">
        <v>7.9500000000000001E-2</v>
      </c>
      <c r="AF672">
        <v>90.8</v>
      </c>
      <c r="AG672" s="18">
        <v>3.4000000000000002E-2</v>
      </c>
      <c r="AH672" s="18">
        <v>3.3500000000000002E-2</v>
      </c>
      <c r="AI672" s="18">
        <v>3.4500000000000003E-2</v>
      </c>
      <c r="AJ672" s="48">
        <v>92506.64</v>
      </c>
      <c r="AK672" s="41">
        <v>2.6</v>
      </c>
      <c r="AL672" s="41">
        <v>1.9</v>
      </c>
      <c r="AP672" s="18">
        <v>3.5000000000000003E-2</v>
      </c>
      <c r="AQ672" s="18">
        <v>3.2000000000000001E-2</v>
      </c>
      <c r="AR672" s="18">
        <v>9.375</v>
      </c>
      <c r="AS672" s="41">
        <v>0.7</v>
      </c>
      <c r="AT672" s="5">
        <v>2108.3000000000002</v>
      </c>
      <c r="AV672" s="1" t="s">
        <v>632</v>
      </c>
      <c r="AW672" s="48">
        <v>145000</v>
      </c>
      <c r="AX672" s="14">
        <v>0</v>
      </c>
      <c r="AY672" s="14">
        <v>50.13</v>
      </c>
      <c r="AZ672" s="14">
        <v>49.9</v>
      </c>
      <c r="BA672" s="14">
        <v>50.38</v>
      </c>
      <c r="BB672">
        <v>95435.41</v>
      </c>
      <c r="BC672" t="s">
        <v>575</v>
      </c>
      <c r="BD672" s="7">
        <v>0.18876000000000001</v>
      </c>
      <c r="BE672" s="7">
        <v>1.0000000000000001E-5</v>
      </c>
      <c r="BF672" s="7">
        <v>199.88820000000001</v>
      </c>
      <c r="BG672" s="7">
        <v>-22.855820000000001</v>
      </c>
      <c r="BH672" s="7">
        <v>88.710099999999997</v>
      </c>
      <c r="BI672">
        <v>5.0000000000000001E-4</v>
      </c>
      <c r="BJ672">
        <v>5.0000000000000001E-3</v>
      </c>
      <c r="BK672" s="1">
        <v>45980.165601851855</v>
      </c>
      <c r="BL672" s="1">
        <v>45979.957268518519</v>
      </c>
      <c r="BM672" s="1">
        <v>46199.333333333336</v>
      </c>
      <c r="BN672" s="1">
        <v>46199.166666666664</v>
      </c>
      <c r="BO672" s="19">
        <v>0.60004854314475753</v>
      </c>
      <c r="BP672" s="1">
        <v>46199.166666666664</v>
      </c>
      <c r="BQ672" s="97">
        <v>220</v>
      </c>
      <c r="BR672" s="19">
        <v>0.61111111111111116</v>
      </c>
      <c r="BV672" s="96"/>
    </row>
    <row r="673" spans="1:74" x14ac:dyDescent="0.3">
      <c r="A673" t="s">
        <v>603</v>
      </c>
      <c r="B673" t="s">
        <v>631</v>
      </c>
      <c r="C673" t="s">
        <v>448</v>
      </c>
      <c r="D673">
        <v>2.9999999999999997E-4</v>
      </c>
      <c r="E673">
        <v>2.9999999999999997E-4</v>
      </c>
      <c r="F673" t="s">
        <v>605</v>
      </c>
      <c r="G673" s="4">
        <v>1782460800000</v>
      </c>
      <c r="H673" s="4">
        <v>1752225000000</v>
      </c>
      <c r="I673" t="b">
        <v>1</v>
      </c>
      <c r="J673">
        <v>1</v>
      </c>
      <c r="K673">
        <v>1E-4</v>
      </c>
      <c r="L673">
        <v>484993</v>
      </c>
      <c r="M673">
        <v>0.1</v>
      </c>
      <c r="Q673">
        <v>2.9999999999999997E-4</v>
      </c>
      <c r="R673">
        <v>25</v>
      </c>
      <c r="S673">
        <v>1E-4</v>
      </c>
      <c r="T673" t="s">
        <v>606</v>
      </c>
      <c r="U673" t="s">
        <v>610</v>
      </c>
      <c r="V673" t="s">
        <v>606</v>
      </c>
      <c r="W673" t="s">
        <v>608</v>
      </c>
      <c r="X673" t="s">
        <v>606</v>
      </c>
      <c r="Y673" s="4">
        <v>1763521552831</v>
      </c>
      <c r="Z673" t="s">
        <v>569</v>
      </c>
      <c r="AA673" s="48">
        <v>92506.64</v>
      </c>
      <c r="AB673" s="18">
        <v>0.35049999999999998</v>
      </c>
      <c r="AC673" s="40">
        <v>0.58993472000000002</v>
      </c>
      <c r="AD673" s="18">
        <v>0.48199999999999998</v>
      </c>
      <c r="AE673" s="18">
        <v>0.64500000000000002</v>
      </c>
      <c r="AF673">
        <v>5.0999999999999996</v>
      </c>
      <c r="AG673" s="18">
        <v>0.55320000000000003</v>
      </c>
      <c r="AH673" s="18">
        <v>0.48299999999999998</v>
      </c>
      <c r="AI673" s="18">
        <v>0.64400000000000002</v>
      </c>
      <c r="AJ673" s="48">
        <v>92506.64</v>
      </c>
      <c r="AK673" s="41">
        <v>6.4</v>
      </c>
      <c r="AL673" s="41">
        <v>6.4</v>
      </c>
      <c r="AS673" s="41">
        <v>0</v>
      </c>
      <c r="AT673" s="5">
        <v>0</v>
      </c>
      <c r="AV673" s="1" t="s">
        <v>634</v>
      </c>
      <c r="AW673" s="48">
        <v>145000</v>
      </c>
      <c r="AX673" s="14">
        <v>0</v>
      </c>
      <c r="AY673" s="14">
        <v>50.13</v>
      </c>
      <c r="AZ673" s="14">
        <v>0</v>
      </c>
      <c r="BA673" s="14">
        <v>84.69</v>
      </c>
      <c r="BB673">
        <v>95435.41</v>
      </c>
      <c r="BC673" t="s">
        <v>575</v>
      </c>
      <c r="BD673" s="7">
        <v>-0.81123999999999996</v>
      </c>
      <c r="BE673" s="7">
        <v>1.0000000000000001E-5</v>
      </c>
      <c r="BF673" s="7">
        <v>199.88820000000001</v>
      </c>
      <c r="BG673" s="7">
        <v>-22.855820000000001</v>
      </c>
      <c r="BH673" s="7">
        <v>-782.10096999999996</v>
      </c>
      <c r="BI673">
        <v>5.0000000000000001E-4</v>
      </c>
      <c r="BJ673">
        <v>5.0000000000000001E-3</v>
      </c>
      <c r="BK673" s="1">
        <v>45980.165601851855</v>
      </c>
      <c r="BL673" s="1">
        <v>45979.957268518519</v>
      </c>
      <c r="BM673" s="1">
        <v>46199.333333333336</v>
      </c>
      <c r="BN673" s="1">
        <v>46199.166666666664</v>
      </c>
      <c r="BO673" s="19">
        <v>0.60004854314475753</v>
      </c>
      <c r="BP673" s="1">
        <v>46199.166666666664</v>
      </c>
      <c r="BQ673" s="97">
        <v>220</v>
      </c>
      <c r="BR673" s="19">
        <v>0.61111111111111116</v>
      </c>
      <c r="BV673" s="96"/>
    </row>
    <row r="674" spans="1:74" x14ac:dyDescent="0.3">
      <c r="A674" t="s">
        <v>603</v>
      </c>
      <c r="B674" t="s">
        <v>631</v>
      </c>
      <c r="C674" t="s">
        <v>449</v>
      </c>
      <c r="D674">
        <v>2.9999999999999997E-4</v>
      </c>
      <c r="E674">
        <v>2.9999999999999997E-4</v>
      </c>
      <c r="F674" t="s">
        <v>605</v>
      </c>
      <c r="G674" s="4">
        <v>1782460800000</v>
      </c>
      <c r="H674" s="4">
        <v>1750924810000</v>
      </c>
      <c r="I674" t="b">
        <v>1</v>
      </c>
      <c r="J674">
        <v>1</v>
      </c>
      <c r="K674">
        <v>1E-4</v>
      </c>
      <c r="L674">
        <v>479206</v>
      </c>
      <c r="M674">
        <v>0.1</v>
      </c>
      <c r="Q674">
        <v>2.9999999999999997E-4</v>
      </c>
      <c r="R674">
        <v>25</v>
      </c>
      <c r="S674">
        <v>1E-4</v>
      </c>
      <c r="T674" t="s">
        <v>606</v>
      </c>
      <c r="U674" t="s">
        <v>610</v>
      </c>
      <c r="V674" t="s">
        <v>606</v>
      </c>
      <c r="W674" t="s">
        <v>608</v>
      </c>
      <c r="X674" t="s">
        <v>606</v>
      </c>
      <c r="Y674" s="4">
        <v>1763521553628</v>
      </c>
      <c r="Z674" t="s">
        <v>569</v>
      </c>
      <c r="AA674" s="48">
        <v>92506.64</v>
      </c>
      <c r="AB674" s="18">
        <v>0.03</v>
      </c>
      <c r="AC674" s="40">
        <v>2.8743319999999999E-2</v>
      </c>
      <c r="AD674" s="18">
        <v>1.0500000000000001E-2</v>
      </c>
      <c r="AE674" s="18">
        <v>7.3499999999999996E-2</v>
      </c>
      <c r="AF674">
        <v>507.9</v>
      </c>
      <c r="AG674" s="18">
        <v>0.03</v>
      </c>
      <c r="AH674" s="18">
        <v>2.9499999999999998E-2</v>
      </c>
      <c r="AI674" s="18">
        <v>3.0499999999999999E-2</v>
      </c>
      <c r="AJ674" s="48">
        <v>92506.64</v>
      </c>
      <c r="AK674" s="41">
        <v>2.2000000000000002</v>
      </c>
      <c r="AL674" s="41">
        <v>11.8</v>
      </c>
      <c r="AP674" s="18">
        <v>0.03</v>
      </c>
      <c r="AQ674" s="18">
        <v>2.9499999999999998E-2</v>
      </c>
      <c r="AR674" s="18">
        <v>0</v>
      </c>
      <c r="AS674" s="41">
        <v>10.7</v>
      </c>
      <c r="AT674" s="5">
        <v>29150.959999999999</v>
      </c>
      <c r="AV674" s="1" t="s">
        <v>632</v>
      </c>
      <c r="AW674" s="48">
        <v>150000</v>
      </c>
      <c r="AX674" s="14">
        <v>0</v>
      </c>
      <c r="AY674" s="14">
        <v>50.61</v>
      </c>
      <c r="AZ674" s="14">
        <v>50.37</v>
      </c>
      <c r="BA674" s="14">
        <v>50.88</v>
      </c>
      <c r="BB674">
        <v>95435.41</v>
      </c>
      <c r="BC674" t="s">
        <v>575</v>
      </c>
      <c r="BD674" s="7">
        <v>0.16933999999999999</v>
      </c>
      <c r="BE674" s="7">
        <v>1.0000000000000001E-5</v>
      </c>
      <c r="BF674" s="7">
        <v>186.68885</v>
      </c>
      <c r="BG674" s="7">
        <v>-21.55228</v>
      </c>
      <c r="BH674" s="7">
        <v>79.876980000000003</v>
      </c>
      <c r="BI674">
        <v>5.0000000000000001E-4</v>
      </c>
      <c r="BJ674">
        <v>5.0000000000000001E-3</v>
      </c>
      <c r="BK674" s="1">
        <v>45980.165601851855</v>
      </c>
      <c r="BL674" s="1">
        <v>45979.957268518519</v>
      </c>
      <c r="BM674" s="1">
        <v>46199.333333333336</v>
      </c>
      <c r="BN674" s="1">
        <v>46199.166666666664</v>
      </c>
      <c r="BO674" s="19">
        <v>0.60004854314475753</v>
      </c>
      <c r="BP674" s="1">
        <v>46199.166666666664</v>
      </c>
      <c r="BQ674" s="97">
        <v>220</v>
      </c>
      <c r="BR674" s="19">
        <v>0.61111111111111116</v>
      </c>
      <c r="BV674" s="96"/>
    </row>
    <row r="675" spans="1:74" x14ac:dyDescent="0.3">
      <c r="A675" t="s">
        <v>603</v>
      </c>
      <c r="B675" t="s">
        <v>631</v>
      </c>
      <c r="C675" t="s">
        <v>450</v>
      </c>
      <c r="D675">
        <v>2.9999999999999997E-4</v>
      </c>
      <c r="E675">
        <v>2.9999999999999997E-4</v>
      </c>
      <c r="F675" t="s">
        <v>605</v>
      </c>
      <c r="G675" s="4">
        <v>1782460800000</v>
      </c>
      <c r="H675" s="4">
        <v>1750924810000</v>
      </c>
      <c r="I675" t="b">
        <v>1</v>
      </c>
      <c r="J675">
        <v>1</v>
      </c>
      <c r="K675">
        <v>1E-4</v>
      </c>
      <c r="L675">
        <v>479207</v>
      </c>
      <c r="M675">
        <v>0.1</v>
      </c>
      <c r="Q675">
        <v>2.9999999999999997E-4</v>
      </c>
      <c r="R675">
        <v>25</v>
      </c>
      <c r="S675">
        <v>1E-4</v>
      </c>
      <c r="T675" t="s">
        <v>606</v>
      </c>
      <c r="U675" t="s">
        <v>610</v>
      </c>
      <c r="V675" t="s">
        <v>606</v>
      </c>
      <c r="W675" t="s">
        <v>608</v>
      </c>
      <c r="X675" t="s">
        <v>606</v>
      </c>
      <c r="Y675" s="4">
        <v>1763521552831</v>
      </c>
      <c r="Z675" t="s">
        <v>569</v>
      </c>
      <c r="AA675" s="48">
        <v>92506.64</v>
      </c>
      <c r="AB675" s="18">
        <v>0.35849999999999999</v>
      </c>
      <c r="AC675" s="40">
        <v>0.64004684999999994</v>
      </c>
      <c r="AD675" s="18">
        <v>0.52900000000000003</v>
      </c>
      <c r="AE675" s="18">
        <v>0.69499999999999995</v>
      </c>
      <c r="AF675">
        <v>1</v>
      </c>
      <c r="AG675" s="18">
        <v>0.60150000000000003</v>
      </c>
      <c r="AH675" s="18">
        <v>0.53</v>
      </c>
      <c r="AI675" s="18">
        <v>0.69399999999999995</v>
      </c>
      <c r="AJ675" s="48">
        <v>92506.64</v>
      </c>
      <c r="AK675" s="41">
        <v>6.1</v>
      </c>
      <c r="AL675" s="41">
        <v>6.1</v>
      </c>
      <c r="AS675" s="41">
        <v>0</v>
      </c>
      <c r="AT675" s="5">
        <v>0</v>
      </c>
      <c r="AV675" s="1" t="s">
        <v>634</v>
      </c>
      <c r="AW675" s="48">
        <v>150000</v>
      </c>
      <c r="AX675" s="14">
        <v>0</v>
      </c>
      <c r="AY675" s="14">
        <v>50.61</v>
      </c>
      <c r="AZ675" s="14">
        <v>0</v>
      </c>
      <c r="BA675" s="14">
        <v>86.77</v>
      </c>
      <c r="BB675">
        <v>95435.41</v>
      </c>
      <c r="BC675" t="s">
        <v>575</v>
      </c>
      <c r="BD675" s="7">
        <v>-0.83065999999999995</v>
      </c>
      <c r="BE675" s="7">
        <v>1.0000000000000001E-5</v>
      </c>
      <c r="BF675" s="7">
        <v>186.68885</v>
      </c>
      <c r="BG675" s="7">
        <v>-21.55228</v>
      </c>
      <c r="BH675" s="7">
        <v>-820.96205999999995</v>
      </c>
      <c r="BI675">
        <v>5.0000000000000001E-4</v>
      </c>
      <c r="BJ675">
        <v>5.0000000000000001E-3</v>
      </c>
      <c r="BK675" s="1">
        <v>45980.165601851855</v>
      </c>
      <c r="BL675" s="1">
        <v>45979.957268518519</v>
      </c>
      <c r="BM675" s="1">
        <v>46199.333333333336</v>
      </c>
      <c r="BN675" s="1">
        <v>46199.166666666664</v>
      </c>
      <c r="BO675" s="19">
        <v>0.60004854314475753</v>
      </c>
      <c r="BP675" s="1">
        <v>46199.166666666664</v>
      </c>
      <c r="BQ675" s="97">
        <v>220</v>
      </c>
      <c r="BR675" s="19">
        <v>0.61111111111111116</v>
      </c>
      <c r="BV675" s="96"/>
    </row>
    <row r="676" spans="1:74" x14ac:dyDescent="0.3">
      <c r="A676" t="s">
        <v>603</v>
      </c>
      <c r="B676" t="s">
        <v>631</v>
      </c>
      <c r="C676" t="s">
        <v>451</v>
      </c>
      <c r="D676">
        <v>2.9999999999999997E-4</v>
      </c>
      <c r="E676">
        <v>2.9999999999999997E-4</v>
      </c>
      <c r="F676" t="s">
        <v>605</v>
      </c>
      <c r="G676" s="4">
        <v>1782460800000</v>
      </c>
      <c r="H676" s="4">
        <v>1754404380000</v>
      </c>
      <c r="I676" t="b">
        <v>1</v>
      </c>
      <c r="J676">
        <v>1</v>
      </c>
      <c r="K676">
        <v>1E-4</v>
      </c>
      <c r="L676">
        <v>494956</v>
      </c>
      <c r="M676">
        <v>0.1</v>
      </c>
      <c r="Q676">
        <v>2.9999999999999997E-4</v>
      </c>
      <c r="R676">
        <v>25</v>
      </c>
      <c r="S676">
        <v>1E-4</v>
      </c>
      <c r="T676" t="s">
        <v>606</v>
      </c>
      <c r="U676" t="s">
        <v>610</v>
      </c>
      <c r="V676" t="s">
        <v>606</v>
      </c>
      <c r="W676" t="s">
        <v>608</v>
      </c>
      <c r="X676" t="s">
        <v>606</v>
      </c>
      <c r="Y676" s="4">
        <v>1763521553763</v>
      </c>
      <c r="Z676" t="s">
        <v>569</v>
      </c>
      <c r="AA676" s="48">
        <v>92506.64</v>
      </c>
      <c r="AB676" s="18">
        <v>2.7E-2</v>
      </c>
      <c r="AC676" s="40">
        <v>2.5326319999999999E-2</v>
      </c>
      <c r="AD676" s="18">
        <v>8.9999999999999993E-3</v>
      </c>
      <c r="AE676" s="18">
        <v>6.8000000000000005E-2</v>
      </c>
      <c r="AF676">
        <v>89.5</v>
      </c>
      <c r="AG676" s="18">
        <v>2.6499999999999999E-2</v>
      </c>
      <c r="AH676" s="18">
        <v>2.5999999999999999E-2</v>
      </c>
      <c r="AI676" s="18">
        <v>2.7E-2</v>
      </c>
      <c r="AJ676" s="48">
        <v>92506.64</v>
      </c>
      <c r="AK676" s="41">
        <v>2.2000000000000002</v>
      </c>
      <c r="AL676" s="41">
        <v>1.7</v>
      </c>
      <c r="AP676" s="18">
        <v>2.7E-2</v>
      </c>
      <c r="AQ676" s="18">
        <v>2.7E-2</v>
      </c>
      <c r="AR676" s="18">
        <v>0</v>
      </c>
      <c r="AS676" s="41">
        <v>0.1</v>
      </c>
      <c r="AT676" s="5">
        <v>250.9</v>
      </c>
      <c r="AV676" s="1" t="s">
        <v>632</v>
      </c>
      <c r="AW676" s="48">
        <v>155000</v>
      </c>
      <c r="AX676" s="14">
        <v>0</v>
      </c>
      <c r="AY676" s="14">
        <v>51.06</v>
      </c>
      <c r="AZ676" s="14">
        <v>50.79</v>
      </c>
      <c r="BA676" s="14">
        <v>51.34</v>
      </c>
      <c r="BB676">
        <v>95435.41</v>
      </c>
      <c r="BC676" t="s">
        <v>575</v>
      </c>
      <c r="BD676" s="7">
        <v>0.15204999999999999</v>
      </c>
      <c r="BE676" s="7">
        <v>1.0000000000000001E-5</v>
      </c>
      <c r="BF676" s="7">
        <v>174.00214</v>
      </c>
      <c r="BG676" s="7">
        <v>-20.266739999999999</v>
      </c>
      <c r="BH676" s="7">
        <v>71.963220000000007</v>
      </c>
      <c r="BI676">
        <v>5.0000000000000001E-4</v>
      </c>
      <c r="BJ676">
        <v>5.0000000000000001E-3</v>
      </c>
      <c r="BK676" s="1">
        <v>45980.165601851855</v>
      </c>
      <c r="BL676" s="1">
        <v>45979.957268518519</v>
      </c>
      <c r="BM676" s="1">
        <v>46199.333333333336</v>
      </c>
      <c r="BN676" s="1">
        <v>46199.166666666664</v>
      </c>
      <c r="BO676" s="19">
        <v>0.60004854314475753</v>
      </c>
      <c r="BP676" s="1">
        <v>46199.166666666664</v>
      </c>
      <c r="BQ676" s="97">
        <v>220</v>
      </c>
      <c r="BR676" s="19">
        <v>0.61111111111111116</v>
      </c>
      <c r="BV676" s="96"/>
    </row>
    <row r="677" spans="1:74" x14ac:dyDescent="0.3">
      <c r="A677" t="s">
        <v>603</v>
      </c>
      <c r="B677" t="s">
        <v>631</v>
      </c>
      <c r="C677" t="s">
        <v>452</v>
      </c>
      <c r="D677">
        <v>2.9999999999999997E-4</v>
      </c>
      <c r="E677">
        <v>2.9999999999999997E-4</v>
      </c>
      <c r="F677" t="s">
        <v>605</v>
      </c>
      <c r="G677" s="4">
        <v>1782460800000</v>
      </c>
      <c r="H677" s="4">
        <v>1754404380000</v>
      </c>
      <c r="I677" t="b">
        <v>1</v>
      </c>
      <c r="J677">
        <v>1</v>
      </c>
      <c r="K677">
        <v>1E-4</v>
      </c>
      <c r="L677">
        <v>494957</v>
      </c>
      <c r="M677">
        <v>0.1</v>
      </c>
      <c r="Q677">
        <v>2.9999999999999997E-4</v>
      </c>
      <c r="R677">
        <v>25</v>
      </c>
      <c r="S677">
        <v>1E-4</v>
      </c>
      <c r="T677" t="s">
        <v>606</v>
      </c>
      <c r="U677" t="s">
        <v>610</v>
      </c>
      <c r="V677" t="s">
        <v>606</v>
      </c>
      <c r="W677" t="s">
        <v>608</v>
      </c>
      <c r="X677" t="s">
        <v>606</v>
      </c>
      <c r="Y677" s="4">
        <v>1763521552831</v>
      </c>
      <c r="Z677" t="s">
        <v>569</v>
      </c>
      <c r="AA677" s="48">
        <v>92506.64</v>
      </c>
      <c r="AB677" s="18">
        <v>0.40949999999999998</v>
      </c>
      <c r="AC677" s="40">
        <v>0.69033997000000002</v>
      </c>
      <c r="AD677" s="18">
        <v>0.57650000000000001</v>
      </c>
      <c r="AE677" s="18">
        <v>0.745</v>
      </c>
      <c r="AF677">
        <v>1.1000000000000001</v>
      </c>
      <c r="AG677" s="18">
        <v>0.65039999999999998</v>
      </c>
      <c r="AH677" s="18">
        <v>0.57799999999999996</v>
      </c>
      <c r="AI677" s="18">
        <v>0.74350000000000005</v>
      </c>
      <c r="AJ677" s="48">
        <v>92506.64</v>
      </c>
      <c r="AK677" s="41">
        <v>5.8</v>
      </c>
      <c r="AL677" s="41">
        <v>5.8</v>
      </c>
      <c r="AS677" s="41">
        <v>0</v>
      </c>
      <c r="AT677" s="5">
        <v>0</v>
      </c>
      <c r="AV677" s="1" t="s">
        <v>634</v>
      </c>
      <c r="AW677" s="48">
        <v>155000</v>
      </c>
      <c r="AX677" s="14">
        <v>0</v>
      </c>
      <c r="AY677" s="14">
        <v>51.06</v>
      </c>
      <c r="AZ677" s="14">
        <v>0</v>
      </c>
      <c r="BA677" s="14">
        <v>88.51</v>
      </c>
      <c r="BB677">
        <v>95435.41</v>
      </c>
      <c r="BC677" t="s">
        <v>575</v>
      </c>
      <c r="BD677" s="7">
        <v>-0.84794999999999998</v>
      </c>
      <c r="BE677" s="7">
        <v>1.0000000000000001E-5</v>
      </c>
      <c r="BF677" s="7">
        <v>174.00214</v>
      </c>
      <c r="BG677" s="7">
        <v>-20.266739999999999</v>
      </c>
      <c r="BH677" s="7">
        <v>-858.90378999999996</v>
      </c>
      <c r="BI677">
        <v>5.0000000000000001E-4</v>
      </c>
      <c r="BJ677">
        <v>5.0000000000000001E-3</v>
      </c>
      <c r="BK677" s="1">
        <v>45980.165601851855</v>
      </c>
      <c r="BL677" s="1">
        <v>45979.957268518519</v>
      </c>
      <c r="BM677" s="1">
        <v>46199.333333333336</v>
      </c>
      <c r="BN677" s="1">
        <v>46199.166666666664</v>
      </c>
      <c r="BO677" s="19">
        <v>0.60004854314475753</v>
      </c>
      <c r="BP677" s="1">
        <v>46199.166666666664</v>
      </c>
      <c r="BQ677" s="97">
        <v>220</v>
      </c>
      <c r="BR677" s="19">
        <v>0.61111111111111116</v>
      </c>
      <c r="BV677" s="96"/>
    </row>
    <row r="678" spans="1:74" x14ac:dyDescent="0.3">
      <c r="A678" t="s">
        <v>603</v>
      </c>
      <c r="B678" t="s">
        <v>631</v>
      </c>
      <c r="C678" t="s">
        <v>453</v>
      </c>
      <c r="D678">
        <v>2.9999999999999997E-4</v>
      </c>
      <c r="E678">
        <v>2.9999999999999997E-4</v>
      </c>
      <c r="F678" t="s">
        <v>605</v>
      </c>
      <c r="G678" s="4">
        <v>1782460800000</v>
      </c>
      <c r="H678" s="4">
        <v>1750924810000</v>
      </c>
      <c r="I678" t="b">
        <v>1</v>
      </c>
      <c r="J678">
        <v>1</v>
      </c>
      <c r="K678">
        <v>1E-4</v>
      </c>
      <c r="L678">
        <v>479208</v>
      </c>
      <c r="M678">
        <v>0.1</v>
      </c>
      <c r="Q678">
        <v>2.9999999999999997E-4</v>
      </c>
      <c r="R678">
        <v>25</v>
      </c>
      <c r="S678">
        <v>1E-4</v>
      </c>
      <c r="T678" t="s">
        <v>606</v>
      </c>
      <c r="U678" t="s">
        <v>610</v>
      </c>
      <c r="V678" t="s">
        <v>606</v>
      </c>
      <c r="W678" t="s">
        <v>608</v>
      </c>
      <c r="X678" t="s">
        <v>606</v>
      </c>
      <c r="Y678" s="4">
        <v>1763521553838</v>
      </c>
      <c r="Z678" t="s">
        <v>569</v>
      </c>
      <c r="AA678" s="48">
        <v>92493.41</v>
      </c>
      <c r="AB678" s="18">
        <v>2.35E-2</v>
      </c>
      <c r="AC678" s="40">
        <v>2.2772239999999999E-2</v>
      </c>
      <c r="AD678" s="18">
        <v>7.4999999999999997E-3</v>
      </c>
      <c r="AE678" s="18">
        <v>6.3500000000000001E-2</v>
      </c>
      <c r="AF678">
        <v>536.29999999999995</v>
      </c>
      <c r="AG678" s="18">
        <v>2.35E-2</v>
      </c>
      <c r="AH678" s="18">
        <v>2.3E-2</v>
      </c>
      <c r="AI678" s="18">
        <v>2.4E-2</v>
      </c>
      <c r="AJ678" s="48">
        <v>92493.41</v>
      </c>
      <c r="AK678" s="41">
        <v>2.6</v>
      </c>
      <c r="AL678" s="41">
        <v>7.1</v>
      </c>
      <c r="AP678" s="18">
        <v>2.35E-2</v>
      </c>
      <c r="AQ678" s="18">
        <v>2.3E-2</v>
      </c>
      <c r="AR678" s="18">
        <v>2.1739000000000002</v>
      </c>
      <c r="AS678" s="41">
        <v>1.6</v>
      </c>
      <c r="AT678" s="5">
        <v>3320.11</v>
      </c>
      <c r="AV678" s="1" t="s">
        <v>632</v>
      </c>
      <c r="AW678" s="48">
        <v>160000</v>
      </c>
      <c r="AX678" s="14">
        <v>0</v>
      </c>
      <c r="AY678" s="14">
        <v>51.53</v>
      </c>
      <c r="AZ678" s="14">
        <v>51.22</v>
      </c>
      <c r="BA678" s="14">
        <v>51.81</v>
      </c>
      <c r="BB678">
        <v>95434.79</v>
      </c>
      <c r="BC678" t="s">
        <v>575</v>
      </c>
      <c r="BD678" s="7">
        <v>0.13693</v>
      </c>
      <c r="BE678" s="7">
        <v>1.0000000000000001E-5</v>
      </c>
      <c r="BF678" s="7">
        <v>162.14536000000001</v>
      </c>
      <c r="BG678" s="7">
        <v>-19.0596</v>
      </c>
      <c r="BH678" s="7">
        <v>64.998419999999996</v>
      </c>
      <c r="BI678">
        <v>5.0000000000000001E-4</v>
      </c>
      <c r="BJ678">
        <v>5.0000000000000001E-3</v>
      </c>
      <c r="BK678" s="1">
        <v>45980.165601851855</v>
      </c>
      <c r="BL678" s="1">
        <v>45979.957268518519</v>
      </c>
      <c r="BM678" s="1">
        <v>46199.333333333336</v>
      </c>
      <c r="BN678" s="1">
        <v>46199.166666666664</v>
      </c>
      <c r="BO678" s="19">
        <v>0.60004854314475753</v>
      </c>
      <c r="BP678" s="1">
        <v>46199.166666666664</v>
      </c>
      <c r="BQ678" s="97">
        <v>220</v>
      </c>
      <c r="BR678" s="19">
        <v>0.61111111111111116</v>
      </c>
      <c r="BV678" s="96"/>
    </row>
    <row r="679" spans="1:74" x14ac:dyDescent="0.3">
      <c r="A679" t="s">
        <v>603</v>
      </c>
      <c r="B679" t="s">
        <v>631</v>
      </c>
      <c r="C679" t="s">
        <v>454</v>
      </c>
      <c r="D679">
        <v>2.9999999999999997E-4</v>
      </c>
      <c r="E679">
        <v>2.9999999999999997E-4</v>
      </c>
      <c r="F679" t="s">
        <v>605</v>
      </c>
      <c r="G679" s="4">
        <v>1782460800000</v>
      </c>
      <c r="H679" s="4">
        <v>1750924810000</v>
      </c>
      <c r="I679" t="b">
        <v>1</v>
      </c>
      <c r="J679">
        <v>1</v>
      </c>
      <c r="K679">
        <v>1E-4</v>
      </c>
      <c r="L679">
        <v>479209</v>
      </c>
      <c r="M679">
        <v>0.1</v>
      </c>
      <c r="Q679">
        <v>2.9999999999999997E-4</v>
      </c>
      <c r="R679">
        <v>25</v>
      </c>
      <c r="S679">
        <v>1E-4</v>
      </c>
      <c r="T679" t="s">
        <v>606</v>
      </c>
      <c r="U679" t="s">
        <v>610</v>
      </c>
      <c r="V679" t="s">
        <v>606</v>
      </c>
      <c r="W679" t="s">
        <v>608</v>
      </c>
      <c r="X679" t="s">
        <v>606</v>
      </c>
      <c r="Y679" s="4">
        <v>1763521553838</v>
      </c>
      <c r="Z679" t="s">
        <v>569</v>
      </c>
      <c r="AA679" s="48">
        <v>92493.41</v>
      </c>
      <c r="AB679" s="18">
        <v>0.3785</v>
      </c>
      <c r="AC679" s="40">
        <v>0.74149600999999998</v>
      </c>
      <c r="AD679" s="18">
        <v>0.625</v>
      </c>
      <c r="AE679" s="18">
        <v>0.79549999999999998</v>
      </c>
      <c r="AF679">
        <v>1</v>
      </c>
      <c r="AG679" s="18">
        <v>0.7</v>
      </c>
      <c r="AH679" s="18">
        <v>0.626</v>
      </c>
      <c r="AI679" s="18">
        <v>0.79400000000000004</v>
      </c>
      <c r="AJ679" s="48">
        <v>92493.41</v>
      </c>
      <c r="AK679" s="41">
        <v>5.6</v>
      </c>
      <c r="AL679" s="41">
        <v>5.6</v>
      </c>
      <c r="AS679" s="41">
        <v>0</v>
      </c>
      <c r="AT679" s="5">
        <v>0</v>
      </c>
      <c r="AV679" s="1" t="s">
        <v>634</v>
      </c>
      <c r="AW679" s="48">
        <v>160000</v>
      </c>
      <c r="AX679" s="14">
        <v>0</v>
      </c>
      <c r="AY679" s="14">
        <v>51.53</v>
      </c>
      <c r="AZ679" s="14">
        <v>0</v>
      </c>
      <c r="BA679" s="14">
        <v>90.37</v>
      </c>
      <c r="BB679">
        <v>95421.56</v>
      </c>
      <c r="BC679" t="s">
        <v>575</v>
      </c>
      <c r="BD679" s="7">
        <v>-0.86314999999999997</v>
      </c>
      <c r="BE679" s="7">
        <v>1.0000000000000001E-5</v>
      </c>
      <c r="BF679" s="7">
        <v>162.06129999999999</v>
      </c>
      <c r="BG679" s="7">
        <v>-19.049720000000001</v>
      </c>
      <c r="BH679" s="7">
        <v>-895.94016999999997</v>
      </c>
      <c r="BI679">
        <v>5.0000000000000001E-4</v>
      </c>
      <c r="BJ679">
        <v>5.0000000000000001E-3</v>
      </c>
      <c r="BK679" s="1">
        <v>45980.165601851855</v>
      </c>
      <c r="BL679" s="1">
        <v>45979.957268518519</v>
      </c>
      <c r="BM679" s="1">
        <v>46199.333333333336</v>
      </c>
      <c r="BN679" s="1">
        <v>46199.166666666664</v>
      </c>
      <c r="BO679" s="19">
        <v>0.60004854314475753</v>
      </c>
      <c r="BP679" s="1">
        <v>46199.166666666664</v>
      </c>
      <c r="BQ679" s="97">
        <v>220</v>
      </c>
      <c r="BR679" s="19">
        <v>0.61111111111111116</v>
      </c>
      <c r="BV679" s="96"/>
    </row>
    <row r="680" spans="1:74" x14ac:dyDescent="0.3">
      <c r="A680" t="s">
        <v>603</v>
      </c>
      <c r="B680" t="s">
        <v>631</v>
      </c>
      <c r="C680" t="s">
        <v>455</v>
      </c>
      <c r="D680">
        <v>2.9999999999999997E-4</v>
      </c>
      <c r="E680">
        <v>2.9999999999999997E-4</v>
      </c>
      <c r="F680" t="s">
        <v>605</v>
      </c>
      <c r="G680" s="4">
        <v>1782460800000</v>
      </c>
      <c r="H680" s="4">
        <v>1754892060000</v>
      </c>
      <c r="I680" t="b">
        <v>1</v>
      </c>
      <c r="J680">
        <v>1</v>
      </c>
      <c r="K680">
        <v>1E-4</v>
      </c>
      <c r="L680">
        <v>498238</v>
      </c>
      <c r="M680">
        <v>0.1</v>
      </c>
      <c r="Q680">
        <v>2.9999999999999997E-4</v>
      </c>
      <c r="R680">
        <v>25</v>
      </c>
      <c r="S680">
        <v>1E-4</v>
      </c>
      <c r="T680" t="s">
        <v>606</v>
      </c>
      <c r="U680" t="s">
        <v>610</v>
      </c>
      <c r="V680" t="s">
        <v>606</v>
      </c>
      <c r="W680" t="s">
        <v>608</v>
      </c>
      <c r="X680" t="s">
        <v>606</v>
      </c>
      <c r="Y680" s="4">
        <v>1763521553838</v>
      </c>
      <c r="Z680" t="s">
        <v>569</v>
      </c>
      <c r="AA680" s="48">
        <v>92493.41</v>
      </c>
      <c r="AB680" s="18">
        <v>2.1000000000000001E-2</v>
      </c>
      <c r="AC680" s="40">
        <v>2.0314430000000001E-2</v>
      </c>
      <c r="AD680" s="18">
        <v>6.0000000000000001E-3</v>
      </c>
      <c r="AE680" s="18">
        <v>5.8999999999999997E-2</v>
      </c>
      <c r="AF680">
        <v>107.6</v>
      </c>
      <c r="AG680" s="18">
        <v>2.1000000000000001E-2</v>
      </c>
      <c r="AH680" s="18">
        <v>2.0500000000000001E-2</v>
      </c>
      <c r="AI680" s="18">
        <v>2.1499999999999998E-2</v>
      </c>
      <c r="AJ680" s="48">
        <v>92493.41</v>
      </c>
      <c r="AK680" s="41">
        <v>2.1</v>
      </c>
      <c r="AL680" s="41">
        <v>8</v>
      </c>
      <c r="AP680" s="18">
        <v>2.1000000000000001E-2</v>
      </c>
      <c r="AQ680" s="18">
        <v>2.1000000000000001E-2</v>
      </c>
      <c r="AR680" s="18">
        <v>0</v>
      </c>
      <c r="AS680" s="41">
        <v>0.1</v>
      </c>
      <c r="AT680" s="5">
        <v>193.46</v>
      </c>
      <c r="AV680" s="1" t="s">
        <v>632</v>
      </c>
      <c r="AW680" s="48">
        <v>165000</v>
      </c>
      <c r="AX680" s="14">
        <v>0</v>
      </c>
      <c r="AY680" s="14">
        <v>51.99</v>
      </c>
      <c r="AZ680" s="14">
        <v>51.71</v>
      </c>
      <c r="BA680" s="14">
        <v>52.34</v>
      </c>
      <c r="BB680">
        <v>95421.56</v>
      </c>
      <c r="BC680" t="s">
        <v>575</v>
      </c>
      <c r="BD680" s="7">
        <v>0.1235</v>
      </c>
      <c r="BE680" s="7">
        <v>1.0000000000000001E-5</v>
      </c>
      <c r="BF680" s="7">
        <v>150.94278</v>
      </c>
      <c r="BG680" s="7">
        <v>-17.901420000000002</v>
      </c>
      <c r="BH680" s="7">
        <v>58.770119999999999</v>
      </c>
      <c r="BI680">
        <v>5.0000000000000001E-4</v>
      </c>
      <c r="BJ680">
        <v>5.0000000000000001E-3</v>
      </c>
      <c r="BK680" s="1">
        <v>45980.165601851855</v>
      </c>
      <c r="BL680" s="1">
        <v>45979.957268518519</v>
      </c>
      <c r="BM680" s="1">
        <v>46199.333333333336</v>
      </c>
      <c r="BN680" s="1">
        <v>46199.166666666664</v>
      </c>
      <c r="BO680" s="19">
        <v>0.60004854314475753</v>
      </c>
      <c r="BP680" s="1">
        <v>46199.166666666664</v>
      </c>
      <c r="BQ680" s="97">
        <v>220</v>
      </c>
      <c r="BR680" s="19">
        <v>0.61111111111111116</v>
      </c>
      <c r="BV680" s="96"/>
    </row>
    <row r="681" spans="1:74" x14ac:dyDescent="0.3">
      <c r="A681" t="s">
        <v>603</v>
      </c>
      <c r="B681" t="s">
        <v>631</v>
      </c>
      <c r="C681" t="s">
        <v>456</v>
      </c>
      <c r="D681">
        <v>2.9999999999999997E-4</v>
      </c>
      <c r="E681">
        <v>2.9999999999999997E-4</v>
      </c>
      <c r="F681" t="s">
        <v>605</v>
      </c>
      <c r="G681" s="4">
        <v>1782460800000</v>
      </c>
      <c r="H681" s="4">
        <v>1754892060000</v>
      </c>
      <c r="I681" t="b">
        <v>1</v>
      </c>
      <c r="J681">
        <v>1</v>
      </c>
      <c r="K681">
        <v>1E-4</v>
      </c>
      <c r="L681">
        <v>498239</v>
      </c>
      <c r="M681">
        <v>0.1</v>
      </c>
      <c r="Q681">
        <v>2.9999999999999997E-4</v>
      </c>
      <c r="R681">
        <v>25</v>
      </c>
      <c r="S681">
        <v>1E-4</v>
      </c>
      <c r="T681" t="s">
        <v>606</v>
      </c>
      <c r="U681" t="s">
        <v>610</v>
      </c>
      <c r="V681" t="s">
        <v>606</v>
      </c>
      <c r="W681" t="s">
        <v>608</v>
      </c>
      <c r="X681" t="s">
        <v>606</v>
      </c>
      <c r="Y681" s="4">
        <v>1763521553838</v>
      </c>
      <c r="Z681" t="s">
        <v>569</v>
      </c>
      <c r="AA681" s="48">
        <v>92493.41</v>
      </c>
      <c r="AB681" s="18">
        <v>0.47699999999999998</v>
      </c>
      <c r="AC681" s="40">
        <v>0.79274831000000001</v>
      </c>
      <c r="AD681" s="18">
        <v>0.67349999999999999</v>
      </c>
      <c r="AE681" s="18">
        <v>0.84699999999999998</v>
      </c>
      <c r="AF681">
        <v>0.5</v>
      </c>
      <c r="AG681" s="18">
        <v>0.74980000000000002</v>
      </c>
      <c r="AH681" s="18">
        <v>0.67449999999999999</v>
      </c>
      <c r="AI681" s="18">
        <v>0.84599999999999997</v>
      </c>
      <c r="AJ681" s="48">
        <v>92493.41</v>
      </c>
      <c r="AK681" s="41">
        <v>5.4</v>
      </c>
      <c r="AL681" s="41">
        <v>5.4</v>
      </c>
      <c r="AS681" s="41">
        <v>0</v>
      </c>
      <c r="AT681" s="5">
        <v>0</v>
      </c>
      <c r="AV681" s="1" t="s">
        <v>634</v>
      </c>
      <c r="AW681" s="48">
        <v>165000</v>
      </c>
      <c r="AX681" s="14">
        <v>0</v>
      </c>
      <c r="AY681" s="14">
        <v>51.99</v>
      </c>
      <c r="AZ681" s="14">
        <v>0</v>
      </c>
      <c r="BA681" s="14">
        <v>92.69</v>
      </c>
      <c r="BB681">
        <v>95421.56</v>
      </c>
      <c r="BC681" t="s">
        <v>575</v>
      </c>
      <c r="BD681" s="7">
        <v>-0.87649999999999995</v>
      </c>
      <c r="BE681" s="7">
        <v>1.0000000000000001E-5</v>
      </c>
      <c r="BF681" s="7">
        <v>150.94278</v>
      </c>
      <c r="BG681" s="7">
        <v>-17.901420000000002</v>
      </c>
      <c r="BH681" s="7">
        <v>-932.15282999999999</v>
      </c>
      <c r="BI681">
        <v>5.0000000000000001E-4</v>
      </c>
      <c r="BJ681">
        <v>5.0000000000000001E-3</v>
      </c>
      <c r="BK681" s="1">
        <v>45980.165601851855</v>
      </c>
      <c r="BL681" s="1">
        <v>45979.957268518519</v>
      </c>
      <c r="BM681" s="1">
        <v>46199.333333333336</v>
      </c>
      <c r="BN681" s="1">
        <v>46199.166666666664</v>
      </c>
      <c r="BO681" s="19">
        <v>0.60004854314475753</v>
      </c>
      <c r="BP681" s="1">
        <v>46199.166666666664</v>
      </c>
      <c r="BQ681" s="97">
        <v>220</v>
      </c>
      <c r="BR681" s="19">
        <v>0.61111111111111116</v>
      </c>
      <c r="BV681" s="96"/>
    </row>
    <row r="682" spans="1:74" x14ac:dyDescent="0.3">
      <c r="A682" t="s">
        <v>603</v>
      </c>
      <c r="B682" t="s">
        <v>631</v>
      </c>
      <c r="C682" t="s">
        <v>457</v>
      </c>
      <c r="D682">
        <v>2.9999999999999997E-4</v>
      </c>
      <c r="E682">
        <v>2.9999999999999997E-4</v>
      </c>
      <c r="F682" t="s">
        <v>605</v>
      </c>
      <c r="G682" s="4">
        <v>1782460800000</v>
      </c>
      <c r="H682" s="4">
        <v>1750924810000</v>
      </c>
      <c r="I682" t="b">
        <v>1</v>
      </c>
      <c r="J682">
        <v>1</v>
      </c>
      <c r="K682">
        <v>1E-4</v>
      </c>
      <c r="L682">
        <v>479210</v>
      </c>
      <c r="M682">
        <v>0.1</v>
      </c>
      <c r="Q682">
        <v>2.9999999999999997E-4</v>
      </c>
      <c r="R682">
        <v>25</v>
      </c>
      <c r="S682">
        <v>1E-4</v>
      </c>
      <c r="T682" t="s">
        <v>606</v>
      </c>
      <c r="U682" t="s">
        <v>610</v>
      </c>
      <c r="V682" t="s">
        <v>606</v>
      </c>
      <c r="W682" t="s">
        <v>608</v>
      </c>
      <c r="X682" t="s">
        <v>606</v>
      </c>
      <c r="Y682" s="4">
        <v>1763521555304</v>
      </c>
      <c r="Z682" t="s">
        <v>569</v>
      </c>
      <c r="AA682" s="48">
        <v>92493.41</v>
      </c>
      <c r="AB682" s="18">
        <v>2.0500000000000001E-2</v>
      </c>
      <c r="AC682" s="40">
        <v>1.830555E-2</v>
      </c>
      <c r="AD682" s="18">
        <v>3.8999999999999998E-3</v>
      </c>
      <c r="AE682" s="18">
        <v>5.5500000000000001E-2</v>
      </c>
      <c r="AF682">
        <v>477</v>
      </c>
      <c r="AG682" s="18">
        <v>1.89E-2</v>
      </c>
      <c r="AH682" s="18">
        <v>1.7999999999999999E-2</v>
      </c>
      <c r="AI682" s="18">
        <v>1.9E-2</v>
      </c>
      <c r="AJ682" s="48">
        <v>92493.41</v>
      </c>
      <c r="AK682" s="41">
        <v>0.1</v>
      </c>
      <c r="AL682" s="41">
        <v>43.7</v>
      </c>
      <c r="AS682" s="41">
        <v>0</v>
      </c>
      <c r="AT682" s="5">
        <v>0</v>
      </c>
      <c r="AV682" s="1" t="s">
        <v>632</v>
      </c>
      <c r="AW682" s="48">
        <v>170000</v>
      </c>
      <c r="AX682" s="14">
        <v>0</v>
      </c>
      <c r="AY682" s="14">
        <v>52.53</v>
      </c>
      <c r="AZ682" s="14">
        <v>51.95</v>
      </c>
      <c r="BA682" s="14">
        <v>52.64</v>
      </c>
      <c r="BB682">
        <v>95421.56</v>
      </c>
      <c r="BC682" t="s">
        <v>575</v>
      </c>
      <c r="BD682" s="7">
        <v>0.11219</v>
      </c>
      <c r="BE682" s="7">
        <v>0</v>
      </c>
      <c r="BF682" s="7">
        <v>141.02287000000001</v>
      </c>
      <c r="BG682" s="7">
        <v>-16.898260000000001</v>
      </c>
      <c r="BH682" s="7">
        <v>53.49051</v>
      </c>
      <c r="BI682">
        <v>5.0000000000000001E-4</v>
      </c>
      <c r="BJ682">
        <v>5.0000000000000001E-3</v>
      </c>
      <c r="BK682" s="1">
        <v>45980.165601851855</v>
      </c>
      <c r="BL682" s="1">
        <v>45979.957268518519</v>
      </c>
      <c r="BM682" s="1">
        <v>46199.333333333336</v>
      </c>
      <c r="BN682" s="1">
        <v>46199.166666666664</v>
      </c>
      <c r="BO682" s="19">
        <v>0.60004854314475753</v>
      </c>
      <c r="BP682" s="1">
        <v>46199.166666666664</v>
      </c>
      <c r="BQ682" s="97">
        <v>220</v>
      </c>
      <c r="BR682" s="19">
        <v>0.61111111111111116</v>
      </c>
      <c r="BV682" s="96"/>
    </row>
    <row r="683" spans="1:74" x14ac:dyDescent="0.3">
      <c r="A683" t="s">
        <v>603</v>
      </c>
      <c r="B683" t="s">
        <v>631</v>
      </c>
      <c r="C683" t="s">
        <v>458</v>
      </c>
      <c r="D683">
        <v>2.9999999999999997E-4</v>
      </c>
      <c r="E683">
        <v>2.9999999999999997E-4</v>
      </c>
      <c r="F683" t="s">
        <v>605</v>
      </c>
      <c r="G683" s="4">
        <v>1782460800000</v>
      </c>
      <c r="H683" s="4">
        <v>1750924810000</v>
      </c>
      <c r="I683" t="b">
        <v>1</v>
      </c>
      <c r="J683">
        <v>1</v>
      </c>
      <c r="K683">
        <v>1E-4</v>
      </c>
      <c r="L683">
        <v>479211</v>
      </c>
      <c r="M683">
        <v>0.1</v>
      </c>
      <c r="Q683">
        <v>2.9999999999999997E-4</v>
      </c>
      <c r="R683">
        <v>25</v>
      </c>
      <c r="S683">
        <v>1E-4</v>
      </c>
      <c r="T683" t="s">
        <v>606</v>
      </c>
      <c r="U683" t="s">
        <v>610</v>
      </c>
      <c r="V683" t="s">
        <v>606</v>
      </c>
      <c r="W683" t="s">
        <v>608</v>
      </c>
      <c r="X683" t="s">
        <v>606</v>
      </c>
      <c r="Y683" s="4">
        <v>1763521553838</v>
      </c>
      <c r="Z683" t="s">
        <v>569</v>
      </c>
      <c r="AA683" s="48">
        <v>92493.41</v>
      </c>
      <c r="AB683" s="18">
        <v>0.44900000000000001</v>
      </c>
      <c r="AC683" s="40">
        <v>0.84444956000000004</v>
      </c>
      <c r="AD683" s="18">
        <v>0.72199999999999998</v>
      </c>
      <c r="AE683" s="18">
        <v>0.89849999999999997</v>
      </c>
      <c r="AF683">
        <v>0.8</v>
      </c>
      <c r="AG683" s="18">
        <v>0.80010000000000003</v>
      </c>
      <c r="AH683" s="18">
        <v>0.72350000000000003</v>
      </c>
      <c r="AI683" s="18">
        <v>0.89700000000000002</v>
      </c>
      <c r="AJ683" s="48">
        <v>92493.41</v>
      </c>
      <c r="AK683" s="41">
        <v>5.2</v>
      </c>
      <c r="AL683" s="41">
        <v>5.2</v>
      </c>
      <c r="AS683" s="41">
        <v>0</v>
      </c>
      <c r="AT683" s="5">
        <v>0</v>
      </c>
      <c r="AV683" s="1" t="s">
        <v>634</v>
      </c>
      <c r="AW683" s="48">
        <v>170000</v>
      </c>
      <c r="AX683" s="14">
        <v>0</v>
      </c>
      <c r="AY683" s="14">
        <v>52.53</v>
      </c>
      <c r="AZ683" s="14">
        <v>0</v>
      </c>
      <c r="BA683" s="14">
        <v>94.56</v>
      </c>
      <c r="BB683">
        <v>95421.56</v>
      </c>
      <c r="BC683" t="s">
        <v>575</v>
      </c>
      <c r="BD683" s="7">
        <v>-0.88780999999999999</v>
      </c>
      <c r="BE683" s="7">
        <v>0</v>
      </c>
      <c r="BF683" s="7">
        <v>141.02287000000001</v>
      </c>
      <c r="BG683" s="7">
        <v>-16.898260000000001</v>
      </c>
      <c r="BH683" s="7">
        <v>-967.46041000000002</v>
      </c>
      <c r="BI683">
        <v>5.0000000000000001E-4</v>
      </c>
      <c r="BJ683">
        <v>5.0000000000000001E-3</v>
      </c>
      <c r="BK683" s="1">
        <v>45980.165601851855</v>
      </c>
      <c r="BL683" s="1">
        <v>45979.957268518519</v>
      </c>
      <c r="BM683" s="1">
        <v>46199.333333333336</v>
      </c>
      <c r="BN683" s="1">
        <v>46199.166666666664</v>
      </c>
      <c r="BO683" s="19">
        <v>0.60004854314475753</v>
      </c>
      <c r="BP683" s="1">
        <v>46199.166666666664</v>
      </c>
      <c r="BQ683" s="97">
        <v>220</v>
      </c>
      <c r="BR683" s="19">
        <v>0.61111111111111116</v>
      </c>
      <c r="BV683" s="96"/>
    </row>
    <row r="684" spans="1:74" x14ac:dyDescent="0.3">
      <c r="A684" t="s">
        <v>603</v>
      </c>
      <c r="B684" t="s">
        <v>631</v>
      </c>
      <c r="C684" t="s">
        <v>459</v>
      </c>
      <c r="D684">
        <v>2.9999999999999997E-4</v>
      </c>
      <c r="E684">
        <v>2.9999999999999997E-4</v>
      </c>
      <c r="F684" t="s">
        <v>605</v>
      </c>
      <c r="G684" s="4">
        <v>1782460800000</v>
      </c>
      <c r="H684" s="4">
        <v>1750924810000</v>
      </c>
      <c r="I684" t="b">
        <v>1</v>
      </c>
      <c r="J684">
        <v>1</v>
      </c>
      <c r="K684">
        <v>1E-4</v>
      </c>
      <c r="L684">
        <v>479212</v>
      </c>
      <c r="M684">
        <v>0.1</v>
      </c>
      <c r="Q684">
        <v>2.9999999999999997E-4</v>
      </c>
      <c r="R684">
        <v>25</v>
      </c>
      <c r="S684">
        <v>1E-4</v>
      </c>
      <c r="T684" t="s">
        <v>606</v>
      </c>
      <c r="U684" t="s">
        <v>610</v>
      </c>
      <c r="V684" t="s">
        <v>606</v>
      </c>
      <c r="W684" t="s">
        <v>608</v>
      </c>
      <c r="X684" t="s">
        <v>606</v>
      </c>
      <c r="Y684" s="4">
        <v>1763521553838</v>
      </c>
      <c r="Z684" t="s">
        <v>569</v>
      </c>
      <c r="AA684" s="48">
        <v>92493.41</v>
      </c>
      <c r="AB684" s="18">
        <v>1.55E-2</v>
      </c>
      <c r="AC684" s="40">
        <v>1.505311E-2</v>
      </c>
      <c r="AD684" s="18">
        <v>5.0000000000000001E-4</v>
      </c>
      <c r="AE684" s="18">
        <v>4.9500000000000002E-2</v>
      </c>
      <c r="AF684">
        <v>852.3</v>
      </c>
      <c r="AG684" s="18">
        <v>1.54E-2</v>
      </c>
      <c r="AH684" s="18">
        <v>1.4999999999999999E-2</v>
      </c>
      <c r="AI684" s="18">
        <v>1.55E-2</v>
      </c>
      <c r="AJ684" s="48">
        <v>92493.41</v>
      </c>
      <c r="AK684" s="41">
        <v>0.1</v>
      </c>
      <c r="AL684" s="41">
        <v>5.6</v>
      </c>
      <c r="AP684" s="18">
        <v>1.5699999999999999E-2</v>
      </c>
      <c r="AQ684" s="18">
        <v>1.4999999999999999E-2</v>
      </c>
      <c r="AR684" s="18">
        <v>3.3332999999999999</v>
      </c>
      <c r="AS684" s="41">
        <v>1001.1</v>
      </c>
      <c r="AT684" s="5">
        <v>1407547.12</v>
      </c>
      <c r="AV684" s="1" t="s">
        <v>632</v>
      </c>
      <c r="AW684" s="48">
        <v>180000</v>
      </c>
      <c r="AX684" s="14">
        <v>0</v>
      </c>
      <c r="AY684" s="14">
        <v>53.59</v>
      </c>
      <c r="AZ684" s="14">
        <v>53.26</v>
      </c>
      <c r="BA684" s="14">
        <v>53.65</v>
      </c>
      <c r="BB684">
        <v>95421.56</v>
      </c>
      <c r="BC684" t="s">
        <v>575</v>
      </c>
      <c r="BD684" s="7">
        <v>9.3350000000000002E-2</v>
      </c>
      <c r="BE684" s="7">
        <v>0</v>
      </c>
      <c r="BF684" s="7">
        <v>123.38225</v>
      </c>
      <c r="BG684" s="7">
        <v>-15.08315</v>
      </c>
      <c r="BH684" s="7">
        <v>44.6524</v>
      </c>
      <c r="BI684">
        <v>5.0000000000000001E-4</v>
      </c>
      <c r="BJ684">
        <v>5.0000000000000001E-3</v>
      </c>
      <c r="BK684" s="1">
        <v>45980.165601851855</v>
      </c>
      <c r="BL684" s="1">
        <v>45979.957268518519</v>
      </c>
      <c r="BM684" s="1">
        <v>46199.333333333336</v>
      </c>
      <c r="BN684" s="1">
        <v>46199.166666666664</v>
      </c>
      <c r="BO684" s="19">
        <v>0.60004854314475753</v>
      </c>
      <c r="BP684" s="1">
        <v>46199.166666666664</v>
      </c>
      <c r="BQ684" s="97">
        <v>220</v>
      </c>
      <c r="BR684" s="19">
        <v>0.61111111111111116</v>
      </c>
      <c r="BV684" s="96"/>
    </row>
    <row r="685" spans="1:74" x14ac:dyDescent="0.3">
      <c r="A685" t="s">
        <v>603</v>
      </c>
      <c r="B685" t="s">
        <v>631</v>
      </c>
      <c r="C685" t="s">
        <v>460</v>
      </c>
      <c r="D685">
        <v>2.9999999999999997E-4</v>
      </c>
      <c r="E685">
        <v>2.9999999999999997E-4</v>
      </c>
      <c r="F685" t="s">
        <v>605</v>
      </c>
      <c r="G685" s="4">
        <v>1782460800000</v>
      </c>
      <c r="H685" s="4">
        <v>1750924810000</v>
      </c>
      <c r="I685" t="b">
        <v>1</v>
      </c>
      <c r="J685">
        <v>1</v>
      </c>
      <c r="K685">
        <v>1E-4</v>
      </c>
      <c r="L685">
        <v>479213</v>
      </c>
      <c r="M685">
        <v>0.1</v>
      </c>
      <c r="Q685">
        <v>2.9999999999999997E-4</v>
      </c>
      <c r="R685">
        <v>25</v>
      </c>
      <c r="S685">
        <v>1E-4</v>
      </c>
      <c r="T685" t="s">
        <v>606</v>
      </c>
      <c r="U685" t="s">
        <v>610</v>
      </c>
      <c r="V685" t="s">
        <v>606</v>
      </c>
      <c r="W685" t="s">
        <v>608</v>
      </c>
      <c r="X685" t="s">
        <v>606</v>
      </c>
      <c r="Y685" s="4">
        <v>1763521554845</v>
      </c>
      <c r="Z685" t="s">
        <v>569</v>
      </c>
      <c r="AA685" s="48">
        <v>92477.85</v>
      </c>
      <c r="AB685" s="18">
        <v>0.85150000000000003</v>
      </c>
      <c r="AC685" s="40">
        <v>0.94861735000000003</v>
      </c>
      <c r="AD685" s="18">
        <v>0.82099999999999995</v>
      </c>
      <c r="AE685" s="18">
        <v>1.0029999999999999</v>
      </c>
      <c r="AF685">
        <v>1.4</v>
      </c>
      <c r="AG685" s="18">
        <v>0.90149999999999997</v>
      </c>
      <c r="AH685" s="18">
        <v>0.82199999999999995</v>
      </c>
      <c r="AI685" s="18">
        <v>1.0009999999999999</v>
      </c>
      <c r="AJ685" s="48">
        <v>92477.85</v>
      </c>
      <c r="AK685" s="41">
        <v>4.9000000000000004</v>
      </c>
      <c r="AL685" s="41">
        <v>4.9000000000000004</v>
      </c>
      <c r="AS685" s="41">
        <v>0</v>
      </c>
      <c r="AT685" s="5">
        <v>0</v>
      </c>
      <c r="AV685" s="1" t="s">
        <v>634</v>
      </c>
      <c r="AW685" s="48">
        <v>180000</v>
      </c>
      <c r="AX685" s="14">
        <v>0</v>
      </c>
      <c r="AY685" s="14">
        <v>53.59</v>
      </c>
      <c r="AZ685" s="14">
        <v>0</v>
      </c>
      <c r="BA685" s="14">
        <v>98.58</v>
      </c>
      <c r="BB685">
        <v>95405.64</v>
      </c>
      <c r="BC685" t="s">
        <v>575</v>
      </c>
      <c r="BD685" s="7">
        <v>-0.90671000000000002</v>
      </c>
      <c r="BE685" s="7">
        <v>0</v>
      </c>
      <c r="BF685" s="7">
        <v>123.29655</v>
      </c>
      <c r="BG685" s="7">
        <v>-15.07269</v>
      </c>
      <c r="BH685" s="7">
        <v>-1036.3927100000001</v>
      </c>
      <c r="BI685">
        <v>5.0000000000000001E-4</v>
      </c>
      <c r="BJ685">
        <v>5.0000000000000001E-3</v>
      </c>
      <c r="BK685" s="1">
        <v>45980.165601851855</v>
      </c>
      <c r="BL685" s="1">
        <v>45979.957268518519</v>
      </c>
      <c r="BM685" s="1">
        <v>46199.333333333336</v>
      </c>
      <c r="BN685" s="1">
        <v>46199.166666666664</v>
      </c>
      <c r="BO685" s="19">
        <v>0.60004854314475753</v>
      </c>
      <c r="BP685" s="1">
        <v>46199.166666666664</v>
      </c>
      <c r="BQ685" s="97">
        <v>220</v>
      </c>
      <c r="BR685" s="19">
        <v>0.61111111111111116</v>
      </c>
      <c r="BV685" s="96"/>
    </row>
    <row r="686" spans="1:74" x14ac:dyDescent="0.3">
      <c r="A686" t="s">
        <v>603</v>
      </c>
      <c r="B686" t="s">
        <v>631</v>
      </c>
      <c r="C686" t="s">
        <v>461</v>
      </c>
      <c r="D686">
        <v>2.9999999999999997E-4</v>
      </c>
      <c r="E686">
        <v>2.9999999999999997E-4</v>
      </c>
      <c r="F686" t="s">
        <v>605</v>
      </c>
      <c r="G686" s="4">
        <v>1782460800000</v>
      </c>
      <c r="H686" s="4">
        <v>1750924810000</v>
      </c>
      <c r="I686" t="b">
        <v>1</v>
      </c>
      <c r="J686">
        <v>1</v>
      </c>
      <c r="K686">
        <v>1E-4</v>
      </c>
      <c r="L686">
        <v>479214</v>
      </c>
      <c r="M686">
        <v>0.1</v>
      </c>
      <c r="Q686">
        <v>2.9999999999999997E-4</v>
      </c>
      <c r="R686">
        <v>25</v>
      </c>
      <c r="S686">
        <v>1E-4</v>
      </c>
      <c r="T686" t="s">
        <v>606</v>
      </c>
      <c r="U686" t="s">
        <v>610</v>
      </c>
      <c r="V686" t="s">
        <v>606</v>
      </c>
      <c r="W686" t="s">
        <v>608</v>
      </c>
      <c r="X686" t="s">
        <v>606</v>
      </c>
      <c r="Y686" s="4">
        <v>1763521554845</v>
      </c>
      <c r="Z686" t="s">
        <v>569</v>
      </c>
      <c r="AA686" s="48">
        <v>92477.85</v>
      </c>
      <c r="AB686" s="18">
        <v>1.2999999999999999E-2</v>
      </c>
      <c r="AC686" s="40">
        <v>1.2478019999999999E-2</v>
      </c>
      <c r="AD686" s="18">
        <v>1E-4</v>
      </c>
      <c r="AE686" s="18">
        <v>4.3999999999999997E-2</v>
      </c>
      <c r="AF686">
        <v>499.4</v>
      </c>
      <c r="AG686" s="18">
        <v>1.2800000000000001E-2</v>
      </c>
      <c r="AH686" s="18">
        <v>1.2E-2</v>
      </c>
      <c r="AI686" s="18">
        <v>1.2999999999999999E-2</v>
      </c>
      <c r="AJ686" s="48">
        <v>92477.85</v>
      </c>
      <c r="AK686" s="41">
        <v>0.1</v>
      </c>
      <c r="AL686" s="41">
        <v>45.2</v>
      </c>
      <c r="AS686" s="41">
        <v>0</v>
      </c>
      <c r="AT686" s="5">
        <v>0</v>
      </c>
      <c r="AV686" s="1" t="s">
        <v>632</v>
      </c>
      <c r="AW686" s="48">
        <v>190000</v>
      </c>
      <c r="AX686" s="14">
        <v>0</v>
      </c>
      <c r="AY686" s="14">
        <v>54.57</v>
      </c>
      <c r="AZ686" s="14">
        <v>53.91</v>
      </c>
      <c r="BA686" s="14">
        <v>54.8</v>
      </c>
      <c r="BB686">
        <v>95405.64</v>
      </c>
      <c r="BC686" t="s">
        <v>575</v>
      </c>
      <c r="BD686" s="7">
        <v>7.8149999999999997E-2</v>
      </c>
      <c r="BE686" s="7">
        <v>0</v>
      </c>
      <c r="BF686" s="7">
        <v>107.98987</v>
      </c>
      <c r="BG686" s="7">
        <v>-13.4413</v>
      </c>
      <c r="BH686" s="7">
        <v>37.482520000000001</v>
      </c>
      <c r="BI686">
        <v>5.0000000000000001E-4</v>
      </c>
      <c r="BJ686">
        <v>5.0000000000000001E-3</v>
      </c>
      <c r="BK686" s="1">
        <v>45980.165601851855</v>
      </c>
      <c r="BL686" s="1">
        <v>45979.957268518519</v>
      </c>
      <c r="BM686" s="1">
        <v>46199.333333333336</v>
      </c>
      <c r="BN686" s="1">
        <v>46199.166666666664</v>
      </c>
      <c r="BO686" s="19">
        <v>0.60004854314475753</v>
      </c>
      <c r="BP686" s="1">
        <v>46199.166666666664</v>
      </c>
      <c r="BQ686" s="97">
        <v>220</v>
      </c>
      <c r="BR686" s="19">
        <v>0.61111111111111116</v>
      </c>
      <c r="BV686" s="96"/>
    </row>
    <row r="687" spans="1:74" x14ac:dyDescent="0.3">
      <c r="A687" t="s">
        <v>603</v>
      </c>
      <c r="B687" t="s">
        <v>631</v>
      </c>
      <c r="C687" t="s">
        <v>462</v>
      </c>
      <c r="D687">
        <v>2.9999999999999997E-4</v>
      </c>
      <c r="E687">
        <v>2.9999999999999997E-4</v>
      </c>
      <c r="F687" t="s">
        <v>605</v>
      </c>
      <c r="G687" s="4">
        <v>1782460800000</v>
      </c>
      <c r="H687" s="4">
        <v>1750924810000</v>
      </c>
      <c r="I687" t="b">
        <v>1</v>
      </c>
      <c r="J687">
        <v>1</v>
      </c>
      <c r="K687">
        <v>1E-4</v>
      </c>
      <c r="L687">
        <v>479215</v>
      </c>
      <c r="M687">
        <v>0.1</v>
      </c>
      <c r="Q687">
        <v>2.9999999999999997E-4</v>
      </c>
      <c r="R687">
        <v>25</v>
      </c>
      <c r="S687">
        <v>1E-4</v>
      </c>
      <c r="T687" t="s">
        <v>606</v>
      </c>
      <c r="U687" t="s">
        <v>610</v>
      </c>
      <c r="V687" t="s">
        <v>606</v>
      </c>
      <c r="W687" t="s">
        <v>608</v>
      </c>
      <c r="X687" t="s">
        <v>606</v>
      </c>
      <c r="Y687" s="4">
        <v>1763521554845</v>
      </c>
      <c r="Z687" t="s">
        <v>569</v>
      </c>
      <c r="AA687" s="48">
        <v>92477.85</v>
      </c>
      <c r="AB687" s="18">
        <v>0.59750000000000003</v>
      </c>
      <c r="AC687" s="40">
        <v>1.0534625</v>
      </c>
      <c r="AD687" s="18">
        <v>0.92</v>
      </c>
      <c r="AE687" s="18">
        <v>1.1080000000000001</v>
      </c>
      <c r="AF687">
        <v>0.4</v>
      </c>
      <c r="AG687" s="18">
        <v>1.0036</v>
      </c>
      <c r="AH687" s="18">
        <v>0.92149999999999999</v>
      </c>
      <c r="AI687" s="18">
        <v>1.1060000000000001</v>
      </c>
      <c r="AJ687" s="48">
        <v>92477.85</v>
      </c>
      <c r="AK687" s="41">
        <v>4.5999999999999996</v>
      </c>
      <c r="AL687" s="41">
        <v>4.5999999999999996</v>
      </c>
      <c r="AS687" s="41">
        <v>0</v>
      </c>
      <c r="AT687" s="5">
        <v>0</v>
      </c>
      <c r="AV687" s="1" t="s">
        <v>634</v>
      </c>
      <c r="AW687" s="48">
        <v>190000</v>
      </c>
      <c r="AX687" s="14">
        <v>0</v>
      </c>
      <c r="AY687" s="14">
        <v>54.57</v>
      </c>
      <c r="AZ687" s="14">
        <v>0</v>
      </c>
      <c r="BA687" s="14">
        <v>102.7</v>
      </c>
      <c r="BB687">
        <v>95405.64</v>
      </c>
      <c r="BC687" t="s">
        <v>575</v>
      </c>
      <c r="BD687" s="7">
        <v>-0.92184999999999995</v>
      </c>
      <c r="BE687" s="7">
        <v>0</v>
      </c>
      <c r="BF687" s="7">
        <v>107.98987</v>
      </c>
      <c r="BG687" s="7">
        <v>-13.4413</v>
      </c>
      <c r="BH687" s="7">
        <v>-1103.5802699999999</v>
      </c>
      <c r="BI687">
        <v>5.0000000000000001E-4</v>
      </c>
      <c r="BJ687">
        <v>5.0000000000000001E-3</v>
      </c>
      <c r="BK687" s="1">
        <v>45980.165601851855</v>
      </c>
      <c r="BL687" s="1">
        <v>45979.957268518519</v>
      </c>
      <c r="BM687" s="1">
        <v>46199.333333333336</v>
      </c>
      <c r="BN687" s="1">
        <v>46199.166666666664</v>
      </c>
      <c r="BO687" s="19">
        <v>0.60004854314475753</v>
      </c>
      <c r="BP687" s="1">
        <v>46199.166666666664</v>
      </c>
      <c r="BQ687" s="97">
        <v>220</v>
      </c>
      <c r="BR687" s="19">
        <v>0.61111111111111116</v>
      </c>
      <c r="BV687" s="96"/>
    </row>
    <row r="688" spans="1:74" x14ac:dyDescent="0.3">
      <c r="A688" t="s">
        <v>603</v>
      </c>
      <c r="B688" t="s">
        <v>631</v>
      </c>
      <c r="C688" t="s">
        <v>463</v>
      </c>
      <c r="D688">
        <v>2.9999999999999997E-4</v>
      </c>
      <c r="E688">
        <v>2.9999999999999997E-4</v>
      </c>
      <c r="F688" t="s">
        <v>605</v>
      </c>
      <c r="G688" s="4">
        <v>1782460800000</v>
      </c>
      <c r="H688" s="4">
        <v>1750924810000</v>
      </c>
      <c r="I688" t="b">
        <v>1</v>
      </c>
      <c r="J688">
        <v>1</v>
      </c>
      <c r="K688">
        <v>1E-4</v>
      </c>
      <c r="L688">
        <v>479216</v>
      </c>
      <c r="M688">
        <v>0.1</v>
      </c>
      <c r="Q688">
        <v>2.9999999999999997E-4</v>
      </c>
      <c r="R688">
        <v>25</v>
      </c>
      <c r="S688">
        <v>1E-4</v>
      </c>
      <c r="T688" t="s">
        <v>606</v>
      </c>
      <c r="U688" t="s">
        <v>610</v>
      </c>
      <c r="V688" t="s">
        <v>606</v>
      </c>
      <c r="W688" t="s">
        <v>608</v>
      </c>
      <c r="X688" t="s">
        <v>606</v>
      </c>
      <c r="Y688" s="4">
        <v>1763521554845</v>
      </c>
      <c r="Z688" t="s">
        <v>569</v>
      </c>
      <c r="AA688" s="48">
        <v>92477.85</v>
      </c>
      <c r="AB688" s="18">
        <v>1.0999999999999999E-2</v>
      </c>
      <c r="AC688" s="40">
        <v>1.054598E-2</v>
      </c>
      <c r="AD688" s="18">
        <v>1E-4</v>
      </c>
      <c r="AE688" s="18">
        <v>0.04</v>
      </c>
      <c r="AF688">
        <v>1000.1</v>
      </c>
      <c r="AG688" s="18">
        <v>1.0800000000000001E-2</v>
      </c>
      <c r="AH688" s="18">
        <v>1.0500000000000001E-2</v>
      </c>
      <c r="AI688" s="18">
        <v>1.0999999999999999E-2</v>
      </c>
      <c r="AJ688" s="48">
        <v>92477.85</v>
      </c>
      <c r="AK688" s="41">
        <v>0.1</v>
      </c>
      <c r="AL688" s="41">
        <v>1</v>
      </c>
      <c r="AP688" s="18">
        <v>1.0999999999999999E-2</v>
      </c>
      <c r="AQ688" s="18">
        <v>1.0500000000000001E-2</v>
      </c>
      <c r="AR688" s="18">
        <v>4.7618999999999998</v>
      </c>
      <c r="AS688" s="41">
        <v>1.3</v>
      </c>
      <c r="AT688" s="5">
        <v>1282.97</v>
      </c>
      <c r="AV688" s="1" t="s">
        <v>632</v>
      </c>
      <c r="AW688" s="48">
        <v>200000</v>
      </c>
      <c r="AX688" s="14">
        <v>0</v>
      </c>
      <c r="AY688" s="14">
        <v>55.67</v>
      </c>
      <c r="AZ688" s="14">
        <v>55.37</v>
      </c>
      <c r="BA688" s="14">
        <v>55.87</v>
      </c>
      <c r="BB688">
        <v>95405.64</v>
      </c>
      <c r="BC688" t="s">
        <v>575</v>
      </c>
      <c r="BD688" s="7">
        <v>6.6790000000000002E-2</v>
      </c>
      <c r="BE688" s="7">
        <v>0</v>
      </c>
      <c r="BF688" s="7">
        <v>95.74409</v>
      </c>
      <c r="BG688" s="7">
        <v>-12.156980000000001</v>
      </c>
      <c r="BH688" s="7">
        <v>32.082940000000001</v>
      </c>
      <c r="BI688">
        <v>5.0000000000000001E-4</v>
      </c>
      <c r="BJ688">
        <v>5.0000000000000001E-3</v>
      </c>
      <c r="BK688" s="1">
        <v>45980.165601851855</v>
      </c>
      <c r="BL688" s="1">
        <v>45979.957268518519</v>
      </c>
      <c r="BM688" s="1">
        <v>46199.333333333336</v>
      </c>
      <c r="BN688" s="1">
        <v>46199.166666666664</v>
      </c>
      <c r="BO688" s="19">
        <v>0.60004854314475753</v>
      </c>
      <c r="BP688" s="1">
        <v>46199.166666666664</v>
      </c>
      <c r="BQ688" s="97">
        <v>220</v>
      </c>
      <c r="BR688" s="19">
        <v>0.61111111111111116</v>
      </c>
      <c r="BV688" s="96"/>
    </row>
    <row r="689" spans="1:74" x14ac:dyDescent="0.3">
      <c r="A689" t="s">
        <v>603</v>
      </c>
      <c r="B689" t="s">
        <v>631</v>
      </c>
      <c r="C689" t="s">
        <v>464</v>
      </c>
      <c r="D689">
        <v>2.9999999999999997E-4</v>
      </c>
      <c r="E689">
        <v>2.9999999999999997E-4</v>
      </c>
      <c r="F689" t="s">
        <v>605</v>
      </c>
      <c r="G689" s="4">
        <v>1782460800000</v>
      </c>
      <c r="H689" s="4">
        <v>1750924810000</v>
      </c>
      <c r="I689" t="b">
        <v>1</v>
      </c>
      <c r="J689">
        <v>1</v>
      </c>
      <c r="K689">
        <v>1E-4</v>
      </c>
      <c r="L689">
        <v>479217</v>
      </c>
      <c r="M689">
        <v>0.1</v>
      </c>
      <c r="Q689">
        <v>2.9999999999999997E-4</v>
      </c>
      <c r="R689">
        <v>25</v>
      </c>
      <c r="S689">
        <v>1E-4</v>
      </c>
      <c r="T689" t="s">
        <v>606</v>
      </c>
      <c r="U689" t="s">
        <v>610</v>
      </c>
      <c r="V689" t="s">
        <v>606</v>
      </c>
      <c r="W689" t="s">
        <v>608</v>
      </c>
      <c r="X689" t="s">
        <v>606</v>
      </c>
      <c r="Y689" s="4">
        <v>1763521554845</v>
      </c>
      <c r="Z689" t="s">
        <v>569</v>
      </c>
      <c r="AA689" s="48">
        <v>92477.85</v>
      </c>
      <c r="AB689" s="18">
        <v>0.67449999999999999</v>
      </c>
      <c r="AC689" s="40">
        <v>1.15895068</v>
      </c>
      <c r="AD689" s="18">
        <v>1.0195000000000001</v>
      </c>
      <c r="AE689" s="18">
        <v>1.214</v>
      </c>
      <c r="AF689">
        <v>0.6</v>
      </c>
      <c r="AG689" s="18">
        <v>1.1065</v>
      </c>
      <c r="AH689" s="18">
        <v>1.0209999999999999</v>
      </c>
      <c r="AI689" s="18">
        <v>1.2115</v>
      </c>
      <c r="AJ689" s="48">
        <v>92477.85</v>
      </c>
      <c r="AK689" s="41">
        <v>4.3</v>
      </c>
      <c r="AL689" s="41">
        <v>4.3</v>
      </c>
      <c r="AS689" s="41">
        <v>0</v>
      </c>
      <c r="AT689" s="5">
        <v>0</v>
      </c>
      <c r="AV689" s="1" t="s">
        <v>634</v>
      </c>
      <c r="AW689" s="48">
        <v>200000</v>
      </c>
      <c r="AX689" s="14">
        <v>0</v>
      </c>
      <c r="AY689" s="14">
        <v>55.67</v>
      </c>
      <c r="AZ689" s="14">
        <v>0</v>
      </c>
      <c r="BA689" s="14">
        <v>106.71</v>
      </c>
      <c r="BB689">
        <v>95405.64</v>
      </c>
      <c r="BC689" t="s">
        <v>575</v>
      </c>
      <c r="BD689" s="7">
        <v>-0.93320999999999998</v>
      </c>
      <c r="BE689" s="7">
        <v>0</v>
      </c>
      <c r="BF689" s="7">
        <v>95.74409</v>
      </c>
      <c r="BG689" s="7">
        <v>-12.156980000000001</v>
      </c>
      <c r="BH689" s="7">
        <v>-1169.0357799999999</v>
      </c>
      <c r="BI689">
        <v>5.0000000000000001E-4</v>
      </c>
      <c r="BJ689">
        <v>5.0000000000000001E-3</v>
      </c>
      <c r="BK689" s="1">
        <v>45980.165601851855</v>
      </c>
      <c r="BL689" s="1">
        <v>45979.957268518519</v>
      </c>
      <c r="BM689" s="1">
        <v>46199.333333333336</v>
      </c>
      <c r="BN689" s="1">
        <v>46199.166666666664</v>
      </c>
      <c r="BO689" s="19">
        <v>0.60004854314475753</v>
      </c>
      <c r="BP689" s="1">
        <v>46199.166666666664</v>
      </c>
      <c r="BQ689" s="97">
        <v>220</v>
      </c>
      <c r="BR689" s="19">
        <v>0.61111111111111116</v>
      </c>
      <c r="BV689" s="96"/>
    </row>
    <row r="690" spans="1:74" x14ac:dyDescent="0.3">
      <c r="A690" t="s">
        <v>603</v>
      </c>
      <c r="B690" t="s">
        <v>631</v>
      </c>
      <c r="C690" t="s">
        <v>465</v>
      </c>
      <c r="D690">
        <v>2.9999999999999997E-4</v>
      </c>
      <c r="E690">
        <v>2.9999999999999997E-4</v>
      </c>
      <c r="F690" t="s">
        <v>605</v>
      </c>
      <c r="G690" s="4">
        <v>1782460800000</v>
      </c>
      <c r="H690" s="4">
        <v>1750924810000</v>
      </c>
      <c r="I690" t="b">
        <v>1</v>
      </c>
      <c r="J690">
        <v>1</v>
      </c>
      <c r="K690">
        <v>1E-4</v>
      </c>
      <c r="L690">
        <v>479218</v>
      </c>
      <c r="M690">
        <v>0.1</v>
      </c>
      <c r="Q690">
        <v>2.9999999999999997E-4</v>
      </c>
      <c r="R690">
        <v>25</v>
      </c>
      <c r="S690">
        <v>1E-4</v>
      </c>
      <c r="T690" t="s">
        <v>606</v>
      </c>
      <c r="U690" t="s">
        <v>610</v>
      </c>
      <c r="V690" t="s">
        <v>606</v>
      </c>
      <c r="W690" t="s">
        <v>608</v>
      </c>
      <c r="X690" t="s">
        <v>606</v>
      </c>
      <c r="Y690" s="4">
        <v>1763521554845</v>
      </c>
      <c r="Z690" t="s">
        <v>569</v>
      </c>
      <c r="AA690" s="48">
        <v>92477.85</v>
      </c>
      <c r="AB690" s="18">
        <v>9.4999999999999998E-3</v>
      </c>
      <c r="AC690" s="40">
        <v>8.9974300000000007E-3</v>
      </c>
      <c r="AD690" s="18">
        <v>1E-4</v>
      </c>
      <c r="AE690" s="18">
        <v>3.5999999999999997E-2</v>
      </c>
      <c r="AF690">
        <v>142.80000000000001</v>
      </c>
      <c r="AG690" s="18">
        <v>8.9999999999999993E-3</v>
      </c>
      <c r="AH690" s="18">
        <v>8.5000000000000006E-3</v>
      </c>
      <c r="AI690" s="18">
        <v>9.4999999999999998E-3</v>
      </c>
      <c r="AJ690" s="48">
        <v>92477.85</v>
      </c>
      <c r="AK690" s="41">
        <v>3.8</v>
      </c>
      <c r="AL690" s="41">
        <v>46.9</v>
      </c>
      <c r="AP690" s="18">
        <v>9.4999999999999998E-3</v>
      </c>
      <c r="AQ690" s="18">
        <v>9.4999999999999998E-3</v>
      </c>
      <c r="AR690" s="18">
        <v>0</v>
      </c>
      <c r="AS690" s="41">
        <v>0.4</v>
      </c>
      <c r="AT690" s="5">
        <v>343.27</v>
      </c>
      <c r="AV690" s="1" t="s">
        <v>632</v>
      </c>
      <c r="AW690" s="48">
        <v>210000</v>
      </c>
      <c r="AX690" s="14">
        <v>0</v>
      </c>
      <c r="AY690" s="14">
        <v>56.39</v>
      </c>
      <c r="AZ690" s="14">
        <v>55.85</v>
      </c>
      <c r="BA690" s="14">
        <v>56.99</v>
      </c>
      <c r="BB690">
        <v>95405.64</v>
      </c>
      <c r="BC690" t="s">
        <v>575</v>
      </c>
      <c r="BD690" s="7">
        <v>5.6270000000000001E-2</v>
      </c>
      <c r="BE690" s="7">
        <v>0</v>
      </c>
      <c r="BF690" s="7">
        <v>83.745750000000001</v>
      </c>
      <c r="BG690" s="7">
        <v>-10.77215</v>
      </c>
      <c r="BH690" s="7">
        <v>27.104970000000002</v>
      </c>
      <c r="BI690">
        <v>5.0000000000000001E-4</v>
      </c>
      <c r="BJ690">
        <v>5.0000000000000001E-3</v>
      </c>
      <c r="BK690" s="1">
        <v>45980.165601851855</v>
      </c>
      <c r="BL690" s="1">
        <v>45979.957268518519</v>
      </c>
      <c r="BM690" s="1">
        <v>46199.333333333336</v>
      </c>
      <c r="BN690" s="1">
        <v>46199.166666666664</v>
      </c>
      <c r="BO690" s="19">
        <v>0.60004854314475753</v>
      </c>
      <c r="BP690" s="1">
        <v>46199.166666666664</v>
      </c>
      <c r="BQ690" s="97">
        <v>220</v>
      </c>
      <c r="BR690" s="19">
        <v>0.61111111111111116</v>
      </c>
      <c r="BV690" s="96"/>
    </row>
    <row r="691" spans="1:74" x14ac:dyDescent="0.3">
      <c r="A691" t="s">
        <v>603</v>
      </c>
      <c r="B691" t="s">
        <v>631</v>
      </c>
      <c r="C691" t="s">
        <v>466</v>
      </c>
      <c r="D691">
        <v>2.9999999999999997E-4</v>
      </c>
      <c r="E691">
        <v>2.9999999999999997E-4</v>
      </c>
      <c r="F691" t="s">
        <v>605</v>
      </c>
      <c r="G691" s="4">
        <v>1782460800000</v>
      </c>
      <c r="H691" s="4">
        <v>1750924810000</v>
      </c>
      <c r="I691" t="b">
        <v>1</v>
      </c>
      <c r="J691">
        <v>1</v>
      </c>
      <c r="K691">
        <v>1E-4</v>
      </c>
      <c r="L691">
        <v>479219</v>
      </c>
      <c r="M691">
        <v>0.1</v>
      </c>
      <c r="Q691">
        <v>2.9999999999999997E-4</v>
      </c>
      <c r="R691">
        <v>25</v>
      </c>
      <c r="S691">
        <v>1E-4</v>
      </c>
      <c r="T691" t="s">
        <v>606</v>
      </c>
      <c r="U691" t="s">
        <v>610</v>
      </c>
      <c r="V691" t="s">
        <v>606</v>
      </c>
      <c r="W691" t="s">
        <v>608</v>
      </c>
      <c r="X691" t="s">
        <v>606</v>
      </c>
      <c r="Y691" s="4">
        <v>1763521555852</v>
      </c>
      <c r="Z691" t="s">
        <v>569</v>
      </c>
      <c r="AA691" s="48">
        <v>92475.26</v>
      </c>
      <c r="AC691" s="40">
        <v>1.26482238</v>
      </c>
      <c r="AD691" s="18">
        <v>1.1200000000000001</v>
      </c>
      <c r="AE691" s="18">
        <v>1.3205</v>
      </c>
      <c r="AF691">
        <v>0</v>
      </c>
      <c r="AG691" s="18">
        <v>1.2097</v>
      </c>
      <c r="AH691" s="18">
        <v>1.121</v>
      </c>
      <c r="AI691" s="18">
        <v>1.3174999999999999</v>
      </c>
      <c r="AJ691" s="48">
        <v>92475.26</v>
      </c>
      <c r="AK691" s="41">
        <v>4.0999999999999996</v>
      </c>
      <c r="AL691" s="41">
        <v>4.0999999999999996</v>
      </c>
      <c r="AS691" s="41">
        <v>0</v>
      </c>
      <c r="AT691" s="5">
        <v>0</v>
      </c>
      <c r="AV691" s="1" t="s">
        <v>634</v>
      </c>
      <c r="AW691" s="48">
        <v>210000</v>
      </c>
      <c r="AX691" s="14">
        <v>0</v>
      </c>
      <c r="AY691" s="14">
        <v>56.39</v>
      </c>
      <c r="AZ691" s="14">
        <v>0</v>
      </c>
      <c r="BA691" s="14">
        <v>110.63</v>
      </c>
      <c r="BB691">
        <v>95403.16</v>
      </c>
      <c r="BC691" t="s">
        <v>575</v>
      </c>
      <c r="BD691" s="7">
        <v>-0.94372999999999996</v>
      </c>
      <c r="BE691" s="7">
        <v>0</v>
      </c>
      <c r="BF691" s="7">
        <v>83.735849999999999</v>
      </c>
      <c r="BG691" s="7">
        <v>-10.77088</v>
      </c>
      <c r="BH691" s="7">
        <v>-1234.07348</v>
      </c>
      <c r="BI691">
        <v>5.0000000000000001E-4</v>
      </c>
      <c r="BJ691">
        <v>5.0000000000000001E-3</v>
      </c>
      <c r="BK691" s="1">
        <v>45980.165601851855</v>
      </c>
      <c r="BL691" s="1">
        <v>45979.957268518519</v>
      </c>
      <c r="BM691" s="1">
        <v>46199.333333333336</v>
      </c>
      <c r="BN691" s="1">
        <v>46199.166666666664</v>
      </c>
      <c r="BO691" s="19">
        <v>0.60004854314475753</v>
      </c>
      <c r="BP691" s="1">
        <v>46199.166666666664</v>
      </c>
      <c r="BQ691" s="97">
        <v>220</v>
      </c>
      <c r="BR691" s="19">
        <v>0.61111111111111116</v>
      </c>
      <c r="BV691" s="96"/>
    </row>
    <row r="692" spans="1:74" x14ac:dyDescent="0.3">
      <c r="A692" t="s">
        <v>603</v>
      </c>
      <c r="B692" t="s">
        <v>631</v>
      </c>
      <c r="C692" t="s">
        <v>467</v>
      </c>
      <c r="D692">
        <v>2.9999999999999997E-4</v>
      </c>
      <c r="E692">
        <v>2.9999999999999997E-4</v>
      </c>
      <c r="F692" t="s">
        <v>605</v>
      </c>
      <c r="G692" s="4">
        <v>1782460800000</v>
      </c>
      <c r="H692" s="4">
        <v>1750924810000</v>
      </c>
      <c r="I692" t="b">
        <v>1</v>
      </c>
      <c r="J692">
        <v>1</v>
      </c>
      <c r="K692">
        <v>1E-4</v>
      </c>
      <c r="L692">
        <v>479220</v>
      </c>
      <c r="M692">
        <v>0.1</v>
      </c>
      <c r="Q692">
        <v>2.9999999999999997E-4</v>
      </c>
      <c r="R692">
        <v>25</v>
      </c>
      <c r="S692">
        <v>1E-4</v>
      </c>
      <c r="T692" t="s">
        <v>606</v>
      </c>
      <c r="U692" t="s">
        <v>610</v>
      </c>
      <c r="V692" t="s">
        <v>606</v>
      </c>
      <c r="W692" t="s">
        <v>608</v>
      </c>
      <c r="X692" t="s">
        <v>606</v>
      </c>
      <c r="Y692" s="4">
        <v>1763521555852</v>
      </c>
      <c r="Z692" t="s">
        <v>569</v>
      </c>
      <c r="AA692" s="48">
        <v>92475.26</v>
      </c>
      <c r="AB692" s="18">
        <v>8.0000000000000002E-3</v>
      </c>
      <c r="AC692" s="40">
        <v>7.5716999999999998E-3</v>
      </c>
      <c r="AD692" s="18">
        <v>1E-4</v>
      </c>
      <c r="AE692" s="18">
        <v>3.3500000000000002E-2</v>
      </c>
      <c r="AF692">
        <v>114.7</v>
      </c>
      <c r="AG692" s="18">
        <v>7.9000000000000008E-3</v>
      </c>
      <c r="AH692" s="18">
        <v>7.4999999999999997E-3</v>
      </c>
      <c r="AI692" s="18">
        <v>8.0000000000000002E-3</v>
      </c>
      <c r="AJ692" s="48">
        <v>92475.26</v>
      </c>
      <c r="AK692" s="41">
        <v>0.1</v>
      </c>
      <c r="AL692" s="41">
        <v>13.3</v>
      </c>
      <c r="AP692" s="18">
        <v>8.0000000000000002E-3</v>
      </c>
      <c r="AQ692" s="18">
        <v>8.0000000000000002E-3</v>
      </c>
      <c r="AR692" s="18">
        <v>0</v>
      </c>
      <c r="AS692" s="41">
        <v>6</v>
      </c>
      <c r="AT692" s="5">
        <v>4340.72</v>
      </c>
      <c r="AV692" s="1" t="s">
        <v>632</v>
      </c>
      <c r="AW692" s="48">
        <v>220000</v>
      </c>
      <c r="AX692" s="14">
        <v>0</v>
      </c>
      <c r="AY692" s="14">
        <v>57.64</v>
      </c>
      <c r="AZ692" s="14">
        <v>57.08</v>
      </c>
      <c r="BA692" s="14">
        <v>57.72</v>
      </c>
      <c r="BB692">
        <v>95403.16</v>
      </c>
      <c r="BC692" t="s">
        <v>575</v>
      </c>
      <c r="BD692" s="7">
        <v>4.9750000000000003E-2</v>
      </c>
      <c r="BE692" s="7">
        <v>0</v>
      </c>
      <c r="BF692" s="7">
        <v>75.949969999999993</v>
      </c>
      <c r="BG692" s="7">
        <v>-9.9849599999999992</v>
      </c>
      <c r="BH692" s="7">
        <v>23.958549999999999</v>
      </c>
      <c r="BI692">
        <v>5.0000000000000001E-4</v>
      </c>
      <c r="BJ692">
        <v>5.0000000000000001E-3</v>
      </c>
      <c r="BK692" s="1">
        <v>45980.165601851855</v>
      </c>
      <c r="BL692" s="1">
        <v>45979.957268518519</v>
      </c>
      <c r="BM692" s="1">
        <v>46199.333333333336</v>
      </c>
      <c r="BN692" s="1">
        <v>46199.166666666664</v>
      </c>
      <c r="BO692" s="19">
        <v>0.60004854314475753</v>
      </c>
      <c r="BP692" s="1">
        <v>46199.166666666664</v>
      </c>
      <c r="BQ692" s="97">
        <v>220</v>
      </c>
      <c r="BR692" s="19">
        <v>0.61111111111111116</v>
      </c>
      <c r="BV692" s="96"/>
    </row>
    <row r="693" spans="1:74" x14ac:dyDescent="0.3">
      <c r="A693" t="s">
        <v>603</v>
      </c>
      <c r="B693" t="s">
        <v>631</v>
      </c>
      <c r="C693" t="s">
        <v>468</v>
      </c>
      <c r="D693">
        <v>2.9999999999999997E-4</v>
      </c>
      <c r="E693">
        <v>2.9999999999999997E-4</v>
      </c>
      <c r="F693" t="s">
        <v>605</v>
      </c>
      <c r="G693" s="4">
        <v>1782460800000</v>
      </c>
      <c r="H693" s="4">
        <v>1750924810000</v>
      </c>
      <c r="I693" t="b">
        <v>1</v>
      </c>
      <c r="J693">
        <v>1</v>
      </c>
      <c r="K693">
        <v>1E-4</v>
      </c>
      <c r="L693">
        <v>479221</v>
      </c>
      <c r="M693">
        <v>0.1</v>
      </c>
      <c r="Q693">
        <v>2.9999999999999997E-4</v>
      </c>
      <c r="R693">
        <v>25</v>
      </c>
      <c r="S693">
        <v>1E-4</v>
      </c>
      <c r="T693" t="s">
        <v>606</v>
      </c>
      <c r="U693" t="s">
        <v>610</v>
      </c>
      <c r="V693" t="s">
        <v>606</v>
      </c>
      <c r="W693" t="s">
        <v>608</v>
      </c>
      <c r="X693" t="s">
        <v>606</v>
      </c>
      <c r="Y693" s="4">
        <v>1763521555852</v>
      </c>
      <c r="Z693" t="s">
        <v>569</v>
      </c>
      <c r="AA693" s="48">
        <v>92475.26</v>
      </c>
      <c r="AB693" s="18">
        <v>0.83199999999999996</v>
      </c>
      <c r="AC693" s="40">
        <v>1.37081688</v>
      </c>
      <c r="AD693" s="18">
        <v>1.2204999999999999</v>
      </c>
      <c r="AE693" s="18">
        <v>1.4279999999999999</v>
      </c>
      <c r="AF693">
        <v>0.2</v>
      </c>
      <c r="AG693" s="18">
        <v>1.3134999999999999</v>
      </c>
      <c r="AH693" s="18">
        <v>1.2215</v>
      </c>
      <c r="AI693" s="18">
        <v>1.425</v>
      </c>
      <c r="AJ693" s="48">
        <v>92475.26</v>
      </c>
      <c r="AK693" s="41">
        <v>3.9</v>
      </c>
      <c r="AL693" s="41">
        <v>3.9</v>
      </c>
      <c r="AS693" s="41">
        <v>0</v>
      </c>
      <c r="AT693" s="5">
        <v>0</v>
      </c>
      <c r="AV693" s="1" t="s">
        <v>634</v>
      </c>
      <c r="AW693" s="48">
        <v>220000</v>
      </c>
      <c r="AX693" s="14">
        <v>0</v>
      </c>
      <c r="AY693" s="14">
        <v>57.64</v>
      </c>
      <c r="AZ693" s="14">
        <v>0</v>
      </c>
      <c r="BA693" s="14">
        <v>114.9</v>
      </c>
      <c r="BB693">
        <v>95403.16</v>
      </c>
      <c r="BC693" t="s">
        <v>575</v>
      </c>
      <c r="BD693" s="7">
        <v>-0.95025000000000004</v>
      </c>
      <c r="BE693" s="7">
        <v>0</v>
      </c>
      <c r="BF693" s="7">
        <v>75.949969999999993</v>
      </c>
      <c r="BG693" s="7">
        <v>-9.9849599999999992</v>
      </c>
      <c r="BH693" s="7">
        <v>-1297.2720400000001</v>
      </c>
      <c r="BI693">
        <v>5.0000000000000001E-4</v>
      </c>
      <c r="BJ693">
        <v>5.0000000000000001E-3</v>
      </c>
      <c r="BK693" s="1">
        <v>45980.165601851855</v>
      </c>
      <c r="BL693" s="1">
        <v>45979.957268518519</v>
      </c>
      <c r="BM693" s="1">
        <v>46199.333333333336</v>
      </c>
      <c r="BN693" s="1">
        <v>46199.166666666664</v>
      </c>
      <c r="BO693" s="19">
        <v>0.60004854314475753</v>
      </c>
      <c r="BP693" s="1">
        <v>46199.166666666664</v>
      </c>
      <c r="BQ693" s="97">
        <v>220</v>
      </c>
      <c r="BR693" s="19">
        <v>0.61111111111111116</v>
      </c>
      <c r="BV693" s="96"/>
    </row>
    <row r="694" spans="1:74" x14ac:dyDescent="0.3">
      <c r="A694" t="s">
        <v>603</v>
      </c>
      <c r="B694" t="s">
        <v>631</v>
      </c>
      <c r="C694" t="s">
        <v>469</v>
      </c>
      <c r="D694">
        <v>2.9999999999999997E-4</v>
      </c>
      <c r="E694">
        <v>2.9999999999999997E-4</v>
      </c>
      <c r="F694" t="s">
        <v>605</v>
      </c>
      <c r="G694" s="4">
        <v>1782460800000</v>
      </c>
      <c r="H694" s="4">
        <v>1750924810000</v>
      </c>
      <c r="I694" t="b">
        <v>1</v>
      </c>
      <c r="J694">
        <v>1</v>
      </c>
      <c r="K694">
        <v>1E-4</v>
      </c>
      <c r="L694">
        <v>479222</v>
      </c>
      <c r="M694">
        <v>0.1</v>
      </c>
      <c r="Q694">
        <v>2.9999999999999997E-4</v>
      </c>
      <c r="R694">
        <v>25</v>
      </c>
      <c r="S694">
        <v>1E-4</v>
      </c>
      <c r="T694" t="s">
        <v>606</v>
      </c>
      <c r="U694" t="s">
        <v>610</v>
      </c>
      <c r="V694" t="s">
        <v>606</v>
      </c>
      <c r="W694" t="s">
        <v>608</v>
      </c>
      <c r="X694" t="s">
        <v>606</v>
      </c>
      <c r="Y694" s="4">
        <v>1763521555852</v>
      </c>
      <c r="Z694" t="s">
        <v>569</v>
      </c>
      <c r="AA694" s="48">
        <v>92475.26</v>
      </c>
      <c r="AB694" s="18">
        <v>8.0000000000000002E-3</v>
      </c>
      <c r="AC694" s="40">
        <v>6.5663300000000004E-3</v>
      </c>
      <c r="AD694" s="18">
        <v>1E-4</v>
      </c>
      <c r="AE694" s="18">
        <v>0.03</v>
      </c>
      <c r="AF694">
        <v>120.1</v>
      </c>
      <c r="AG694" s="18">
        <v>6.7000000000000002E-3</v>
      </c>
      <c r="AH694" s="18">
        <v>6.0000000000000001E-3</v>
      </c>
      <c r="AI694" s="18">
        <v>7.0000000000000001E-3</v>
      </c>
      <c r="AJ694" s="48">
        <v>92475.26</v>
      </c>
      <c r="AK694" s="41">
        <v>0.1</v>
      </c>
      <c r="AL694" s="41">
        <v>49.2</v>
      </c>
      <c r="AS694" s="41">
        <v>0</v>
      </c>
      <c r="AT694" s="5">
        <v>0</v>
      </c>
      <c r="AV694" s="1" t="s">
        <v>632</v>
      </c>
      <c r="AW694" s="48">
        <v>230000</v>
      </c>
      <c r="AX694" s="14">
        <v>0</v>
      </c>
      <c r="AY694" s="14">
        <v>58.25</v>
      </c>
      <c r="AZ694" s="14">
        <v>57.25</v>
      </c>
      <c r="BA694" s="14">
        <v>58.71</v>
      </c>
      <c r="BB694">
        <v>95403.16</v>
      </c>
      <c r="BC694" t="s">
        <v>575</v>
      </c>
      <c r="BD694" s="7">
        <v>4.24E-2</v>
      </c>
      <c r="BE694" s="7">
        <v>0</v>
      </c>
      <c r="BF694" s="7">
        <v>66.787390000000002</v>
      </c>
      <c r="BG694" s="7">
        <v>-8.8743099999999995</v>
      </c>
      <c r="BH694" s="7">
        <v>20.464980000000001</v>
      </c>
      <c r="BI694">
        <v>5.0000000000000001E-4</v>
      </c>
      <c r="BJ694">
        <v>5.0000000000000001E-3</v>
      </c>
      <c r="BK694" s="1">
        <v>45980.165601851855</v>
      </c>
      <c r="BL694" s="1">
        <v>45979.957268518519</v>
      </c>
      <c r="BM694" s="1">
        <v>46199.333333333336</v>
      </c>
      <c r="BN694" s="1">
        <v>46199.166666666664</v>
      </c>
      <c r="BO694" s="19">
        <v>0.60004854314475753</v>
      </c>
      <c r="BP694" s="1">
        <v>46199.166666666664</v>
      </c>
      <c r="BQ694" s="97">
        <v>220</v>
      </c>
      <c r="BR694" s="19">
        <v>0.61111111111111116</v>
      </c>
      <c r="BV694" s="96"/>
    </row>
    <row r="695" spans="1:74" x14ac:dyDescent="0.3">
      <c r="A695" t="s">
        <v>603</v>
      </c>
      <c r="B695" t="s">
        <v>631</v>
      </c>
      <c r="C695" t="s">
        <v>470</v>
      </c>
      <c r="D695">
        <v>2.9999999999999997E-4</v>
      </c>
      <c r="E695">
        <v>2.9999999999999997E-4</v>
      </c>
      <c r="F695" t="s">
        <v>605</v>
      </c>
      <c r="G695" s="4">
        <v>1782460800000</v>
      </c>
      <c r="H695" s="4">
        <v>1750924810000</v>
      </c>
      <c r="I695" t="b">
        <v>1</v>
      </c>
      <c r="J695">
        <v>1</v>
      </c>
      <c r="K695">
        <v>1E-4</v>
      </c>
      <c r="L695">
        <v>479223</v>
      </c>
      <c r="M695">
        <v>0.1</v>
      </c>
      <c r="Q695">
        <v>2.9999999999999997E-4</v>
      </c>
      <c r="R695">
        <v>25</v>
      </c>
      <c r="S695">
        <v>1E-4</v>
      </c>
      <c r="T695" t="s">
        <v>606</v>
      </c>
      <c r="U695" t="s">
        <v>610</v>
      </c>
      <c r="V695" t="s">
        <v>606</v>
      </c>
      <c r="W695" t="s">
        <v>608</v>
      </c>
      <c r="X695" t="s">
        <v>606</v>
      </c>
      <c r="Y695" s="4">
        <v>1763521555852</v>
      </c>
      <c r="Z695" t="s">
        <v>569</v>
      </c>
      <c r="AA695" s="48">
        <v>92475.26</v>
      </c>
      <c r="AB695" s="18">
        <v>0.91200000000000003</v>
      </c>
      <c r="AC695" s="40">
        <v>1.4772317399999999</v>
      </c>
      <c r="AD695" s="18">
        <v>1.3205</v>
      </c>
      <c r="AE695" s="18">
        <v>1.5345</v>
      </c>
      <c r="AF695">
        <v>0.1</v>
      </c>
      <c r="AG695" s="18">
        <v>1.417</v>
      </c>
      <c r="AH695" s="18">
        <v>1.3214999999999999</v>
      </c>
      <c r="AI695" s="18">
        <v>1.5315000000000001</v>
      </c>
      <c r="AJ695" s="48">
        <v>92475.26</v>
      </c>
      <c r="AK695" s="41">
        <v>3.7</v>
      </c>
      <c r="AL695" s="41">
        <v>3.7</v>
      </c>
      <c r="AS695" s="41">
        <v>0</v>
      </c>
      <c r="AT695" s="5">
        <v>0</v>
      </c>
      <c r="AV695" s="1" t="s">
        <v>634</v>
      </c>
      <c r="AW695" s="48">
        <v>230000</v>
      </c>
      <c r="AX695" s="14">
        <v>0</v>
      </c>
      <c r="AY695" s="14">
        <v>58.25</v>
      </c>
      <c r="AZ695" s="14">
        <v>0</v>
      </c>
      <c r="BA695" s="14">
        <v>118.61</v>
      </c>
      <c r="BB695">
        <v>95403.16</v>
      </c>
      <c r="BC695" t="s">
        <v>575</v>
      </c>
      <c r="BD695" s="7">
        <v>-0.95760000000000001</v>
      </c>
      <c r="BE695" s="7">
        <v>0</v>
      </c>
      <c r="BF695" s="7">
        <v>66.787390000000002</v>
      </c>
      <c r="BG695" s="7">
        <v>-8.8743099999999995</v>
      </c>
      <c r="BH695" s="7">
        <v>-1360.8215499999999</v>
      </c>
      <c r="BI695">
        <v>5.0000000000000001E-4</v>
      </c>
      <c r="BJ695">
        <v>5.0000000000000001E-3</v>
      </c>
      <c r="BK695" s="1">
        <v>45980.165601851855</v>
      </c>
      <c r="BL695" s="1">
        <v>45979.957268518519</v>
      </c>
      <c r="BM695" s="1">
        <v>46199.333333333336</v>
      </c>
      <c r="BN695" s="1">
        <v>46199.166666666664</v>
      </c>
      <c r="BO695" s="19">
        <v>0.60004854314475753</v>
      </c>
      <c r="BP695" s="1">
        <v>46199.166666666664</v>
      </c>
      <c r="BQ695" s="97">
        <v>220</v>
      </c>
      <c r="BR695" s="19">
        <v>0.61111111111111116</v>
      </c>
      <c r="BV695" s="96"/>
    </row>
    <row r="696" spans="1:74" x14ac:dyDescent="0.3">
      <c r="A696" t="s">
        <v>603</v>
      </c>
      <c r="B696" t="s">
        <v>631</v>
      </c>
      <c r="C696" t="s">
        <v>471</v>
      </c>
      <c r="D696">
        <v>2.9999999999999997E-4</v>
      </c>
      <c r="E696">
        <v>2.9999999999999997E-4</v>
      </c>
      <c r="F696" t="s">
        <v>605</v>
      </c>
      <c r="G696" s="4">
        <v>1782460800000</v>
      </c>
      <c r="H696" s="4">
        <v>1750924810000</v>
      </c>
      <c r="I696" t="b">
        <v>1</v>
      </c>
      <c r="J696">
        <v>1</v>
      </c>
      <c r="K696">
        <v>1E-4</v>
      </c>
      <c r="L696">
        <v>479224</v>
      </c>
      <c r="M696">
        <v>0.1</v>
      </c>
      <c r="Q696">
        <v>2.9999999999999997E-4</v>
      </c>
      <c r="R696">
        <v>25</v>
      </c>
      <c r="S696">
        <v>1E-4</v>
      </c>
      <c r="T696" t="s">
        <v>606</v>
      </c>
      <c r="U696" t="s">
        <v>610</v>
      </c>
      <c r="V696" t="s">
        <v>606</v>
      </c>
      <c r="W696" t="s">
        <v>608</v>
      </c>
      <c r="X696" t="s">
        <v>606</v>
      </c>
      <c r="Y696" s="4">
        <v>1763521555852</v>
      </c>
      <c r="Z696" t="s">
        <v>569</v>
      </c>
      <c r="AA696" s="48">
        <v>92475.26</v>
      </c>
      <c r="AB696" s="18">
        <v>6.0000000000000001E-3</v>
      </c>
      <c r="AC696" s="40">
        <v>5.8035300000000003E-3</v>
      </c>
      <c r="AD696" s="18">
        <v>1E-4</v>
      </c>
      <c r="AE696" s="18">
        <v>2.8500000000000001E-2</v>
      </c>
      <c r="AF696">
        <v>515.29999999999995</v>
      </c>
      <c r="AG696" s="18">
        <v>6.0000000000000001E-3</v>
      </c>
      <c r="AH696" s="18">
        <v>5.4999999999999997E-3</v>
      </c>
      <c r="AI696" s="18">
        <v>6.4999999999999997E-3</v>
      </c>
      <c r="AJ696" s="48">
        <v>92475.26</v>
      </c>
      <c r="AK696" s="41">
        <v>3.4</v>
      </c>
      <c r="AL696" s="41">
        <v>29.6</v>
      </c>
      <c r="AS696" s="41">
        <v>0</v>
      </c>
      <c r="AT696" s="5">
        <v>0</v>
      </c>
      <c r="AV696" s="1" t="s">
        <v>632</v>
      </c>
      <c r="AW696" s="48">
        <v>240000</v>
      </c>
      <c r="AX696" s="14">
        <v>0</v>
      </c>
      <c r="AY696" s="14">
        <v>59.32</v>
      </c>
      <c r="AZ696" s="14">
        <v>58.59</v>
      </c>
      <c r="BA696" s="14">
        <v>60.15</v>
      </c>
      <c r="BB696">
        <v>95403.16</v>
      </c>
      <c r="BC696" t="s">
        <v>575</v>
      </c>
      <c r="BD696" s="7">
        <v>3.7780000000000001E-2</v>
      </c>
      <c r="BE696" s="7">
        <v>0</v>
      </c>
      <c r="BF696" s="7">
        <v>60.814630000000001</v>
      </c>
      <c r="BG696" s="7">
        <v>-8.22818</v>
      </c>
      <c r="BH696" s="7">
        <v>18.235279999999999</v>
      </c>
      <c r="BI696">
        <v>5.0000000000000001E-4</v>
      </c>
      <c r="BJ696">
        <v>5.0000000000000001E-3</v>
      </c>
      <c r="BK696" s="1">
        <v>45980.165601851855</v>
      </c>
      <c r="BL696" s="1">
        <v>45979.957268518519</v>
      </c>
      <c r="BM696" s="1">
        <v>46199.333333333336</v>
      </c>
      <c r="BN696" s="1">
        <v>46199.166666666664</v>
      </c>
      <c r="BO696" s="19">
        <v>0.60004854314475753</v>
      </c>
      <c r="BP696" s="1">
        <v>46199.166666666664</v>
      </c>
      <c r="BQ696" s="97">
        <v>220</v>
      </c>
      <c r="BR696" s="19">
        <v>0.61111111111111116</v>
      </c>
      <c r="BV696" s="96"/>
    </row>
    <row r="697" spans="1:74" x14ac:dyDescent="0.3">
      <c r="A697" t="s">
        <v>603</v>
      </c>
      <c r="B697" t="s">
        <v>631</v>
      </c>
      <c r="C697" t="s">
        <v>472</v>
      </c>
      <c r="D697">
        <v>2.9999999999999997E-4</v>
      </c>
      <c r="E697">
        <v>2.9999999999999997E-4</v>
      </c>
      <c r="F697" t="s">
        <v>605</v>
      </c>
      <c r="G697" s="4">
        <v>1782460800000</v>
      </c>
      <c r="H697" s="4">
        <v>1750924810000</v>
      </c>
      <c r="I697" t="b">
        <v>1</v>
      </c>
      <c r="J697">
        <v>1</v>
      </c>
      <c r="K697">
        <v>1E-4</v>
      </c>
      <c r="L697">
        <v>479225</v>
      </c>
      <c r="M697">
        <v>0.1</v>
      </c>
      <c r="Q697">
        <v>2.9999999999999997E-4</v>
      </c>
      <c r="R697">
        <v>25</v>
      </c>
      <c r="S697">
        <v>1E-4</v>
      </c>
      <c r="T697" t="s">
        <v>606</v>
      </c>
      <c r="U697" t="s">
        <v>610</v>
      </c>
      <c r="V697" t="s">
        <v>606</v>
      </c>
      <c r="W697" t="s">
        <v>608</v>
      </c>
      <c r="X697" t="s">
        <v>606</v>
      </c>
      <c r="Y697" s="4">
        <v>1763521556859</v>
      </c>
      <c r="Z697" t="s">
        <v>569</v>
      </c>
      <c r="AA697" s="48">
        <v>92463.2</v>
      </c>
      <c r="AB697" s="18">
        <v>0.99250000000000005</v>
      </c>
      <c r="AC697" s="40">
        <v>1.5838891799999999</v>
      </c>
      <c r="AD697" s="18">
        <v>1.421</v>
      </c>
      <c r="AE697" s="18">
        <v>1.6425000000000001</v>
      </c>
      <c r="AF697">
        <v>0.1</v>
      </c>
      <c r="AG697" s="18">
        <v>1.5215000000000001</v>
      </c>
      <c r="AH697" s="18">
        <v>1.4219999999999999</v>
      </c>
      <c r="AI697" s="18">
        <v>1.6395</v>
      </c>
      <c r="AJ697" s="48">
        <v>92463.2</v>
      </c>
      <c r="AK697" s="41">
        <v>3.6</v>
      </c>
      <c r="AL697" s="41">
        <v>3.6</v>
      </c>
      <c r="AS697" s="41">
        <v>0</v>
      </c>
      <c r="AT697" s="5">
        <v>0</v>
      </c>
      <c r="AV697" s="1" t="s">
        <v>634</v>
      </c>
      <c r="AW697" s="48">
        <v>240000</v>
      </c>
      <c r="AX697" s="14">
        <v>0</v>
      </c>
      <c r="AY697" s="14">
        <v>59.32</v>
      </c>
      <c r="AZ697" s="14">
        <v>0</v>
      </c>
      <c r="BA697" s="14">
        <v>122.58</v>
      </c>
      <c r="BB697">
        <v>95390.63</v>
      </c>
      <c r="BC697" t="s">
        <v>575</v>
      </c>
      <c r="BD697" s="7">
        <v>-0.96223999999999998</v>
      </c>
      <c r="BE697" s="7">
        <v>0</v>
      </c>
      <c r="BF697" s="7">
        <v>60.776209999999999</v>
      </c>
      <c r="BG697" s="7">
        <v>-8.2230000000000008</v>
      </c>
      <c r="BH697" s="7">
        <v>-1423.1205</v>
      </c>
      <c r="BI697">
        <v>5.0000000000000001E-4</v>
      </c>
      <c r="BJ697">
        <v>5.0000000000000001E-3</v>
      </c>
      <c r="BK697" s="1">
        <v>45980.165601851855</v>
      </c>
      <c r="BL697" s="1">
        <v>45979.957268518519</v>
      </c>
      <c r="BM697" s="1">
        <v>46199.333333333336</v>
      </c>
      <c r="BN697" s="1">
        <v>46199.166666666664</v>
      </c>
      <c r="BO697" s="19">
        <v>0.60004854314475753</v>
      </c>
      <c r="BP697" s="1">
        <v>46199.166666666664</v>
      </c>
      <c r="BQ697" s="97">
        <v>220</v>
      </c>
      <c r="BR697" s="19">
        <v>0.61111111111111116</v>
      </c>
      <c r="BV697" s="96"/>
    </row>
    <row r="698" spans="1:74" x14ac:dyDescent="0.3">
      <c r="A698" t="s">
        <v>603</v>
      </c>
      <c r="B698" t="s">
        <v>631</v>
      </c>
      <c r="C698" t="s">
        <v>473</v>
      </c>
      <c r="D698">
        <v>2.9999999999999997E-4</v>
      </c>
      <c r="E698">
        <v>2.9999999999999997E-4</v>
      </c>
      <c r="F698" t="s">
        <v>605</v>
      </c>
      <c r="G698" s="4">
        <v>1782460800000</v>
      </c>
      <c r="H698" s="4">
        <v>1752196740000</v>
      </c>
      <c r="I698" t="b">
        <v>1</v>
      </c>
      <c r="J698">
        <v>1</v>
      </c>
      <c r="K698">
        <v>1E-4</v>
      </c>
      <c r="L698">
        <v>484598</v>
      </c>
      <c r="M698">
        <v>0.1</v>
      </c>
      <c r="Q698">
        <v>2.9999999999999997E-4</v>
      </c>
      <c r="R698">
        <v>25</v>
      </c>
      <c r="S698">
        <v>1E-4</v>
      </c>
      <c r="T698" t="s">
        <v>606</v>
      </c>
      <c r="U698" t="s">
        <v>610</v>
      </c>
      <c r="V698" t="s">
        <v>606</v>
      </c>
      <c r="W698" t="s">
        <v>608</v>
      </c>
      <c r="X698" t="s">
        <v>606</v>
      </c>
      <c r="Y698" s="4">
        <v>1763521556859</v>
      </c>
      <c r="Z698" t="s">
        <v>569</v>
      </c>
      <c r="AA698" s="48">
        <v>92463.2</v>
      </c>
      <c r="AB698" s="18">
        <v>5.0000000000000001E-3</v>
      </c>
      <c r="AC698" s="40">
        <v>5.18973E-3</v>
      </c>
      <c r="AD698" s="18">
        <v>1E-4</v>
      </c>
      <c r="AE698" s="18">
        <v>2.6499999999999999E-2</v>
      </c>
      <c r="AF698">
        <v>151.5</v>
      </c>
      <c r="AG698" s="18">
        <v>5.4000000000000003E-3</v>
      </c>
      <c r="AH698" s="18">
        <v>4.8999999999999998E-3</v>
      </c>
      <c r="AI698" s="18">
        <v>5.4999999999999997E-3</v>
      </c>
      <c r="AJ698" s="48">
        <v>92463.2</v>
      </c>
      <c r="AK698" s="41">
        <v>0.1</v>
      </c>
      <c r="AL698" s="41">
        <v>25</v>
      </c>
      <c r="AP698" s="18">
        <v>5.0000000000000001E-3</v>
      </c>
      <c r="AQ698" s="18">
        <v>5.0000000000000001E-3</v>
      </c>
      <c r="AR698" s="18">
        <v>0</v>
      </c>
      <c r="AS698" s="41">
        <v>0.5</v>
      </c>
      <c r="AT698" s="5">
        <v>228.31</v>
      </c>
      <c r="AV698" s="1" t="s">
        <v>632</v>
      </c>
      <c r="AW698" s="48">
        <v>250000</v>
      </c>
      <c r="AX698" s="14">
        <v>0</v>
      </c>
      <c r="AY698" s="14">
        <v>60.39</v>
      </c>
      <c r="AZ698" s="14">
        <v>59.56</v>
      </c>
      <c r="BA698" s="14">
        <v>60.61</v>
      </c>
      <c r="BB698">
        <v>95390.63</v>
      </c>
      <c r="BC698" t="s">
        <v>575</v>
      </c>
      <c r="BD698" s="7">
        <v>3.4009999999999999E-2</v>
      </c>
      <c r="BE698" s="7">
        <v>0</v>
      </c>
      <c r="BF698" s="7">
        <v>55.785870000000003</v>
      </c>
      <c r="BG698" s="7">
        <v>-7.6837999999999997</v>
      </c>
      <c r="BH698" s="7">
        <v>16.406639999999999</v>
      </c>
      <c r="BI698">
        <v>5.0000000000000001E-4</v>
      </c>
      <c r="BJ698">
        <v>5.0000000000000001E-3</v>
      </c>
      <c r="BK698" s="1">
        <v>45980.165601851855</v>
      </c>
      <c r="BL698" s="1">
        <v>45979.957268518519</v>
      </c>
      <c r="BM698" s="1">
        <v>46199.333333333336</v>
      </c>
      <c r="BN698" s="1">
        <v>46199.166666666664</v>
      </c>
      <c r="BO698" s="19">
        <v>0.60004854314475753</v>
      </c>
      <c r="BP698" s="1">
        <v>46199.166666666664</v>
      </c>
      <c r="BQ698" s="97">
        <v>220</v>
      </c>
      <c r="BR698" s="19">
        <v>0.61111111111111116</v>
      </c>
      <c r="BV698" s="96"/>
    </row>
    <row r="699" spans="1:74" x14ac:dyDescent="0.3">
      <c r="A699" t="s">
        <v>603</v>
      </c>
      <c r="B699" t="s">
        <v>631</v>
      </c>
      <c r="C699" t="s">
        <v>474</v>
      </c>
      <c r="D699">
        <v>2.9999999999999997E-4</v>
      </c>
      <c r="E699">
        <v>2.9999999999999997E-4</v>
      </c>
      <c r="F699" t="s">
        <v>605</v>
      </c>
      <c r="G699" s="4">
        <v>1782460800000</v>
      </c>
      <c r="H699" s="4">
        <v>1752196740000</v>
      </c>
      <c r="I699" t="b">
        <v>1</v>
      </c>
      <c r="J699">
        <v>1</v>
      </c>
      <c r="K699">
        <v>1E-4</v>
      </c>
      <c r="L699">
        <v>484599</v>
      </c>
      <c r="M699">
        <v>0.1</v>
      </c>
      <c r="Q699">
        <v>2.9999999999999997E-4</v>
      </c>
      <c r="R699">
        <v>25</v>
      </c>
      <c r="S699">
        <v>1E-4</v>
      </c>
      <c r="T699" t="s">
        <v>606</v>
      </c>
      <c r="U699" t="s">
        <v>610</v>
      </c>
      <c r="V699" t="s">
        <v>606</v>
      </c>
      <c r="W699" t="s">
        <v>608</v>
      </c>
      <c r="X699" t="s">
        <v>606</v>
      </c>
      <c r="Y699" s="4">
        <v>1763521556859</v>
      </c>
      <c r="Z699" t="s">
        <v>569</v>
      </c>
      <c r="AA699" s="48">
        <v>92463.2</v>
      </c>
      <c r="AC699" s="40">
        <v>1.6906956200000001</v>
      </c>
      <c r="AD699" s="18">
        <v>1.5215000000000001</v>
      </c>
      <c r="AE699" s="18">
        <v>1.7504999999999999</v>
      </c>
      <c r="AF699">
        <v>0</v>
      </c>
      <c r="AG699" s="18">
        <v>1.6257999999999999</v>
      </c>
      <c r="AH699" s="18">
        <v>1.5225</v>
      </c>
      <c r="AI699" s="18">
        <v>1.7470000000000001</v>
      </c>
      <c r="AJ699" s="48">
        <v>92463.2</v>
      </c>
      <c r="AK699" s="41">
        <v>3.4</v>
      </c>
      <c r="AL699" s="41">
        <v>3.4</v>
      </c>
      <c r="AS699" s="41">
        <v>0</v>
      </c>
      <c r="AT699" s="5">
        <v>0</v>
      </c>
      <c r="AV699" s="1" t="s">
        <v>634</v>
      </c>
      <c r="AW699" s="48">
        <v>250000</v>
      </c>
      <c r="AX699" s="14">
        <v>0</v>
      </c>
      <c r="AY699" s="14">
        <v>60.39</v>
      </c>
      <c r="AZ699" s="14">
        <v>0</v>
      </c>
      <c r="BA699" s="14">
        <v>126.32</v>
      </c>
      <c r="BB699">
        <v>95390.63</v>
      </c>
      <c r="BC699" t="s">
        <v>575</v>
      </c>
      <c r="BD699" s="7">
        <v>-0.96599000000000002</v>
      </c>
      <c r="BE699" s="7">
        <v>0</v>
      </c>
      <c r="BF699" s="7">
        <v>55.785870000000003</v>
      </c>
      <c r="BG699" s="7">
        <v>-7.6837999999999997</v>
      </c>
      <c r="BH699" s="7">
        <v>-1484.9917600000001</v>
      </c>
      <c r="BI699">
        <v>5.0000000000000001E-4</v>
      </c>
      <c r="BJ699">
        <v>5.0000000000000001E-3</v>
      </c>
      <c r="BK699" s="1">
        <v>45980.165601851855</v>
      </c>
      <c r="BL699" s="1">
        <v>45979.957268518519</v>
      </c>
      <c r="BM699" s="1">
        <v>46199.333333333336</v>
      </c>
      <c r="BN699" s="1">
        <v>46199.166666666664</v>
      </c>
      <c r="BO699" s="19">
        <v>0.60004854314475753</v>
      </c>
      <c r="BP699" s="1">
        <v>46199.166666666664</v>
      </c>
      <c r="BQ699" s="97">
        <v>220</v>
      </c>
      <c r="BR699" s="19">
        <v>0.61111111111111116</v>
      </c>
      <c r="BV699" s="96"/>
    </row>
    <row r="700" spans="1:74" x14ac:dyDescent="0.3">
      <c r="A700" t="s">
        <v>603</v>
      </c>
      <c r="B700" t="s">
        <v>631</v>
      </c>
      <c r="C700" t="s">
        <v>475</v>
      </c>
      <c r="D700">
        <v>2.9999999999999997E-4</v>
      </c>
      <c r="E700">
        <v>2.9999999999999997E-4</v>
      </c>
      <c r="F700" t="s">
        <v>605</v>
      </c>
      <c r="G700" s="4">
        <v>1782460800000</v>
      </c>
      <c r="H700" s="4">
        <v>1750924810000</v>
      </c>
      <c r="I700" t="b">
        <v>1</v>
      </c>
      <c r="J700">
        <v>1</v>
      </c>
      <c r="K700">
        <v>1E-4</v>
      </c>
      <c r="L700">
        <v>479226</v>
      </c>
      <c r="M700">
        <v>0.1</v>
      </c>
      <c r="Q700">
        <v>2.9999999999999997E-4</v>
      </c>
      <c r="R700">
        <v>25</v>
      </c>
      <c r="S700">
        <v>1E-4</v>
      </c>
      <c r="T700" t="s">
        <v>606</v>
      </c>
      <c r="U700" t="s">
        <v>610</v>
      </c>
      <c r="V700" t="s">
        <v>606</v>
      </c>
      <c r="W700" t="s">
        <v>608</v>
      </c>
      <c r="X700" t="s">
        <v>606</v>
      </c>
      <c r="Y700" s="4">
        <v>1763521556859</v>
      </c>
      <c r="Z700" t="s">
        <v>569</v>
      </c>
      <c r="AA700" s="48">
        <v>92463.2</v>
      </c>
      <c r="AB700" s="18">
        <v>4.4000000000000003E-3</v>
      </c>
      <c r="AC700" s="40">
        <v>4.5547599999999997E-3</v>
      </c>
      <c r="AD700" s="18">
        <v>1E-4</v>
      </c>
      <c r="AE700" s="18">
        <v>2.4500000000000001E-2</v>
      </c>
      <c r="AF700">
        <v>91.3</v>
      </c>
      <c r="AG700" s="18">
        <v>4.5999999999999999E-3</v>
      </c>
      <c r="AH700" s="18">
        <v>4.3E-3</v>
      </c>
      <c r="AI700" s="18">
        <v>4.8999999999999998E-3</v>
      </c>
      <c r="AJ700" s="48">
        <v>92463.2</v>
      </c>
      <c r="AK700" s="41">
        <v>0.1</v>
      </c>
      <c r="AL700" s="41">
        <v>25</v>
      </c>
      <c r="AP700" s="18">
        <v>4.5999999999999999E-3</v>
      </c>
      <c r="AQ700" s="18">
        <v>4.4000000000000003E-3</v>
      </c>
      <c r="AR700" s="18">
        <v>-4.3478000000000003</v>
      </c>
      <c r="AS700" s="41">
        <v>3.4</v>
      </c>
      <c r="AT700" s="5">
        <v>1385.67</v>
      </c>
      <c r="AV700" s="1" t="s">
        <v>632</v>
      </c>
      <c r="AW700" s="48">
        <v>260000</v>
      </c>
      <c r="AX700" s="14">
        <v>0</v>
      </c>
      <c r="AY700" s="14">
        <v>60.91</v>
      </c>
      <c r="AZ700" s="14">
        <v>60.3</v>
      </c>
      <c r="BA700" s="14">
        <v>61.46</v>
      </c>
      <c r="BB700">
        <v>95390.63</v>
      </c>
      <c r="BC700" t="s">
        <v>575</v>
      </c>
      <c r="BD700" s="7">
        <v>2.9489999999999999E-2</v>
      </c>
      <c r="BE700" s="7">
        <v>0</v>
      </c>
      <c r="BF700" s="7">
        <v>49.591560000000001</v>
      </c>
      <c r="BG700" s="7">
        <v>-6.8897500000000003</v>
      </c>
      <c r="BH700" s="7">
        <v>14.25535</v>
      </c>
      <c r="BI700">
        <v>5.0000000000000001E-4</v>
      </c>
      <c r="BJ700">
        <v>5.0000000000000001E-3</v>
      </c>
      <c r="BK700" s="1">
        <v>45980.165601851855</v>
      </c>
      <c r="BL700" s="1">
        <v>45979.957268518519</v>
      </c>
      <c r="BM700" s="1">
        <v>46199.333333333336</v>
      </c>
      <c r="BN700" s="1">
        <v>46199.166666666664</v>
      </c>
      <c r="BO700" s="19">
        <v>0.60004854314475753</v>
      </c>
      <c r="BP700" s="1">
        <v>46199.166666666664</v>
      </c>
      <c r="BQ700" s="97">
        <v>220</v>
      </c>
      <c r="BR700" s="19">
        <v>0.61111111111111116</v>
      </c>
      <c r="BV700" s="96"/>
    </row>
    <row r="701" spans="1:74" x14ac:dyDescent="0.3">
      <c r="A701" t="s">
        <v>603</v>
      </c>
      <c r="B701" t="s">
        <v>631</v>
      </c>
      <c r="C701" t="s">
        <v>476</v>
      </c>
      <c r="D701">
        <v>2.9999999999999997E-4</v>
      </c>
      <c r="E701">
        <v>2.9999999999999997E-4</v>
      </c>
      <c r="F701" t="s">
        <v>605</v>
      </c>
      <c r="G701" s="4">
        <v>1782460800000</v>
      </c>
      <c r="H701" s="4">
        <v>1750924810000</v>
      </c>
      <c r="I701" t="b">
        <v>1</v>
      </c>
      <c r="J701">
        <v>1</v>
      </c>
      <c r="K701">
        <v>1E-4</v>
      </c>
      <c r="L701">
        <v>479227</v>
      </c>
      <c r="M701">
        <v>0.1</v>
      </c>
      <c r="Q701">
        <v>2.9999999999999997E-4</v>
      </c>
      <c r="R701">
        <v>25</v>
      </c>
      <c r="S701">
        <v>1E-4</v>
      </c>
      <c r="T701" t="s">
        <v>606</v>
      </c>
      <c r="U701" t="s">
        <v>610</v>
      </c>
      <c r="V701" t="s">
        <v>606</v>
      </c>
      <c r="W701" t="s">
        <v>608</v>
      </c>
      <c r="X701" t="s">
        <v>606</v>
      </c>
      <c r="Y701" s="4">
        <v>1763521556859</v>
      </c>
      <c r="Z701" t="s">
        <v>569</v>
      </c>
      <c r="AA701" s="48">
        <v>92463.2</v>
      </c>
      <c r="AC701" s="40">
        <v>1.7974808799999999</v>
      </c>
      <c r="AD701" s="18">
        <v>1.6225000000000001</v>
      </c>
      <c r="AE701" s="18">
        <v>1.8580000000000001</v>
      </c>
      <c r="AF701">
        <v>0</v>
      </c>
      <c r="AG701" s="18">
        <v>1.7298</v>
      </c>
      <c r="AH701" s="18">
        <v>1.623</v>
      </c>
      <c r="AI701" s="18">
        <v>1.8545</v>
      </c>
      <c r="AJ701" s="48">
        <v>92463.2</v>
      </c>
      <c r="AK701" s="41">
        <v>3.3</v>
      </c>
      <c r="AL701" s="41">
        <v>3.3</v>
      </c>
      <c r="AS701" s="41">
        <v>0</v>
      </c>
      <c r="AT701" s="5">
        <v>0</v>
      </c>
      <c r="AV701" s="1" t="s">
        <v>634</v>
      </c>
      <c r="AW701" s="48">
        <v>260000</v>
      </c>
      <c r="AX701" s="14">
        <v>0</v>
      </c>
      <c r="AY701" s="14">
        <v>60.91</v>
      </c>
      <c r="AZ701" s="14">
        <v>0</v>
      </c>
      <c r="BA701" s="14">
        <v>129.91999999999999</v>
      </c>
      <c r="BB701">
        <v>95390.63</v>
      </c>
      <c r="BC701" t="s">
        <v>575</v>
      </c>
      <c r="BD701" s="7">
        <v>-0.97050999999999998</v>
      </c>
      <c r="BE701" s="7">
        <v>0</v>
      </c>
      <c r="BF701" s="7">
        <v>49.591560000000001</v>
      </c>
      <c r="BG701" s="7">
        <v>-6.8897500000000003</v>
      </c>
      <c r="BH701" s="7">
        <v>-1547.1989900000001</v>
      </c>
      <c r="BI701">
        <v>5.0000000000000001E-4</v>
      </c>
      <c r="BJ701">
        <v>5.0000000000000001E-3</v>
      </c>
      <c r="BK701" s="1">
        <v>45980.165601851855</v>
      </c>
      <c r="BL701" s="1">
        <v>45979.957268518519</v>
      </c>
      <c r="BM701" s="1">
        <v>46199.333333333336</v>
      </c>
      <c r="BN701" s="1">
        <v>46199.166666666664</v>
      </c>
      <c r="BO701" s="19">
        <v>0.60004854314475753</v>
      </c>
      <c r="BP701" s="1">
        <v>46199.166666666664</v>
      </c>
      <c r="BQ701" s="97">
        <v>220</v>
      </c>
      <c r="BR701" s="19">
        <v>0.61111111111111116</v>
      </c>
      <c r="BV701" s="96"/>
    </row>
    <row r="702" spans="1:74" x14ac:dyDescent="0.3">
      <c r="A702" t="s">
        <v>603</v>
      </c>
      <c r="B702" t="s">
        <v>631</v>
      </c>
      <c r="C702" t="s">
        <v>477</v>
      </c>
      <c r="D702">
        <v>2.9999999999999997E-4</v>
      </c>
      <c r="E702">
        <v>2.9999999999999997E-4</v>
      </c>
      <c r="F702" t="s">
        <v>605</v>
      </c>
      <c r="G702" s="4">
        <v>1782460800000</v>
      </c>
      <c r="H702" s="4">
        <v>1750924810000</v>
      </c>
      <c r="I702" t="b">
        <v>1</v>
      </c>
      <c r="J702">
        <v>1</v>
      </c>
      <c r="K702">
        <v>1E-4</v>
      </c>
      <c r="L702">
        <v>479228</v>
      </c>
      <c r="M702">
        <v>0.1</v>
      </c>
      <c r="Q702">
        <v>2.9999999999999997E-4</v>
      </c>
      <c r="R702">
        <v>25</v>
      </c>
      <c r="S702">
        <v>1E-4</v>
      </c>
      <c r="T702" t="s">
        <v>606</v>
      </c>
      <c r="U702" t="s">
        <v>610</v>
      </c>
      <c r="V702" t="s">
        <v>606</v>
      </c>
      <c r="W702" t="s">
        <v>608</v>
      </c>
      <c r="X702" t="s">
        <v>606</v>
      </c>
      <c r="Y702" s="4">
        <v>1763521557866</v>
      </c>
      <c r="Z702" t="s">
        <v>569</v>
      </c>
      <c r="AA702" s="48">
        <v>92458.97</v>
      </c>
      <c r="AB702" s="18">
        <v>3.5000000000000001E-3</v>
      </c>
      <c r="AC702" s="40">
        <v>3.6353599999999998E-3</v>
      </c>
      <c r="AD702" s="18">
        <v>1E-4</v>
      </c>
      <c r="AE702" s="18">
        <v>2.1499999999999998E-2</v>
      </c>
      <c r="AF702">
        <v>117.8</v>
      </c>
      <c r="AG702" s="18">
        <v>3.7000000000000002E-3</v>
      </c>
      <c r="AH702" s="18">
        <v>3.3999999999999998E-3</v>
      </c>
      <c r="AI702" s="18">
        <v>4.1000000000000003E-3</v>
      </c>
      <c r="AJ702" s="48">
        <v>92458.97</v>
      </c>
      <c r="AK702" s="41">
        <v>3.7</v>
      </c>
      <c r="AL702" s="41">
        <v>25</v>
      </c>
      <c r="AP702" s="18">
        <v>3.5000000000000001E-3</v>
      </c>
      <c r="AQ702" s="18">
        <v>3.5000000000000001E-3</v>
      </c>
      <c r="AR702" s="18">
        <v>0</v>
      </c>
      <c r="AS702" s="41">
        <v>1</v>
      </c>
      <c r="AT702" s="5">
        <v>319.68</v>
      </c>
      <c r="AV702" s="1" t="s">
        <v>632</v>
      </c>
      <c r="AW702" s="48">
        <v>280000</v>
      </c>
      <c r="AX702" s="14">
        <v>0</v>
      </c>
      <c r="AY702" s="14">
        <v>62.52</v>
      </c>
      <c r="AZ702" s="14">
        <v>61.78</v>
      </c>
      <c r="BA702" s="14">
        <v>63.38</v>
      </c>
      <c r="BB702">
        <v>95386.23</v>
      </c>
      <c r="BC702" t="s">
        <v>575</v>
      </c>
      <c r="BD702" s="7">
        <v>2.383E-2</v>
      </c>
      <c r="BE702" s="7">
        <v>0</v>
      </c>
      <c r="BF702" s="7">
        <v>41.495869999999996</v>
      </c>
      <c r="BG702" s="7">
        <v>-5.9173999999999998</v>
      </c>
      <c r="BH702" s="7">
        <v>11.522679999999999</v>
      </c>
      <c r="BI702">
        <v>5.0000000000000001E-4</v>
      </c>
      <c r="BJ702">
        <v>5.0000000000000001E-3</v>
      </c>
      <c r="BK702" s="1">
        <v>45980.165601851855</v>
      </c>
      <c r="BL702" s="1">
        <v>45979.957268518519</v>
      </c>
      <c r="BM702" s="1">
        <v>46199.333333333336</v>
      </c>
      <c r="BN702" s="1">
        <v>46199.166666666664</v>
      </c>
      <c r="BO702" s="19">
        <v>0.60004854314475753</v>
      </c>
      <c r="BP702" s="1">
        <v>46199.166666666664</v>
      </c>
      <c r="BQ702" s="97">
        <v>220</v>
      </c>
      <c r="BR702" s="19">
        <v>0.61111111111111116</v>
      </c>
      <c r="BV702" s="96"/>
    </row>
    <row r="703" spans="1:74" x14ac:dyDescent="0.3">
      <c r="A703" t="s">
        <v>603</v>
      </c>
      <c r="B703" t="s">
        <v>631</v>
      </c>
      <c r="C703" t="s">
        <v>478</v>
      </c>
      <c r="D703">
        <v>2.9999999999999997E-4</v>
      </c>
      <c r="E703">
        <v>2.9999999999999997E-4</v>
      </c>
      <c r="F703" t="s">
        <v>605</v>
      </c>
      <c r="G703" s="4">
        <v>1782460800000</v>
      </c>
      <c r="H703" s="4">
        <v>1750924810000</v>
      </c>
      <c r="I703" t="b">
        <v>1</v>
      </c>
      <c r="J703">
        <v>1</v>
      </c>
      <c r="K703">
        <v>1E-4</v>
      </c>
      <c r="L703">
        <v>479229</v>
      </c>
      <c r="M703">
        <v>0.1</v>
      </c>
      <c r="Q703">
        <v>2.9999999999999997E-4</v>
      </c>
      <c r="R703">
        <v>25</v>
      </c>
      <c r="S703">
        <v>1E-4</v>
      </c>
      <c r="T703" t="s">
        <v>606</v>
      </c>
      <c r="U703" t="s">
        <v>610</v>
      </c>
      <c r="V703" t="s">
        <v>606</v>
      </c>
      <c r="W703" t="s">
        <v>608</v>
      </c>
      <c r="X703" t="s">
        <v>606</v>
      </c>
      <c r="Y703" s="4">
        <v>1763521557866</v>
      </c>
      <c r="Z703" t="s">
        <v>569</v>
      </c>
      <c r="AA703" s="48">
        <v>92458.97</v>
      </c>
      <c r="AC703" s="40">
        <v>2.0114019500000002</v>
      </c>
      <c r="AD703" s="18">
        <v>1.8234999999999999</v>
      </c>
      <c r="AE703" s="18">
        <v>2.0739999999999998</v>
      </c>
      <c r="AF703">
        <v>0</v>
      </c>
      <c r="AG703" s="18">
        <v>1.9386000000000001</v>
      </c>
      <c r="AH703" s="18">
        <v>1.8245</v>
      </c>
      <c r="AI703" s="18">
        <v>2.0705</v>
      </c>
      <c r="AJ703" s="48">
        <v>92458.97</v>
      </c>
      <c r="AK703" s="41">
        <v>3</v>
      </c>
      <c r="AL703" s="41">
        <v>3</v>
      </c>
      <c r="AS703" s="41">
        <v>0</v>
      </c>
      <c r="AT703" s="5">
        <v>0</v>
      </c>
      <c r="AV703" s="1" t="s">
        <v>634</v>
      </c>
      <c r="AW703" s="48">
        <v>280000</v>
      </c>
      <c r="AX703" s="14">
        <v>0</v>
      </c>
      <c r="AY703" s="14">
        <v>62.52</v>
      </c>
      <c r="AZ703" s="14">
        <v>0</v>
      </c>
      <c r="BA703" s="14">
        <v>137.07</v>
      </c>
      <c r="BB703">
        <v>95386.23</v>
      </c>
      <c r="BC703" t="s">
        <v>575</v>
      </c>
      <c r="BD703" s="7">
        <v>-0.97616999999999998</v>
      </c>
      <c r="BE703" s="7">
        <v>0</v>
      </c>
      <c r="BF703" s="7">
        <v>41.495869999999996</v>
      </c>
      <c r="BG703" s="7">
        <v>-5.9173999999999998</v>
      </c>
      <c r="BH703" s="7">
        <v>-1670.0435299999999</v>
      </c>
      <c r="BI703">
        <v>5.0000000000000001E-4</v>
      </c>
      <c r="BJ703">
        <v>5.0000000000000001E-3</v>
      </c>
      <c r="BK703" s="1">
        <v>45980.165601851855</v>
      </c>
      <c r="BL703" s="1">
        <v>45979.957268518519</v>
      </c>
      <c r="BM703" s="1">
        <v>46199.333333333336</v>
      </c>
      <c r="BN703" s="1">
        <v>46199.166666666664</v>
      </c>
      <c r="BO703" s="19">
        <v>0.60004854314475753</v>
      </c>
      <c r="BP703" s="1">
        <v>46199.166666666664</v>
      </c>
      <c r="BQ703" s="97">
        <v>220</v>
      </c>
      <c r="BR703" s="19">
        <v>0.61111111111111116</v>
      </c>
      <c r="BV703" s="96"/>
    </row>
    <row r="704" spans="1:74" x14ac:dyDescent="0.3">
      <c r="A704" t="s">
        <v>603</v>
      </c>
      <c r="B704" t="s">
        <v>631</v>
      </c>
      <c r="C704" t="s">
        <v>479</v>
      </c>
      <c r="D704">
        <v>2.9999999999999997E-4</v>
      </c>
      <c r="E704">
        <v>2.9999999999999997E-4</v>
      </c>
      <c r="F704" t="s">
        <v>605</v>
      </c>
      <c r="G704" s="4">
        <v>1782460800000</v>
      </c>
      <c r="H704" s="4">
        <v>1750924810000</v>
      </c>
      <c r="I704" t="b">
        <v>1</v>
      </c>
      <c r="J704">
        <v>1</v>
      </c>
      <c r="K704">
        <v>1E-4</v>
      </c>
      <c r="L704">
        <v>479230</v>
      </c>
      <c r="M704">
        <v>0.1</v>
      </c>
      <c r="Q704">
        <v>2.9999999999999997E-4</v>
      </c>
      <c r="R704">
        <v>25</v>
      </c>
      <c r="S704">
        <v>1E-4</v>
      </c>
      <c r="T704" t="s">
        <v>606</v>
      </c>
      <c r="U704" t="s">
        <v>610</v>
      </c>
      <c r="V704" t="s">
        <v>606</v>
      </c>
      <c r="W704" t="s">
        <v>608</v>
      </c>
      <c r="X704" t="s">
        <v>606</v>
      </c>
      <c r="Y704" s="4">
        <v>1763521557866</v>
      </c>
      <c r="Z704" t="s">
        <v>569</v>
      </c>
      <c r="AA704" s="48">
        <v>92458.97</v>
      </c>
      <c r="AB704" s="18">
        <v>2.8E-3</v>
      </c>
      <c r="AC704" s="40">
        <v>3.00205E-3</v>
      </c>
      <c r="AD704" s="18">
        <v>1E-4</v>
      </c>
      <c r="AE704" s="18">
        <v>1.95E-2</v>
      </c>
      <c r="AF704">
        <v>466.9</v>
      </c>
      <c r="AG704" s="18">
        <v>3.0999999999999999E-3</v>
      </c>
      <c r="AH704" s="18">
        <v>2.8E-3</v>
      </c>
      <c r="AI704" s="18">
        <v>3.3999999999999998E-3</v>
      </c>
      <c r="AJ704" s="48">
        <v>92458.97</v>
      </c>
      <c r="AK704" s="41">
        <v>3.3</v>
      </c>
      <c r="AL704" s="41">
        <v>25</v>
      </c>
      <c r="AP704" s="18">
        <v>2.8E-3</v>
      </c>
      <c r="AQ704" s="18">
        <v>2.8E-3</v>
      </c>
      <c r="AR704" s="18">
        <v>0</v>
      </c>
      <c r="AS704" s="41">
        <v>5</v>
      </c>
      <c r="AT704" s="5">
        <v>1277.33</v>
      </c>
      <c r="AV704" s="1" t="s">
        <v>632</v>
      </c>
      <c r="AW704" s="48">
        <v>300000</v>
      </c>
      <c r="AX704" s="14">
        <v>0</v>
      </c>
      <c r="AY704" s="14">
        <v>64.05</v>
      </c>
      <c r="AZ704" s="14">
        <v>63.31</v>
      </c>
      <c r="BA704" s="14">
        <v>64.92</v>
      </c>
      <c r="BB704">
        <v>95386.23</v>
      </c>
      <c r="BC704" t="s">
        <v>575</v>
      </c>
      <c r="BD704" s="7">
        <v>1.9689999999999999E-2</v>
      </c>
      <c r="BE704" s="7">
        <v>0</v>
      </c>
      <c r="BF704" s="7">
        <v>35.323999999999998</v>
      </c>
      <c r="BG704" s="7">
        <v>-5.1611000000000002</v>
      </c>
      <c r="BH704" s="7">
        <v>9.5238800000000001</v>
      </c>
      <c r="BI704">
        <v>5.0000000000000001E-4</v>
      </c>
      <c r="BJ704">
        <v>5.0000000000000001E-3</v>
      </c>
      <c r="BK704" s="1">
        <v>45980.165601851855</v>
      </c>
      <c r="BL704" s="1">
        <v>45979.957268518519</v>
      </c>
      <c r="BM704" s="1">
        <v>46199.333333333336</v>
      </c>
      <c r="BN704" s="1">
        <v>46199.166666666664</v>
      </c>
      <c r="BO704" s="19">
        <v>0.60004854314475753</v>
      </c>
      <c r="BP704" s="1">
        <v>46199.166666666664</v>
      </c>
      <c r="BQ704" s="97">
        <v>220</v>
      </c>
      <c r="BR704" s="19">
        <v>0.61111111111111116</v>
      </c>
      <c r="BV704" s="96"/>
    </row>
    <row r="705" spans="1:74" x14ac:dyDescent="0.3">
      <c r="A705" t="s">
        <v>603</v>
      </c>
      <c r="B705" t="s">
        <v>631</v>
      </c>
      <c r="C705" t="s">
        <v>480</v>
      </c>
      <c r="D705">
        <v>2.9999999999999997E-4</v>
      </c>
      <c r="E705">
        <v>2.9999999999999997E-4</v>
      </c>
      <c r="F705" t="s">
        <v>605</v>
      </c>
      <c r="G705" s="4">
        <v>1782460800000</v>
      </c>
      <c r="H705" s="4">
        <v>1750924810000</v>
      </c>
      <c r="I705" t="b">
        <v>1</v>
      </c>
      <c r="J705">
        <v>1</v>
      </c>
      <c r="K705">
        <v>1E-4</v>
      </c>
      <c r="L705">
        <v>479231</v>
      </c>
      <c r="M705">
        <v>0.1</v>
      </c>
      <c r="Q705">
        <v>2.9999999999999997E-4</v>
      </c>
      <c r="R705">
        <v>25</v>
      </c>
      <c r="S705">
        <v>1E-4</v>
      </c>
      <c r="T705" t="s">
        <v>606</v>
      </c>
      <c r="U705" t="s">
        <v>610</v>
      </c>
      <c r="V705" t="s">
        <v>606</v>
      </c>
      <c r="W705" t="s">
        <v>608</v>
      </c>
      <c r="X705" t="s">
        <v>606</v>
      </c>
      <c r="Y705" s="4">
        <v>1763521557866</v>
      </c>
      <c r="Z705" t="s">
        <v>569</v>
      </c>
      <c r="AA705" s="48">
        <v>92458.97</v>
      </c>
      <c r="AC705" s="40">
        <v>2.2256091100000002</v>
      </c>
      <c r="AD705" s="18">
        <v>2.0249999999999999</v>
      </c>
      <c r="AE705" s="18">
        <v>2.2909999999999999</v>
      </c>
      <c r="AF705">
        <v>0</v>
      </c>
      <c r="AG705" s="18">
        <v>2.1476000000000002</v>
      </c>
      <c r="AH705" s="18">
        <v>2.0259999999999998</v>
      </c>
      <c r="AI705" s="18">
        <v>2.2865000000000002</v>
      </c>
      <c r="AJ705" s="48">
        <v>92458.97</v>
      </c>
      <c r="AK705" s="41">
        <v>2.8</v>
      </c>
      <c r="AL705" s="41">
        <v>2.8</v>
      </c>
      <c r="AS705" s="41">
        <v>0</v>
      </c>
      <c r="AT705" s="5">
        <v>0</v>
      </c>
      <c r="AV705" s="1" t="s">
        <v>634</v>
      </c>
      <c r="AW705" s="48">
        <v>300000</v>
      </c>
      <c r="AX705" s="14">
        <v>0</v>
      </c>
      <c r="AY705" s="14">
        <v>64.05</v>
      </c>
      <c r="AZ705" s="14">
        <v>0</v>
      </c>
      <c r="BA705" s="14">
        <v>143.83000000000001</v>
      </c>
      <c r="BB705">
        <v>95386.23</v>
      </c>
      <c r="BC705" t="s">
        <v>575</v>
      </c>
      <c r="BD705" s="7">
        <v>-0.98031000000000001</v>
      </c>
      <c r="BE705" s="7">
        <v>0</v>
      </c>
      <c r="BF705" s="7">
        <v>35.323999999999998</v>
      </c>
      <c r="BG705" s="7">
        <v>-5.1611000000000002</v>
      </c>
      <c r="BH705" s="7">
        <v>-1792.1541999999999</v>
      </c>
      <c r="BI705">
        <v>5.0000000000000001E-4</v>
      </c>
      <c r="BJ705">
        <v>5.0000000000000001E-3</v>
      </c>
      <c r="BK705" s="1">
        <v>45980.165601851855</v>
      </c>
      <c r="BL705" s="1">
        <v>45979.957268518519</v>
      </c>
      <c r="BM705" s="1">
        <v>46199.333333333336</v>
      </c>
      <c r="BN705" s="1">
        <v>46199.166666666664</v>
      </c>
      <c r="BO705" s="19">
        <v>0.60004854314475753</v>
      </c>
      <c r="BP705" s="1">
        <v>46199.166666666664</v>
      </c>
      <c r="BQ705" s="97">
        <v>220</v>
      </c>
      <c r="BR705" s="19">
        <v>0.61111111111111116</v>
      </c>
      <c r="BV705" s="96"/>
    </row>
    <row r="706" spans="1:74" x14ac:dyDescent="0.3">
      <c r="A706" t="s">
        <v>603</v>
      </c>
      <c r="B706" t="s">
        <v>631</v>
      </c>
      <c r="C706" t="s">
        <v>481</v>
      </c>
      <c r="D706">
        <v>2.9999999999999997E-4</v>
      </c>
      <c r="E706">
        <v>2.9999999999999997E-4</v>
      </c>
      <c r="F706" t="s">
        <v>605</v>
      </c>
      <c r="G706" s="4">
        <v>1782460800000</v>
      </c>
      <c r="H706" s="4">
        <v>1750924810000</v>
      </c>
      <c r="I706" t="b">
        <v>1</v>
      </c>
      <c r="J706">
        <v>1</v>
      </c>
      <c r="K706">
        <v>1E-4</v>
      </c>
      <c r="L706">
        <v>479232</v>
      </c>
      <c r="M706">
        <v>0.1</v>
      </c>
      <c r="Q706">
        <v>2.9999999999999997E-4</v>
      </c>
      <c r="R706">
        <v>25</v>
      </c>
      <c r="S706">
        <v>1E-4</v>
      </c>
      <c r="T706" t="s">
        <v>606</v>
      </c>
      <c r="U706" t="s">
        <v>610</v>
      </c>
      <c r="V706" t="s">
        <v>606</v>
      </c>
      <c r="W706" t="s">
        <v>608</v>
      </c>
      <c r="X706" t="s">
        <v>606</v>
      </c>
      <c r="Y706" s="4">
        <v>1763521557866</v>
      </c>
      <c r="Z706" t="s">
        <v>569</v>
      </c>
      <c r="AA706" s="48">
        <v>92458.97</v>
      </c>
      <c r="AB706" s="18">
        <v>3.0999999999999999E-3</v>
      </c>
      <c r="AC706" s="40">
        <v>2.4973500000000002E-3</v>
      </c>
      <c r="AD706" s="18">
        <v>1E-4</v>
      </c>
      <c r="AE706" s="18">
        <v>1.7500000000000002E-2</v>
      </c>
      <c r="AF706">
        <v>138.9</v>
      </c>
      <c r="AG706" s="18">
        <v>2.5000000000000001E-3</v>
      </c>
      <c r="AH706" s="18">
        <v>2.2000000000000001E-3</v>
      </c>
      <c r="AI706" s="18">
        <v>2.8999999999999998E-3</v>
      </c>
      <c r="AJ706" s="48">
        <v>92458.97</v>
      </c>
      <c r="AK706" s="41">
        <v>3.3</v>
      </c>
      <c r="AL706" s="41">
        <v>25</v>
      </c>
      <c r="AS706" s="41">
        <v>0</v>
      </c>
      <c r="AT706" s="5">
        <v>0</v>
      </c>
      <c r="AV706" s="1" t="s">
        <v>632</v>
      </c>
      <c r="AW706" s="48">
        <v>320000</v>
      </c>
      <c r="AX706" s="14">
        <v>0</v>
      </c>
      <c r="AY706" s="14">
        <v>65.290000000000006</v>
      </c>
      <c r="AZ706" s="14">
        <v>64.239999999999995</v>
      </c>
      <c r="BA706" s="14">
        <v>66.459999999999994</v>
      </c>
      <c r="BB706">
        <v>95386.23</v>
      </c>
      <c r="BC706" t="s">
        <v>575</v>
      </c>
      <c r="BD706" s="7">
        <v>1.6209999999999999E-2</v>
      </c>
      <c r="BE706" s="7">
        <v>0</v>
      </c>
      <c r="BF706" s="7">
        <v>29.922450000000001</v>
      </c>
      <c r="BG706" s="7">
        <v>-4.4562999999999997</v>
      </c>
      <c r="BH706" s="7">
        <v>7.8461400000000001</v>
      </c>
      <c r="BI706">
        <v>5.0000000000000001E-4</v>
      </c>
      <c r="BJ706">
        <v>5.0000000000000001E-3</v>
      </c>
      <c r="BK706" s="1">
        <v>45980.165601851855</v>
      </c>
      <c r="BL706" s="1">
        <v>45979.957268518519</v>
      </c>
      <c r="BM706" s="1">
        <v>46199.333333333336</v>
      </c>
      <c r="BN706" s="1">
        <v>46199.166666666664</v>
      </c>
      <c r="BO706" s="19">
        <v>0.60004854314475753</v>
      </c>
      <c r="BP706" s="1">
        <v>46199.166666666664</v>
      </c>
      <c r="BQ706" s="97">
        <v>220</v>
      </c>
      <c r="BR706" s="19">
        <v>0.61111111111111116</v>
      </c>
      <c r="BV706" s="96"/>
    </row>
    <row r="707" spans="1:74" x14ac:dyDescent="0.3">
      <c r="A707" t="s">
        <v>603</v>
      </c>
      <c r="B707" t="s">
        <v>631</v>
      </c>
      <c r="C707" t="s">
        <v>482</v>
      </c>
      <c r="D707">
        <v>2.9999999999999997E-4</v>
      </c>
      <c r="E707">
        <v>2.9999999999999997E-4</v>
      </c>
      <c r="F707" t="s">
        <v>605</v>
      </c>
      <c r="G707" s="4">
        <v>1782460800000</v>
      </c>
      <c r="H707" s="4">
        <v>1750924810000</v>
      </c>
      <c r="I707" t="b">
        <v>1</v>
      </c>
      <c r="J707">
        <v>1</v>
      </c>
      <c r="K707">
        <v>1E-4</v>
      </c>
      <c r="L707">
        <v>479233</v>
      </c>
      <c r="M707">
        <v>0.1</v>
      </c>
      <c r="Q707">
        <v>2.9999999999999997E-4</v>
      </c>
      <c r="R707">
        <v>25</v>
      </c>
      <c r="S707">
        <v>1E-4</v>
      </c>
      <c r="T707" t="s">
        <v>606</v>
      </c>
      <c r="U707" t="s">
        <v>610</v>
      </c>
      <c r="V707" t="s">
        <v>606</v>
      </c>
      <c r="W707" t="s">
        <v>608</v>
      </c>
      <c r="X707" t="s">
        <v>606</v>
      </c>
      <c r="Y707" s="4">
        <v>1763521558873</v>
      </c>
      <c r="Z707" t="s">
        <v>569</v>
      </c>
      <c r="AA707" s="48">
        <v>92457.17</v>
      </c>
      <c r="AC707" s="40">
        <v>2.4399448800000001</v>
      </c>
      <c r="AD707" s="18">
        <v>2.2269999999999999</v>
      </c>
      <c r="AE707" s="18">
        <v>2.508</v>
      </c>
      <c r="AF707">
        <v>0</v>
      </c>
      <c r="AG707" s="18">
        <v>2.3571</v>
      </c>
      <c r="AH707" s="18">
        <v>2.2275</v>
      </c>
      <c r="AI707" s="18">
        <v>2.5030000000000001</v>
      </c>
      <c r="AJ707" s="48">
        <v>92457.17</v>
      </c>
      <c r="AK707" s="41">
        <v>2.6</v>
      </c>
      <c r="AL707" s="41">
        <v>2.6</v>
      </c>
      <c r="AS707" s="41">
        <v>0</v>
      </c>
      <c r="AT707" s="5">
        <v>0</v>
      </c>
      <c r="AV707" s="1" t="s">
        <v>634</v>
      </c>
      <c r="AW707" s="48">
        <v>320000</v>
      </c>
      <c r="AX707" s="14">
        <v>0</v>
      </c>
      <c r="AY707" s="14">
        <v>65.290000000000006</v>
      </c>
      <c r="AZ707" s="14">
        <v>0</v>
      </c>
      <c r="BA707" s="14">
        <v>150.37</v>
      </c>
      <c r="BB707">
        <v>95384.38</v>
      </c>
      <c r="BC707" t="s">
        <v>575</v>
      </c>
      <c r="BD707" s="7">
        <v>-0.98379000000000005</v>
      </c>
      <c r="BE707" s="7">
        <v>0</v>
      </c>
      <c r="BF707" s="7">
        <v>29.919720000000002</v>
      </c>
      <c r="BG707" s="7">
        <v>-4.4558999999999997</v>
      </c>
      <c r="BH707" s="7">
        <v>-1913.94461</v>
      </c>
      <c r="BI707">
        <v>5.0000000000000001E-4</v>
      </c>
      <c r="BJ707">
        <v>5.0000000000000001E-3</v>
      </c>
      <c r="BK707" s="1">
        <v>45980.165601851855</v>
      </c>
      <c r="BL707" s="1">
        <v>45979.957268518519</v>
      </c>
      <c r="BM707" s="1">
        <v>46199.333333333336</v>
      </c>
      <c r="BN707" s="1">
        <v>46199.166666666664</v>
      </c>
      <c r="BO707" s="19">
        <v>0.60004854314475753</v>
      </c>
      <c r="BP707" s="1">
        <v>46199.166666666664</v>
      </c>
      <c r="BQ707" s="97">
        <v>220</v>
      </c>
      <c r="BR707" s="19">
        <v>0.61111111111111116</v>
      </c>
      <c r="BV707" s="96"/>
    </row>
    <row r="708" spans="1:74" x14ac:dyDescent="0.3">
      <c r="A708" t="s">
        <v>603</v>
      </c>
      <c r="B708" t="s">
        <v>631</v>
      </c>
      <c r="C708" t="s">
        <v>483</v>
      </c>
      <c r="D708">
        <v>2.9999999999999997E-4</v>
      </c>
      <c r="E708">
        <v>2.9999999999999997E-4</v>
      </c>
      <c r="F708" t="s">
        <v>605</v>
      </c>
      <c r="G708" s="4">
        <v>1782460800000</v>
      </c>
      <c r="H708" s="4">
        <v>1750924810000</v>
      </c>
      <c r="I708" t="b">
        <v>1</v>
      </c>
      <c r="J708">
        <v>1</v>
      </c>
      <c r="K708">
        <v>1E-4</v>
      </c>
      <c r="L708">
        <v>479234</v>
      </c>
      <c r="M708">
        <v>0.1</v>
      </c>
      <c r="Q708">
        <v>2.9999999999999997E-4</v>
      </c>
      <c r="R708">
        <v>25</v>
      </c>
      <c r="S708">
        <v>1E-4</v>
      </c>
      <c r="T708" t="s">
        <v>606</v>
      </c>
      <c r="U708" t="s">
        <v>610</v>
      </c>
      <c r="V708" t="s">
        <v>606</v>
      </c>
      <c r="W708" t="s">
        <v>608</v>
      </c>
      <c r="X708" t="s">
        <v>606</v>
      </c>
      <c r="Y708" s="4">
        <v>1763521558873</v>
      </c>
      <c r="Z708" t="s">
        <v>569</v>
      </c>
      <c r="AA708" s="48">
        <v>92457.17</v>
      </c>
      <c r="AB708" s="18">
        <v>2.3999999999999998E-3</v>
      </c>
      <c r="AC708" s="40">
        <v>2.0934299999999999E-3</v>
      </c>
      <c r="AD708" s="18">
        <v>1E-4</v>
      </c>
      <c r="AE708" s="18">
        <v>1.7000000000000001E-2</v>
      </c>
      <c r="AF708">
        <v>222.1</v>
      </c>
      <c r="AG708" s="18">
        <v>2.2000000000000001E-3</v>
      </c>
      <c r="AH708" s="18">
        <v>1.9E-3</v>
      </c>
      <c r="AI708" s="18">
        <v>2.5000000000000001E-3</v>
      </c>
      <c r="AJ708" s="48">
        <v>92457.17</v>
      </c>
      <c r="AK708" s="41">
        <v>3.3</v>
      </c>
      <c r="AL708" s="41">
        <v>25</v>
      </c>
      <c r="AS708" s="41">
        <v>0</v>
      </c>
      <c r="AT708" s="5">
        <v>0</v>
      </c>
      <c r="AV708" s="1" t="s">
        <v>632</v>
      </c>
      <c r="AW708" s="48">
        <v>340000</v>
      </c>
      <c r="AX708" s="14">
        <v>0</v>
      </c>
      <c r="AY708" s="14">
        <v>66.739999999999995</v>
      </c>
      <c r="AZ708" s="14">
        <v>65.709999999999994</v>
      </c>
      <c r="BA708" s="14">
        <v>67.88</v>
      </c>
      <c r="BB708">
        <v>95384.38</v>
      </c>
      <c r="BC708" t="s">
        <v>575</v>
      </c>
      <c r="BD708" s="7">
        <v>1.3939999999999999E-2</v>
      </c>
      <c r="BE708" s="7">
        <v>0</v>
      </c>
      <c r="BF708" s="7">
        <v>26.28276</v>
      </c>
      <c r="BG708" s="7">
        <v>-4.0009899999999998</v>
      </c>
      <c r="BH708" s="7">
        <v>6.7430000000000003</v>
      </c>
      <c r="BI708">
        <v>5.0000000000000001E-4</v>
      </c>
      <c r="BJ708">
        <v>5.0000000000000001E-3</v>
      </c>
      <c r="BK708" s="1">
        <v>45980.165601851855</v>
      </c>
      <c r="BL708" s="1">
        <v>45979.957268518519</v>
      </c>
      <c r="BM708" s="1">
        <v>46199.333333333336</v>
      </c>
      <c r="BN708" s="1">
        <v>46199.166666666664</v>
      </c>
      <c r="BO708" s="19">
        <v>0.60004854314475753</v>
      </c>
      <c r="BP708" s="1">
        <v>46199.166666666664</v>
      </c>
      <c r="BQ708" s="97">
        <v>220</v>
      </c>
      <c r="BR708" s="19">
        <v>0.61111111111111116</v>
      </c>
      <c r="BV708" s="96"/>
    </row>
    <row r="709" spans="1:74" x14ac:dyDescent="0.3">
      <c r="A709" t="s">
        <v>603</v>
      </c>
      <c r="B709" t="s">
        <v>631</v>
      </c>
      <c r="C709" t="s">
        <v>484</v>
      </c>
      <c r="D709">
        <v>2.9999999999999997E-4</v>
      </c>
      <c r="E709">
        <v>2.9999999999999997E-4</v>
      </c>
      <c r="F709" t="s">
        <v>605</v>
      </c>
      <c r="G709" s="4">
        <v>1782460800000</v>
      </c>
      <c r="H709" s="4">
        <v>1750924810000</v>
      </c>
      <c r="I709" t="b">
        <v>1</v>
      </c>
      <c r="J709">
        <v>1</v>
      </c>
      <c r="K709">
        <v>1E-4</v>
      </c>
      <c r="L709">
        <v>479235</v>
      </c>
      <c r="M709">
        <v>0.1</v>
      </c>
      <c r="Q709">
        <v>2.9999999999999997E-4</v>
      </c>
      <c r="R709">
        <v>25</v>
      </c>
      <c r="S709">
        <v>1E-4</v>
      </c>
      <c r="T709" t="s">
        <v>606</v>
      </c>
      <c r="U709" t="s">
        <v>610</v>
      </c>
      <c r="V709" t="s">
        <v>606</v>
      </c>
      <c r="W709" t="s">
        <v>608</v>
      </c>
      <c r="X709" t="s">
        <v>606</v>
      </c>
      <c r="Y709" s="4">
        <v>1763521558873</v>
      </c>
      <c r="Z709" t="s">
        <v>569</v>
      </c>
      <c r="AA709" s="48">
        <v>92457.17</v>
      </c>
      <c r="AC709" s="40">
        <v>2.6543814299999999</v>
      </c>
      <c r="AD709" s="18">
        <v>2.4285000000000001</v>
      </c>
      <c r="AE709" s="18">
        <v>2.7254999999999998</v>
      </c>
      <c r="AF709">
        <v>0</v>
      </c>
      <c r="AG709" s="18">
        <v>2.5665</v>
      </c>
      <c r="AH709" s="18">
        <v>2.4289999999999998</v>
      </c>
      <c r="AI709" s="18">
        <v>2.7204999999999999</v>
      </c>
      <c r="AJ709" s="48">
        <v>92457.17</v>
      </c>
      <c r="AK709" s="41">
        <v>2.5</v>
      </c>
      <c r="AL709" s="41">
        <v>2.5</v>
      </c>
      <c r="AS709" s="41">
        <v>0</v>
      </c>
      <c r="AT709" s="5">
        <v>0</v>
      </c>
      <c r="AV709" s="1" t="s">
        <v>634</v>
      </c>
      <c r="AW709" s="48">
        <v>340000</v>
      </c>
      <c r="AX709" s="14">
        <v>0</v>
      </c>
      <c r="AY709" s="14">
        <v>66.739999999999995</v>
      </c>
      <c r="AZ709" s="14">
        <v>0</v>
      </c>
      <c r="BA709" s="14">
        <v>156.97</v>
      </c>
      <c r="BB709">
        <v>95384.38</v>
      </c>
      <c r="BC709" t="s">
        <v>575</v>
      </c>
      <c r="BD709" s="7">
        <v>-0.98606000000000005</v>
      </c>
      <c r="BE709" s="7">
        <v>0</v>
      </c>
      <c r="BF709" s="7">
        <v>26.28276</v>
      </c>
      <c r="BG709" s="7">
        <v>-4.0009899999999998</v>
      </c>
      <c r="BH709" s="7">
        <v>-2035.1588300000001</v>
      </c>
      <c r="BI709">
        <v>5.0000000000000001E-4</v>
      </c>
      <c r="BJ709">
        <v>5.0000000000000001E-3</v>
      </c>
      <c r="BK709" s="1">
        <v>45980.165601851855</v>
      </c>
      <c r="BL709" s="1">
        <v>45979.957268518519</v>
      </c>
      <c r="BM709" s="1">
        <v>46199.333333333336</v>
      </c>
      <c r="BN709" s="1">
        <v>46199.166666666664</v>
      </c>
      <c r="BO709" s="19">
        <v>0.60004854314475753</v>
      </c>
      <c r="BP709" s="1">
        <v>46199.166666666664</v>
      </c>
      <c r="BQ709" s="97">
        <v>220</v>
      </c>
      <c r="BR709" s="19">
        <v>0.61111111111111116</v>
      </c>
      <c r="BV709" s="96"/>
    </row>
    <row r="710" spans="1:74" x14ac:dyDescent="0.3">
      <c r="A710" t="s">
        <v>603</v>
      </c>
      <c r="B710" t="s">
        <v>631</v>
      </c>
      <c r="C710" t="s">
        <v>485</v>
      </c>
      <c r="D710">
        <v>2.9999999999999997E-4</v>
      </c>
      <c r="E710">
        <v>2.9999999999999997E-4</v>
      </c>
      <c r="F710" t="s">
        <v>605</v>
      </c>
      <c r="G710" s="4">
        <v>1782460800000</v>
      </c>
      <c r="H710" s="4">
        <v>1752168720000</v>
      </c>
      <c r="I710" t="b">
        <v>1</v>
      </c>
      <c r="J710">
        <v>1</v>
      </c>
      <c r="K710">
        <v>1E-4</v>
      </c>
      <c r="L710">
        <v>484417</v>
      </c>
      <c r="M710">
        <v>0.1</v>
      </c>
      <c r="Q710">
        <v>2.9999999999999997E-4</v>
      </c>
      <c r="R710">
        <v>25</v>
      </c>
      <c r="S710">
        <v>1E-4</v>
      </c>
      <c r="T710" t="s">
        <v>606</v>
      </c>
      <c r="U710" t="s">
        <v>610</v>
      </c>
      <c r="V710" t="s">
        <v>606</v>
      </c>
      <c r="W710" t="s">
        <v>608</v>
      </c>
      <c r="X710" t="s">
        <v>606</v>
      </c>
      <c r="Y710" s="4">
        <v>1763521558873</v>
      </c>
      <c r="Z710" t="s">
        <v>569</v>
      </c>
      <c r="AA710" s="48">
        <v>92457.17</v>
      </c>
      <c r="AB710" s="18">
        <v>2E-3</v>
      </c>
      <c r="AC710" s="40">
        <v>1.7888699999999999E-3</v>
      </c>
      <c r="AD710" s="18">
        <v>1E-4</v>
      </c>
      <c r="AE710" s="18">
        <v>1.6500000000000001E-2</v>
      </c>
      <c r="AF710">
        <v>148.19999999999999</v>
      </c>
      <c r="AG710" s="18">
        <v>1.9E-3</v>
      </c>
      <c r="AH710" s="18">
        <v>1.6999999999999999E-3</v>
      </c>
      <c r="AI710" s="18">
        <v>2.2000000000000001E-3</v>
      </c>
      <c r="AJ710" s="48">
        <v>92457.17</v>
      </c>
      <c r="AK710" s="41">
        <v>12.3</v>
      </c>
      <c r="AL710" s="41">
        <v>25</v>
      </c>
      <c r="AS710" s="41">
        <v>0</v>
      </c>
      <c r="AT710" s="5">
        <v>0</v>
      </c>
      <c r="AV710" s="1" t="s">
        <v>632</v>
      </c>
      <c r="AW710" s="48">
        <v>360000</v>
      </c>
      <c r="AX710" s="14">
        <v>0</v>
      </c>
      <c r="AY710" s="14">
        <v>68.22</v>
      </c>
      <c r="AZ710" s="14">
        <v>67.27</v>
      </c>
      <c r="BA710" s="14">
        <v>69.28</v>
      </c>
      <c r="BB710">
        <v>95386.18</v>
      </c>
      <c r="BC710" t="s">
        <v>575</v>
      </c>
      <c r="BD710" s="7">
        <v>1.2290000000000001E-2</v>
      </c>
      <c r="BE710" s="7">
        <v>0</v>
      </c>
      <c r="BF710" s="7">
        <v>23.570080000000001</v>
      </c>
      <c r="BG710" s="7">
        <v>-3.6676500000000001</v>
      </c>
      <c r="BH710" s="7">
        <v>5.9375799999999996</v>
      </c>
      <c r="BI710">
        <v>5.0000000000000001E-4</v>
      </c>
      <c r="BJ710">
        <v>5.0000000000000001E-3</v>
      </c>
      <c r="BK710" s="1">
        <v>45980.165601851855</v>
      </c>
      <c r="BL710" s="1">
        <v>45979.957268518519</v>
      </c>
      <c r="BM710" s="1">
        <v>46199.333333333336</v>
      </c>
      <c r="BN710" s="1">
        <v>46199.166666666664</v>
      </c>
      <c r="BO710" s="19">
        <v>0.60004854314475753</v>
      </c>
      <c r="BP710" s="1">
        <v>46199.166666666664</v>
      </c>
      <c r="BQ710" s="97">
        <v>220</v>
      </c>
      <c r="BR710" s="19">
        <v>0.61111111111111116</v>
      </c>
      <c r="BV710" s="96"/>
    </row>
    <row r="711" spans="1:74" x14ac:dyDescent="0.3">
      <c r="A711" t="s">
        <v>603</v>
      </c>
      <c r="B711" t="s">
        <v>631</v>
      </c>
      <c r="C711" t="s">
        <v>486</v>
      </c>
      <c r="D711">
        <v>2.9999999999999997E-4</v>
      </c>
      <c r="E711">
        <v>2.9999999999999997E-4</v>
      </c>
      <c r="F711" t="s">
        <v>605</v>
      </c>
      <c r="G711" s="4">
        <v>1782460800000</v>
      </c>
      <c r="H711" s="4">
        <v>1752168720000</v>
      </c>
      <c r="I711" t="b">
        <v>1</v>
      </c>
      <c r="J711">
        <v>1</v>
      </c>
      <c r="K711">
        <v>1E-4</v>
      </c>
      <c r="L711">
        <v>484418</v>
      </c>
      <c r="M711">
        <v>0.1</v>
      </c>
      <c r="Q711">
        <v>2.9999999999999997E-4</v>
      </c>
      <c r="R711">
        <v>25</v>
      </c>
      <c r="S711">
        <v>1E-4</v>
      </c>
      <c r="T711" t="s">
        <v>606</v>
      </c>
      <c r="U711" t="s">
        <v>610</v>
      </c>
      <c r="V711" t="s">
        <v>606</v>
      </c>
      <c r="W711" t="s">
        <v>608</v>
      </c>
      <c r="X711" t="s">
        <v>606</v>
      </c>
      <c r="Y711" s="4">
        <v>1763521558873</v>
      </c>
      <c r="Z711" t="s">
        <v>569</v>
      </c>
      <c r="AA711" s="48">
        <v>92457.17</v>
      </c>
      <c r="AB711" s="18">
        <v>2.15</v>
      </c>
      <c r="AC711" s="40">
        <v>2.8689173399999999</v>
      </c>
      <c r="AD711" s="18">
        <v>2.63</v>
      </c>
      <c r="AE711" s="18">
        <v>2.9434999999999998</v>
      </c>
      <c r="AF711">
        <v>0</v>
      </c>
      <c r="AG711" s="18">
        <v>2.7759</v>
      </c>
      <c r="AH711" s="18">
        <v>2.6305000000000001</v>
      </c>
      <c r="AI711" s="18">
        <v>2.9380000000000002</v>
      </c>
      <c r="AJ711" s="48">
        <v>92457.17</v>
      </c>
      <c r="AK711" s="41">
        <v>2.2999999999999998</v>
      </c>
      <c r="AL711" s="41">
        <v>2.2999999999999998</v>
      </c>
      <c r="AS711" s="41">
        <v>0</v>
      </c>
      <c r="AT711" s="5">
        <v>0</v>
      </c>
      <c r="AV711" s="1" t="s">
        <v>634</v>
      </c>
      <c r="AW711" s="48">
        <v>360000</v>
      </c>
      <c r="AX711" s="14">
        <v>0</v>
      </c>
      <c r="AY711" s="14">
        <v>68.22</v>
      </c>
      <c r="AZ711" s="14">
        <v>0</v>
      </c>
      <c r="BA711" s="14">
        <v>163.29</v>
      </c>
      <c r="BB711">
        <v>95384.38</v>
      </c>
      <c r="BC711" t="s">
        <v>575</v>
      </c>
      <c r="BD711" s="7">
        <v>-0.98770999999999998</v>
      </c>
      <c r="BE711" s="7">
        <v>0</v>
      </c>
      <c r="BF711" s="7">
        <v>23.56775</v>
      </c>
      <c r="BG711" s="7">
        <v>-3.6672899999999999</v>
      </c>
      <c r="BH711" s="7">
        <v>-2156.0767700000001</v>
      </c>
      <c r="BI711">
        <v>5.0000000000000001E-4</v>
      </c>
      <c r="BJ711">
        <v>5.0000000000000001E-3</v>
      </c>
      <c r="BK711" s="1">
        <v>45980.165601851855</v>
      </c>
      <c r="BL711" s="1">
        <v>45979.957268518519</v>
      </c>
      <c r="BM711" s="1">
        <v>46199.333333333336</v>
      </c>
      <c r="BN711" s="1">
        <v>46199.166666666664</v>
      </c>
      <c r="BO711" s="19">
        <v>0.60004854314475753</v>
      </c>
      <c r="BP711" s="1">
        <v>46199.166666666664</v>
      </c>
      <c r="BQ711" s="97">
        <v>220</v>
      </c>
      <c r="BR711" s="19">
        <v>0.61111111111111116</v>
      </c>
      <c r="BV711" s="96"/>
    </row>
    <row r="712" spans="1:74" x14ac:dyDescent="0.3">
      <c r="A712" t="s">
        <v>603</v>
      </c>
      <c r="B712" t="s">
        <v>631</v>
      </c>
      <c r="C712" t="s">
        <v>487</v>
      </c>
      <c r="D712">
        <v>2.9999999999999997E-4</v>
      </c>
      <c r="E712">
        <v>2.9999999999999997E-4</v>
      </c>
      <c r="F712" t="s">
        <v>605</v>
      </c>
      <c r="G712" s="4">
        <v>1782460800000</v>
      </c>
      <c r="H712" s="4">
        <v>1752464580000</v>
      </c>
      <c r="I712" t="b">
        <v>1</v>
      </c>
      <c r="J712">
        <v>1</v>
      </c>
      <c r="K712">
        <v>1E-4</v>
      </c>
      <c r="L712">
        <v>485837</v>
      </c>
      <c r="M712">
        <v>0.1</v>
      </c>
      <c r="Q712">
        <v>2.9999999999999997E-4</v>
      </c>
      <c r="R712">
        <v>25</v>
      </c>
      <c r="S712">
        <v>1E-4</v>
      </c>
      <c r="T712" t="s">
        <v>606</v>
      </c>
      <c r="U712" t="s">
        <v>610</v>
      </c>
      <c r="V712" t="s">
        <v>606</v>
      </c>
      <c r="W712" t="s">
        <v>608</v>
      </c>
      <c r="X712" t="s">
        <v>606</v>
      </c>
      <c r="Y712" s="4">
        <v>1763521558873</v>
      </c>
      <c r="Z712" t="s">
        <v>569</v>
      </c>
      <c r="AA712" s="48">
        <v>92457.17</v>
      </c>
      <c r="AB712" s="18">
        <v>1.5E-3</v>
      </c>
      <c r="AC712" s="40">
        <v>1.5632300000000001E-3</v>
      </c>
      <c r="AD712" s="18">
        <v>1E-4</v>
      </c>
      <c r="AE712" s="18">
        <v>1.6500000000000001E-2</v>
      </c>
      <c r="AF712">
        <v>224.2</v>
      </c>
      <c r="AG712" s="18">
        <v>1.6999999999999999E-3</v>
      </c>
      <c r="AH712" s="18">
        <v>1.5E-3</v>
      </c>
      <c r="AI712" s="18">
        <v>2E-3</v>
      </c>
      <c r="AJ712" s="48">
        <v>92457.17</v>
      </c>
      <c r="AK712" s="41">
        <v>35.299999999999997</v>
      </c>
      <c r="AL712" s="41">
        <v>25</v>
      </c>
      <c r="AS712" s="41">
        <v>0</v>
      </c>
      <c r="AT712" s="5">
        <v>0</v>
      </c>
      <c r="AV712" s="1" t="s">
        <v>632</v>
      </c>
      <c r="AW712" s="48">
        <v>380000</v>
      </c>
      <c r="AX712" s="14">
        <v>0</v>
      </c>
      <c r="AY712" s="14">
        <v>69.62</v>
      </c>
      <c r="AZ712" s="14">
        <v>68.56</v>
      </c>
      <c r="BA712" s="14">
        <v>70.790000000000006</v>
      </c>
      <c r="BB712">
        <v>95384.38</v>
      </c>
      <c r="BC712" t="s">
        <v>575</v>
      </c>
      <c r="BD712" s="7">
        <v>1.095E-2</v>
      </c>
      <c r="BE712" s="7">
        <v>0</v>
      </c>
      <c r="BF712" s="7">
        <v>21.31643</v>
      </c>
      <c r="BG712" s="7">
        <v>-3.3850899999999999</v>
      </c>
      <c r="BH712" s="7">
        <v>5.2824999999999998</v>
      </c>
      <c r="BI712">
        <v>5.0000000000000001E-4</v>
      </c>
      <c r="BJ712">
        <v>5.0000000000000001E-3</v>
      </c>
      <c r="BK712" s="1">
        <v>45980.165601851855</v>
      </c>
      <c r="BL712" s="1">
        <v>45979.957268518519</v>
      </c>
      <c r="BM712" s="1">
        <v>46199.333333333336</v>
      </c>
      <c r="BN712" s="1">
        <v>46199.166666666664</v>
      </c>
      <c r="BO712" s="19">
        <v>0.60004854314475753</v>
      </c>
      <c r="BP712" s="1">
        <v>46199.166666666664</v>
      </c>
      <c r="BQ712" s="97">
        <v>220</v>
      </c>
      <c r="BR712" s="19">
        <v>0.61111111111111116</v>
      </c>
      <c r="BV712" s="96"/>
    </row>
    <row r="713" spans="1:74" x14ac:dyDescent="0.3">
      <c r="A713" t="s">
        <v>603</v>
      </c>
      <c r="B713" t="s">
        <v>631</v>
      </c>
      <c r="C713" t="s">
        <v>488</v>
      </c>
      <c r="D713">
        <v>2.9999999999999997E-4</v>
      </c>
      <c r="E713">
        <v>2.9999999999999997E-4</v>
      </c>
      <c r="F713" t="s">
        <v>605</v>
      </c>
      <c r="G713" s="4">
        <v>1782460800000</v>
      </c>
      <c r="H713" s="4">
        <v>1752464580000</v>
      </c>
      <c r="I713" t="b">
        <v>1</v>
      </c>
      <c r="J713">
        <v>1</v>
      </c>
      <c r="K713">
        <v>1E-4</v>
      </c>
      <c r="L713">
        <v>485838</v>
      </c>
      <c r="M713">
        <v>0.1</v>
      </c>
      <c r="Q713">
        <v>2.9999999999999997E-4</v>
      </c>
      <c r="R713">
        <v>25</v>
      </c>
      <c r="S713">
        <v>1E-4</v>
      </c>
      <c r="T713" t="s">
        <v>606</v>
      </c>
      <c r="U713" t="s">
        <v>610</v>
      </c>
      <c r="V713" t="s">
        <v>606</v>
      </c>
      <c r="W713" t="s">
        <v>608</v>
      </c>
      <c r="X713" t="s">
        <v>606</v>
      </c>
      <c r="Y713" s="4">
        <v>1763521558873</v>
      </c>
      <c r="Z713" t="s">
        <v>569</v>
      </c>
      <c r="AA713" s="48">
        <v>92457.17</v>
      </c>
      <c r="AC713" s="40">
        <v>3.0835321800000002</v>
      </c>
      <c r="AD713" s="18">
        <v>2.8315000000000001</v>
      </c>
      <c r="AE713" s="18">
        <v>3.161</v>
      </c>
      <c r="AF713">
        <v>0</v>
      </c>
      <c r="AG713" s="18">
        <v>2.9853000000000001</v>
      </c>
      <c r="AH713" s="18">
        <v>2.8319999999999999</v>
      </c>
      <c r="AI713" s="18">
        <v>3.1555</v>
      </c>
      <c r="AJ713" s="48">
        <v>92457.17</v>
      </c>
      <c r="AK713" s="41">
        <v>2.2000000000000002</v>
      </c>
      <c r="AL713" s="41">
        <v>2.2000000000000002</v>
      </c>
      <c r="AS713" s="41">
        <v>0</v>
      </c>
      <c r="AT713" s="5">
        <v>0</v>
      </c>
      <c r="AV713" s="1" t="s">
        <v>634</v>
      </c>
      <c r="AW713" s="48">
        <v>380000</v>
      </c>
      <c r="AX713" s="14">
        <v>0</v>
      </c>
      <c r="AY713" s="14">
        <v>69.62</v>
      </c>
      <c r="AZ713" s="14">
        <v>0</v>
      </c>
      <c r="BA713" s="14">
        <v>169.35</v>
      </c>
      <c r="BB713">
        <v>95384.38</v>
      </c>
      <c r="BC713" t="s">
        <v>575</v>
      </c>
      <c r="BD713" s="7">
        <v>-0.98904999999999998</v>
      </c>
      <c r="BE713" s="7">
        <v>0</v>
      </c>
      <c r="BF713" s="7">
        <v>21.31643</v>
      </c>
      <c r="BG713" s="7">
        <v>-3.3850899999999999</v>
      </c>
      <c r="BH713" s="7">
        <v>-2276.8430699999999</v>
      </c>
      <c r="BI713">
        <v>5.0000000000000001E-4</v>
      </c>
      <c r="BJ713">
        <v>5.0000000000000001E-3</v>
      </c>
      <c r="BK713" s="1">
        <v>45980.165601851855</v>
      </c>
      <c r="BL713" s="1">
        <v>45979.957268518519</v>
      </c>
      <c r="BM713" s="1">
        <v>46199.333333333336</v>
      </c>
      <c r="BN713" s="1">
        <v>46199.166666666664</v>
      </c>
      <c r="BO713" s="19">
        <v>0.60004854314475753</v>
      </c>
      <c r="BP713" s="1">
        <v>46199.166666666664</v>
      </c>
      <c r="BQ713" s="97">
        <v>220</v>
      </c>
      <c r="BR713" s="19">
        <v>0.61111111111111116</v>
      </c>
      <c r="BV713" s="96"/>
    </row>
    <row r="714" spans="1:74" x14ac:dyDescent="0.3">
      <c r="A714" t="s">
        <v>603</v>
      </c>
      <c r="B714" t="s">
        <v>604</v>
      </c>
      <c r="C714" t="s">
        <v>575</v>
      </c>
      <c r="D714">
        <v>0</v>
      </c>
      <c r="E714">
        <v>5.0000000000000001E-4</v>
      </c>
      <c r="F714" t="s">
        <v>605</v>
      </c>
      <c r="G714" s="4">
        <v>1782460800000</v>
      </c>
      <c r="H714" s="4">
        <v>1751011216000</v>
      </c>
      <c r="I714" t="b">
        <v>1</v>
      </c>
      <c r="J714">
        <v>10</v>
      </c>
      <c r="K714">
        <v>2.5</v>
      </c>
      <c r="L714">
        <v>480029</v>
      </c>
      <c r="M714">
        <v>10</v>
      </c>
      <c r="N714" t="s">
        <v>605</v>
      </c>
      <c r="O714">
        <v>25</v>
      </c>
      <c r="P714">
        <v>7.4999999999999997E-3</v>
      </c>
      <c r="Q714">
        <v>2.5000000000000001E-4</v>
      </c>
      <c r="R714">
        <v>200000</v>
      </c>
      <c r="S714">
        <v>0.01</v>
      </c>
      <c r="T714" t="s">
        <v>606</v>
      </c>
      <c r="U714" t="s">
        <v>610</v>
      </c>
      <c r="V714" t="s">
        <v>606</v>
      </c>
      <c r="W714" t="s">
        <v>608</v>
      </c>
      <c r="X714" t="s">
        <v>608</v>
      </c>
      <c r="Y714" s="4">
        <v>1763521441188</v>
      </c>
      <c r="Z714" t="s">
        <v>569</v>
      </c>
      <c r="AA714" s="48">
        <v>92558.23</v>
      </c>
      <c r="AB714" s="18">
        <v>95530</v>
      </c>
      <c r="AC714" s="40">
        <v>93093.24</v>
      </c>
      <c r="AD714" s="18">
        <v>94067.5</v>
      </c>
      <c r="AE714" s="18">
        <v>96935</v>
      </c>
      <c r="AF714">
        <v>128229040</v>
      </c>
      <c r="AG714" s="18">
        <v>95501.85</v>
      </c>
      <c r="AH714" s="18">
        <v>95500</v>
      </c>
      <c r="AI714" s="18">
        <v>95507.5</v>
      </c>
      <c r="AJ714" s="48">
        <v>92558.23</v>
      </c>
      <c r="AK714" s="41">
        <v>5290</v>
      </c>
      <c r="AL714" s="41">
        <v>2700</v>
      </c>
      <c r="AP714" s="18">
        <v>96772.5</v>
      </c>
      <c r="AQ714" s="18">
        <v>91892.5</v>
      </c>
      <c r="AR714" s="18">
        <v>2.7452999999999999</v>
      </c>
      <c r="AS714" s="41">
        <v>145.47882978999999</v>
      </c>
      <c r="AT714" s="5">
        <v>13726910</v>
      </c>
      <c r="AU714">
        <v>13726910</v>
      </c>
      <c r="AV714" s="1"/>
      <c r="AW714" s="48"/>
      <c r="BK714" s="1">
        <v>45980.165601851855</v>
      </c>
      <c r="BL714" s="1">
        <v>45979.957268518519</v>
      </c>
      <c r="BM714" s="1">
        <v>46199.333333333336</v>
      </c>
      <c r="BN714" s="1">
        <v>46199.166666666664</v>
      </c>
      <c r="BO714" s="19">
        <v>0.60004854314475753</v>
      </c>
      <c r="BP714" s="1">
        <v>46199.166666666664</v>
      </c>
      <c r="BQ714" s="97">
        <v>220</v>
      </c>
      <c r="BR714" s="19">
        <v>0.61111111111111116</v>
      </c>
      <c r="BV714" s="96"/>
    </row>
    <row r="715" spans="1:74" x14ac:dyDescent="0.3">
      <c r="A715" t="s">
        <v>603</v>
      </c>
      <c r="B715" t="s">
        <v>631</v>
      </c>
      <c r="C715" t="s">
        <v>489</v>
      </c>
      <c r="D715">
        <v>2.9999999999999997E-4</v>
      </c>
      <c r="E715">
        <v>2.9999999999999997E-4</v>
      </c>
      <c r="F715" t="s">
        <v>605</v>
      </c>
      <c r="G715" s="4">
        <v>1790323200000</v>
      </c>
      <c r="H715" s="4">
        <v>1758787212000</v>
      </c>
      <c r="I715" t="b">
        <v>1</v>
      </c>
      <c r="J715">
        <v>1</v>
      </c>
      <c r="K715">
        <v>1E-4</v>
      </c>
      <c r="L715">
        <v>521199</v>
      </c>
      <c r="M715">
        <v>0.1</v>
      </c>
      <c r="Q715">
        <v>2.9999999999999997E-4</v>
      </c>
      <c r="R715">
        <v>25</v>
      </c>
      <c r="S715">
        <v>1E-4</v>
      </c>
      <c r="T715" t="s">
        <v>606</v>
      </c>
      <c r="U715" t="s">
        <v>610</v>
      </c>
      <c r="V715" t="s">
        <v>606</v>
      </c>
      <c r="W715" t="s">
        <v>608</v>
      </c>
      <c r="X715" t="s">
        <v>606</v>
      </c>
      <c r="Y715" s="4">
        <v>1763521559880</v>
      </c>
      <c r="Z715" t="s">
        <v>569</v>
      </c>
      <c r="AA715" s="48">
        <v>92457.06</v>
      </c>
      <c r="AB715" s="18">
        <v>0.39950000000000002</v>
      </c>
      <c r="AC715" s="40">
        <v>0.40412331000000001</v>
      </c>
      <c r="AD715" s="18">
        <v>0.3785</v>
      </c>
      <c r="AE715" s="18">
        <v>0.46300000000000002</v>
      </c>
      <c r="AF715">
        <v>21.7</v>
      </c>
      <c r="AG715" s="18">
        <v>0.41570000000000001</v>
      </c>
      <c r="AH715" s="18">
        <v>0.41449999999999998</v>
      </c>
      <c r="AI715" s="18">
        <v>0.41799999999999998</v>
      </c>
      <c r="AJ715" s="48">
        <v>92457.06</v>
      </c>
      <c r="AK715" s="41">
        <v>24.6</v>
      </c>
      <c r="AL715" s="41">
        <v>5.7</v>
      </c>
      <c r="AP715" s="18">
        <v>0.4</v>
      </c>
      <c r="AQ715" s="18">
        <v>0.39950000000000002</v>
      </c>
      <c r="AR715" s="18">
        <v>-0.125</v>
      </c>
      <c r="AS715" s="41">
        <v>0.4</v>
      </c>
      <c r="AT715" s="5">
        <v>14320.26</v>
      </c>
      <c r="AV715" s="1" t="s">
        <v>632</v>
      </c>
      <c r="AW715" s="48">
        <v>60000</v>
      </c>
      <c r="AX715" s="14">
        <v>0</v>
      </c>
      <c r="AY715" s="14">
        <v>54.76</v>
      </c>
      <c r="AZ715" s="14">
        <v>54.1</v>
      </c>
      <c r="BA715" s="14">
        <v>56.04</v>
      </c>
      <c r="BB715">
        <v>96732.08</v>
      </c>
      <c r="BC715" t="s">
        <v>576</v>
      </c>
      <c r="BD715" s="7">
        <v>0.88463999999999998</v>
      </c>
      <c r="BE715" s="7">
        <v>0</v>
      </c>
      <c r="BF715" s="7">
        <v>173.47998000000001</v>
      </c>
      <c r="BG715" s="7">
        <v>-15.31185</v>
      </c>
      <c r="BH715" s="7">
        <v>385.53280000000001</v>
      </c>
      <c r="BI715">
        <v>5.0000000000000001E-4</v>
      </c>
      <c r="BJ715">
        <v>5.0000000000000001E-3</v>
      </c>
      <c r="BK715" s="1">
        <v>45980.165601851855</v>
      </c>
      <c r="BL715" s="1">
        <v>45979.957268518519</v>
      </c>
      <c r="BM715" s="1">
        <v>46290.333333333336</v>
      </c>
      <c r="BN715" s="1">
        <v>46290.166666666664</v>
      </c>
      <c r="BO715" s="19">
        <v>0.84919296477377881</v>
      </c>
      <c r="BP715" s="1">
        <v>46290.166666666664</v>
      </c>
      <c r="BQ715" s="97">
        <v>311</v>
      </c>
      <c r="BR715" s="19">
        <v>0.86388888888888893</v>
      </c>
      <c r="BV715" s="96"/>
    </row>
    <row r="716" spans="1:74" x14ac:dyDescent="0.3">
      <c r="A716" t="s">
        <v>603</v>
      </c>
      <c r="B716" t="s">
        <v>631</v>
      </c>
      <c r="C716" t="s">
        <v>490</v>
      </c>
      <c r="D716">
        <v>2.9999999999999997E-4</v>
      </c>
      <c r="E716">
        <v>2.9999999999999997E-4</v>
      </c>
      <c r="F716" t="s">
        <v>605</v>
      </c>
      <c r="G716" s="4">
        <v>1790323200000</v>
      </c>
      <c r="H716" s="4">
        <v>1758787212000</v>
      </c>
      <c r="I716" t="b">
        <v>1</v>
      </c>
      <c r="J716">
        <v>1</v>
      </c>
      <c r="K716">
        <v>1E-4</v>
      </c>
      <c r="L716">
        <v>521200</v>
      </c>
      <c r="M716">
        <v>0.1</v>
      </c>
      <c r="Q716">
        <v>2.9999999999999997E-4</v>
      </c>
      <c r="R716">
        <v>25</v>
      </c>
      <c r="S716">
        <v>1E-4</v>
      </c>
      <c r="T716" t="s">
        <v>606</v>
      </c>
      <c r="U716" t="s">
        <v>610</v>
      </c>
      <c r="V716" t="s">
        <v>606</v>
      </c>
      <c r="W716" t="s">
        <v>608</v>
      </c>
      <c r="X716" t="s">
        <v>606</v>
      </c>
      <c r="Y716" s="4">
        <v>1763521559880</v>
      </c>
      <c r="Z716" t="s">
        <v>569</v>
      </c>
      <c r="AA716" s="48">
        <v>92457.06</v>
      </c>
      <c r="AB716" s="18">
        <v>3.4500000000000003E-2</v>
      </c>
      <c r="AC716" s="40">
        <v>3.9746629999999998E-2</v>
      </c>
      <c r="AD716" s="18">
        <v>1.6E-2</v>
      </c>
      <c r="AE716" s="18">
        <v>7.6499999999999999E-2</v>
      </c>
      <c r="AF716">
        <v>420.2</v>
      </c>
      <c r="AG716" s="18">
        <v>3.5900000000000001E-2</v>
      </c>
      <c r="AH716" s="18">
        <v>3.5000000000000003E-2</v>
      </c>
      <c r="AI716" s="18">
        <v>3.6499999999999998E-2</v>
      </c>
      <c r="AJ716" s="48">
        <v>92457.06</v>
      </c>
      <c r="AK716" s="41">
        <v>0.2</v>
      </c>
      <c r="AL716" s="41">
        <v>27.9</v>
      </c>
      <c r="AP716" s="18">
        <v>4.2000000000000003E-2</v>
      </c>
      <c r="AQ716" s="18">
        <v>3.4500000000000003E-2</v>
      </c>
      <c r="AR716" s="18">
        <v>-17.857099999999999</v>
      </c>
      <c r="AS716" s="41">
        <v>4.2</v>
      </c>
      <c r="AT716" s="5">
        <v>14780.57</v>
      </c>
      <c r="AV716" s="1" t="s">
        <v>634</v>
      </c>
      <c r="AW716" s="48">
        <v>60000</v>
      </c>
      <c r="AX716" s="14">
        <v>0</v>
      </c>
      <c r="AY716" s="14">
        <v>54.76</v>
      </c>
      <c r="AZ716" s="14">
        <v>54.23</v>
      </c>
      <c r="BA716" s="14">
        <v>55.07</v>
      </c>
      <c r="BB716">
        <v>96732.14</v>
      </c>
      <c r="BC716" t="s">
        <v>576</v>
      </c>
      <c r="BD716" s="7">
        <v>-0.11536</v>
      </c>
      <c r="BE716" s="7">
        <v>0</v>
      </c>
      <c r="BF716" s="7">
        <v>173.47982999999999</v>
      </c>
      <c r="BG716" s="7">
        <v>-15.31184</v>
      </c>
      <c r="BH716" s="7">
        <v>-124.39166</v>
      </c>
      <c r="BI716">
        <v>5.0000000000000001E-4</v>
      </c>
      <c r="BJ716">
        <v>5.0000000000000001E-3</v>
      </c>
      <c r="BK716" s="1">
        <v>45980.165601851855</v>
      </c>
      <c r="BL716" s="1">
        <v>45979.957268518519</v>
      </c>
      <c r="BM716" s="1">
        <v>46290.333333333336</v>
      </c>
      <c r="BN716" s="1">
        <v>46290.166666666664</v>
      </c>
      <c r="BO716" s="19">
        <v>0.84919296477377881</v>
      </c>
      <c r="BP716" s="1">
        <v>46290.166666666664</v>
      </c>
      <c r="BQ716" s="97">
        <v>311</v>
      </c>
      <c r="BR716" s="19">
        <v>0.86388888888888893</v>
      </c>
      <c r="BV716" s="96"/>
    </row>
    <row r="717" spans="1:74" x14ac:dyDescent="0.3">
      <c r="A717" t="s">
        <v>603</v>
      </c>
      <c r="B717" t="s">
        <v>631</v>
      </c>
      <c r="C717" t="s">
        <v>822</v>
      </c>
      <c r="D717">
        <v>2.9999999999999997E-4</v>
      </c>
      <c r="E717">
        <v>2.9999999999999997E-4</v>
      </c>
      <c r="F717" t="s">
        <v>605</v>
      </c>
      <c r="G717" s="4">
        <v>1790323200000</v>
      </c>
      <c r="H717" s="4">
        <v>1763436240000</v>
      </c>
      <c r="I717" t="b">
        <v>1</v>
      </c>
      <c r="J717">
        <v>1</v>
      </c>
      <c r="K717">
        <v>1E-4</v>
      </c>
      <c r="L717">
        <v>551947</v>
      </c>
      <c r="M717">
        <v>0.1</v>
      </c>
      <c r="Q717">
        <v>2.9999999999999997E-4</v>
      </c>
      <c r="R717">
        <v>25</v>
      </c>
      <c r="S717">
        <v>1E-4</v>
      </c>
      <c r="T717" t="s">
        <v>606</v>
      </c>
      <c r="U717" t="s">
        <v>610</v>
      </c>
      <c r="V717" t="s">
        <v>606</v>
      </c>
      <c r="W717" t="s">
        <v>608</v>
      </c>
      <c r="X717" t="s">
        <v>606</v>
      </c>
      <c r="Y717" s="4">
        <v>1763521560950</v>
      </c>
      <c r="Z717" t="s">
        <v>569</v>
      </c>
      <c r="AA717" s="48">
        <v>92457.06</v>
      </c>
      <c r="AB717" s="18">
        <v>0.33850000000000002</v>
      </c>
      <c r="AC717" s="40">
        <v>0.32592893000000001</v>
      </c>
      <c r="AD717" s="18">
        <v>0.29349999999999998</v>
      </c>
      <c r="AE717" s="18">
        <v>0.39250000000000002</v>
      </c>
      <c r="AF717">
        <v>7.2</v>
      </c>
      <c r="AG717" s="18">
        <v>0.33710000000000001</v>
      </c>
      <c r="AH717" s="18">
        <v>0.33600000000000002</v>
      </c>
      <c r="AI717" s="18">
        <v>0.33900000000000002</v>
      </c>
      <c r="AJ717" s="48">
        <v>92457.06</v>
      </c>
      <c r="AK717" s="41">
        <v>22.5</v>
      </c>
      <c r="AL717" s="41">
        <v>2.2000000000000002</v>
      </c>
      <c r="AP717" s="18">
        <v>0.33850000000000002</v>
      </c>
      <c r="AQ717" s="18">
        <v>0.32950000000000002</v>
      </c>
      <c r="AR717" s="18">
        <v>2.7313999999999998</v>
      </c>
      <c r="AS717" s="41">
        <v>7.2</v>
      </c>
      <c r="AT717" s="5">
        <v>223233.4</v>
      </c>
      <c r="AV717" s="1" t="s">
        <v>632</v>
      </c>
      <c r="AW717" s="48">
        <v>70000</v>
      </c>
      <c r="AX717" s="14">
        <v>0</v>
      </c>
      <c r="AY717" s="14">
        <v>52.38</v>
      </c>
      <c r="AZ717" s="14">
        <v>51.92</v>
      </c>
      <c r="BA717" s="14">
        <v>53.16</v>
      </c>
      <c r="BB717">
        <v>96732.08</v>
      </c>
      <c r="BC717" t="s">
        <v>576</v>
      </c>
      <c r="BD717" s="7">
        <v>0.81893000000000005</v>
      </c>
      <c r="BE717" s="7">
        <v>1.0000000000000001E-5</v>
      </c>
      <c r="BF717" s="7">
        <v>234.86861999999999</v>
      </c>
      <c r="BG717" s="7">
        <v>-19.828309999999998</v>
      </c>
      <c r="BH717" s="7">
        <v>396.11394999999999</v>
      </c>
      <c r="BI717">
        <v>5.0000000000000001E-4</v>
      </c>
      <c r="BJ717">
        <v>5.0000000000000001E-3</v>
      </c>
      <c r="BK717" s="1">
        <v>45980.165601851855</v>
      </c>
      <c r="BL717" s="1">
        <v>45979.957268518519</v>
      </c>
      <c r="BM717" s="1">
        <v>46290.333333333336</v>
      </c>
      <c r="BN717" s="1">
        <v>46290.166666666664</v>
      </c>
      <c r="BO717" s="19">
        <v>0.84919296477377881</v>
      </c>
      <c r="BP717" s="1">
        <v>46290.166666666664</v>
      </c>
      <c r="BQ717" s="97">
        <v>311</v>
      </c>
      <c r="BR717" s="19">
        <v>0.86388888888888893</v>
      </c>
      <c r="BV717" s="96"/>
    </row>
    <row r="718" spans="1:74" x14ac:dyDescent="0.3">
      <c r="A718" t="s">
        <v>603</v>
      </c>
      <c r="B718" t="s">
        <v>631</v>
      </c>
      <c r="C718" t="s">
        <v>823</v>
      </c>
      <c r="D718">
        <v>2.9999999999999997E-4</v>
      </c>
      <c r="E718">
        <v>2.9999999999999997E-4</v>
      </c>
      <c r="F718" t="s">
        <v>605</v>
      </c>
      <c r="G718" s="4">
        <v>1790323200000</v>
      </c>
      <c r="H718" s="4">
        <v>1763436240000</v>
      </c>
      <c r="I718" t="b">
        <v>1</v>
      </c>
      <c r="J718">
        <v>1</v>
      </c>
      <c r="K718">
        <v>1E-4</v>
      </c>
      <c r="L718">
        <v>551948</v>
      </c>
      <c r="M718">
        <v>0.1</v>
      </c>
      <c r="Q718">
        <v>2.9999999999999997E-4</v>
      </c>
      <c r="R718">
        <v>25</v>
      </c>
      <c r="S718">
        <v>1E-4</v>
      </c>
      <c r="T718" t="s">
        <v>606</v>
      </c>
      <c r="U718" t="s">
        <v>610</v>
      </c>
      <c r="V718" t="s">
        <v>606</v>
      </c>
      <c r="W718" t="s">
        <v>608</v>
      </c>
      <c r="X718" t="s">
        <v>606</v>
      </c>
      <c r="Y718" s="4">
        <v>1763521560930</v>
      </c>
      <c r="Z718" t="s">
        <v>569</v>
      </c>
      <c r="AA718" s="48">
        <v>92457.06</v>
      </c>
      <c r="AB718" s="18">
        <v>5.7500000000000002E-2</v>
      </c>
      <c r="AC718" s="40">
        <v>6.7489469999999996E-2</v>
      </c>
      <c r="AD718" s="18">
        <v>3.15E-2</v>
      </c>
      <c r="AE718" s="18">
        <v>0.1125</v>
      </c>
      <c r="AF718">
        <v>3.7</v>
      </c>
      <c r="AG718" s="18">
        <v>6.0699999999999997E-2</v>
      </c>
      <c r="AH718" s="18">
        <v>5.9499999999999997E-2</v>
      </c>
      <c r="AI718" s="18">
        <v>6.1499999999999999E-2</v>
      </c>
      <c r="AJ718" s="48">
        <v>92457.06</v>
      </c>
      <c r="AK718" s="41">
        <v>7.4</v>
      </c>
      <c r="AL718" s="41">
        <v>30.2</v>
      </c>
      <c r="AP718" s="18">
        <v>5.8000000000000003E-2</v>
      </c>
      <c r="AQ718" s="18">
        <v>5.7500000000000002E-2</v>
      </c>
      <c r="AR718" s="18">
        <v>-0.86209999999999998</v>
      </c>
      <c r="AS718" s="41">
        <v>3.7</v>
      </c>
      <c r="AT718" s="5">
        <v>19977.689999999999</v>
      </c>
      <c r="AV718" s="1" t="s">
        <v>634</v>
      </c>
      <c r="AW718" s="48">
        <v>70000</v>
      </c>
      <c r="AX718" s="14">
        <v>0</v>
      </c>
      <c r="AY718" s="14">
        <v>52.38</v>
      </c>
      <c r="AZ718" s="14">
        <v>51.86</v>
      </c>
      <c r="BA718" s="14">
        <v>52.69</v>
      </c>
      <c r="BB718">
        <v>96732.14</v>
      </c>
      <c r="BC718" t="s">
        <v>576</v>
      </c>
      <c r="BD718" s="7">
        <v>-0.18107000000000001</v>
      </c>
      <c r="BE718" s="7">
        <v>1.0000000000000001E-5</v>
      </c>
      <c r="BF718" s="7">
        <v>234.86849000000001</v>
      </c>
      <c r="BG718" s="7">
        <v>-19.828299999999999</v>
      </c>
      <c r="BH718" s="7">
        <v>-198.79786999999999</v>
      </c>
      <c r="BI718">
        <v>5.0000000000000001E-4</v>
      </c>
      <c r="BJ718">
        <v>5.0000000000000001E-3</v>
      </c>
      <c r="BK718" s="1">
        <v>45980.165601851855</v>
      </c>
      <c r="BL718" s="1">
        <v>45979.957268518519</v>
      </c>
      <c r="BM718" s="1">
        <v>46290.333333333336</v>
      </c>
      <c r="BN718" s="1">
        <v>46290.166666666664</v>
      </c>
      <c r="BO718" s="19">
        <v>0.84919296477377881</v>
      </c>
      <c r="BP718" s="1">
        <v>46290.166666666664</v>
      </c>
      <c r="BQ718" s="97">
        <v>311</v>
      </c>
      <c r="BR718" s="19">
        <v>0.86388888888888893</v>
      </c>
      <c r="BV718" s="96"/>
    </row>
    <row r="719" spans="1:74" x14ac:dyDescent="0.3">
      <c r="A719" t="s">
        <v>603</v>
      </c>
      <c r="B719" t="s">
        <v>631</v>
      </c>
      <c r="C719" t="s">
        <v>491</v>
      </c>
      <c r="D719">
        <v>2.9999999999999997E-4</v>
      </c>
      <c r="E719">
        <v>2.9999999999999997E-4</v>
      </c>
      <c r="F719" t="s">
        <v>605</v>
      </c>
      <c r="G719" s="4">
        <v>1790323200000</v>
      </c>
      <c r="H719" s="4">
        <v>1758787212000</v>
      </c>
      <c r="I719" t="b">
        <v>1</v>
      </c>
      <c r="J719">
        <v>1</v>
      </c>
      <c r="K719">
        <v>1E-4</v>
      </c>
      <c r="L719">
        <v>521201</v>
      </c>
      <c r="M719">
        <v>0.1</v>
      </c>
      <c r="Q719">
        <v>2.9999999999999997E-4</v>
      </c>
      <c r="R719">
        <v>25</v>
      </c>
      <c r="S719">
        <v>1E-4</v>
      </c>
      <c r="T719" t="s">
        <v>606</v>
      </c>
      <c r="U719" t="s">
        <v>610</v>
      </c>
      <c r="V719" t="s">
        <v>606</v>
      </c>
      <c r="W719" t="s">
        <v>608</v>
      </c>
      <c r="X719" t="s">
        <v>606</v>
      </c>
      <c r="Y719" s="4">
        <v>1763521560785</v>
      </c>
      <c r="Z719" t="s">
        <v>569</v>
      </c>
      <c r="AA719" s="48">
        <v>92457.06</v>
      </c>
      <c r="AB719" s="18">
        <v>0.27350000000000002</v>
      </c>
      <c r="AC719" s="40">
        <v>0.25843871000000002</v>
      </c>
      <c r="AD719" s="18">
        <v>0.2205</v>
      </c>
      <c r="AE719" s="18">
        <v>0.33050000000000002</v>
      </c>
      <c r="AF719">
        <v>162.1</v>
      </c>
      <c r="AG719" s="18">
        <v>0.26879999999999998</v>
      </c>
      <c r="AH719" s="18">
        <v>0.26750000000000002</v>
      </c>
      <c r="AI719" s="18">
        <v>0.27050000000000002</v>
      </c>
      <c r="AJ719" s="48">
        <v>92457.06</v>
      </c>
      <c r="AK719" s="41">
        <v>2.2000000000000002</v>
      </c>
      <c r="AL719" s="41">
        <v>2.2000000000000002</v>
      </c>
      <c r="AP719" s="18">
        <v>0.27350000000000002</v>
      </c>
      <c r="AQ719" s="18">
        <v>0.27</v>
      </c>
      <c r="AR719" s="18">
        <v>1.2963</v>
      </c>
      <c r="AS719" s="41">
        <v>2.4</v>
      </c>
      <c r="AT719" s="5">
        <v>60226.43</v>
      </c>
      <c r="AV719" s="1" t="s">
        <v>632</v>
      </c>
      <c r="AW719" s="48">
        <v>80000</v>
      </c>
      <c r="AX719" s="14">
        <v>0</v>
      </c>
      <c r="AY719" s="14">
        <v>50.74</v>
      </c>
      <c r="AZ719" s="14">
        <v>50.29</v>
      </c>
      <c r="BA719" s="14">
        <v>51.29</v>
      </c>
      <c r="BB719">
        <v>96732.08</v>
      </c>
      <c r="BC719" t="s">
        <v>576</v>
      </c>
      <c r="BD719" s="7">
        <v>0.73887999999999998</v>
      </c>
      <c r="BE719" s="7">
        <v>1.0000000000000001E-5</v>
      </c>
      <c r="BF719" s="7">
        <v>289.89438000000001</v>
      </c>
      <c r="BG719" s="7">
        <v>-23.707059999999998</v>
      </c>
      <c r="BH719" s="7">
        <v>386.42261000000002</v>
      </c>
      <c r="BI719">
        <v>5.0000000000000001E-4</v>
      </c>
      <c r="BJ719">
        <v>5.0000000000000001E-3</v>
      </c>
      <c r="BK719" s="1">
        <v>45980.165601851855</v>
      </c>
      <c r="BL719" s="1">
        <v>45979.957268518519</v>
      </c>
      <c r="BM719" s="1">
        <v>46290.333333333336</v>
      </c>
      <c r="BN719" s="1">
        <v>46290.166666666664</v>
      </c>
      <c r="BO719" s="19">
        <v>0.84919296477377881</v>
      </c>
      <c r="BP719" s="1">
        <v>46290.166666666664</v>
      </c>
      <c r="BQ719" s="97">
        <v>311</v>
      </c>
      <c r="BR719" s="19">
        <v>0.86388888888888893</v>
      </c>
      <c r="BV719" s="96"/>
    </row>
    <row r="720" spans="1:74" x14ac:dyDescent="0.3">
      <c r="A720" t="s">
        <v>603</v>
      </c>
      <c r="B720" t="s">
        <v>631</v>
      </c>
      <c r="C720" t="s">
        <v>492</v>
      </c>
      <c r="D720">
        <v>2.9999999999999997E-4</v>
      </c>
      <c r="E720">
        <v>2.9999999999999997E-4</v>
      </c>
      <c r="F720" t="s">
        <v>605</v>
      </c>
      <c r="G720" s="4">
        <v>1790323200000</v>
      </c>
      <c r="H720" s="4">
        <v>1758787212000</v>
      </c>
      <c r="I720" t="b">
        <v>1</v>
      </c>
      <c r="J720">
        <v>1</v>
      </c>
      <c r="K720">
        <v>1E-4</v>
      </c>
      <c r="L720">
        <v>521202</v>
      </c>
      <c r="M720">
        <v>0.1</v>
      </c>
      <c r="Q720">
        <v>2.9999999999999997E-4</v>
      </c>
      <c r="R720">
        <v>25</v>
      </c>
      <c r="S720">
        <v>1E-4</v>
      </c>
      <c r="T720" t="s">
        <v>606</v>
      </c>
      <c r="U720" t="s">
        <v>610</v>
      </c>
      <c r="V720" t="s">
        <v>606</v>
      </c>
      <c r="W720" t="s">
        <v>608</v>
      </c>
      <c r="X720" t="s">
        <v>606</v>
      </c>
      <c r="Y720" s="4">
        <v>1763521560930</v>
      </c>
      <c r="Z720" t="s">
        <v>569</v>
      </c>
      <c r="AA720" s="48">
        <v>92457.06</v>
      </c>
      <c r="AB720" s="18">
        <v>9.1700000000000004E-2</v>
      </c>
      <c r="AC720" s="40">
        <v>0.10593647</v>
      </c>
      <c r="AD720" s="18">
        <v>5.7000000000000002E-2</v>
      </c>
      <c r="AE720" s="18">
        <v>0.1585</v>
      </c>
      <c r="AF720">
        <v>421.2</v>
      </c>
      <c r="AG720" s="18">
        <v>9.5899999999999999E-2</v>
      </c>
      <c r="AH720" s="18">
        <v>9.4500000000000001E-2</v>
      </c>
      <c r="AI720" s="18">
        <v>9.7000000000000003E-2</v>
      </c>
      <c r="AJ720" s="48">
        <v>92457.06</v>
      </c>
      <c r="AK720" s="41">
        <v>32</v>
      </c>
      <c r="AL720" s="41">
        <v>5.2</v>
      </c>
      <c r="AP720" s="18">
        <v>0.111</v>
      </c>
      <c r="AQ720" s="18">
        <v>9.1700000000000004E-2</v>
      </c>
      <c r="AR720" s="18">
        <v>-13.896699999999999</v>
      </c>
      <c r="AS720" s="41">
        <v>5</v>
      </c>
      <c r="AT720" s="5">
        <v>46584.18</v>
      </c>
      <c r="AV720" s="1" t="s">
        <v>634</v>
      </c>
      <c r="AW720" s="48">
        <v>80000</v>
      </c>
      <c r="AX720" s="14">
        <v>0</v>
      </c>
      <c r="AY720" s="14">
        <v>50.74</v>
      </c>
      <c r="AZ720" s="14">
        <v>50.28</v>
      </c>
      <c r="BA720" s="14">
        <v>51.11</v>
      </c>
      <c r="BB720">
        <v>96732.08</v>
      </c>
      <c r="BC720" t="s">
        <v>576</v>
      </c>
      <c r="BD720" s="7">
        <v>-0.26112000000000002</v>
      </c>
      <c r="BE720" s="7">
        <v>1.0000000000000001E-5</v>
      </c>
      <c r="BF720" s="7">
        <v>289.89438000000001</v>
      </c>
      <c r="BG720" s="7">
        <v>-23.707059999999998</v>
      </c>
      <c r="BH720" s="7">
        <v>-293.47692999999998</v>
      </c>
      <c r="BI720">
        <v>5.0000000000000001E-4</v>
      </c>
      <c r="BJ720">
        <v>5.0000000000000001E-3</v>
      </c>
      <c r="BK720" s="1">
        <v>45980.165601851855</v>
      </c>
      <c r="BL720" s="1">
        <v>45979.957268518519</v>
      </c>
      <c r="BM720" s="1">
        <v>46290.333333333336</v>
      </c>
      <c r="BN720" s="1">
        <v>46290.166666666664</v>
      </c>
      <c r="BO720" s="19">
        <v>0.84919296477377881</v>
      </c>
      <c r="BP720" s="1">
        <v>46290.166666666664</v>
      </c>
      <c r="BQ720" s="97">
        <v>311</v>
      </c>
      <c r="BR720" s="19">
        <v>0.86388888888888893</v>
      </c>
      <c r="BV720" s="96"/>
    </row>
    <row r="721" spans="1:74" x14ac:dyDescent="0.3">
      <c r="A721" t="s">
        <v>603</v>
      </c>
      <c r="B721" t="s">
        <v>631</v>
      </c>
      <c r="C721" t="s">
        <v>493</v>
      </c>
      <c r="D721">
        <v>2.9999999999999997E-4</v>
      </c>
      <c r="E721">
        <v>2.9999999999999997E-4</v>
      </c>
      <c r="F721" t="s">
        <v>605</v>
      </c>
      <c r="G721" s="4">
        <v>1790323200000</v>
      </c>
      <c r="H721" s="4">
        <v>1762281240000</v>
      </c>
      <c r="I721" t="b">
        <v>1</v>
      </c>
      <c r="J721">
        <v>1</v>
      </c>
      <c r="K721">
        <v>1E-4</v>
      </c>
      <c r="L721">
        <v>545118</v>
      </c>
      <c r="M721">
        <v>0.1</v>
      </c>
      <c r="Q721">
        <v>2.9999999999999997E-4</v>
      </c>
      <c r="R721">
        <v>25</v>
      </c>
      <c r="S721">
        <v>1E-4</v>
      </c>
      <c r="T721" t="s">
        <v>606</v>
      </c>
      <c r="U721" t="s">
        <v>610</v>
      </c>
      <c r="V721" t="s">
        <v>606</v>
      </c>
      <c r="W721" t="s">
        <v>608</v>
      </c>
      <c r="X721" t="s">
        <v>606</v>
      </c>
      <c r="Y721" s="4">
        <v>1763521561626</v>
      </c>
      <c r="Z721" t="s">
        <v>569</v>
      </c>
      <c r="AA721" s="48">
        <v>92452.32</v>
      </c>
      <c r="AB721" s="18">
        <v>0.255</v>
      </c>
      <c r="AC721" s="40">
        <v>0.22917808000000001</v>
      </c>
      <c r="AD721" s="18">
        <v>0.1895</v>
      </c>
      <c r="AE721" s="18">
        <v>0.30249999999999999</v>
      </c>
      <c r="AF721">
        <v>4.0999999999999996</v>
      </c>
      <c r="AG721" s="18">
        <v>0.2389</v>
      </c>
      <c r="AH721" s="18">
        <v>0.23749999999999999</v>
      </c>
      <c r="AI721" s="18">
        <v>0.24049999999999999</v>
      </c>
      <c r="AJ721" s="48">
        <v>92452.32</v>
      </c>
      <c r="AK721" s="41">
        <v>21.2</v>
      </c>
      <c r="AL721" s="41">
        <v>2.2000000000000002</v>
      </c>
      <c r="AS721" s="41">
        <v>0</v>
      </c>
      <c r="AT721" s="5">
        <v>0</v>
      </c>
      <c r="AV721" s="1" t="s">
        <v>632</v>
      </c>
      <c r="AW721" s="48">
        <v>85000</v>
      </c>
      <c r="AX721" s="14">
        <v>0</v>
      </c>
      <c r="AY721" s="14">
        <v>50.15</v>
      </c>
      <c r="AZ721" s="14">
        <v>49.71</v>
      </c>
      <c r="BA721" s="14">
        <v>50.64</v>
      </c>
      <c r="BB721">
        <v>96732.21</v>
      </c>
      <c r="BC721" t="s">
        <v>576</v>
      </c>
      <c r="BD721" s="7">
        <v>0.69525999999999999</v>
      </c>
      <c r="BE721" s="7">
        <v>1.0000000000000001E-5</v>
      </c>
      <c r="BF721" s="7">
        <v>312.24569000000002</v>
      </c>
      <c r="BG721" s="7">
        <v>-25.242010000000001</v>
      </c>
      <c r="BH721" s="7">
        <v>375.15674000000001</v>
      </c>
      <c r="BI721">
        <v>5.0000000000000001E-4</v>
      </c>
      <c r="BJ721">
        <v>5.0000000000000001E-3</v>
      </c>
      <c r="BK721" s="1">
        <v>45980.165601851855</v>
      </c>
      <c r="BL721" s="1">
        <v>45979.957268518519</v>
      </c>
      <c r="BM721" s="1">
        <v>46290.333333333336</v>
      </c>
      <c r="BN721" s="1">
        <v>46290.166666666664</v>
      </c>
      <c r="BO721" s="19">
        <v>0.84919296477377881</v>
      </c>
      <c r="BP721" s="1">
        <v>46290.166666666664</v>
      </c>
      <c r="BQ721" s="97">
        <v>311</v>
      </c>
      <c r="BR721" s="19">
        <v>0.86388888888888893</v>
      </c>
      <c r="BV721" s="96"/>
    </row>
    <row r="722" spans="1:74" x14ac:dyDescent="0.3">
      <c r="A722" t="s">
        <v>603</v>
      </c>
      <c r="B722" t="s">
        <v>631</v>
      </c>
      <c r="C722" t="s">
        <v>494</v>
      </c>
      <c r="D722">
        <v>2.9999999999999997E-4</v>
      </c>
      <c r="E722">
        <v>2.9999999999999997E-4</v>
      </c>
      <c r="F722" t="s">
        <v>605</v>
      </c>
      <c r="G722" s="4">
        <v>1790323200000</v>
      </c>
      <c r="H722" s="4">
        <v>1762281240000</v>
      </c>
      <c r="I722" t="b">
        <v>1</v>
      </c>
      <c r="J722">
        <v>1</v>
      </c>
      <c r="K722">
        <v>1E-4</v>
      </c>
      <c r="L722">
        <v>545119</v>
      </c>
      <c r="M722">
        <v>0.1</v>
      </c>
      <c r="Q722">
        <v>2.9999999999999997E-4</v>
      </c>
      <c r="R722">
        <v>25</v>
      </c>
      <c r="S722">
        <v>1E-4</v>
      </c>
      <c r="T722" t="s">
        <v>606</v>
      </c>
      <c r="U722" t="s">
        <v>610</v>
      </c>
      <c r="V722" t="s">
        <v>606</v>
      </c>
      <c r="W722" t="s">
        <v>608</v>
      </c>
      <c r="X722" t="s">
        <v>606</v>
      </c>
      <c r="Y722" s="4">
        <v>1763521561632</v>
      </c>
      <c r="Z722" t="s">
        <v>569</v>
      </c>
      <c r="AA722" s="48">
        <v>92452.32</v>
      </c>
      <c r="AB722" s="18">
        <v>0.11650000000000001</v>
      </c>
      <c r="AC722" s="40">
        <v>0.12964444999999999</v>
      </c>
      <c r="AD722" s="18">
        <v>7.3999999999999996E-2</v>
      </c>
      <c r="AE722" s="18">
        <v>0.185</v>
      </c>
      <c r="AF722">
        <v>76</v>
      </c>
      <c r="AG722" s="18">
        <v>0.1176</v>
      </c>
      <c r="AH722" s="18">
        <v>0.11600000000000001</v>
      </c>
      <c r="AI722" s="18">
        <v>0.11849999999999999</v>
      </c>
      <c r="AJ722" s="48">
        <v>92452.32</v>
      </c>
      <c r="AK722" s="41">
        <v>26.4</v>
      </c>
      <c r="AL722" s="41">
        <v>2.2000000000000002</v>
      </c>
      <c r="AP722" s="18">
        <v>0.125</v>
      </c>
      <c r="AQ722" s="18">
        <v>0.11650000000000001</v>
      </c>
      <c r="AR722" s="18">
        <v>-6.8</v>
      </c>
      <c r="AS722" s="41">
        <v>14.9</v>
      </c>
      <c r="AT722" s="5">
        <v>165899.09</v>
      </c>
      <c r="AV722" s="1" t="s">
        <v>634</v>
      </c>
      <c r="AW722" s="48">
        <v>85000</v>
      </c>
      <c r="AX722" s="14">
        <v>0</v>
      </c>
      <c r="AY722" s="14">
        <v>50.15</v>
      </c>
      <c r="AZ722" s="14">
        <v>49.64</v>
      </c>
      <c r="BA722" s="14">
        <v>50.41</v>
      </c>
      <c r="BB722">
        <v>96727.47</v>
      </c>
      <c r="BC722" t="s">
        <v>576</v>
      </c>
      <c r="BD722" s="7">
        <v>-0.30478</v>
      </c>
      <c r="BE722" s="7">
        <v>1.0000000000000001E-5</v>
      </c>
      <c r="BF722" s="7">
        <v>312.24729000000002</v>
      </c>
      <c r="BG722" s="7">
        <v>-25.242139999999999</v>
      </c>
      <c r="BH722" s="7">
        <v>-347.26702999999998</v>
      </c>
      <c r="BI722">
        <v>5.0000000000000001E-4</v>
      </c>
      <c r="BJ722">
        <v>5.0000000000000001E-3</v>
      </c>
      <c r="BK722" s="1">
        <v>45980.165601851855</v>
      </c>
      <c r="BL722" s="1">
        <v>45979.957268518519</v>
      </c>
      <c r="BM722" s="1">
        <v>46290.333333333336</v>
      </c>
      <c r="BN722" s="1">
        <v>46290.166666666664</v>
      </c>
      <c r="BO722" s="19">
        <v>0.84919296477377881</v>
      </c>
      <c r="BP722" s="1">
        <v>46290.166666666664</v>
      </c>
      <c r="BQ722" s="97">
        <v>311</v>
      </c>
      <c r="BR722" s="19">
        <v>0.86388888888888893</v>
      </c>
      <c r="BV722" s="96"/>
    </row>
    <row r="723" spans="1:74" x14ac:dyDescent="0.3">
      <c r="A723" t="s">
        <v>603</v>
      </c>
      <c r="B723" t="s">
        <v>631</v>
      </c>
      <c r="C723" t="s">
        <v>495</v>
      </c>
      <c r="D723">
        <v>2.9999999999999997E-4</v>
      </c>
      <c r="E723">
        <v>2.9999999999999997E-4</v>
      </c>
      <c r="F723" t="s">
        <v>605</v>
      </c>
      <c r="G723" s="4">
        <v>1790323200000</v>
      </c>
      <c r="H723" s="4">
        <v>1758787212000</v>
      </c>
      <c r="I723" t="b">
        <v>1</v>
      </c>
      <c r="J723">
        <v>1</v>
      </c>
      <c r="K723">
        <v>1E-4</v>
      </c>
      <c r="L723">
        <v>521203</v>
      </c>
      <c r="M723">
        <v>0.1</v>
      </c>
      <c r="Q723">
        <v>2.9999999999999997E-4</v>
      </c>
      <c r="R723">
        <v>25</v>
      </c>
      <c r="S723">
        <v>1E-4</v>
      </c>
      <c r="T723" t="s">
        <v>606</v>
      </c>
      <c r="U723" t="s">
        <v>610</v>
      </c>
      <c r="V723" t="s">
        <v>606</v>
      </c>
      <c r="W723" t="s">
        <v>608</v>
      </c>
      <c r="X723" t="s">
        <v>606</v>
      </c>
      <c r="Y723" s="4">
        <v>1763521561838</v>
      </c>
      <c r="Z723" t="s">
        <v>569</v>
      </c>
      <c r="AA723" s="48">
        <v>92452.32</v>
      </c>
      <c r="AB723" s="18">
        <v>0.21199999999999999</v>
      </c>
      <c r="AC723" s="40">
        <v>0.2028558</v>
      </c>
      <c r="AD723" s="18">
        <v>0.16200000000000001</v>
      </c>
      <c r="AE723" s="18">
        <v>0.27700000000000002</v>
      </c>
      <c r="AF723">
        <v>12.5</v>
      </c>
      <c r="AG723" s="18">
        <v>0.2117</v>
      </c>
      <c r="AH723" s="18">
        <v>0.21049999999999999</v>
      </c>
      <c r="AI723" s="18">
        <v>0.2135</v>
      </c>
      <c r="AJ723" s="48">
        <v>92452.32</v>
      </c>
      <c r="AK723" s="41">
        <v>16.100000000000001</v>
      </c>
      <c r="AL723" s="41">
        <v>2.2000000000000002</v>
      </c>
      <c r="AP723" s="18">
        <v>0.21199999999999999</v>
      </c>
      <c r="AQ723" s="18">
        <v>0.21199999999999999</v>
      </c>
      <c r="AR723" s="18">
        <v>0</v>
      </c>
      <c r="AS723" s="41">
        <v>0.2</v>
      </c>
      <c r="AT723" s="5">
        <v>3905.18</v>
      </c>
      <c r="AV723" s="1" t="s">
        <v>632</v>
      </c>
      <c r="AW723" s="48">
        <v>90000</v>
      </c>
      <c r="AX723" s="14">
        <v>0</v>
      </c>
      <c r="AY723" s="14">
        <v>49.68</v>
      </c>
      <c r="AZ723" s="14">
        <v>49.32</v>
      </c>
      <c r="BA723" s="14">
        <v>50.2</v>
      </c>
      <c r="BB723">
        <v>96727.47</v>
      </c>
      <c r="BC723" t="s">
        <v>576</v>
      </c>
      <c r="BD723" s="7">
        <v>0.65039999999999998</v>
      </c>
      <c r="BE723" s="7">
        <v>1.0000000000000001E-5</v>
      </c>
      <c r="BF723" s="7">
        <v>330.15478000000002</v>
      </c>
      <c r="BG723" s="7">
        <v>-26.435870000000001</v>
      </c>
      <c r="BH723" s="7">
        <v>360.62209000000001</v>
      </c>
      <c r="BI723">
        <v>5.0000000000000001E-4</v>
      </c>
      <c r="BJ723">
        <v>5.0000000000000001E-3</v>
      </c>
      <c r="BK723" s="1">
        <v>45980.165601851855</v>
      </c>
      <c r="BL723" s="1">
        <v>45979.957268518519</v>
      </c>
      <c r="BM723" s="1">
        <v>46290.333333333336</v>
      </c>
      <c r="BN723" s="1">
        <v>46290.166666666664</v>
      </c>
      <c r="BO723" s="19">
        <v>0.84919296477377881</v>
      </c>
      <c r="BP723" s="1">
        <v>46290.166666666664</v>
      </c>
      <c r="BQ723" s="97">
        <v>311</v>
      </c>
      <c r="BR723" s="19">
        <v>0.86388888888888893</v>
      </c>
      <c r="BV723" s="96"/>
    </row>
    <row r="724" spans="1:74" x14ac:dyDescent="0.3">
      <c r="A724" t="s">
        <v>603</v>
      </c>
      <c r="B724" t="s">
        <v>631</v>
      </c>
      <c r="C724" t="s">
        <v>496</v>
      </c>
      <c r="D724">
        <v>2.9999999999999997E-4</v>
      </c>
      <c r="E724">
        <v>2.9999999999999997E-4</v>
      </c>
      <c r="F724" t="s">
        <v>605</v>
      </c>
      <c r="G724" s="4">
        <v>1790323200000</v>
      </c>
      <c r="H724" s="4">
        <v>1758787212000</v>
      </c>
      <c r="I724" t="b">
        <v>1</v>
      </c>
      <c r="J724">
        <v>1</v>
      </c>
      <c r="K724">
        <v>1E-4</v>
      </c>
      <c r="L724">
        <v>521204</v>
      </c>
      <c r="M724">
        <v>0.1</v>
      </c>
      <c r="Q724">
        <v>2.9999999999999997E-4</v>
      </c>
      <c r="R724">
        <v>25</v>
      </c>
      <c r="S724">
        <v>1E-4</v>
      </c>
      <c r="T724" t="s">
        <v>606</v>
      </c>
      <c r="U724" t="s">
        <v>610</v>
      </c>
      <c r="V724" t="s">
        <v>606</v>
      </c>
      <c r="W724" t="s">
        <v>608</v>
      </c>
      <c r="X724" t="s">
        <v>606</v>
      </c>
      <c r="Y724" s="4">
        <v>1763521561792</v>
      </c>
      <c r="Z724" t="s">
        <v>569</v>
      </c>
      <c r="AA724" s="48">
        <v>92452.32</v>
      </c>
      <c r="AB724" s="18">
        <v>0.13900000000000001</v>
      </c>
      <c r="AC724" s="40">
        <v>0.15629077999999999</v>
      </c>
      <c r="AD724" s="18">
        <v>9.4E-2</v>
      </c>
      <c r="AE724" s="18">
        <v>0.2145</v>
      </c>
      <c r="AF724">
        <v>136</v>
      </c>
      <c r="AG724" s="18">
        <v>0.1421</v>
      </c>
      <c r="AH724" s="18">
        <v>0.14050000000000001</v>
      </c>
      <c r="AI724" s="18">
        <v>0.14349999999999999</v>
      </c>
      <c r="AJ724" s="48">
        <v>92452.32</v>
      </c>
      <c r="AK724" s="41">
        <v>25.2</v>
      </c>
      <c r="AL724" s="41">
        <v>2.2000000000000002</v>
      </c>
      <c r="AP724" s="18">
        <v>0.1525</v>
      </c>
      <c r="AQ724" s="18">
        <v>0.13850000000000001</v>
      </c>
      <c r="AR724" s="18">
        <v>-8.8524999999999991</v>
      </c>
      <c r="AS724" s="41">
        <v>23.3</v>
      </c>
      <c r="AT724" s="5">
        <v>304340.77</v>
      </c>
      <c r="AV724" s="1" t="s">
        <v>634</v>
      </c>
      <c r="AW724" s="6">
        <v>90000</v>
      </c>
      <c r="AX724" s="14">
        <v>0</v>
      </c>
      <c r="AY724" s="14">
        <v>49.68</v>
      </c>
      <c r="AZ724" s="14">
        <v>49.19</v>
      </c>
      <c r="BA724" s="14">
        <v>50.07</v>
      </c>
      <c r="BB724">
        <v>96727.47</v>
      </c>
      <c r="BC724" t="s">
        <v>576</v>
      </c>
      <c r="BD724" s="7">
        <v>-0.34960000000000002</v>
      </c>
      <c r="BE724" s="7">
        <v>1.0000000000000001E-5</v>
      </c>
      <c r="BF724" s="7">
        <v>330.15478000000002</v>
      </c>
      <c r="BG724" s="7">
        <v>-26.435870000000001</v>
      </c>
      <c r="BH724" s="7">
        <v>-404.26488999999998</v>
      </c>
      <c r="BI724">
        <v>5.0000000000000001E-4</v>
      </c>
      <c r="BJ724">
        <v>5.0000000000000001E-3</v>
      </c>
      <c r="BK724" s="1">
        <v>45980.165601851855</v>
      </c>
      <c r="BL724" s="1">
        <v>45979.957268518519</v>
      </c>
      <c r="BM724" s="1">
        <v>46290.333333333336</v>
      </c>
      <c r="BN724" s="1">
        <v>46290.166666666664</v>
      </c>
      <c r="BO724" s="19">
        <v>0.84919296477377881</v>
      </c>
      <c r="BP724" s="1">
        <v>46290.166666666664</v>
      </c>
      <c r="BQ724" s="97">
        <v>311</v>
      </c>
      <c r="BR724" s="19">
        <v>0.86388888888888893</v>
      </c>
      <c r="BV724" s="96"/>
    </row>
    <row r="725" spans="1:74" x14ac:dyDescent="0.3">
      <c r="A725" t="s">
        <v>603</v>
      </c>
      <c r="B725" t="s">
        <v>631</v>
      </c>
      <c r="C725" t="s">
        <v>497</v>
      </c>
      <c r="D725">
        <v>2.9999999999999997E-4</v>
      </c>
      <c r="E725">
        <v>2.9999999999999997E-4</v>
      </c>
      <c r="F725" t="s">
        <v>605</v>
      </c>
      <c r="G725" s="4">
        <v>1790323200000</v>
      </c>
      <c r="H725" s="4">
        <v>1758787212000</v>
      </c>
      <c r="I725" t="b">
        <v>1</v>
      </c>
      <c r="J725">
        <v>1</v>
      </c>
      <c r="K725">
        <v>1E-4</v>
      </c>
      <c r="L725">
        <v>521205</v>
      </c>
      <c r="M725">
        <v>0.1</v>
      </c>
      <c r="Q725">
        <v>2.9999999999999997E-4</v>
      </c>
      <c r="R725">
        <v>25</v>
      </c>
      <c r="S725">
        <v>1E-4</v>
      </c>
      <c r="T725" t="s">
        <v>606</v>
      </c>
      <c r="U725" t="s">
        <v>610</v>
      </c>
      <c r="V725" t="s">
        <v>606</v>
      </c>
      <c r="W725" t="s">
        <v>608</v>
      </c>
      <c r="X725" t="s">
        <v>606</v>
      </c>
      <c r="Y725" s="4">
        <v>1763521562263</v>
      </c>
      <c r="Z725" t="s">
        <v>569</v>
      </c>
      <c r="AA725" s="48">
        <v>92452.32</v>
      </c>
      <c r="AB725" s="18">
        <v>0.182</v>
      </c>
      <c r="AC725" s="40">
        <v>0.17942391999999999</v>
      </c>
      <c r="AD725" s="18">
        <v>0.13750000000000001</v>
      </c>
      <c r="AE725" s="18">
        <v>0.2535</v>
      </c>
      <c r="AF725">
        <v>45</v>
      </c>
      <c r="AG725" s="18">
        <v>0.18709999999999999</v>
      </c>
      <c r="AH725" s="18">
        <v>0.186</v>
      </c>
      <c r="AI725" s="18">
        <v>0.188</v>
      </c>
      <c r="AJ725" s="48">
        <v>92452.32</v>
      </c>
      <c r="AK725" s="41">
        <v>4</v>
      </c>
      <c r="AL725" s="41">
        <v>2.2000000000000002</v>
      </c>
      <c r="AP725" s="18">
        <v>0.182</v>
      </c>
      <c r="AQ725" s="18">
        <v>0.182</v>
      </c>
      <c r="AR725" s="18">
        <v>0</v>
      </c>
      <c r="AS725" s="41">
        <v>1</v>
      </c>
      <c r="AT725" s="5">
        <v>16592.97</v>
      </c>
      <c r="AV725" s="1" t="s">
        <v>632</v>
      </c>
      <c r="AW725" s="6">
        <v>95000</v>
      </c>
      <c r="AX725" s="14">
        <v>0</v>
      </c>
      <c r="AY725" s="14">
        <v>49.25</v>
      </c>
      <c r="AZ725" s="14">
        <v>48.95</v>
      </c>
      <c r="BA725" s="14">
        <v>49.52</v>
      </c>
      <c r="BB725">
        <v>96727.47</v>
      </c>
      <c r="BC725" t="s">
        <v>576</v>
      </c>
      <c r="BD725" s="7">
        <v>0.60514999999999997</v>
      </c>
      <c r="BE725" s="7">
        <v>1.0000000000000001E-5</v>
      </c>
      <c r="BF725" s="7">
        <v>343.31463000000002</v>
      </c>
      <c r="BG725" s="7">
        <v>-27.252120000000001</v>
      </c>
      <c r="BH725" s="7">
        <v>343.70859000000002</v>
      </c>
      <c r="BI725">
        <v>5.0000000000000001E-4</v>
      </c>
      <c r="BJ725">
        <v>5.0000000000000001E-3</v>
      </c>
      <c r="BK725" s="1">
        <v>45980.165601851855</v>
      </c>
      <c r="BL725" s="1">
        <v>45979.957268518519</v>
      </c>
      <c r="BM725" s="1">
        <v>46290.333333333336</v>
      </c>
      <c r="BN725" s="1">
        <v>46290.166666666664</v>
      </c>
      <c r="BO725" s="19">
        <v>0.84919296477377881</v>
      </c>
      <c r="BP725" s="1">
        <v>46290.166666666664</v>
      </c>
      <c r="BQ725" s="97">
        <v>311</v>
      </c>
      <c r="BR725" s="19">
        <v>0.86388888888888893</v>
      </c>
      <c r="BV725" s="96"/>
    </row>
    <row r="726" spans="1:74" x14ac:dyDescent="0.3">
      <c r="A726" t="s">
        <v>603</v>
      </c>
      <c r="B726" t="s">
        <v>631</v>
      </c>
      <c r="C726" t="s">
        <v>498</v>
      </c>
      <c r="D726">
        <v>2.9999999999999997E-4</v>
      </c>
      <c r="E726">
        <v>2.9999999999999997E-4</v>
      </c>
      <c r="F726" t="s">
        <v>605</v>
      </c>
      <c r="G726" s="4">
        <v>1790323200000</v>
      </c>
      <c r="H726" s="4">
        <v>1758787212000</v>
      </c>
      <c r="I726" t="b">
        <v>1</v>
      </c>
      <c r="J726">
        <v>1</v>
      </c>
      <c r="K726">
        <v>1E-4</v>
      </c>
      <c r="L726">
        <v>521206</v>
      </c>
      <c r="M726">
        <v>0.1</v>
      </c>
      <c r="Q726">
        <v>2.9999999999999997E-4</v>
      </c>
      <c r="R726">
        <v>25</v>
      </c>
      <c r="S726">
        <v>1E-4</v>
      </c>
      <c r="T726" t="s">
        <v>606</v>
      </c>
      <c r="U726" t="s">
        <v>610</v>
      </c>
      <c r="V726" t="s">
        <v>606</v>
      </c>
      <c r="W726" t="s">
        <v>608</v>
      </c>
      <c r="X726" t="s">
        <v>606</v>
      </c>
      <c r="Y726" s="4">
        <v>1763521561665</v>
      </c>
      <c r="Z726" t="s">
        <v>569</v>
      </c>
      <c r="AA726" s="6">
        <v>92452.32</v>
      </c>
      <c r="AB726" s="18">
        <v>0.16650000000000001</v>
      </c>
      <c r="AC726" s="40">
        <v>0.18582751</v>
      </c>
      <c r="AD726" s="18">
        <v>0.11700000000000001</v>
      </c>
      <c r="AE726" s="18">
        <v>0.2455</v>
      </c>
      <c r="AF726">
        <v>78.400000000000006</v>
      </c>
      <c r="AG726" s="18">
        <v>0.16919999999999999</v>
      </c>
      <c r="AH726" s="18">
        <v>0.16700000000000001</v>
      </c>
      <c r="AI726" s="18">
        <v>0.17100000000000001</v>
      </c>
      <c r="AJ726" s="6">
        <v>92452.32</v>
      </c>
      <c r="AK726" s="41">
        <v>18.399999999999999</v>
      </c>
      <c r="AL726" s="41">
        <v>2.1</v>
      </c>
      <c r="AP726" s="18">
        <v>0.16650000000000001</v>
      </c>
      <c r="AQ726" s="18">
        <v>0.16400000000000001</v>
      </c>
      <c r="AR726" s="18">
        <v>1.5244</v>
      </c>
      <c r="AS726" s="41">
        <v>7.4</v>
      </c>
      <c r="AT726" s="5">
        <v>113995.51</v>
      </c>
      <c r="AV726" s="1" t="s">
        <v>634</v>
      </c>
      <c r="AW726" s="6">
        <v>95000</v>
      </c>
      <c r="AX726" s="14">
        <v>0</v>
      </c>
      <c r="AY726" s="14">
        <v>49.25</v>
      </c>
      <c r="AZ726" s="14">
        <v>48.77</v>
      </c>
      <c r="BA726" s="14">
        <v>49.76</v>
      </c>
      <c r="BB726">
        <v>96727.47</v>
      </c>
      <c r="BC726" t="s">
        <v>576</v>
      </c>
      <c r="BD726" s="7">
        <v>-0.39484999999999998</v>
      </c>
      <c r="BE726" s="7">
        <v>1.0000000000000001E-5</v>
      </c>
      <c r="BF726" s="7">
        <v>343.31463000000002</v>
      </c>
      <c r="BG726" s="7">
        <v>-27.252120000000001</v>
      </c>
      <c r="BH726" s="7">
        <v>-463.67212000000001</v>
      </c>
      <c r="BI726">
        <v>5.0000000000000001E-4</v>
      </c>
      <c r="BJ726">
        <v>5.0000000000000001E-3</v>
      </c>
      <c r="BK726" s="1">
        <v>45980.165601851855</v>
      </c>
      <c r="BL726" s="1">
        <v>45979.957268518519</v>
      </c>
      <c r="BM726" s="1">
        <v>46290.333333333336</v>
      </c>
      <c r="BN726" s="1">
        <v>46290.166666666664</v>
      </c>
      <c r="BO726" s="19">
        <v>0.84919296477377881</v>
      </c>
      <c r="BP726" s="1">
        <v>46290.166666666664</v>
      </c>
      <c r="BQ726" s="97">
        <v>311</v>
      </c>
      <c r="BR726" s="19">
        <v>0.86388888888888893</v>
      </c>
      <c r="BV726" s="96"/>
    </row>
    <row r="727" spans="1:74" x14ac:dyDescent="0.3">
      <c r="A727" t="s">
        <v>603</v>
      </c>
      <c r="B727" t="s">
        <v>631</v>
      </c>
      <c r="C727" t="s">
        <v>499</v>
      </c>
      <c r="D727">
        <v>2.9999999999999997E-4</v>
      </c>
      <c r="E727">
        <v>2.9999999999999997E-4</v>
      </c>
      <c r="F727" t="s">
        <v>605</v>
      </c>
      <c r="G727" s="4">
        <v>1790323200000</v>
      </c>
      <c r="H727" s="4">
        <v>1758787212000</v>
      </c>
      <c r="I727" t="b">
        <v>1</v>
      </c>
      <c r="J727">
        <v>1</v>
      </c>
      <c r="K727">
        <v>1E-4</v>
      </c>
      <c r="L727">
        <v>521207</v>
      </c>
      <c r="M727">
        <v>0.1</v>
      </c>
      <c r="Q727">
        <v>2.9999999999999997E-4</v>
      </c>
      <c r="R727">
        <v>25</v>
      </c>
      <c r="S727">
        <v>1E-4</v>
      </c>
      <c r="T727" t="s">
        <v>606</v>
      </c>
      <c r="U727" t="s">
        <v>610</v>
      </c>
      <c r="V727" t="s">
        <v>606</v>
      </c>
      <c r="W727" t="s">
        <v>608</v>
      </c>
      <c r="X727" t="s">
        <v>606</v>
      </c>
      <c r="Y727" s="4">
        <v>1763521562291</v>
      </c>
      <c r="Z727" t="s">
        <v>569</v>
      </c>
      <c r="AA727" s="6">
        <v>92428.73</v>
      </c>
      <c r="AB727" s="18">
        <v>0.16950000000000001</v>
      </c>
      <c r="AC727" s="40">
        <v>0.15861001</v>
      </c>
      <c r="AD727" s="18">
        <v>0.11650000000000001</v>
      </c>
      <c r="AE727" s="18">
        <v>0.23200000000000001</v>
      </c>
      <c r="AF727">
        <v>64.900000000000006</v>
      </c>
      <c r="AG727" s="18">
        <v>0.1653</v>
      </c>
      <c r="AH727" s="18">
        <v>0.16400000000000001</v>
      </c>
      <c r="AI727" s="18">
        <v>0.16650000000000001</v>
      </c>
      <c r="AJ727" s="6">
        <v>92428.73</v>
      </c>
      <c r="AK727" s="41">
        <v>6.7</v>
      </c>
      <c r="AL727" s="41">
        <v>4</v>
      </c>
      <c r="AP727" s="18">
        <v>0.16950000000000001</v>
      </c>
      <c r="AQ727" s="18">
        <v>0.156</v>
      </c>
      <c r="AR727" s="18">
        <v>8.6538000000000004</v>
      </c>
      <c r="AS727" s="41">
        <v>6.6</v>
      </c>
      <c r="AT727" s="5">
        <v>95932.82</v>
      </c>
      <c r="AV727" s="1" t="s">
        <v>632</v>
      </c>
      <c r="AW727" s="6">
        <v>100000</v>
      </c>
      <c r="AX727" s="14">
        <v>0</v>
      </c>
      <c r="AY727" s="14">
        <v>49</v>
      </c>
      <c r="AZ727" s="14">
        <v>48.67</v>
      </c>
      <c r="BA727" s="14">
        <v>49.36</v>
      </c>
      <c r="BB727">
        <v>96703.54</v>
      </c>
      <c r="BC727" t="s">
        <v>576</v>
      </c>
      <c r="BD727" s="7">
        <v>0.56028</v>
      </c>
      <c r="BE727" s="7">
        <v>1.0000000000000001E-5</v>
      </c>
      <c r="BF727" s="7">
        <v>351.58846</v>
      </c>
      <c r="BG727" s="7">
        <v>-27.769729999999999</v>
      </c>
      <c r="BH727" s="7">
        <v>324.70346999999998</v>
      </c>
      <c r="BI727">
        <v>5.0000000000000001E-4</v>
      </c>
      <c r="BJ727">
        <v>5.0000000000000001E-3</v>
      </c>
      <c r="BK727" s="1">
        <v>45980.165601851855</v>
      </c>
      <c r="BL727" s="1">
        <v>45979.957268518519</v>
      </c>
      <c r="BM727" s="1">
        <v>46290.333333333336</v>
      </c>
      <c r="BN727" s="1">
        <v>46290.166666666664</v>
      </c>
      <c r="BO727" s="19">
        <v>0.84919296477377881</v>
      </c>
      <c r="BP727" s="1">
        <v>46290.166666666664</v>
      </c>
      <c r="BQ727" s="97">
        <v>311</v>
      </c>
      <c r="BR727" s="19">
        <v>0.86388888888888893</v>
      </c>
      <c r="BV727" s="96"/>
    </row>
    <row r="728" spans="1:74" x14ac:dyDescent="0.3">
      <c r="A728" t="s">
        <v>603</v>
      </c>
      <c r="B728" t="s">
        <v>631</v>
      </c>
      <c r="C728" t="s">
        <v>500</v>
      </c>
      <c r="D728">
        <v>2.9999999999999997E-4</v>
      </c>
      <c r="E728">
        <v>2.9999999999999997E-4</v>
      </c>
      <c r="F728" t="s">
        <v>605</v>
      </c>
      <c r="G728" s="4">
        <v>1790323200000</v>
      </c>
      <c r="H728" s="4">
        <v>1758787212000</v>
      </c>
      <c r="I728" t="b">
        <v>1</v>
      </c>
      <c r="J728">
        <v>1</v>
      </c>
      <c r="K728">
        <v>1E-4</v>
      </c>
      <c r="L728">
        <v>521208</v>
      </c>
      <c r="M728">
        <v>0.1</v>
      </c>
      <c r="Q728">
        <v>2.9999999999999997E-4</v>
      </c>
      <c r="R728">
        <v>25</v>
      </c>
      <c r="S728">
        <v>1E-4</v>
      </c>
      <c r="T728" t="s">
        <v>606</v>
      </c>
      <c r="U728" t="s">
        <v>610</v>
      </c>
      <c r="V728" t="s">
        <v>606</v>
      </c>
      <c r="W728" t="s">
        <v>608</v>
      </c>
      <c r="X728" t="s">
        <v>606</v>
      </c>
      <c r="Y728" s="4">
        <v>1763521562478</v>
      </c>
      <c r="Z728" t="s">
        <v>569</v>
      </c>
      <c r="AA728" s="6">
        <v>92428.73</v>
      </c>
      <c r="AB728" s="18">
        <v>0.19650000000000001</v>
      </c>
      <c r="AC728" s="40">
        <v>0.21798219999999999</v>
      </c>
      <c r="AD728" s="18">
        <v>0.14299999999999999</v>
      </c>
      <c r="AE728" s="18">
        <v>0.27900000000000003</v>
      </c>
      <c r="AF728">
        <v>140.80000000000001</v>
      </c>
      <c r="AG728" s="18">
        <v>0.1991</v>
      </c>
      <c r="AH728" s="18">
        <v>0.19700000000000001</v>
      </c>
      <c r="AI728" s="18">
        <v>0.20100000000000001</v>
      </c>
      <c r="AJ728" s="6">
        <v>92428.73</v>
      </c>
      <c r="AK728" s="41">
        <v>16.100000000000001</v>
      </c>
      <c r="AL728" s="41">
        <v>1.9</v>
      </c>
      <c r="AP728" s="18">
        <v>0.19650000000000001</v>
      </c>
      <c r="AQ728" s="18">
        <v>0.1925</v>
      </c>
      <c r="AR728" s="18">
        <v>2.0779000000000001</v>
      </c>
      <c r="AS728" s="41">
        <v>18.5</v>
      </c>
      <c r="AT728" s="5">
        <v>334873.77</v>
      </c>
      <c r="AV728" s="1" t="s">
        <v>634</v>
      </c>
      <c r="AW728" s="6">
        <v>100000</v>
      </c>
      <c r="AX728" s="14">
        <v>0</v>
      </c>
      <c r="AY728" s="14">
        <v>49</v>
      </c>
      <c r="AZ728" s="14">
        <v>48.38</v>
      </c>
      <c r="BA728" s="14">
        <v>49.48</v>
      </c>
      <c r="BB728">
        <v>96703.54</v>
      </c>
      <c r="BC728" t="s">
        <v>576</v>
      </c>
      <c r="BD728" s="7">
        <v>-0.43972</v>
      </c>
      <c r="BE728" s="7">
        <v>1.0000000000000001E-5</v>
      </c>
      <c r="BF728" s="7">
        <v>351.58846</v>
      </c>
      <c r="BG728" s="7">
        <v>-27.769729999999999</v>
      </c>
      <c r="BH728" s="7">
        <v>-525.17096000000004</v>
      </c>
      <c r="BI728">
        <v>5.0000000000000001E-4</v>
      </c>
      <c r="BJ728">
        <v>5.0000000000000001E-3</v>
      </c>
      <c r="BK728" s="1">
        <v>45980.165601851855</v>
      </c>
      <c r="BL728" s="1">
        <v>45979.957268518519</v>
      </c>
      <c r="BM728" s="1">
        <v>46290.333333333336</v>
      </c>
      <c r="BN728" s="1">
        <v>46290.166666666664</v>
      </c>
      <c r="BO728" s="19">
        <v>0.84919296477377881</v>
      </c>
      <c r="BP728" s="1">
        <v>46290.166666666664</v>
      </c>
      <c r="BQ728" s="97">
        <v>311</v>
      </c>
      <c r="BR728" s="19">
        <v>0.86388888888888893</v>
      </c>
      <c r="BV728" s="96"/>
    </row>
    <row r="729" spans="1:74" x14ac:dyDescent="0.3">
      <c r="A729" t="s">
        <v>603</v>
      </c>
      <c r="B729" t="s">
        <v>631</v>
      </c>
      <c r="C729" t="s">
        <v>501</v>
      </c>
      <c r="D729">
        <v>2.9999999999999997E-4</v>
      </c>
      <c r="E729">
        <v>2.9999999999999997E-4</v>
      </c>
      <c r="F729" t="s">
        <v>605</v>
      </c>
      <c r="G729" s="4">
        <v>1790323200000</v>
      </c>
      <c r="H729" s="4">
        <v>1758787212000</v>
      </c>
      <c r="I729" t="b">
        <v>1</v>
      </c>
      <c r="J729">
        <v>1</v>
      </c>
      <c r="K729">
        <v>1E-4</v>
      </c>
      <c r="L729">
        <v>521209</v>
      </c>
      <c r="M729">
        <v>0.1</v>
      </c>
      <c r="Q729">
        <v>2.9999999999999997E-4</v>
      </c>
      <c r="R729">
        <v>25</v>
      </c>
      <c r="S729">
        <v>1E-4</v>
      </c>
      <c r="T729" t="s">
        <v>606</v>
      </c>
      <c r="U729" t="s">
        <v>610</v>
      </c>
      <c r="V729" t="s">
        <v>606</v>
      </c>
      <c r="W729" t="s">
        <v>608</v>
      </c>
      <c r="X729" t="s">
        <v>606</v>
      </c>
      <c r="Y729" s="4">
        <v>1763521562404</v>
      </c>
      <c r="Z729" t="s">
        <v>569</v>
      </c>
      <c r="AA729" s="6">
        <v>92428.73</v>
      </c>
      <c r="AB729" s="18">
        <v>0.14749999999999999</v>
      </c>
      <c r="AC729" s="40">
        <v>0.14011202</v>
      </c>
      <c r="AD729" s="18">
        <v>9.9000000000000005E-2</v>
      </c>
      <c r="AE729" s="18">
        <v>0.21299999999999999</v>
      </c>
      <c r="AF729">
        <v>11.7</v>
      </c>
      <c r="AG729" s="18">
        <v>0.14630000000000001</v>
      </c>
      <c r="AH729" s="18">
        <v>0.14499999999999999</v>
      </c>
      <c r="AI729" s="18">
        <v>0.14749999999999999</v>
      </c>
      <c r="AJ729" s="6">
        <v>92428.73</v>
      </c>
      <c r="AK729" s="41">
        <v>31</v>
      </c>
      <c r="AL729" s="41">
        <v>2.2000000000000002</v>
      </c>
      <c r="AP729" s="18">
        <v>0.151</v>
      </c>
      <c r="AQ729" s="18">
        <v>0.14749999999999999</v>
      </c>
      <c r="AR729" s="18">
        <v>-2.3178999999999998</v>
      </c>
      <c r="AS729" s="41">
        <v>7.4</v>
      </c>
      <c r="AT729" s="5">
        <v>103348.74</v>
      </c>
      <c r="AV729" s="1" t="s">
        <v>632</v>
      </c>
      <c r="AW729" s="6">
        <v>105000</v>
      </c>
      <c r="AX729" s="14">
        <v>0</v>
      </c>
      <c r="AY729" s="14">
        <v>48.91</v>
      </c>
      <c r="AZ729" s="14">
        <v>48.59</v>
      </c>
      <c r="BA729" s="14">
        <v>49.27</v>
      </c>
      <c r="BB729">
        <v>96703.54</v>
      </c>
      <c r="BC729" t="s">
        <v>576</v>
      </c>
      <c r="BD729" s="7">
        <v>0.51710999999999996</v>
      </c>
      <c r="BE729" s="7">
        <v>1.0000000000000001E-5</v>
      </c>
      <c r="BF729" s="7">
        <v>355.32841000000002</v>
      </c>
      <c r="BG729" s="7">
        <v>-28.01341</v>
      </c>
      <c r="BH729" s="7">
        <v>304.86653999999999</v>
      </c>
      <c r="BI729">
        <v>5.0000000000000001E-4</v>
      </c>
      <c r="BJ729">
        <v>5.0000000000000001E-3</v>
      </c>
      <c r="BK729" s="1">
        <v>45980.165601851855</v>
      </c>
      <c r="BL729" s="1">
        <v>45979.957268518519</v>
      </c>
      <c r="BM729" s="1">
        <v>46290.333333333336</v>
      </c>
      <c r="BN729" s="1">
        <v>46290.166666666664</v>
      </c>
      <c r="BO729" s="19">
        <v>0.84919296477377881</v>
      </c>
      <c r="BP729" s="1">
        <v>46290.166666666664</v>
      </c>
      <c r="BQ729" s="97">
        <v>311</v>
      </c>
      <c r="BR729" s="19">
        <v>0.86388888888888893</v>
      </c>
      <c r="BV729" s="96"/>
    </row>
    <row r="730" spans="1:74" x14ac:dyDescent="0.3">
      <c r="A730" t="s">
        <v>603</v>
      </c>
      <c r="B730" t="s">
        <v>631</v>
      </c>
      <c r="C730" t="s">
        <v>502</v>
      </c>
      <c r="D730">
        <v>2.9999999999999997E-4</v>
      </c>
      <c r="E730">
        <v>2.9999999999999997E-4</v>
      </c>
      <c r="F730" t="s">
        <v>605</v>
      </c>
      <c r="G730" s="4">
        <v>1790323200000</v>
      </c>
      <c r="H730" s="4">
        <v>1758787212000</v>
      </c>
      <c r="I730" t="b">
        <v>1</v>
      </c>
      <c r="J730">
        <v>1</v>
      </c>
      <c r="K730">
        <v>1E-4</v>
      </c>
      <c r="L730">
        <v>521210</v>
      </c>
      <c r="M730">
        <v>0.1</v>
      </c>
      <c r="Q730">
        <v>2.9999999999999997E-4</v>
      </c>
      <c r="R730">
        <v>25</v>
      </c>
      <c r="S730">
        <v>1E-4</v>
      </c>
      <c r="T730" t="s">
        <v>606</v>
      </c>
      <c r="U730" t="s">
        <v>610</v>
      </c>
      <c r="V730" t="s">
        <v>606</v>
      </c>
      <c r="W730" t="s">
        <v>608</v>
      </c>
      <c r="X730" t="s">
        <v>606</v>
      </c>
      <c r="Y730" s="4">
        <v>1763521561928</v>
      </c>
      <c r="Z730" t="s">
        <v>569</v>
      </c>
      <c r="AA730" s="6">
        <v>92428.73</v>
      </c>
      <c r="AB730" s="18">
        <v>0.245</v>
      </c>
      <c r="AC730" s="40">
        <v>0.25245282000000002</v>
      </c>
      <c r="AD730" s="18">
        <v>0.17199999999999999</v>
      </c>
      <c r="AE730" s="18">
        <v>0.315</v>
      </c>
      <c r="AF730">
        <v>97.4</v>
      </c>
      <c r="AG730" s="18">
        <v>0.23180000000000001</v>
      </c>
      <c r="AH730" s="18">
        <v>0.22950000000000001</v>
      </c>
      <c r="AI730" s="18">
        <v>0.23350000000000001</v>
      </c>
      <c r="AJ730" s="6">
        <v>92428.73</v>
      </c>
      <c r="AK730" s="41">
        <v>1.7</v>
      </c>
      <c r="AL730" s="41">
        <v>1.6</v>
      </c>
      <c r="AP730" s="18">
        <v>0.25590000000000002</v>
      </c>
      <c r="AQ730" s="18">
        <v>0.24399999999999999</v>
      </c>
      <c r="AR730" s="18">
        <v>-4.2595000000000001</v>
      </c>
      <c r="AS730" s="41">
        <v>21.1</v>
      </c>
      <c r="AT730" s="5">
        <v>470497.8</v>
      </c>
      <c r="AV730" s="1" t="s">
        <v>634</v>
      </c>
      <c r="AW730" s="6">
        <v>105000</v>
      </c>
      <c r="AX730" s="14">
        <v>0</v>
      </c>
      <c r="AY730" s="14">
        <v>48.91</v>
      </c>
      <c r="AZ730" s="14">
        <v>48.24</v>
      </c>
      <c r="BA730" s="14">
        <v>49.33</v>
      </c>
      <c r="BB730">
        <v>96703.54</v>
      </c>
      <c r="BC730" t="s">
        <v>576</v>
      </c>
      <c r="BD730" s="7">
        <v>-0.48288999999999999</v>
      </c>
      <c r="BE730" s="7">
        <v>1.0000000000000001E-5</v>
      </c>
      <c r="BF730" s="7">
        <v>355.32841000000002</v>
      </c>
      <c r="BG730" s="7">
        <v>-28.01341</v>
      </c>
      <c r="BH730" s="7">
        <v>-587.50161000000003</v>
      </c>
      <c r="BI730">
        <v>5.0000000000000001E-4</v>
      </c>
      <c r="BJ730">
        <v>5.0000000000000001E-3</v>
      </c>
      <c r="BK730" s="1">
        <v>45980.165601851855</v>
      </c>
      <c r="BL730" s="1">
        <v>45979.957268518519</v>
      </c>
      <c r="BM730" s="1">
        <v>46290.333333333336</v>
      </c>
      <c r="BN730" s="1">
        <v>46290.166666666664</v>
      </c>
      <c r="BO730" s="19">
        <v>0.84919296477377881</v>
      </c>
      <c r="BP730" s="1">
        <v>46290.166666666664</v>
      </c>
      <c r="BQ730" s="97">
        <v>311</v>
      </c>
      <c r="BR730" s="19">
        <v>0.86388888888888893</v>
      </c>
      <c r="BV730" s="96"/>
    </row>
    <row r="731" spans="1:74" x14ac:dyDescent="0.3">
      <c r="A731" t="s">
        <v>603</v>
      </c>
      <c r="B731" t="s">
        <v>631</v>
      </c>
      <c r="C731" t="s">
        <v>503</v>
      </c>
      <c r="D731">
        <v>2.9999999999999997E-4</v>
      </c>
      <c r="E731">
        <v>2.9999999999999997E-4</v>
      </c>
      <c r="F731" t="s">
        <v>605</v>
      </c>
      <c r="G731" s="4">
        <v>1790323200000</v>
      </c>
      <c r="H731" s="4">
        <v>1758787212000</v>
      </c>
      <c r="I731" t="b">
        <v>1</v>
      </c>
      <c r="J731">
        <v>1</v>
      </c>
      <c r="K731">
        <v>1E-4</v>
      </c>
      <c r="L731">
        <v>521211</v>
      </c>
      <c r="M731">
        <v>0.1</v>
      </c>
      <c r="Q731">
        <v>2.9999999999999997E-4</v>
      </c>
      <c r="R731">
        <v>25</v>
      </c>
      <c r="S731">
        <v>1E-4</v>
      </c>
      <c r="T731" t="s">
        <v>606</v>
      </c>
      <c r="U731" t="s">
        <v>610</v>
      </c>
      <c r="V731" t="s">
        <v>606</v>
      </c>
      <c r="W731" t="s">
        <v>608</v>
      </c>
      <c r="X731" t="s">
        <v>606</v>
      </c>
      <c r="Y731" s="4">
        <v>1763521562404</v>
      </c>
      <c r="Z731" t="s">
        <v>569</v>
      </c>
      <c r="AA731" s="6">
        <v>92428.73</v>
      </c>
      <c r="AB731" s="18">
        <v>0.1225</v>
      </c>
      <c r="AC731" s="40">
        <v>0.12392858</v>
      </c>
      <c r="AD731" s="18">
        <v>8.3500000000000005E-2</v>
      </c>
      <c r="AE731" s="18">
        <v>0.19600000000000001</v>
      </c>
      <c r="AF731">
        <v>36.5</v>
      </c>
      <c r="AG731" s="18">
        <v>0.1293</v>
      </c>
      <c r="AH731" s="18">
        <v>0.128</v>
      </c>
      <c r="AI731" s="18">
        <v>0.1305</v>
      </c>
      <c r="AJ731" s="6">
        <v>92428.73</v>
      </c>
      <c r="AK731" s="41">
        <v>31.3</v>
      </c>
      <c r="AL731" s="41">
        <v>2.1</v>
      </c>
      <c r="AS731" s="41">
        <v>0</v>
      </c>
      <c r="AT731" s="5">
        <v>0</v>
      </c>
      <c r="AV731" s="1" t="s">
        <v>632</v>
      </c>
      <c r="AW731" s="6">
        <v>110000</v>
      </c>
      <c r="AX731" s="14">
        <v>0</v>
      </c>
      <c r="AY731" s="14">
        <v>48.85</v>
      </c>
      <c r="AZ731" s="14">
        <v>48.51</v>
      </c>
      <c r="BA731" s="14">
        <v>49.19</v>
      </c>
      <c r="BB731">
        <v>96703.54</v>
      </c>
      <c r="BC731" t="s">
        <v>576</v>
      </c>
      <c r="BD731" s="7">
        <v>0.47571000000000002</v>
      </c>
      <c r="BE731" s="7">
        <v>1.0000000000000001E-5</v>
      </c>
      <c r="BF731" s="7">
        <v>354.99644999999998</v>
      </c>
      <c r="BG731" s="7">
        <v>-27.951039999999999</v>
      </c>
      <c r="BH731" s="7">
        <v>284.74930000000001</v>
      </c>
      <c r="BI731">
        <v>5.0000000000000001E-4</v>
      </c>
      <c r="BJ731">
        <v>5.0000000000000001E-3</v>
      </c>
      <c r="BK731" s="1">
        <v>45980.165601851855</v>
      </c>
      <c r="BL731" s="1">
        <v>45979.957268518519</v>
      </c>
      <c r="BM731" s="1">
        <v>46290.333333333336</v>
      </c>
      <c r="BN731" s="1">
        <v>46290.166666666664</v>
      </c>
      <c r="BO731" s="19">
        <v>0.84919296477377881</v>
      </c>
      <c r="BP731" s="1">
        <v>46290.166666666664</v>
      </c>
      <c r="BQ731" s="97">
        <v>311</v>
      </c>
      <c r="BR731" s="19">
        <v>0.86388888888888893</v>
      </c>
      <c r="BV731" s="96"/>
    </row>
    <row r="732" spans="1:74" x14ac:dyDescent="0.3">
      <c r="A732" t="s">
        <v>603</v>
      </c>
      <c r="B732" t="s">
        <v>631</v>
      </c>
      <c r="C732" t="s">
        <v>504</v>
      </c>
      <c r="D732">
        <v>2.9999999999999997E-4</v>
      </c>
      <c r="E732">
        <v>2.9999999999999997E-4</v>
      </c>
      <c r="F732" t="s">
        <v>605</v>
      </c>
      <c r="G732" s="4">
        <v>1790323200000</v>
      </c>
      <c r="H732" s="4">
        <v>1758787212000</v>
      </c>
      <c r="I732" t="b">
        <v>1</v>
      </c>
      <c r="J732">
        <v>1</v>
      </c>
      <c r="K732">
        <v>1E-4</v>
      </c>
      <c r="L732">
        <v>521212</v>
      </c>
      <c r="M732">
        <v>0.1</v>
      </c>
      <c r="Q732">
        <v>2.9999999999999997E-4</v>
      </c>
      <c r="R732">
        <v>25</v>
      </c>
      <c r="S732">
        <v>1E-4</v>
      </c>
      <c r="T732" t="s">
        <v>606</v>
      </c>
      <c r="U732" t="s">
        <v>610</v>
      </c>
      <c r="V732" t="s">
        <v>606</v>
      </c>
      <c r="W732" t="s">
        <v>608</v>
      </c>
      <c r="X732" t="s">
        <v>606</v>
      </c>
      <c r="Y732" s="4">
        <v>1763521563319</v>
      </c>
      <c r="Z732" t="s">
        <v>569</v>
      </c>
      <c r="AA732" s="6">
        <v>92405.759999999995</v>
      </c>
      <c r="AB732" s="18">
        <v>0.248</v>
      </c>
      <c r="AC732" s="40">
        <v>0.289238</v>
      </c>
      <c r="AD732" s="18">
        <v>0.20449999999999999</v>
      </c>
      <c r="AE732" s="18">
        <v>0.35299999999999998</v>
      </c>
      <c r="AF732">
        <v>96.8</v>
      </c>
      <c r="AG732" s="18">
        <v>0.26669999999999999</v>
      </c>
      <c r="AH732" s="18">
        <v>0.26400000000000001</v>
      </c>
      <c r="AI732" s="18">
        <v>0.26850000000000002</v>
      </c>
      <c r="AJ732" s="6">
        <v>92405.759999999995</v>
      </c>
      <c r="AK732" s="41">
        <v>1.4</v>
      </c>
      <c r="AL732" s="41">
        <v>2</v>
      </c>
      <c r="AS732" s="41">
        <v>0</v>
      </c>
      <c r="AT732" s="5">
        <v>0</v>
      </c>
      <c r="AV732" s="1" t="s">
        <v>634</v>
      </c>
      <c r="AW732" s="6">
        <v>110000</v>
      </c>
      <c r="AX732" s="14">
        <v>0</v>
      </c>
      <c r="AY732" s="14">
        <v>48.85</v>
      </c>
      <c r="AZ732" s="14">
        <v>48.05</v>
      </c>
      <c r="BA732" s="14">
        <v>49.27</v>
      </c>
      <c r="BB732">
        <v>96679.51</v>
      </c>
      <c r="BC732" t="s">
        <v>576</v>
      </c>
      <c r="BD732" s="7">
        <v>-0.52451000000000003</v>
      </c>
      <c r="BE732" s="7">
        <v>1.0000000000000001E-5</v>
      </c>
      <c r="BF732" s="7">
        <v>354.89625000000001</v>
      </c>
      <c r="BG732" s="7">
        <v>-27.943159999999999</v>
      </c>
      <c r="BH732" s="7">
        <v>-650.29314999999997</v>
      </c>
      <c r="BI732">
        <v>5.0000000000000001E-4</v>
      </c>
      <c r="BJ732">
        <v>5.0000000000000001E-3</v>
      </c>
      <c r="BK732" s="1">
        <v>45980.165601851855</v>
      </c>
      <c r="BL732" s="1">
        <v>45979.957268518519</v>
      </c>
      <c r="BM732" s="1">
        <v>46290.333333333336</v>
      </c>
      <c r="BN732" s="1">
        <v>46290.166666666664</v>
      </c>
      <c r="BO732" s="19">
        <v>0.84919296477377881</v>
      </c>
      <c r="BP732" s="1">
        <v>46290.166666666664</v>
      </c>
      <c r="BQ732" s="97">
        <v>311</v>
      </c>
      <c r="BR732" s="19">
        <v>0.86388888888888893</v>
      </c>
      <c r="BV732" s="96"/>
    </row>
    <row r="733" spans="1:74" x14ac:dyDescent="0.3">
      <c r="A733" t="s">
        <v>603</v>
      </c>
      <c r="B733" t="s">
        <v>631</v>
      </c>
      <c r="C733" t="s">
        <v>505</v>
      </c>
      <c r="D733">
        <v>2.9999999999999997E-4</v>
      </c>
      <c r="E733">
        <v>2.9999999999999997E-4</v>
      </c>
      <c r="F733" t="s">
        <v>605</v>
      </c>
      <c r="G733" s="4">
        <v>1790323200000</v>
      </c>
      <c r="H733" s="4">
        <v>1758787212000</v>
      </c>
      <c r="I733" t="b">
        <v>1</v>
      </c>
      <c r="J733">
        <v>1</v>
      </c>
      <c r="K733">
        <v>1E-4</v>
      </c>
      <c r="L733">
        <v>521213</v>
      </c>
      <c r="M733">
        <v>0.1</v>
      </c>
      <c r="Q733">
        <v>2.9999999999999997E-4</v>
      </c>
      <c r="R733">
        <v>25</v>
      </c>
      <c r="S733">
        <v>1E-4</v>
      </c>
      <c r="T733" t="s">
        <v>606</v>
      </c>
      <c r="U733" t="s">
        <v>610</v>
      </c>
      <c r="V733" t="s">
        <v>606</v>
      </c>
      <c r="W733" t="s">
        <v>608</v>
      </c>
      <c r="X733" t="s">
        <v>606</v>
      </c>
      <c r="Y733" s="4">
        <v>1763521562901</v>
      </c>
      <c r="Z733" t="s">
        <v>569</v>
      </c>
      <c r="AA733" s="6">
        <v>92405.759999999995</v>
      </c>
      <c r="AB733" s="18">
        <v>0.1105</v>
      </c>
      <c r="AC733" s="40">
        <v>0.10981312</v>
      </c>
      <c r="AD733" s="18">
        <v>7.0499999999999993E-2</v>
      </c>
      <c r="AE733" s="18">
        <v>0.18</v>
      </c>
      <c r="AF733">
        <v>991.3</v>
      </c>
      <c r="AG733" s="18">
        <v>0.1144</v>
      </c>
      <c r="AH733" s="18">
        <v>0.113</v>
      </c>
      <c r="AI733" s="18">
        <v>0.11550000000000001</v>
      </c>
      <c r="AJ733" s="6">
        <v>92405.759999999995</v>
      </c>
      <c r="AK733" s="41">
        <v>3.6</v>
      </c>
      <c r="AL733" s="41">
        <v>2.1</v>
      </c>
      <c r="AS733" s="41">
        <v>0</v>
      </c>
      <c r="AT733" s="5">
        <v>0</v>
      </c>
      <c r="AV733" s="1" t="s">
        <v>632</v>
      </c>
      <c r="AW733" s="6">
        <v>115000</v>
      </c>
      <c r="AX733" s="14">
        <v>0</v>
      </c>
      <c r="AY733" s="14">
        <v>48.85</v>
      </c>
      <c r="AZ733" s="14">
        <v>48.47</v>
      </c>
      <c r="BA733" s="14">
        <v>49.16</v>
      </c>
      <c r="BB733">
        <v>96702.48</v>
      </c>
      <c r="BC733" t="s">
        <v>576</v>
      </c>
      <c r="BD733" s="7">
        <v>0.43658999999999998</v>
      </c>
      <c r="BE733" s="7">
        <v>1.0000000000000001E-5</v>
      </c>
      <c r="BF733" s="7">
        <v>351.15025000000003</v>
      </c>
      <c r="BG733" s="7">
        <v>-27.64996</v>
      </c>
      <c r="BH733" s="7">
        <v>264.80583999999999</v>
      </c>
      <c r="BI733">
        <v>5.0000000000000001E-4</v>
      </c>
      <c r="BJ733">
        <v>5.0000000000000001E-3</v>
      </c>
      <c r="BK733" s="1">
        <v>45980.165601851855</v>
      </c>
      <c r="BL733" s="1">
        <v>45979.957268518519</v>
      </c>
      <c r="BM733" s="1">
        <v>46290.333333333336</v>
      </c>
      <c r="BN733" s="1">
        <v>46290.166666666664</v>
      </c>
      <c r="BO733" s="19">
        <v>0.84919296477377881</v>
      </c>
      <c r="BP733" s="1">
        <v>46290.166666666664</v>
      </c>
      <c r="BQ733" s="97">
        <v>311</v>
      </c>
      <c r="BR733" s="19">
        <v>0.86388888888888893</v>
      </c>
      <c r="BV733" s="96"/>
    </row>
    <row r="734" spans="1:74" x14ac:dyDescent="0.3">
      <c r="A734" t="s">
        <v>603</v>
      </c>
      <c r="B734" t="s">
        <v>631</v>
      </c>
      <c r="C734" t="s">
        <v>506</v>
      </c>
      <c r="D734">
        <v>2.9999999999999997E-4</v>
      </c>
      <c r="E734">
        <v>2.9999999999999997E-4</v>
      </c>
      <c r="F734" t="s">
        <v>605</v>
      </c>
      <c r="G734" s="4">
        <v>1790323200000</v>
      </c>
      <c r="H734" s="4">
        <v>1758787212000</v>
      </c>
      <c r="I734" t="b">
        <v>1</v>
      </c>
      <c r="J734">
        <v>1</v>
      </c>
      <c r="K734">
        <v>1E-4</v>
      </c>
      <c r="L734">
        <v>521214</v>
      </c>
      <c r="M734">
        <v>0.1</v>
      </c>
      <c r="Q734">
        <v>2.9999999999999997E-4</v>
      </c>
      <c r="R734">
        <v>25</v>
      </c>
      <c r="S734">
        <v>1E-4</v>
      </c>
      <c r="T734" t="s">
        <v>606</v>
      </c>
      <c r="U734" t="s">
        <v>610</v>
      </c>
      <c r="V734" t="s">
        <v>606</v>
      </c>
      <c r="W734" t="s">
        <v>608</v>
      </c>
      <c r="X734" t="s">
        <v>606</v>
      </c>
      <c r="Y734" s="4">
        <v>1763521562901</v>
      </c>
      <c r="Z734" t="s">
        <v>569</v>
      </c>
      <c r="AA734" s="6">
        <v>92405.759999999995</v>
      </c>
      <c r="AB734" s="18">
        <v>0.29399999999999998</v>
      </c>
      <c r="AC734" s="40">
        <v>0.32809114</v>
      </c>
      <c r="AD734" s="18">
        <v>0.23849999999999999</v>
      </c>
      <c r="AE734" s="18">
        <v>0.39250000000000002</v>
      </c>
      <c r="AF734">
        <v>90.7</v>
      </c>
      <c r="AG734" s="18">
        <v>0.30359999999999998</v>
      </c>
      <c r="AH734" s="18">
        <v>0.29949999999999999</v>
      </c>
      <c r="AI734" s="18">
        <v>0.30549999999999999</v>
      </c>
      <c r="AJ734" s="6">
        <v>92405.759999999995</v>
      </c>
      <c r="AK734" s="41">
        <v>4</v>
      </c>
      <c r="AL734" s="41">
        <v>4</v>
      </c>
      <c r="AP734" s="18">
        <v>0.32969999999999999</v>
      </c>
      <c r="AQ734" s="18">
        <v>0.29360000000000003</v>
      </c>
      <c r="AR734" s="18">
        <v>-10.827999999999999</v>
      </c>
      <c r="AS734" s="41">
        <v>3.5</v>
      </c>
      <c r="AT734" s="5">
        <v>100425.3</v>
      </c>
      <c r="AV734" s="1" t="s">
        <v>634</v>
      </c>
      <c r="AW734" s="6">
        <v>115000</v>
      </c>
      <c r="AX734" s="14">
        <v>0</v>
      </c>
      <c r="AY734" s="14">
        <v>48.85</v>
      </c>
      <c r="AZ734" s="14">
        <v>47.66</v>
      </c>
      <c r="BA734" s="14">
        <v>49.32</v>
      </c>
      <c r="BB734">
        <v>96679.51</v>
      </c>
      <c r="BC734" t="s">
        <v>576</v>
      </c>
      <c r="BD734" s="7">
        <v>-0.56361000000000006</v>
      </c>
      <c r="BE734" s="7">
        <v>1.0000000000000001E-5</v>
      </c>
      <c r="BF734" s="7">
        <v>351.03724</v>
      </c>
      <c r="BG734" s="7">
        <v>-27.64106</v>
      </c>
      <c r="BH734" s="7">
        <v>-712.72049000000004</v>
      </c>
      <c r="BI734">
        <v>5.0000000000000001E-4</v>
      </c>
      <c r="BJ734">
        <v>5.0000000000000001E-3</v>
      </c>
      <c r="BK734" s="1">
        <v>45980.165601851855</v>
      </c>
      <c r="BL734" s="1">
        <v>45979.957268518519</v>
      </c>
      <c r="BM734" s="1">
        <v>46290.333333333336</v>
      </c>
      <c r="BN734" s="1">
        <v>46290.166666666664</v>
      </c>
      <c r="BO734" s="19">
        <v>0.84919296477377881</v>
      </c>
      <c r="BP734" s="1">
        <v>46290.166666666664</v>
      </c>
      <c r="BQ734" s="97">
        <v>311</v>
      </c>
      <c r="BR734" s="19">
        <v>0.86388888888888893</v>
      </c>
      <c r="BV734" s="96"/>
    </row>
    <row r="735" spans="1:74" x14ac:dyDescent="0.3">
      <c r="A735" t="s">
        <v>603</v>
      </c>
      <c r="B735" t="s">
        <v>631</v>
      </c>
      <c r="C735" t="s">
        <v>507</v>
      </c>
      <c r="D735">
        <v>2.9999999999999997E-4</v>
      </c>
      <c r="E735">
        <v>2.9999999999999997E-4</v>
      </c>
      <c r="F735" t="s">
        <v>605</v>
      </c>
      <c r="G735" s="4">
        <v>1790323200000</v>
      </c>
      <c r="H735" s="4">
        <v>1758787212000</v>
      </c>
      <c r="I735" t="b">
        <v>1</v>
      </c>
      <c r="J735">
        <v>1</v>
      </c>
      <c r="K735">
        <v>1E-4</v>
      </c>
      <c r="L735">
        <v>521215</v>
      </c>
      <c r="M735">
        <v>0.1</v>
      </c>
      <c r="Q735">
        <v>2.9999999999999997E-4</v>
      </c>
      <c r="R735">
        <v>25</v>
      </c>
      <c r="S735">
        <v>1E-4</v>
      </c>
      <c r="T735" t="s">
        <v>606</v>
      </c>
      <c r="U735" t="s">
        <v>610</v>
      </c>
      <c r="V735" t="s">
        <v>606</v>
      </c>
      <c r="W735" t="s">
        <v>608</v>
      </c>
      <c r="X735" t="s">
        <v>606</v>
      </c>
      <c r="Y735" s="4">
        <v>1763521563015</v>
      </c>
      <c r="Z735" t="s">
        <v>569</v>
      </c>
      <c r="AA735" s="6">
        <v>92405.759999999995</v>
      </c>
      <c r="AB735" s="18">
        <v>0.1045</v>
      </c>
      <c r="AC735" s="40">
        <v>9.7436220000000004E-2</v>
      </c>
      <c r="AD735" s="18">
        <v>5.9499999999999997E-2</v>
      </c>
      <c r="AE735" s="18">
        <v>0.16600000000000001</v>
      </c>
      <c r="AF735">
        <v>240.1</v>
      </c>
      <c r="AG735" s="18">
        <v>0.1014</v>
      </c>
      <c r="AH735" s="18">
        <v>0.10050000000000001</v>
      </c>
      <c r="AI735" s="18">
        <v>0.10249999999999999</v>
      </c>
      <c r="AJ735" s="6">
        <v>92405.759999999995</v>
      </c>
      <c r="AK735" s="41">
        <v>2.1</v>
      </c>
      <c r="AL735" s="41">
        <v>0.1</v>
      </c>
      <c r="AP735" s="18">
        <v>0.1045</v>
      </c>
      <c r="AQ735" s="18">
        <v>0.1045</v>
      </c>
      <c r="AR735" s="18">
        <v>0</v>
      </c>
      <c r="AS735" s="41">
        <v>0.1</v>
      </c>
      <c r="AT735" s="5">
        <v>976.03</v>
      </c>
      <c r="AV735" s="1" t="s">
        <v>632</v>
      </c>
      <c r="AW735" s="6">
        <v>120000</v>
      </c>
      <c r="AX735" s="14">
        <v>0</v>
      </c>
      <c r="AY735" s="14">
        <v>48.91</v>
      </c>
      <c r="AZ735" s="14">
        <v>48.68</v>
      </c>
      <c r="BA735" s="14">
        <v>49.24</v>
      </c>
      <c r="BB735">
        <v>96679.51</v>
      </c>
      <c r="BC735" t="s">
        <v>576</v>
      </c>
      <c r="BD735" s="7">
        <v>0.39982000000000001</v>
      </c>
      <c r="BE735" s="7">
        <v>1.0000000000000001E-5</v>
      </c>
      <c r="BF735" s="7">
        <v>344.29692</v>
      </c>
      <c r="BG735" s="7">
        <v>-27.14226</v>
      </c>
      <c r="BH735" s="7">
        <v>245.27243000000001</v>
      </c>
      <c r="BI735">
        <v>5.0000000000000001E-4</v>
      </c>
      <c r="BJ735">
        <v>5.0000000000000001E-3</v>
      </c>
      <c r="BK735" s="1">
        <v>45980.165601851855</v>
      </c>
      <c r="BL735" s="1">
        <v>45979.957268518519</v>
      </c>
      <c r="BM735" s="1">
        <v>46290.333333333336</v>
      </c>
      <c r="BN735" s="1">
        <v>46290.166666666664</v>
      </c>
      <c r="BO735" s="19">
        <v>0.84919296477377881</v>
      </c>
      <c r="BP735" s="1">
        <v>46290.166666666664</v>
      </c>
      <c r="BQ735" s="97">
        <v>311</v>
      </c>
      <c r="BR735" s="19">
        <v>0.86388888888888893</v>
      </c>
      <c r="BV735" s="96"/>
    </row>
    <row r="736" spans="1:74" x14ac:dyDescent="0.3">
      <c r="A736" t="s">
        <v>603</v>
      </c>
      <c r="B736" t="s">
        <v>631</v>
      </c>
      <c r="C736" t="s">
        <v>508</v>
      </c>
      <c r="D736">
        <v>2.9999999999999997E-4</v>
      </c>
      <c r="E736">
        <v>2.9999999999999997E-4</v>
      </c>
      <c r="F736" t="s">
        <v>605</v>
      </c>
      <c r="G736" s="4">
        <v>1790323200000</v>
      </c>
      <c r="H736" s="4">
        <v>1758787212000</v>
      </c>
      <c r="I736" t="b">
        <v>1</v>
      </c>
      <c r="J736">
        <v>1</v>
      </c>
      <c r="K736">
        <v>1E-4</v>
      </c>
      <c r="L736">
        <v>521216</v>
      </c>
      <c r="M736">
        <v>0.1</v>
      </c>
      <c r="Q736">
        <v>2.9999999999999997E-4</v>
      </c>
      <c r="R736">
        <v>25</v>
      </c>
      <c r="S736">
        <v>1E-4</v>
      </c>
      <c r="T736" t="s">
        <v>606</v>
      </c>
      <c r="U736" t="s">
        <v>610</v>
      </c>
      <c r="V736" t="s">
        <v>606</v>
      </c>
      <c r="W736" t="s">
        <v>608</v>
      </c>
      <c r="X736" t="s">
        <v>606</v>
      </c>
      <c r="Y736" s="4">
        <v>1763521562901</v>
      </c>
      <c r="Z736" t="s">
        <v>569</v>
      </c>
      <c r="AA736" s="6">
        <v>92405.759999999995</v>
      </c>
      <c r="AB736" s="18">
        <v>0.35499999999999998</v>
      </c>
      <c r="AC736" s="40">
        <v>0.36868286</v>
      </c>
      <c r="AD736" s="18">
        <v>0.27500000000000002</v>
      </c>
      <c r="AE736" s="18">
        <v>0.434</v>
      </c>
      <c r="AF736">
        <v>159.4</v>
      </c>
      <c r="AG736" s="18">
        <v>0.34229999999999999</v>
      </c>
      <c r="AH736" s="18">
        <v>0.27300000000000002</v>
      </c>
      <c r="AI736" s="18">
        <v>0.4325</v>
      </c>
      <c r="AJ736" s="6">
        <v>92405.759999999995</v>
      </c>
      <c r="AK736" s="41">
        <v>9.4</v>
      </c>
      <c r="AL736" s="41">
        <v>9.3000000000000007</v>
      </c>
      <c r="AP736" s="18">
        <v>0.37090000000000001</v>
      </c>
      <c r="AQ736" s="18">
        <v>0.35499999999999998</v>
      </c>
      <c r="AR736" s="18">
        <v>-4.2869000000000002</v>
      </c>
      <c r="AS736" s="41">
        <v>4.9000000000000004</v>
      </c>
      <c r="AT736" s="5">
        <v>160821.92000000001</v>
      </c>
      <c r="AV736" s="1" t="s">
        <v>634</v>
      </c>
      <c r="AW736" s="6">
        <v>120000</v>
      </c>
      <c r="AX736" s="14">
        <v>0</v>
      </c>
      <c r="AY736" s="14">
        <v>48.91</v>
      </c>
      <c r="AZ736" s="14">
        <v>27.85</v>
      </c>
      <c r="BA736" s="14">
        <v>73.59</v>
      </c>
      <c r="BB736">
        <v>96679.51</v>
      </c>
      <c r="BC736" t="s">
        <v>576</v>
      </c>
      <c r="BD736" s="7">
        <v>-0.60018000000000005</v>
      </c>
      <c r="BE736" s="7">
        <v>1.0000000000000001E-5</v>
      </c>
      <c r="BF736" s="7">
        <v>344.29692</v>
      </c>
      <c r="BG736" s="7">
        <v>-27.14226</v>
      </c>
      <c r="BH736" s="7">
        <v>-774.57689000000005</v>
      </c>
      <c r="BI736">
        <v>5.0000000000000001E-4</v>
      </c>
      <c r="BJ736">
        <v>5.0000000000000001E-3</v>
      </c>
      <c r="BK736" s="1">
        <v>45980.165601851855</v>
      </c>
      <c r="BL736" s="1">
        <v>45979.957268518519</v>
      </c>
      <c r="BM736" s="1">
        <v>46290.333333333336</v>
      </c>
      <c r="BN736" s="1">
        <v>46290.166666666664</v>
      </c>
      <c r="BO736" s="19">
        <v>0.84919296477377881</v>
      </c>
      <c r="BP736" s="1">
        <v>46290.166666666664</v>
      </c>
      <c r="BQ736" s="97">
        <v>311</v>
      </c>
      <c r="BR736" s="19">
        <v>0.86388888888888893</v>
      </c>
      <c r="BV736" s="96"/>
    </row>
    <row r="737" spans="1:74" x14ac:dyDescent="0.3">
      <c r="A737" t="s">
        <v>603</v>
      </c>
      <c r="B737" t="s">
        <v>631</v>
      </c>
      <c r="C737" t="s">
        <v>509</v>
      </c>
      <c r="D737">
        <v>2.9999999999999997E-4</v>
      </c>
      <c r="E737">
        <v>2.9999999999999997E-4</v>
      </c>
      <c r="F737" t="s">
        <v>605</v>
      </c>
      <c r="G737" s="4">
        <v>1790323200000</v>
      </c>
      <c r="H737" s="4">
        <v>1758787212000</v>
      </c>
      <c r="I737" t="b">
        <v>1</v>
      </c>
      <c r="J737">
        <v>1</v>
      </c>
      <c r="K737">
        <v>1E-4</v>
      </c>
      <c r="L737">
        <v>521217</v>
      </c>
      <c r="M737">
        <v>0.1</v>
      </c>
      <c r="Q737">
        <v>2.9999999999999997E-4</v>
      </c>
      <c r="R737">
        <v>25</v>
      </c>
      <c r="S737">
        <v>1E-4</v>
      </c>
      <c r="T737" t="s">
        <v>606</v>
      </c>
      <c r="U737" t="s">
        <v>610</v>
      </c>
      <c r="V737" t="s">
        <v>606</v>
      </c>
      <c r="W737" t="s">
        <v>608</v>
      </c>
      <c r="X737" t="s">
        <v>606</v>
      </c>
      <c r="Y737" s="4">
        <v>1763521563908</v>
      </c>
      <c r="Z737" t="s">
        <v>569</v>
      </c>
      <c r="AA737" s="6">
        <v>92395.94</v>
      </c>
      <c r="AB737" s="18">
        <v>9.35E-2</v>
      </c>
      <c r="AC737" s="40">
        <v>8.6672100000000002E-2</v>
      </c>
      <c r="AD737" s="18">
        <v>5.0500000000000003E-2</v>
      </c>
      <c r="AE737" s="18">
        <v>0.1535</v>
      </c>
      <c r="AF737">
        <v>1222.9000000000001</v>
      </c>
      <c r="AG737" s="18">
        <v>8.9899999999999994E-2</v>
      </c>
      <c r="AH737" s="18">
        <v>8.9499999999999996E-2</v>
      </c>
      <c r="AI737" s="18">
        <v>9.1499999999999998E-2</v>
      </c>
      <c r="AJ737" s="6">
        <v>92395.94</v>
      </c>
      <c r="AK737" s="41">
        <v>31.1</v>
      </c>
      <c r="AL737" s="41">
        <v>0.1</v>
      </c>
      <c r="AP737" s="18">
        <v>9.3700000000000006E-2</v>
      </c>
      <c r="AQ737" s="18">
        <v>8.6999999999999994E-2</v>
      </c>
      <c r="AR737" s="18">
        <v>7.4713000000000003</v>
      </c>
      <c r="AS737" s="41">
        <v>2.6</v>
      </c>
      <c r="AT737" s="5">
        <v>21908.400000000001</v>
      </c>
      <c r="AV737" s="1" t="s">
        <v>632</v>
      </c>
      <c r="AW737" s="6">
        <v>125000</v>
      </c>
      <c r="AX737" s="14">
        <v>0</v>
      </c>
      <c r="AY737" s="14">
        <v>49.01</v>
      </c>
      <c r="AZ737" s="14">
        <v>48.88</v>
      </c>
      <c r="BA737" s="14">
        <v>49.46</v>
      </c>
      <c r="BB737">
        <v>96679.27</v>
      </c>
      <c r="BC737" t="s">
        <v>576</v>
      </c>
      <c r="BD737" s="7">
        <v>0.36592000000000002</v>
      </c>
      <c r="BE737" s="7">
        <v>1.0000000000000001E-5</v>
      </c>
      <c r="BF737" s="7">
        <v>335.28951999999998</v>
      </c>
      <c r="BG737" s="7">
        <v>-26.487629999999999</v>
      </c>
      <c r="BH737" s="7">
        <v>226.75268</v>
      </c>
      <c r="BI737">
        <v>5.0000000000000001E-4</v>
      </c>
      <c r="BJ737">
        <v>5.0000000000000001E-3</v>
      </c>
      <c r="BK737" s="1">
        <v>45980.165601851855</v>
      </c>
      <c r="BL737" s="1">
        <v>45979.957268518519</v>
      </c>
      <c r="BM737" s="1">
        <v>46290.333333333336</v>
      </c>
      <c r="BN737" s="1">
        <v>46290.166666666664</v>
      </c>
      <c r="BO737" s="19">
        <v>0.84919296477377881</v>
      </c>
      <c r="BP737" s="1">
        <v>46290.166666666664</v>
      </c>
      <c r="BQ737" s="97">
        <v>311</v>
      </c>
      <c r="BR737" s="19">
        <v>0.86388888888888893</v>
      </c>
      <c r="BV737" s="96"/>
    </row>
    <row r="738" spans="1:74" x14ac:dyDescent="0.3">
      <c r="A738" t="s">
        <v>603</v>
      </c>
      <c r="B738" t="s">
        <v>631</v>
      </c>
      <c r="C738" t="s">
        <v>510</v>
      </c>
      <c r="D738">
        <v>2.9999999999999997E-4</v>
      </c>
      <c r="E738">
        <v>2.9999999999999997E-4</v>
      </c>
      <c r="F738" t="s">
        <v>605</v>
      </c>
      <c r="G738" s="4">
        <v>1790323200000</v>
      </c>
      <c r="H738" s="4">
        <v>1758787212000</v>
      </c>
      <c r="I738" t="b">
        <v>1</v>
      </c>
      <c r="J738">
        <v>1</v>
      </c>
      <c r="K738">
        <v>1E-4</v>
      </c>
      <c r="L738">
        <v>521218</v>
      </c>
      <c r="M738">
        <v>0.1</v>
      </c>
      <c r="Q738">
        <v>2.9999999999999997E-4</v>
      </c>
      <c r="R738">
        <v>25</v>
      </c>
      <c r="S738">
        <v>1E-4</v>
      </c>
      <c r="T738" t="s">
        <v>606</v>
      </c>
      <c r="U738" t="s">
        <v>610</v>
      </c>
      <c r="V738" t="s">
        <v>606</v>
      </c>
      <c r="W738" t="s">
        <v>608</v>
      </c>
      <c r="X738" t="s">
        <v>606</v>
      </c>
      <c r="Y738" s="4">
        <v>1763521563908</v>
      </c>
      <c r="Z738" t="s">
        <v>569</v>
      </c>
      <c r="AA738" s="6">
        <v>92395.94</v>
      </c>
      <c r="AB738" s="18">
        <v>0.41339999999999999</v>
      </c>
      <c r="AC738" s="40">
        <v>0.41088734999999998</v>
      </c>
      <c r="AD738" s="18">
        <v>0.3135</v>
      </c>
      <c r="AE738" s="18">
        <v>0.47649999999999998</v>
      </c>
      <c r="AF738">
        <v>15.5</v>
      </c>
      <c r="AG738" s="18">
        <v>0.38290000000000002</v>
      </c>
      <c r="AH738" s="18">
        <v>0.3115</v>
      </c>
      <c r="AI738" s="18">
        <v>0.47399999999999998</v>
      </c>
      <c r="AJ738" s="6">
        <v>92395.94</v>
      </c>
      <c r="AK738" s="41">
        <v>8.6</v>
      </c>
      <c r="AL738" s="41">
        <v>8.6</v>
      </c>
      <c r="AP738" s="18">
        <v>0.41339999999999999</v>
      </c>
      <c r="AQ738" s="18">
        <v>0.41339999999999999</v>
      </c>
      <c r="AR738" s="18">
        <v>0</v>
      </c>
      <c r="AS738" s="41">
        <v>0.7</v>
      </c>
      <c r="AT738" s="5">
        <v>26087.37</v>
      </c>
      <c r="AV738" s="1" t="s">
        <v>634</v>
      </c>
      <c r="AW738" s="6">
        <v>125000</v>
      </c>
      <c r="AX738" s="14">
        <v>0</v>
      </c>
      <c r="AY738" s="14">
        <v>49.01</v>
      </c>
      <c r="AZ738" s="14">
        <v>25.47</v>
      </c>
      <c r="BA738" s="14">
        <v>74.239999999999995</v>
      </c>
      <c r="BB738">
        <v>96669.45</v>
      </c>
      <c r="BC738" t="s">
        <v>576</v>
      </c>
      <c r="BD738" s="7">
        <v>-0.63417000000000001</v>
      </c>
      <c r="BE738" s="7">
        <v>1.0000000000000001E-5</v>
      </c>
      <c r="BF738" s="7">
        <v>335.22962999999999</v>
      </c>
      <c r="BG738" s="7">
        <v>-26.482890000000001</v>
      </c>
      <c r="BH738" s="7">
        <v>-835.65984000000003</v>
      </c>
      <c r="BI738">
        <v>5.0000000000000001E-4</v>
      </c>
      <c r="BJ738">
        <v>5.0000000000000001E-3</v>
      </c>
      <c r="BK738" s="1">
        <v>45980.165601851855</v>
      </c>
      <c r="BL738" s="1">
        <v>45979.957268518519</v>
      </c>
      <c r="BM738" s="1">
        <v>46290.333333333336</v>
      </c>
      <c r="BN738" s="1">
        <v>46290.166666666664</v>
      </c>
      <c r="BO738" s="19">
        <v>0.84919296477377881</v>
      </c>
      <c r="BP738" s="1">
        <v>46290.166666666664</v>
      </c>
      <c r="BQ738" s="97">
        <v>311</v>
      </c>
      <c r="BR738" s="19">
        <v>0.86388888888888893</v>
      </c>
      <c r="BV738" s="96"/>
    </row>
    <row r="739" spans="1:74" x14ac:dyDescent="0.3">
      <c r="A739" t="s">
        <v>603</v>
      </c>
      <c r="B739" t="s">
        <v>631</v>
      </c>
      <c r="C739" t="s">
        <v>511</v>
      </c>
      <c r="D739">
        <v>2.9999999999999997E-4</v>
      </c>
      <c r="E739">
        <v>2.9999999999999997E-4</v>
      </c>
      <c r="F739" t="s">
        <v>605</v>
      </c>
      <c r="G739" s="4">
        <v>1790323200000</v>
      </c>
      <c r="H739" s="4">
        <v>1758787212000</v>
      </c>
      <c r="I739" t="b">
        <v>1</v>
      </c>
      <c r="J739">
        <v>1</v>
      </c>
      <c r="K739">
        <v>1E-4</v>
      </c>
      <c r="L739">
        <v>521219</v>
      </c>
      <c r="M739">
        <v>0.1</v>
      </c>
      <c r="Q739">
        <v>2.9999999999999997E-4</v>
      </c>
      <c r="R739">
        <v>25</v>
      </c>
      <c r="S739">
        <v>1E-4</v>
      </c>
      <c r="T739" t="s">
        <v>606</v>
      </c>
      <c r="U739" t="s">
        <v>610</v>
      </c>
      <c r="V739" t="s">
        <v>606</v>
      </c>
      <c r="W739" t="s">
        <v>608</v>
      </c>
      <c r="X739" t="s">
        <v>606</v>
      </c>
      <c r="Y739" s="4">
        <v>1763521564857</v>
      </c>
      <c r="Z739" t="s">
        <v>569</v>
      </c>
      <c r="AA739" s="6">
        <v>92395.94</v>
      </c>
      <c r="AB739" s="18">
        <v>8.2799999999999999E-2</v>
      </c>
      <c r="AC739" s="40">
        <v>7.7243320000000004E-2</v>
      </c>
      <c r="AD739" s="18">
        <v>4.2999999999999997E-2</v>
      </c>
      <c r="AE739" s="18">
        <v>0.14199999999999999</v>
      </c>
      <c r="AF739">
        <v>962.8</v>
      </c>
      <c r="AG739" s="18">
        <v>8.0100000000000005E-2</v>
      </c>
      <c r="AH739" s="18">
        <v>7.9500000000000001E-2</v>
      </c>
      <c r="AI739" s="18">
        <v>8.1500000000000003E-2</v>
      </c>
      <c r="AJ739" s="6">
        <v>92395.94</v>
      </c>
      <c r="AK739" s="41">
        <v>27.7</v>
      </c>
      <c r="AL739" s="41">
        <v>0.1</v>
      </c>
      <c r="AP739" s="18">
        <v>8.2799999999999999E-2</v>
      </c>
      <c r="AQ739" s="18">
        <v>7.7499999999999999E-2</v>
      </c>
      <c r="AR739" s="18">
        <v>5.4776999999999996</v>
      </c>
      <c r="AS739" s="41">
        <v>2.2000000000000002</v>
      </c>
      <c r="AT739" s="5">
        <v>15659.88</v>
      </c>
      <c r="AV739" s="1" t="s">
        <v>632</v>
      </c>
      <c r="AW739" s="6">
        <v>130000</v>
      </c>
      <c r="AX739" s="14">
        <v>0</v>
      </c>
      <c r="AY739" s="14">
        <v>49.19</v>
      </c>
      <c r="AZ739" s="14">
        <v>49.01</v>
      </c>
      <c r="BA739" s="14">
        <v>49.6</v>
      </c>
      <c r="BB739">
        <v>96669.45</v>
      </c>
      <c r="BC739" t="s">
        <v>576</v>
      </c>
      <c r="BD739" s="7">
        <v>0.33485999999999999</v>
      </c>
      <c r="BE739" s="7">
        <v>1.0000000000000001E-5</v>
      </c>
      <c r="BF739" s="7">
        <v>324.61828000000003</v>
      </c>
      <c r="BG739" s="7">
        <v>-25.73779</v>
      </c>
      <c r="BH739" s="7">
        <v>209.28962000000001</v>
      </c>
      <c r="BI739">
        <v>5.0000000000000001E-4</v>
      </c>
      <c r="BJ739">
        <v>5.0000000000000001E-3</v>
      </c>
      <c r="BK739" s="1">
        <v>45980.165601851855</v>
      </c>
      <c r="BL739" s="1">
        <v>45979.957268518519</v>
      </c>
      <c r="BM739" s="1">
        <v>46290.333333333336</v>
      </c>
      <c r="BN739" s="1">
        <v>46290.166666666664</v>
      </c>
      <c r="BO739" s="19">
        <v>0.84919296477377881</v>
      </c>
      <c r="BP739" s="1">
        <v>46290.166666666664</v>
      </c>
      <c r="BQ739" s="97">
        <v>311</v>
      </c>
      <c r="BR739" s="19">
        <v>0.86388888888888893</v>
      </c>
      <c r="BV739" s="96"/>
    </row>
    <row r="740" spans="1:74" x14ac:dyDescent="0.3">
      <c r="A740" t="s">
        <v>603</v>
      </c>
      <c r="B740" t="s">
        <v>631</v>
      </c>
      <c r="C740" t="s">
        <v>512</v>
      </c>
      <c r="D740">
        <v>2.9999999999999997E-4</v>
      </c>
      <c r="E740">
        <v>2.9999999999999997E-4</v>
      </c>
      <c r="F740" t="s">
        <v>605</v>
      </c>
      <c r="G740" s="4">
        <v>1790323200000</v>
      </c>
      <c r="H740" s="4">
        <v>1758787212000</v>
      </c>
      <c r="I740" t="b">
        <v>1</v>
      </c>
      <c r="J740">
        <v>1</v>
      </c>
      <c r="K740">
        <v>1E-4</v>
      </c>
      <c r="L740">
        <v>521220</v>
      </c>
      <c r="M740">
        <v>0.1</v>
      </c>
      <c r="Q740">
        <v>2.9999999999999997E-4</v>
      </c>
      <c r="R740">
        <v>25</v>
      </c>
      <c r="S740">
        <v>1E-4</v>
      </c>
      <c r="T740" t="s">
        <v>606</v>
      </c>
      <c r="U740" t="s">
        <v>610</v>
      </c>
      <c r="V740" t="s">
        <v>606</v>
      </c>
      <c r="W740" t="s">
        <v>608</v>
      </c>
      <c r="X740" t="s">
        <v>606</v>
      </c>
      <c r="Y740" s="4">
        <v>1763521563908</v>
      </c>
      <c r="Z740" t="s">
        <v>569</v>
      </c>
      <c r="AA740" s="6">
        <v>92395.94</v>
      </c>
      <c r="AB740" s="18">
        <v>0.41320000000000001</v>
      </c>
      <c r="AC740" s="40">
        <v>0.45442716999999999</v>
      </c>
      <c r="AD740" s="18">
        <v>0.35349999999999998</v>
      </c>
      <c r="AE740" s="18">
        <v>0.52049999999999996</v>
      </c>
      <c r="AF740">
        <v>21.7</v>
      </c>
      <c r="AG740" s="18">
        <v>0.42480000000000001</v>
      </c>
      <c r="AH740" s="18">
        <v>0.35099999999999998</v>
      </c>
      <c r="AI740" s="18">
        <v>0.51849999999999996</v>
      </c>
      <c r="AJ740" s="6">
        <v>92395.94</v>
      </c>
      <c r="AK740" s="41">
        <v>8</v>
      </c>
      <c r="AL740" s="41">
        <v>8</v>
      </c>
      <c r="AP740" s="18">
        <v>0.4597</v>
      </c>
      <c r="AQ740" s="18">
        <v>0.41320000000000001</v>
      </c>
      <c r="AR740" s="18">
        <v>-10.1153</v>
      </c>
      <c r="AS740" s="41">
        <v>1.3</v>
      </c>
      <c r="AT740" s="5">
        <v>53406.15</v>
      </c>
      <c r="AV740" s="1" t="s">
        <v>634</v>
      </c>
      <c r="AW740" s="6">
        <v>130000</v>
      </c>
      <c r="AX740" s="14">
        <v>0</v>
      </c>
      <c r="AY740" s="14">
        <v>49.19</v>
      </c>
      <c r="AZ740" s="14">
        <v>21.07</v>
      </c>
      <c r="BA740" s="14">
        <v>75.48</v>
      </c>
      <c r="BB740">
        <v>96669.45</v>
      </c>
      <c r="BC740" t="s">
        <v>576</v>
      </c>
      <c r="BD740" s="7">
        <v>-0.66513999999999995</v>
      </c>
      <c r="BE740" s="7">
        <v>1.0000000000000001E-5</v>
      </c>
      <c r="BF740" s="7">
        <v>324.61828000000003</v>
      </c>
      <c r="BG740" s="7">
        <v>-25.73779</v>
      </c>
      <c r="BH740" s="7">
        <v>-895.54714000000001</v>
      </c>
      <c r="BI740">
        <v>5.0000000000000001E-4</v>
      </c>
      <c r="BJ740">
        <v>5.0000000000000001E-3</v>
      </c>
      <c r="BK740" s="1">
        <v>45980.165601851855</v>
      </c>
      <c r="BL740" s="1">
        <v>45979.957268518519</v>
      </c>
      <c r="BM740" s="1">
        <v>46290.333333333336</v>
      </c>
      <c r="BN740" s="1">
        <v>46290.166666666664</v>
      </c>
      <c r="BO740" s="19">
        <v>0.84919296477377881</v>
      </c>
      <c r="BP740" s="1">
        <v>46290.166666666664</v>
      </c>
      <c r="BQ740" s="97">
        <v>311</v>
      </c>
      <c r="BR740" s="19">
        <v>0.86388888888888893</v>
      </c>
      <c r="BV740" s="96"/>
    </row>
    <row r="741" spans="1:74" x14ac:dyDescent="0.3">
      <c r="A741" t="s">
        <v>603</v>
      </c>
      <c r="B741" t="s">
        <v>631</v>
      </c>
      <c r="C741" t="s">
        <v>513</v>
      </c>
      <c r="D741">
        <v>2.9999999999999997E-4</v>
      </c>
      <c r="E741">
        <v>2.9999999999999997E-4</v>
      </c>
      <c r="F741" t="s">
        <v>605</v>
      </c>
      <c r="G741" s="4">
        <v>1790323200000</v>
      </c>
      <c r="H741" s="4">
        <v>1758787212000</v>
      </c>
      <c r="I741" t="b">
        <v>1</v>
      </c>
      <c r="J741">
        <v>1</v>
      </c>
      <c r="K741">
        <v>1E-4</v>
      </c>
      <c r="L741">
        <v>521221</v>
      </c>
      <c r="M741">
        <v>0.1</v>
      </c>
      <c r="Q741">
        <v>2.9999999999999997E-4</v>
      </c>
      <c r="R741">
        <v>25</v>
      </c>
      <c r="S741">
        <v>1E-4</v>
      </c>
      <c r="T741" t="s">
        <v>606</v>
      </c>
      <c r="U741" t="s">
        <v>610</v>
      </c>
      <c r="V741" t="s">
        <v>606</v>
      </c>
      <c r="W741" t="s">
        <v>608</v>
      </c>
      <c r="X741" t="s">
        <v>606</v>
      </c>
      <c r="Y741" s="4">
        <v>1763521564785</v>
      </c>
      <c r="Z741" t="s">
        <v>569</v>
      </c>
      <c r="AA741" s="6">
        <v>92395.94</v>
      </c>
      <c r="AB741" s="18">
        <v>7.1499999999999994E-2</v>
      </c>
      <c r="AC741" s="40">
        <v>6.9139389999999995E-2</v>
      </c>
      <c r="AD741" s="18">
        <v>3.6499999999999998E-2</v>
      </c>
      <c r="AE741" s="18">
        <v>0.13200000000000001</v>
      </c>
      <c r="AF741">
        <v>154.6</v>
      </c>
      <c r="AG741" s="18">
        <v>7.1499999999999994E-2</v>
      </c>
      <c r="AH741" s="18">
        <v>7.0999999999999994E-2</v>
      </c>
      <c r="AI741" s="18">
        <v>7.2999999999999995E-2</v>
      </c>
      <c r="AJ741" s="6">
        <v>92395.94</v>
      </c>
      <c r="AK741" s="41">
        <v>27.4</v>
      </c>
      <c r="AL741" s="41">
        <v>0.1</v>
      </c>
      <c r="AP741" s="18">
        <v>7.1499999999999994E-2</v>
      </c>
      <c r="AQ741" s="18">
        <v>7.0499999999999993E-2</v>
      </c>
      <c r="AR741" s="18">
        <v>1.4184000000000001</v>
      </c>
      <c r="AS741" s="41">
        <v>1.1000000000000001</v>
      </c>
      <c r="AT741" s="5">
        <v>7037.65</v>
      </c>
      <c r="AV741" s="1" t="s">
        <v>632</v>
      </c>
      <c r="AW741" s="6">
        <v>135000</v>
      </c>
      <c r="AX741" s="14">
        <v>0</v>
      </c>
      <c r="AY741" s="14">
        <v>49.38</v>
      </c>
      <c r="AZ741" s="14">
        <v>49.22</v>
      </c>
      <c r="BA741" s="14">
        <v>49.84</v>
      </c>
      <c r="BB741">
        <v>96669.45</v>
      </c>
      <c r="BC741" t="s">
        <v>576</v>
      </c>
      <c r="BD741" s="7">
        <v>0.30642000000000003</v>
      </c>
      <c r="BE741" s="7">
        <v>1.0000000000000001E-5</v>
      </c>
      <c r="BF741" s="7">
        <v>312.8057</v>
      </c>
      <c r="BG741" s="7">
        <v>-24.897449999999999</v>
      </c>
      <c r="BH741" s="7">
        <v>192.99467999999999</v>
      </c>
      <c r="BI741">
        <v>5.0000000000000001E-4</v>
      </c>
      <c r="BJ741">
        <v>5.0000000000000001E-3</v>
      </c>
      <c r="BK741" s="1">
        <v>45980.165601851855</v>
      </c>
      <c r="BL741" s="1">
        <v>45979.957268518519</v>
      </c>
      <c r="BM741" s="1">
        <v>46290.333333333336</v>
      </c>
      <c r="BN741" s="1">
        <v>46290.166666666664</v>
      </c>
      <c r="BO741" s="19">
        <v>0.84919296477377881</v>
      </c>
      <c r="BP741" s="1">
        <v>46290.166666666664</v>
      </c>
      <c r="BQ741" s="97">
        <v>311</v>
      </c>
      <c r="BR741" s="19">
        <v>0.86388888888888893</v>
      </c>
      <c r="BV741" s="96"/>
    </row>
    <row r="742" spans="1:74" x14ac:dyDescent="0.3">
      <c r="A742" t="s">
        <v>603</v>
      </c>
      <c r="B742" t="s">
        <v>631</v>
      </c>
      <c r="C742" t="s">
        <v>514</v>
      </c>
      <c r="D742">
        <v>2.9999999999999997E-4</v>
      </c>
      <c r="E742">
        <v>2.9999999999999997E-4</v>
      </c>
      <c r="F742" t="s">
        <v>605</v>
      </c>
      <c r="G742" s="4">
        <v>1790323200000</v>
      </c>
      <c r="H742" s="4">
        <v>1758787212000</v>
      </c>
      <c r="I742" t="b">
        <v>1</v>
      </c>
      <c r="J742">
        <v>1</v>
      </c>
      <c r="K742">
        <v>1E-4</v>
      </c>
      <c r="L742">
        <v>521222</v>
      </c>
      <c r="M742">
        <v>0.1</v>
      </c>
      <c r="Q742">
        <v>2.9999999999999997E-4</v>
      </c>
      <c r="R742">
        <v>25</v>
      </c>
      <c r="S742">
        <v>1E-4</v>
      </c>
      <c r="T742" t="s">
        <v>606</v>
      </c>
      <c r="U742" t="s">
        <v>610</v>
      </c>
      <c r="V742" t="s">
        <v>606</v>
      </c>
      <c r="W742" t="s">
        <v>608</v>
      </c>
      <c r="X742" t="s">
        <v>606</v>
      </c>
      <c r="Y742" s="4">
        <v>1763521563908</v>
      </c>
      <c r="Z742" t="s">
        <v>569</v>
      </c>
      <c r="AA742" s="6">
        <v>92395.94</v>
      </c>
      <c r="AB742" s="18">
        <v>0.50539999999999996</v>
      </c>
      <c r="AC742" s="40">
        <v>0.49929185999999998</v>
      </c>
      <c r="AD742" s="18">
        <v>0.39450000000000002</v>
      </c>
      <c r="AE742" s="18">
        <v>0.56499999999999995</v>
      </c>
      <c r="AF742">
        <v>16.600000000000001</v>
      </c>
      <c r="AG742" s="18">
        <v>0.46789999999999998</v>
      </c>
      <c r="AH742" s="18">
        <v>0.39300000000000002</v>
      </c>
      <c r="AI742" s="18">
        <v>0.56299999999999994</v>
      </c>
      <c r="AJ742" s="6">
        <v>92395.94</v>
      </c>
      <c r="AK742" s="41">
        <v>7.5</v>
      </c>
      <c r="AL742" s="41">
        <v>7.5</v>
      </c>
      <c r="AP742" s="18">
        <v>0.50539999999999996</v>
      </c>
      <c r="AQ742" s="18">
        <v>0.50539999999999996</v>
      </c>
      <c r="AR742" s="18">
        <v>0</v>
      </c>
      <c r="AS742" s="41">
        <v>0.5</v>
      </c>
      <c r="AT742" s="5">
        <v>22733.48</v>
      </c>
      <c r="AV742" s="1" t="s">
        <v>634</v>
      </c>
      <c r="AW742" s="6">
        <v>135000</v>
      </c>
      <c r="AX742" s="14">
        <v>0</v>
      </c>
      <c r="AY742" s="14">
        <v>49.38</v>
      </c>
      <c r="AZ742" s="14">
        <v>0</v>
      </c>
      <c r="BA742" s="14">
        <v>76.53</v>
      </c>
      <c r="BB742">
        <v>96679.27</v>
      </c>
      <c r="BC742" t="s">
        <v>576</v>
      </c>
      <c r="BD742" s="7">
        <v>-0.69350000000000001</v>
      </c>
      <c r="BE742" s="7">
        <v>1.0000000000000001E-5</v>
      </c>
      <c r="BF742" s="7">
        <v>312.87279000000001</v>
      </c>
      <c r="BG742" s="7">
        <v>-24.90279</v>
      </c>
      <c r="BH742" s="7">
        <v>-954.27144999999996</v>
      </c>
      <c r="BI742">
        <v>5.0000000000000001E-4</v>
      </c>
      <c r="BJ742">
        <v>5.0000000000000001E-3</v>
      </c>
      <c r="BK742" s="1">
        <v>45980.165601851855</v>
      </c>
      <c r="BL742" s="1">
        <v>45979.957268518519</v>
      </c>
      <c r="BM742" s="1">
        <v>46290.333333333336</v>
      </c>
      <c r="BN742" s="1">
        <v>46290.166666666664</v>
      </c>
      <c r="BO742" s="19">
        <v>0.84919296477377881</v>
      </c>
      <c r="BP742" s="1">
        <v>46290.166666666664</v>
      </c>
      <c r="BQ742" s="97">
        <v>311</v>
      </c>
      <c r="BR742" s="19">
        <v>0.86388888888888893</v>
      </c>
      <c r="BV742" s="96"/>
    </row>
    <row r="743" spans="1:74" x14ac:dyDescent="0.3">
      <c r="A743" t="s">
        <v>603</v>
      </c>
      <c r="B743" t="s">
        <v>631</v>
      </c>
      <c r="C743" t="s">
        <v>515</v>
      </c>
      <c r="D743">
        <v>2.9999999999999997E-4</v>
      </c>
      <c r="E743">
        <v>2.9999999999999997E-4</v>
      </c>
      <c r="F743" t="s">
        <v>605</v>
      </c>
      <c r="G743" s="4">
        <v>1790323200000</v>
      </c>
      <c r="H743" s="4">
        <v>1758787212000</v>
      </c>
      <c r="I743" t="b">
        <v>1</v>
      </c>
      <c r="J743">
        <v>1</v>
      </c>
      <c r="K743">
        <v>1E-4</v>
      </c>
      <c r="L743">
        <v>521223</v>
      </c>
      <c r="M743">
        <v>0.1</v>
      </c>
      <c r="Q743">
        <v>2.9999999999999997E-4</v>
      </c>
      <c r="R743">
        <v>25</v>
      </c>
      <c r="S743">
        <v>1E-4</v>
      </c>
      <c r="T743" t="s">
        <v>606</v>
      </c>
      <c r="U743" t="s">
        <v>610</v>
      </c>
      <c r="V743" t="s">
        <v>606</v>
      </c>
      <c r="W743" t="s">
        <v>608</v>
      </c>
      <c r="X743" t="s">
        <v>606</v>
      </c>
      <c r="Y743" s="4">
        <v>1763521565204</v>
      </c>
      <c r="Z743" t="s">
        <v>569</v>
      </c>
      <c r="AA743" s="6">
        <v>92395.94</v>
      </c>
      <c r="AB743" s="18">
        <v>6.5000000000000002E-2</v>
      </c>
      <c r="AC743" s="40">
        <v>6.2091649999999998E-2</v>
      </c>
      <c r="AD743" s="18">
        <v>3.1E-2</v>
      </c>
      <c r="AE743" s="18">
        <v>0.1225</v>
      </c>
      <c r="AF743">
        <v>1173.8</v>
      </c>
      <c r="AG743" s="18">
        <v>6.3799999999999996E-2</v>
      </c>
      <c r="AH743" s="18">
        <v>6.3500000000000001E-2</v>
      </c>
      <c r="AI743" s="18">
        <v>6.5000000000000002E-2</v>
      </c>
      <c r="AJ743" s="6">
        <v>92395.94</v>
      </c>
      <c r="AK743" s="41">
        <v>4.7</v>
      </c>
      <c r="AL743" s="41">
        <v>0.1</v>
      </c>
      <c r="AP743" s="18">
        <v>6.5500000000000003E-2</v>
      </c>
      <c r="AQ743" s="18">
        <v>6.4000000000000001E-2</v>
      </c>
      <c r="AR743" s="18">
        <v>1.5625</v>
      </c>
      <c r="AS743" s="41">
        <v>4.5999999999999996</v>
      </c>
      <c r="AT743" s="5">
        <v>27230.400000000001</v>
      </c>
      <c r="AV743" s="1" t="s">
        <v>632</v>
      </c>
      <c r="AW743" s="6">
        <v>140000</v>
      </c>
      <c r="AX743" s="14">
        <v>0</v>
      </c>
      <c r="AY743" s="14">
        <v>49.54</v>
      </c>
      <c r="AZ743" s="14">
        <v>49.44</v>
      </c>
      <c r="BA743" s="14">
        <v>49.92</v>
      </c>
      <c r="BB743">
        <v>96669.45</v>
      </c>
      <c r="BC743" t="s">
        <v>576</v>
      </c>
      <c r="BD743" s="7">
        <v>0.28008</v>
      </c>
      <c r="BE743" s="7">
        <v>1.0000000000000001E-5</v>
      </c>
      <c r="BF743" s="7">
        <v>300.03566000000001</v>
      </c>
      <c r="BG743" s="7">
        <v>-23.957190000000001</v>
      </c>
      <c r="BH743" s="7">
        <v>177.68432999999999</v>
      </c>
      <c r="BI743">
        <v>5.0000000000000001E-4</v>
      </c>
      <c r="BJ743">
        <v>5.0000000000000001E-3</v>
      </c>
      <c r="BK743" s="1">
        <v>45980.165601851855</v>
      </c>
      <c r="BL743" s="1">
        <v>45979.957268518519</v>
      </c>
      <c r="BM743" s="1">
        <v>46290.333333333336</v>
      </c>
      <c r="BN743" s="1">
        <v>46290.166666666664</v>
      </c>
      <c r="BO743" s="19">
        <v>0.84919296477377881</v>
      </c>
      <c r="BP743" s="1">
        <v>46290.166666666664</v>
      </c>
      <c r="BQ743" s="97">
        <v>311</v>
      </c>
      <c r="BR743" s="19">
        <v>0.86388888888888893</v>
      </c>
      <c r="BV743" s="96"/>
    </row>
    <row r="744" spans="1:74" x14ac:dyDescent="0.3">
      <c r="A744" t="s">
        <v>603</v>
      </c>
      <c r="B744" t="s">
        <v>631</v>
      </c>
      <c r="C744" t="s">
        <v>516</v>
      </c>
      <c r="D744">
        <v>2.9999999999999997E-4</v>
      </c>
      <c r="E744">
        <v>2.9999999999999997E-4</v>
      </c>
      <c r="F744" t="s">
        <v>605</v>
      </c>
      <c r="G744" s="4">
        <v>1790323200000</v>
      </c>
      <c r="H744" s="4">
        <v>1758787212000</v>
      </c>
      <c r="I744" t="b">
        <v>1</v>
      </c>
      <c r="J744">
        <v>1</v>
      </c>
      <c r="K744">
        <v>1E-4</v>
      </c>
      <c r="L744">
        <v>521224</v>
      </c>
      <c r="M744">
        <v>0.1</v>
      </c>
      <c r="Q744">
        <v>2.9999999999999997E-4</v>
      </c>
      <c r="R744">
        <v>25</v>
      </c>
      <c r="S744">
        <v>1E-4</v>
      </c>
      <c r="T744" t="s">
        <v>606</v>
      </c>
      <c r="U744" t="s">
        <v>610</v>
      </c>
      <c r="V744" t="s">
        <v>606</v>
      </c>
      <c r="W744" t="s">
        <v>608</v>
      </c>
      <c r="X744" t="s">
        <v>606</v>
      </c>
      <c r="Y744" s="4">
        <v>1763521564915</v>
      </c>
      <c r="Z744" t="s">
        <v>569</v>
      </c>
      <c r="AA744" s="6">
        <v>92400.16</v>
      </c>
      <c r="AB744" s="18">
        <v>0.54400000000000004</v>
      </c>
      <c r="AC744" s="40">
        <v>0.54521271999999998</v>
      </c>
      <c r="AD744" s="18">
        <v>0.4375</v>
      </c>
      <c r="AE744" s="18">
        <v>0.61050000000000004</v>
      </c>
      <c r="AF744">
        <v>0.9</v>
      </c>
      <c r="AG744" s="18">
        <v>0.51200000000000001</v>
      </c>
      <c r="AH744" s="18">
        <v>0.4355</v>
      </c>
      <c r="AI744" s="18">
        <v>0.60850000000000004</v>
      </c>
      <c r="AJ744" s="6">
        <v>92400.16</v>
      </c>
      <c r="AK744" s="41">
        <v>7.1</v>
      </c>
      <c r="AL744" s="41">
        <v>7.1</v>
      </c>
      <c r="AP744" s="18">
        <v>0.54400000000000004</v>
      </c>
      <c r="AQ744" s="18">
        <v>0.54400000000000004</v>
      </c>
      <c r="AR744" s="18">
        <v>0</v>
      </c>
      <c r="AS744" s="41">
        <v>0.1</v>
      </c>
      <c r="AT744" s="5">
        <v>4919.2299999999996</v>
      </c>
      <c r="AV744" s="1" t="s">
        <v>634</v>
      </c>
      <c r="AW744" s="6">
        <v>140000</v>
      </c>
      <c r="AX744" s="14">
        <v>0</v>
      </c>
      <c r="AY744" s="14">
        <v>49.54</v>
      </c>
      <c r="AZ744" s="14">
        <v>0</v>
      </c>
      <c r="BA744" s="14">
        <v>77.61</v>
      </c>
      <c r="BB744">
        <v>96673.84</v>
      </c>
      <c r="BC744" t="s">
        <v>576</v>
      </c>
      <c r="BD744" s="7">
        <v>-0.71987999999999996</v>
      </c>
      <c r="BE744" s="7">
        <v>1.0000000000000001E-5</v>
      </c>
      <c r="BF744" s="7">
        <v>300.06713999999999</v>
      </c>
      <c r="BG744" s="7">
        <v>-23.959759999999999</v>
      </c>
      <c r="BH744" s="7">
        <v>-1012.11194</v>
      </c>
      <c r="BI744">
        <v>5.0000000000000001E-4</v>
      </c>
      <c r="BJ744">
        <v>5.0000000000000001E-3</v>
      </c>
      <c r="BK744" s="1">
        <v>45980.165601851855</v>
      </c>
      <c r="BL744" s="1">
        <v>45979.957268518519</v>
      </c>
      <c r="BM744" s="1">
        <v>46290.333333333336</v>
      </c>
      <c r="BN744" s="1">
        <v>46290.166666666664</v>
      </c>
      <c r="BO744" s="19">
        <v>0.84919296477377881</v>
      </c>
      <c r="BP744" s="1">
        <v>46290.166666666664</v>
      </c>
      <c r="BQ744" s="97">
        <v>311</v>
      </c>
      <c r="BR744" s="19">
        <v>0.86388888888888893</v>
      </c>
      <c r="BV744" s="96"/>
    </row>
    <row r="745" spans="1:74" x14ac:dyDescent="0.3">
      <c r="A745" t="s">
        <v>603</v>
      </c>
      <c r="B745" t="s">
        <v>631</v>
      </c>
      <c r="C745" t="s">
        <v>517</v>
      </c>
      <c r="D745">
        <v>2.9999999999999997E-4</v>
      </c>
      <c r="E745">
        <v>2.9999999999999997E-4</v>
      </c>
      <c r="F745" t="s">
        <v>605</v>
      </c>
      <c r="G745" s="4">
        <v>1790323200000</v>
      </c>
      <c r="H745" s="4">
        <v>1758787212000</v>
      </c>
      <c r="I745" t="b">
        <v>1</v>
      </c>
      <c r="J745">
        <v>1</v>
      </c>
      <c r="K745">
        <v>1E-4</v>
      </c>
      <c r="L745">
        <v>521225</v>
      </c>
      <c r="M745">
        <v>0.1</v>
      </c>
      <c r="Q745">
        <v>2.9999999999999997E-4</v>
      </c>
      <c r="R745">
        <v>25</v>
      </c>
      <c r="S745">
        <v>1E-4</v>
      </c>
      <c r="T745" t="s">
        <v>606</v>
      </c>
      <c r="U745" t="s">
        <v>610</v>
      </c>
      <c r="V745" t="s">
        <v>606</v>
      </c>
      <c r="W745" t="s">
        <v>608</v>
      </c>
      <c r="X745" t="s">
        <v>606</v>
      </c>
      <c r="Y745" s="4">
        <v>1763521564915</v>
      </c>
      <c r="Z745" t="s">
        <v>569</v>
      </c>
      <c r="AA745" s="6">
        <v>92400.16</v>
      </c>
      <c r="AB745" s="18">
        <v>5.7500000000000002E-2</v>
      </c>
      <c r="AC745" s="40">
        <v>5.5884400000000001E-2</v>
      </c>
      <c r="AD745" s="18">
        <v>2.7E-2</v>
      </c>
      <c r="AE745" s="18">
        <v>0.115</v>
      </c>
      <c r="AF745">
        <v>214.6</v>
      </c>
      <c r="AG745" s="18">
        <v>5.7599999999999998E-2</v>
      </c>
      <c r="AH745" s="18">
        <v>5.7000000000000002E-2</v>
      </c>
      <c r="AI745" s="18">
        <v>5.8999999999999997E-2</v>
      </c>
      <c r="AJ745" s="6">
        <v>92400.16</v>
      </c>
      <c r="AK745" s="41">
        <v>32.9</v>
      </c>
      <c r="AL745" s="41">
        <v>0.1</v>
      </c>
      <c r="AP745" s="18">
        <v>5.7500000000000002E-2</v>
      </c>
      <c r="AQ745" s="18">
        <v>5.7500000000000002E-2</v>
      </c>
      <c r="AR745" s="18">
        <v>0</v>
      </c>
      <c r="AS745" s="41">
        <v>0.1</v>
      </c>
      <c r="AT745" s="5">
        <v>527.11</v>
      </c>
      <c r="AV745" s="1" t="s">
        <v>632</v>
      </c>
      <c r="AW745" s="6">
        <v>145000</v>
      </c>
      <c r="AX745" s="14">
        <v>0</v>
      </c>
      <c r="AY745" s="14">
        <v>49.89</v>
      </c>
      <c r="AZ745" s="14">
        <v>49.69</v>
      </c>
      <c r="BA745" s="14">
        <v>50.37</v>
      </c>
      <c r="BB745">
        <v>96669.62</v>
      </c>
      <c r="BC745" t="s">
        <v>576</v>
      </c>
      <c r="BD745" s="7">
        <v>0.25738</v>
      </c>
      <c r="BE745" s="7">
        <v>1.0000000000000001E-5</v>
      </c>
      <c r="BF745" s="7">
        <v>287.55786999999998</v>
      </c>
      <c r="BG745" s="7">
        <v>-23.126169999999998</v>
      </c>
      <c r="BH745" s="7">
        <v>164.13815</v>
      </c>
      <c r="BI745">
        <v>5.0000000000000001E-4</v>
      </c>
      <c r="BJ745">
        <v>5.0000000000000001E-3</v>
      </c>
      <c r="BK745" s="1">
        <v>45980.165601851855</v>
      </c>
      <c r="BL745" s="1">
        <v>45979.957268518519</v>
      </c>
      <c r="BM745" s="1">
        <v>46290.333333333336</v>
      </c>
      <c r="BN745" s="1">
        <v>46290.166666666664</v>
      </c>
      <c r="BO745" s="19">
        <v>0.84919296477377881</v>
      </c>
      <c r="BP745" s="1">
        <v>46290.166666666664</v>
      </c>
      <c r="BQ745" s="97">
        <v>311</v>
      </c>
      <c r="BR745" s="19">
        <v>0.86388888888888893</v>
      </c>
      <c r="BV745" s="96"/>
    </row>
    <row r="746" spans="1:74" x14ac:dyDescent="0.3">
      <c r="A746" t="s">
        <v>603</v>
      </c>
      <c r="B746" t="s">
        <v>631</v>
      </c>
      <c r="C746" t="s">
        <v>518</v>
      </c>
      <c r="D746">
        <v>2.9999999999999997E-4</v>
      </c>
      <c r="E746">
        <v>2.9999999999999997E-4</v>
      </c>
      <c r="F746" t="s">
        <v>605</v>
      </c>
      <c r="G746" s="4">
        <v>1790323200000</v>
      </c>
      <c r="H746" s="4">
        <v>1758787212000</v>
      </c>
      <c r="I746" t="b">
        <v>1</v>
      </c>
      <c r="J746">
        <v>1</v>
      </c>
      <c r="K746">
        <v>1E-4</v>
      </c>
      <c r="L746">
        <v>521226</v>
      </c>
      <c r="M746">
        <v>0.1</v>
      </c>
      <c r="Q746">
        <v>2.9999999999999997E-4</v>
      </c>
      <c r="R746">
        <v>25</v>
      </c>
      <c r="S746">
        <v>1E-4</v>
      </c>
      <c r="T746" t="s">
        <v>606</v>
      </c>
      <c r="U746" t="s">
        <v>610</v>
      </c>
      <c r="V746" t="s">
        <v>606</v>
      </c>
      <c r="W746" t="s">
        <v>608</v>
      </c>
      <c r="X746" t="s">
        <v>606</v>
      </c>
      <c r="Y746" s="4">
        <v>1763521564915</v>
      </c>
      <c r="Z746" t="s">
        <v>569</v>
      </c>
      <c r="AA746" s="6">
        <v>92400.16</v>
      </c>
      <c r="AC746" s="40">
        <v>0.59197409000000001</v>
      </c>
      <c r="AD746" s="18">
        <v>0.48149999999999998</v>
      </c>
      <c r="AE746" s="18">
        <v>0.65749999999999997</v>
      </c>
      <c r="AF746">
        <v>0</v>
      </c>
      <c r="AG746" s="18">
        <v>0.55759999999999998</v>
      </c>
      <c r="AH746" s="18">
        <v>0.47899999999999998</v>
      </c>
      <c r="AI746" s="18">
        <v>0.65549999999999997</v>
      </c>
      <c r="AJ746" s="6">
        <v>92400.16</v>
      </c>
      <c r="AK746" s="41">
        <v>6.7</v>
      </c>
      <c r="AL746" s="41">
        <v>6.7</v>
      </c>
      <c r="AS746" s="41">
        <v>0</v>
      </c>
      <c r="AT746" s="5">
        <v>0</v>
      </c>
      <c r="AV746" s="1" t="s">
        <v>634</v>
      </c>
      <c r="AW746" s="6">
        <v>145000</v>
      </c>
      <c r="AX746" s="14">
        <v>0</v>
      </c>
      <c r="AY746" s="14">
        <v>49.89</v>
      </c>
      <c r="AZ746" s="14">
        <v>0</v>
      </c>
      <c r="BA746" s="14">
        <v>78.930000000000007</v>
      </c>
      <c r="BB746">
        <v>96669.62</v>
      </c>
      <c r="BC746" t="s">
        <v>576</v>
      </c>
      <c r="BD746" s="7">
        <v>-0.74261999999999995</v>
      </c>
      <c r="BE746" s="7">
        <v>1.0000000000000001E-5</v>
      </c>
      <c r="BF746" s="7">
        <v>287.55786999999998</v>
      </c>
      <c r="BG746" s="7">
        <v>-23.126169999999998</v>
      </c>
      <c r="BH746" s="7">
        <v>-1068.17977</v>
      </c>
      <c r="BI746">
        <v>5.0000000000000001E-4</v>
      </c>
      <c r="BJ746">
        <v>5.0000000000000001E-3</v>
      </c>
      <c r="BK746" s="1">
        <v>45980.165601851855</v>
      </c>
      <c r="BL746" s="1">
        <v>45979.957268518519</v>
      </c>
      <c r="BM746" s="1">
        <v>46290.333333333336</v>
      </c>
      <c r="BN746" s="1">
        <v>46290.166666666664</v>
      </c>
      <c r="BO746" s="19">
        <v>0.84919296477377881</v>
      </c>
      <c r="BP746" s="1">
        <v>46290.166666666664</v>
      </c>
      <c r="BQ746" s="97">
        <v>311</v>
      </c>
      <c r="BR746" s="19">
        <v>0.86388888888888893</v>
      </c>
      <c r="BV746" s="96"/>
    </row>
    <row r="747" spans="1:74" x14ac:dyDescent="0.3">
      <c r="A747" t="s">
        <v>603</v>
      </c>
      <c r="B747" t="s">
        <v>631</v>
      </c>
      <c r="C747" t="s">
        <v>519</v>
      </c>
      <c r="D747">
        <v>2.9999999999999997E-4</v>
      </c>
      <c r="E747">
        <v>2.9999999999999997E-4</v>
      </c>
      <c r="F747" t="s">
        <v>605</v>
      </c>
      <c r="G747" s="4">
        <v>1790323200000</v>
      </c>
      <c r="H747" s="4">
        <v>1758787212000</v>
      </c>
      <c r="I747" t="b">
        <v>1</v>
      </c>
      <c r="J747">
        <v>1</v>
      </c>
      <c r="K747">
        <v>1E-4</v>
      </c>
      <c r="L747">
        <v>521227</v>
      </c>
      <c r="M747">
        <v>0.1</v>
      </c>
      <c r="Q747">
        <v>2.9999999999999997E-4</v>
      </c>
      <c r="R747">
        <v>25</v>
      </c>
      <c r="S747">
        <v>1E-4</v>
      </c>
      <c r="T747" t="s">
        <v>606</v>
      </c>
      <c r="U747" t="s">
        <v>610</v>
      </c>
      <c r="V747" t="s">
        <v>606</v>
      </c>
      <c r="W747" t="s">
        <v>608</v>
      </c>
      <c r="X747" t="s">
        <v>606</v>
      </c>
      <c r="Y747" s="4">
        <v>1763521564915</v>
      </c>
      <c r="Z747" t="s">
        <v>569</v>
      </c>
      <c r="AA747" s="6">
        <v>92400.16</v>
      </c>
      <c r="AB747" s="18">
        <v>5.2499999999999998E-2</v>
      </c>
      <c r="AC747" s="40">
        <v>5.0474280000000003E-2</v>
      </c>
      <c r="AD747" s="18">
        <v>2.3E-2</v>
      </c>
      <c r="AE747" s="18">
        <v>0.107</v>
      </c>
      <c r="AF747">
        <v>242.2</v>
      </c>
      <c r="AG747" s="18">
        <v>5.16E-2</v>
      </c>
      <c r="AH747" s="18">
        <v>5.1499999999999997E-2</v>
      </c>
      <c r="AI747" s="18">
        <v>5.2499999999999998E-2</v>
      </c>
      <c r="AJ747" s="6">
        <v>92400.16</v>
      </c>
      <c r="AK747" s="41">
        <v>3.6</v>
      </c>
      <c r="AL747" s="41">
        <v>0.1</v>
      </c>
      <c r="AP747" s="18">
        <v>5.3999999999999999E-2</v>
      </c>
      <c r="AQ747" s="18">
        <v>0.05</v>
      </c>
      <c r="AR747" s="18">
        <v>5</v>
      </c>
      <c r="AS747" s="41">
        <v>6.6</v>
      </c>
      <c r="AT747" s="5">
        <v>32265.38</v>
      </c>
      <c r="AV747" s="1" t="s">
        <v>632</v>
      </c>
      <c r="AW747" s="6">
        <v>150000</v>
      </c>
      <c r="AX747" s="14">
        <v>0</v>
      </c>
      <c r="AY747" s="14">
        <v>50.08</v>
      </c>
      <c r="AZ747" s="14">
        <v>50.03</v>
      </c>
      <c r="BA747" s="14">
        <v>50.39</v>
      </c>
      <c r="BB747">
        <v>96669.62</v>
      </c>
      <c r="BC747" t="s">
        <v>576</v>
      </c>
      <c r="BD747" s="7">
        <v>0.23551</v>
      </c>
      <c r="BE747" s="7">
        <v>1.0000000000000001E-5</v>
      </c>
      <c r="BF747" s="7">
        <v>274.18682999999999</v>
      </c>
      <c r="BG747" s="7">
        <v>-22.131239999999998</v>
      </c>
      <c r="BH747" s="7">
        <v>151.07293999999999</v>
      </c>
      <c r="BI747">
        <v>5.0000000000000001E-4</v>
      </c>
      <c r="BJ747">
        <v>5.0000000000000001E-3</v>
      </c>
      <c r="BK747" s="1">
        <v>45980.165601851855</v>
      </c>
      <c r="BL747" s="1">
        <v>45979.957268518519</v>
      </c>
      <c r="BM747" s="1">
        <v>46290.333333333336</v>
      </c>
      <c r="BN747" s="1">
        <v>46290.166666666664</v>
      </c>
      <c r="BO747" s="19">
        <v>0.84919296477377881</v>
      </c>
      <c r="BP747" s="1">
        <v>46290.166666666664</v>
      </c>
      <c r="BQ747" s="97">
        <v>311</v>
      </c>
      <c r="BR747" s="19">
        <v>0.86388888888888893</v>
      </c>
      <c r="BV747" s="96"/>
    </row>
    <row r="748" spans="1:74" x14ac:dyDescent="0.3">
      <c r="A748" t="s">
        <v>603</v>
      </c>
      <c r="B748" t="s">
        <v>631</v>
      </c>
      <c r="C748" t="s">
        <v>520</v>
      </c>
      <c r="D748">
        <v>2.9999999999999997E-4</v>
      </c>
      <c r="E748">
        <v>2.9999999999999997E-4</v>
      </c>
      <c r="F748" t="s">
        <v>605</v>
      </c>
      <c r="G748" s="4">
        <v>1790323200000</v>
      </c>
      <c r="H748" s="4">
        <v>1758787212000</v>
      </c>
      <c r="I748" t="b">
        <v>1</v>
      </c>
      <c r="J748">
        <v>1</v>
      </c>
      <c r="K748">
        <v>1E-4</v>
      </c>
      <c r="L748">
        <v>521228</v>
      </c>
      <c r="M748">
        <v>0.1</v>
      </c>
      <c r="Q748">
        <v>2.9999999999999997E-4</v>
      </c>
      <c r="R748">
        <v>25</v>
      </c>
      <c r="S748">
        <v>1E-4</v>
      </c>
      <c r="T748" t="s">
        <v>606</v>
      </c>
      <c r="U748" t="s">
        <v>610</v>
      </c>
      <c r="V748" t="s">
        <v>606</v>
      </c>
      <c r="W748" t="s">
        <v>608</v>
      </c>
      <c r="X748" t="s">
        <v>606</v>
      </c>
      <c r="Y748" s="4">
        <v>1763521564915</v>
      </c>
      <c r="Z748" t="s">
        <v>569</v>
      </c>
      <c r="AA748" s="6">
        <v>92400.16</v>
      </c>
      <c r="AB748" s="18">
        <v>0.5</v>
      </c>
      <c r="AC748" s="40">
        <v>0.63953256999999997</v>
      </c>
      <c r="AD748" s="18">
        <v>0.52600000000000002</v>
      </c>
      <c r="AE748" s="18">
        <v>0.70499999999999996</v>
      </c>
      <c r="AF748">
        <v>0.7</v>
      </c>
      <c r="AG748" s="18">
        <v>0.60329999999999995</v>
      </c>
      <c r="AH748" s="18">
        <v>0.52300000000000002</v>
      </c>
      <c r="AI748" s="18">
        <v>0.70250000000000001</v>
      </c>
      <c r="AJ748" s="6">
        <v>92400.16</v>
      </c>
      <c r="AK748" s="41">
        <v>6.4</v>
      </c>
      <c r="AL748" s="41">
        <v>6.4</v>
      </c>
      <c r="AS748" s="41">
        <v>0</v>
      </c>
      <c r="AT748" s="5">
        <v>0</v>
      </c>
      <c r="AV748" t="s">
        <v>634</v>
      </c>
      <c r="AW748" s="6">
        <v>150000</v>
      </c>
      <c r="AX748" s="14">
        <v>0</v>
      </c>
      <c r="AY748" s="14">
        <v>50.08</v>
      </c>
      <c r="AZ748" s="14">
        <v>0</v>
      </c>
      <c r="BA748" s="14">
        <v>80.11</v>
      </c>
      <c r="BB748">
        <v>96673.84</v>
      </c>
      <c r="BC748" t="s">
        <v>576</v>
      </c>
      <c r="BD748" s="7">
        <v>-0.76446999999999998</v>
      </c>
      <c r="BE748" s="7">
        <v>1.0000000000000001E-5</v>
      </c>
      <c r="BF748" s="7">
        <v>274.21749</v>
      </c>
      <c r="BG748" s="7">
        <v>-22.133710000000001</v>
      </c>
      <c r="BH748" s="7">
        <v>-1123.7148</v>
      </c>
      <c r="BI748">
        <v>5.0000000000000001E-4</v>
      </c>
      <c r="BJ748">
        <v>5.0000000000000001E-3</v>
      </c>
      <c r="BK748" s="1">
        <v>45980.165601851855</v>
      </c>
      <c r="BL748" s="1">
        <v>45979.957268518519</v>
      </c>
      <c r="BM748" s="1">
        <v>46290.333333333336</v>
      </c>
      <c r="BN748" s="1">
        <v>46290.166666666664</v>
      </c>
      <c r="BO748" s="19">
        <v>0.84919296477377881</v>
      </c>
      <c r="BP748" s="1">
        <v>46290.166666666664</v>
      </c>
      <c r="BQ748" s="97">
        <v>311</v>
      </c>
      <c r="BR748" s="19">
        <v>0.86388888888888893</v>
      </c>
      <c r="BV748" s="96"/>
    </row>
    <row r="749" spans="1:74" x14ac:dyDescent="0.3">
      <c r="A749" t="s">
        <v>603</v>
      </c>
      <c r="B749" t="s">
        <v>631</v>
      </c>
      <c r="C749" t="s">
        <v>521</v>
      </c>
      <c r="D749">
        <v>2.9999999999999997E-4</v>
      </c>
      <c r="E749">
        <v>2.9999999999999997E-4</v>
      </c>
      <c r="F749" t="s">
        <v>605</v>
      </c>
      <c r="G749" s="4">
        <v>1790323200000</v>
      </c>
      <c r="H749" s="4">
        <v>1758787212000</v>
      </c>
      <c r="I749" t="b">
        <v>1</v>
      </c>
      <c r="J749">
        <v>1</v>
      </c>
      <c r="K749">
        <v>1E-4</v>
      </c>
      <c r="L749">
        <v>521229</v>
      </c>
      <c r="M749">
        <v>0.1</v>
      </c>
      <c r="Q749">
        <v>2.9999999999999997E-4</v>
      </c>
      <c r="R749">
        <v>25</v>
      </c>
      <c r="S749">
        <v>1E-4</v>
      </c>
      <c r="T749" t="s">
        <v>606</v>
      </c>
      <c r="U749" t="s">
        <v>610</v>
      </c>
      <c r="V749" t="s">
        <v>606</v>
      </c>
      <c r="W749" t="s">
        <v>608</v>
      </c>
      <c r="X749" t="s">
        <v>606</v>
      </c>
      <c r="Y749" s="4">
        <v>1763521564915</v>
      </c>
      <c r="Z749" t="s">
        <v>569</v>
      </c>
      <c r="AA749" s="6">
        <v>92400.16</v>
      </c>
      <c r="AB749" s="18">
        <v>4.7E-2</v>
      </c>
      <c r="AC749" s="40">
        <v>4.5866709999999998E-2</v>
      </c>
      <c r="AD749" s="18">
        <v>0.02</v>
      </c>
      <c r="AE749" s="18">
        <v>0.10100000000000001</v>
      </c>
      <c r="AF749">
        <v>69.2</v>
      </c>
      <c r="AG749" s="18">
        <v>4.7199999999999999E-2</v>
      </c>
      <c r="AH749" s="18">
        <v>4.65E-2</v>
      </c>
      <c r="AI749" s="18">
        <v>4.8000000000000001E-2</v>
      </c>
      <c r="AJ749" s="6">
        <v>92400.16</v>
      </c>
      <c r="AK749" s="41">
        <v>0.2</v>
      </c>
      <c r="AL749" s="41">
        <v>1.9</v>
      </c>
      <c r="AP749" s="18">
        <v>4.7E-2</v>
      </c>
      <c r="AQ749" s="18">
        <v>4.7E-2</v>
      </c>
      <c r="AR749" s="18">
        <v>0</v>
      </c>
      <c r="AS749" s="41">
        <v>20</v>
      </c>
      <c r="AT749" s="5">
        <v>87573.17</v>
      </c>
      <c r="AV749" t="s">
        <v>632</v>
      </c>
      <c r="AW749" s="6">
        <v>155000</v>
      </c>
      <c r="AX749" s="14">
        <v>0</v>
      </c>
      <c r="AY749" s="14">
        <v>50.57</v>
      </c>
      <c r="AZ749" s="14">
        <v>50.32</v>
      </c>
      <c r="BA749" s="14">
        <v>50.87</v>
      </c>
      <c r="BB749">
        <v>96669.62</v>
      </c>
      <c r="BC749" t="s">
        <v>576</v>
      </c>
      <c r="BD749" s="7">
        <v>0.21784000000000001</v>
      </c>
      <c r="BE749" s="7">
        <v>1.0000000000000001E-5</v>
      </c>
      <c r="BF749" s="7">
        <v>262.37981000000002</v>
      </c>
      <c r="BG749" s="7">
        <v>-21.3886</v>
      </c>
      <c r="BH749" s="7">
        <v>140.19855000000001</v>
      </c>
      <c r="BI749">
        <v>5.0000000000000001E-4</v>
      </c>
      <c r="BJ749">
        <v>5.0000000000000001E-3</v>
      </c>
      <c r="BK749" s="1">
        <v>45980.165601851855</v>
      </c>
      <c r="BL749" s="1">
        <v>45979.957268518519</v>
      </c>
      <c r="BM749" s="1">
        <v>46290.333333333336</v>
      </c>
      <c r="BN749" s="1">
        <v>46290.166666666664</v>
      </c>
      <c r="BO749" s="19">
        <v>0.84919296477377881</v>
      </c>
      <c r="BP749" s="1">
        <v>46290.166666666664</v>
      </c>
      <c r="BQ749" s="97">
        <v>311</v>
      </c>
      <c r="BR749" s="19">
        <v>0.86388888888888893</v>
      </c>
      <c r="BV749" s="96"/>
    </row>
    <row r="750" spans="1:74" x14ac:dyDescent="0.3">
      <c r="A750" t="s">
        <v>603</v>
      </c>
      <c r="B750" t="s">
        <v>631</v>
      </c>
      <c r="C750" t="s">
        <v>522</v>
      </c>
      <c r="D750">
        <v>2.9999999999999997E-4</v>
      </c>
      <c r="E750">
        <v>2.9999999999999997E-4</v>
      </c>
      <c r="F750" t="s">
        <v>605</v>
      </c>
      <c r="G750" s="4">
        <v>1790323200000</v>
      </c>
      <c r="H750" s="4">
        <v>1758787212000</v>
      </c>
      <c r="I750" t="b">
        <v>1</v>
      </c>
      <c r="J750">
        <v>1</v>
      </c>
      <c r="K750">
        <v>1E-4</v>
      </c>
      <c r="L750">
        <v>521230</v>
      </c>
      <c r="M750">
        <v>0.1</v>
      </c>
      <c r="Q750">
        <v>2.9999999999999997E-4</v>
      </c>
      <c r="R750">
        <v>25</v>
      </c>
      <c r="S750">
        <v>1E-4</v>
      </c>
      <c r="T750" t="s">
        <v>606</v>
      </c>
      <c r="U750" t="s">
        <v>610</v>
      </c>
      <c r="V750" t="s">
        <v>606</v>
      </c>
      <c r="W750" t="s">
        <v>608</v>
      </c>
      <c r="X750" t="s">
        <v>606</v>
      </c>
      <c r="Y750" s="4">
        <v>1763521564915</v>
      </c>
      <c r="Z750" t="s">
        <v>569</v>
      </c>
      <c r="AA750" s="6">
        <v>92400.16</v>
      </c>
      <c r="AC750" s="40">
        <v>0.68789361999999998</v>
      </c>
      <c r="AD750" s="18">
        <v>0.57199999999999995</v>
      </c>
      <c r="AE750" s="18">
        <v>0.75349999999999995</v>
      </c>
      <c r="AF750">
        <v>0</v>
      </c>
      <c r="AG750" s="18">
        <v>0.65059999999999996</v>
      </c>
      <c r="AH750" s="18">
        <v>0.56899999999999995</v>
      </c>
      <c r="AI750" s="18">
        <v>0.751</v>
      </c>
      <c r="AJ750" s="6">
        <v>92400.16</v>
      </c>
      <c r="AK750" s="41">
        <v>6.1</v>
      </c>
      <c r="AL750" s="41">
        <v>6.1</v>
      </c>
      <c r="AS750" s="41">
        <v>0</v>
      </c>
      <c r="AT750" s="5">
        <v>0</v>
      </c>
      <c r="AV750" t="s">
        <v>634</v>
      </c>
      <c r="AW750" s="6">
        <v>155000</v>
      </c>
      <c r="AX750" s="14">
        <v>0</v>
      </c>
      <c r="AY750" s="14">
        <v>50.57</v>
      </c>
      <c r="AZ750" s="14">
        <v>0</v>
      </c>
      <c r="BA750" s="14">
        <v>81.569999999999993</v>
      </c>
      <c r="BB750">
        <v>96673.84</v>
      </c>
      <c r="BC750" t="s">
        <v>576</v>
      </c>
      <c r="BD750" s="7">
        <v>-0.78212999999999999</v>
      </c>
      <c r="BE750" s="7">
        <v>1.0000000000000001E-5</v>
      </c>
      <c r="BF750" s="7">
        <v>262.41041999999999</v>
      </c>
      <c r="BG750" s="7">
        <v>-21.391089999999998</v>
      </c>
      <c r="BH750" s="7">
        <v>-1177.0841600000001</v>
      </c>
      <c r="BI750">
        <v>5.0000000000000001E-4</v>
      </c>
      <c r="BJ750">
        <v>5.0000000000000001E-3</v>
      </c>
      <c r="BK750" s="1">
        <v>45980.165601851855</v>
      </c>
      <c r="BL750" s="1">
        <v>45979.957268518519</v>
      </c>
      <c r="BM750" s="1">
        <v>46290.333333333336</v>
      </c>
      <c r="BN750" s="1">
        <v>46290.166666666664</v>
      </c>
      <c r="BO750" s="19">
        <v>0.84919296477377881</v>
      </c>
      <c r="BP750" s="1">
        <v>46290.166666666664</v>
      </c>
      <c r="BQ750" s="97">
        <v>311</v>
      </c>
      <c r="BR750" s="19">
        <v>0.86388888888888893</v>
      </c>
      <c r="BV750" s="96"/>
    </row>
    <row r="751" spans="1:74" x14ac:dyDescent="0.3">
      <c r="A751" t="s">
        <v>603</v>
      </c>
      <c r="B751" t="s">
        <v>631</v>
      </c>
      <c r="C751" t="s">
        <v>523</v>
      </c>
      <c r="D751">
        <v>2.9999999999999997E-4</v>
      </c>
      <c r="E751">
        <v>2.9999999999999997E-4</v>
      </c>
      <c r="F751" t="s">
        <v>605</v>
      </c>
      <c r="G751" s="4">
        <v>1790323200000</v>
      </c>
      <c r="H751" s="4">
        <v>1758787212000</v>
      </c>
      <c r="I751" t="b">
        <v>1</v>
      </c>
      <c r="J751">
        <v>1</v>
      </c>
      <c r="K751">
        <v>1E-4</v>
      </c>
      <c r="L751">
        <v>521231</v>
      </c>
      <c r="M751">
        <v>0.1</v>
      </c>
      <c r="Q751">
        <v>2.9999999999999997E-4</v>
      </c>
      <c r="R751">
        <v>25</v>
      </c>
      <c r="S751">
        <v>1E-4</v>
      </c>
      <c r="T751" t="s">
        <v>606</v>
      </c>
      <c r="U751" t="s">
        <v>610</v>
      </c>
      <c r="V751" t="s">
        <v>606</v>
      </c>
      <c r="W751" t="s">
        <v>608</v>
      </c>
      <c r="X751" t="s">
        <v>606</v>
      </c>
      <c r="Y751" s="4">
        <v>1763521565922</v>
      </c>
      <c r="Z751" t="s">
        <v>569</v>
      </c>
      <c r="AA751" s="6">
        <v>92399.78</v>
      </c>
      <c r="AB751" s="18">
        <v>4.3999999999999997E-2</v>
      </c>
      <c r="AC751" s="40">
        <v>4.1841679999999999E-2</v>
      </c>
      <c r="AD751" s="18">
        <v>1.7500000000000002E-2</v>
      </c>
      <c r="AE751" s="18">
        <v>9.5500000000000002E-2</v>
      </c>
      <c r="AF751">
        <v>21.3</v>
      </c>
      <c r="AG751" s="18">
        <v>4.2900000000000001E-2</v>
      </c>
      <c r="AH751" s="18">
        <v>4.2500000000000003E-2</v>
      </c>
      <c r="AI751" s="18">
        <v>4.3999999999999997E-2</v>
      </c>
      <c r="AJ751" s="6">
        <v>92399.78</v>
      </c>
      <c r="AK751" s="41">
        <v>27</v>
      </c>
      <c r="AL751" s="41">
        <v>0.1</v>
      </c>
      <c r="AS751" s="41">
        <v>0</v>
      </c>
      <c r="AT751" s="5">
        <v>0</v>
      </c>
      <c r="AV751" t="s">
        <v>632</v>
      </c>
      <c r="AW751" s="6">
        <v>160000</v>
      </c>
      <c r="AX751" s="14">
        <v>0</v>
      </c>
      <c r="AY751" s="14">
        <v>50.91</v>
      </c>
      <c r="AZ751" s="14">
        <v>50.76</v>
      </c>
      <c r="BA751" s="14">
        <v>51.34</v>
      </c>
      <c r="BB751">
        <v>96673.58</v>
      </c>
      <c r="BC751" t="s">
        <v>576</v>
      </c>
      <c r="BD751" s="7">
        <v>0.20075000000000001</v>
      </c>
      <c r="BE751" s="7">
        <v>1.0000000000000001E-5</v>
      </c>
      <c r="BF751" s="7">
        <v>250.07204999999999</v>
      </c>
      <c r="BG751" s="7">
        <v>-20.51925</v>
      </c>
      <c r="BH751" s="7">
        <v>129.72075000000001</v>
      </c>
      <c r="BI751">
        <v>5.0000000000000001E-4</v>
      </c>
      <c r="BJ751">
        <v>5.0000000000000001E-3</v>
      </c>
      <c r="BK751" s="1">
        <v>45980.165601851855</v>
      </c>
      <c r="BL751" s="1">
        <v>45979.957268518519</v>
      </c>
      <c r="BM751" s="1">
        <v>46290.333333333336</v>
      </c>
      <c r="BN751" s="1">
        <v>46290.166666666664</v>
      </c>
      <c r="BO751" s="19">
        <v>0.84919296477377881</v>
      </c>
      <c r="BP751" s="1">
        <v>46290.166666666664</v>
      </c>
      <c r="BQ751" s="97">
        <v>311</v>
      </c>
      <c r="BR751" s="19">
        <v>0.86388888888888893</v>
      </c>
      <c r="BV751" s="96"/>
    </row>
    <row r="752" spans="1:74" x14ac:dyDescent="0.3">
      <c r="A752" t="s">
        <v>603</v>
      </c>
      <c r="B752" t="s">
        <v>631</v>
      </c>
      <c r="C752" t="s">
        <v>524</v>
      </c>
      <c r="D752">
        <v>2.9999999999999997E-4</v>
      </c>
      <c r="E752">
        <v>2.9999999999999997E-4</v>
      </c>
      <c r="F752" t="s">
        <v>605</v>
      </c>
      <c r="G752" s="4">
        <v>1790323200000</v>
      </c>
      <c r="H752" s="4">
        <v>1758787212000</v>
      </c>
      <c r="I752" t="b">
        <v>1</v>
      </c>
      <c r="J752">
        <v>1</v>
      </c>
      <c r="K752">
        <v>1E-4</v>
      </c>
      <c r="L752">
        <v>521232</v>
      </c>
      <c r="M752">
        <v>0.1</v>
      </c>
      <c r="Q752">
        <v>2.9999999999999997E-4</v>
      </c>
      <c r="R752">
        <v>25</v>
      </c>
      <c r="S752">
        <v>1E-4</v>
      </c>
      <c r="T752" t="s">
        <v>606</v>
      </c>
      <c r="U752" t="s">
        <v>610</v>
      </c>
      <c r="V752" t="s">
        <v>606</v>
      </c>
      <c r="W752" t="s">
        <v>608</v>
      </c>
      <c r="X752" t="s">
        <v>606</v>
      </c>
      <c r="Y752" s="4">
        <v>1763521565922</v>
      </c>
      <c r="Z752" t="s">
        <v>569</v>
      </c>
      <c r="AA752" s="6">
        <v>92399.78</v>
      </c>
      <c r="AB752" s="18">
        <v>0.50149999999999995</v>
      </c>
      <c r="AC752" s="40">
        <v>0.73683719999999997</v>
      </c>
      <c r="AD752" s="18">
        <v>0.61750000000000005</v>
      </c>
      <c r="AE752" s="18">
        <v>0.80200000000000005</v>
      </c>
      <c r="AF752">
        <v>0.1</v>
      </c>
      <c r="AG752" s="18">
        <v>0.69789999999999996</v>
      </c>
      <c r="AH752" s="18">
        <v>0.61550000000000005</v>
      </c>
      <c r="AI752" s="18">
        <v>0.8</v>
      </c>
      <c r="AJ752" s="6">
        <v>92399.78</v>
      </c>
      <c r="AK752" s="41">
        <v>5.8</v>
      </c>
      <c r="AL752" s="41">
        <v>5.8</v>
      </c>
      <c r="AS752" s="41">
        <v>0</v>
      </c>
      <c r="AT752" s="5">
        <v>0</v>
      </c>
      <c r="AV752" t="s">
        <v>634</v>
      </c>
      <c r="AW752" s="6">
        <v>160000</v>
      </c>
      <c r="AX752" s="14">
        <v>0</v>
      </c>
      <c r="AY752" s="14">
        <v>50.91</v>
      </c>
      <c r="AZ752" s="14">
        <v>0</v>
      </c>
      <c r="BA752" s="14">
        <v>83.03</v>
      </c>
      <c r="BB752">
        <v>96673.58</v>
      </c>
      <c r="BC752" t="s">
        <v>576</v>
      </c>
      <c r="BD752" s="7">
        <v>-0.79925000000000002</v>
      </c>
      <c r="BE752" s="7">
        <v>1.0000000000000001E-5</v>
      </c>
      <c r="BF752" s="7">
        <v>250.07204999999999</v>
      </c>
      <c r="BG752" s="7">
        <v>-20.51925</v>
      </c>
      <c r="BH752" s="7">
        <v>-1230.07834</v>
      </c>
      <c r="BI752">
        <v>5.0000000000000001E-4</v>
      </c>
      <c r="BJ752">
        <v>5.0000000000000001E-3</v>
      </c>
      <c r="BK752" s="1">
        <v>45980.165601851855</v>
      </c>
      <c r="BL752" s="1">
        <v>45979.957268518519</v>
      </c>
      <c r="BM752" s="1">
        <v>46290.333333333336</v>
      </c>
      <c r="BN752" s="1">
        <v>46290.166666666664</v>
      </c>
      <c r="BO752" s="19">
        <v>0.84919296477377881</v>
      </c>
      <c r="BP752" s="1">
        <v>46290.166666666664</v>
      </c>
      <c r="BQ752" s="97">
        <v>311</v>
      </c>
      <c r="BR752" s="19">
        <v>0.86388888888888893</v>
      </c>
      <c r="BV752" s="96"/>
    </row>
    <row r="753" spans="1:74" x14ac:dyDescent="0.3">
      <c r="A753" t="s">
        <v>603</v>
      </c>
      <c r="B753" t="s">
        <v>631</v>
      </c>
      <c r="C753" t="s">
        <v>525</v>
      </c>
      <c r="D753">
        <v>2.9999999999999997E-4</v>
      </c>
      <c r="E753">
        <v>2.9999999999999997E-4</v>
      </c>
      <c r="F753" t="s">
        <v>605</v>
      </c>
      <c r="G753" s="4">
        <v>1790323200000</v>
      </c>
      <c r="H753" s="4">
        <v>1759370820000</v>
      </c>
      <c r="I753" t="b">
        <v>1</v>
      </c>
      <c r="J753">
        <v>1</v>
      </c>
      <c r="K753">
        <v>1E-4</v>
      </c>
      <c r="L753">
        <v>525389</v>
      </c>
      <c r="M753">
        <v>0.1</v>
      </c>
      <c r="Q753">
        <v>2.9999999999999997E-4</v>
      </c>
      <c r="R753">
        <v>25</v>
      </c>
      <c r="S753">
        <v>1E-4</v>
      </c>
      <c r="T753" t="s">
        <v>606</v>
      </c>
      <c r="U753" t="s">
        <v>610</v>
      </c>
      <c r="V753" t="s">
        <v>606</v>
      </c>
      <c r="W753" t="s">
        <v>608</v>
      </c>
      <c r="X753" t="s">
        <v>606</v>
      </c>
      <c r="Y753" s="4">
        <v>1763521565922</v>
      </c>
      <c r="Z753" t="s">
        <v>569</v>
      </c>
      <c r="AA753" s="6">
        <v>92399.78</v>
      </c>
      <c r="AB753" s="18">
        <v>0.04</v>
      </c>
      <c r="AC753" s="40">
        <v>3.8275709999999998E-2</v>
      </c>
      <c r="AD753" s="18">
        <v>1.55E-2</v>
      </c>
      <c r="AE753" s="18">
        <v>0.09</v>
      </c>
      <c r="AF753">
        <v>13.7</v>
      </c>
      <c r="AG753" s="18">
        <v>3.9E-2</v>
      </c>
      <c r="AH753" s="18">
        <v>3.85E-2</v>
      </c>
      <c r="AI753" s="18">
        <v>0.04</v>
      </c>
      <c r="AJ753" s="6">
        <v>92399.78</v>
      </c>
      <c r="AK753" s="41">
        <v>4.3</v>
      </c>
      <c r="AL753" s="41">
        <v>1.8</v>
      </c>
      <c r="AP753" s="18">
        <v>0.04</v>
      </c>
      <c r="AQ753" s="18">
        <v>3.85E-2</v>
      </c>
      <c r="AR753" s="18">
        <v>3.8961000000000001</v>
      </c>
      <c r="AS753" s="41">
        <v>0.2</v>
      </c>
      <c r="AT753" s="5">
        <v>719.78</v>
      </c>
      <c r="AV753" t="s">
        <v>632</v>
      </c>
      <c r="AW753" s="6">
        <v>165000</v>
      </c>
      <c r="AX753" s="14">
        <v>0</v>
      </c>
      <c r="AY753" s="14">
        <v>51.24</v>
      </c>
      <c r="AZ753" s="14">
        <v>51.02</v>
      </c>
      <c r="BA753" s="14">
        <v>51.63</v>
      </c>
      <c r="BB753">
        <v>96673.58</v>
      </c>
      <c r="BC753" t="s">
        <v>576</v>
      </c>
      <c r="BD753" s="7">
        <v>0.18525</v>
      </c>
      <c r="BE753" s="7">
        <v>1.0000000000000001E-5</v>
      </c>
      <c r="BF753" s="7">
        <v>238.09209999999999</v>
      </c>
      <c r="BG753" s="7">
        <v>-19.664400000000001</v>
      </c>
      <c r="BH753" s="7">
        <v>120.13263000000001</v>
      </c>
      <c r="BI753">
        <v>5.0000000000000001E-4</v>
      </c>
      <c r="BJ753">
        <v>5.0000000000000001E-3</v>
      </c>
      <c r="BK753" s="1">
        <v>45980.165601851855</v>
      </c>
      <c r="BL753" s="1">
        <v>45979.957268518519</v>
      </c>
      <c r="BM753" s="1">
        <v>46290.333333333336</v>
      </c>
      <c r="BN753" s="1">
        <v>46290.166666666664</v>
      </c>
      <c r="BO753" s="19">
        <v>0.84919296477377881</v>
      </c>
      <c r="BP753" s="1">
        <v>46290.166666666664</v>
      </c>
      <c r="BQ753" s="97">
        <v>311</v>
      </c>
      <c r="BR753" s="19">
        <v>0.86388888888888893</v>
      </c>
      <c r="BV753" s="96"/>
    </row>
    <row r="754" spans="1:74" x14ac:dyDescent="0.3">
      <c r="A754" t="s">
        <v>603</v>
      </c>
      <c r="B754" t="s">
        <v>631</v>
      </c>
      <c r="C754" t="s">
        <v>526</v>
      </c>
      <c r="D754">
        <v>2.9999999999999997E-4</v>
      </c>
      <c r="E754">
        <v>2.9999999999999997E-4</v>
      </c>
      <c r="F754" t="s">
        <v>605</v>
      </c>
      <c r="G754" s="4">
        <v>1790323200000</v>
      </c>
      <c r="H754" s="4">
        <v>1759370820000</v>
      </c>
      <c r="I754" t="b">
        <v>1</v>
      </c>
      <c r="J754">
        <v>1</v>
      </c>
      <c r="K754">
        <v>1E-4</v>
      </c>
      <c r="L754">
        <v>525390</v>
      </c>
      <c r="M754">
        <v>0.1</v>
      </c>
      <c r="Q754">
        <v>2.9999999999999997E-4</v>
      </c>
      <c r="R754">
        <v>25</v>
      </c>
      <c r="S754">
        <v>1E-4</v>
      </c>
      <c r="T754" t="s">
        <v>606</v>
      </c>
      <c r="U754" t="s">
        <v>610</v>
      </c>
      <c r="V754" t="s">
        <v>606</v>
      </c>
      <c r="W754" t="s">
        <v>608</v>
      </c>
      <c r="X754" t="s">
        <v>606</v>
      </c>
      <c r="Y754" s="4">
        <v>1763521565922</v>
      </c>
      <c r="Z754" t="s">
        <v>569</v>
      </c>
      <c r="AA754" s="6">
        <v>92399.78</v>
      </c>
      <c r="AC754" s="40">
        <v>0.78623984000000002</v>
      </c>
      <c r="AD754" s="18">
        <v>0.66400000000000003</v>
      </c>
      <c r="AE754" s="18">
        <v>0.85150000000000003</v>
      </c>
      <c r="AF754">
        <v>0</v>
      </c>
      <c r="AG754" s="18">
        <v>0.74580000000000002</v>
      </c>
      <c r="AH754" s="18">
        <v>0.66200000000000003</v>
      </c>
      <c r="AI754" s="18">
        <v>0.84850000000000003</v>
      </c>
      <c r="AJ754" s="6">
        <v>92399.78</v>
      </c>
      <c r="AK754" s="41">
        <v>5.6</v>
      </c>
      <c r="AL754" s="41">
        <v>5.6</v>
      </c>
      <c r="AS754" s="41">
        <v>0</v>
      </c>
      <c r="AT754" s="5">
        <v>0</v>
      </c>
      <c r="AV754" t="s">
        <v>634</v>
      </c>
      <c r="AW754" s="6">
        <v>165000</v>
      </c>
      <c r="AX754" s="14">
        <v>0</v>
      </c>
      <c r="AY754" s="14">
        <v>51.24</v>
      </c>
      <c r="AZ754" s="14">
        <v>0</v>
      </c>
      <c r="BA754" s="14">
        <v>84.24</v>
      </c>
      <c r="BB754">
        <v>96673.58</v>
      </c>
      <c r="BC754" t="s">
        <v>576</v>
      </c>
      <c r="BD754" s="7">
        <v>-0.81474999999999997</v>
      </c>
      <c r="BE754" s="7">
        <v>1.0000000000000001E-5</v>
      </c>
      <c r="BF754" s="7">
        <v>238.09209999999999</v>
      </c>
      <c r="BG754" s="7">
        <v>-19.664400000000001</v>
      </c>
      <c r="BH754" s="7">
        <v>-1282.1601700000001</v>
      </c>
      <c r="BI754">
        <v>5.0000000000000001E-4</v>
      </c>
      <c r="BJ754">
        <v>5.0000000000000001E-3</v>
      </c>
      <c r="BK754" s="1">
        <v>45980.165601851855</v>
      </c>
      <c r="BL754" s="1">
        <v>45979.957268518519</v>
      </c>
      <c r="BM754" s="1">
        <v>46290.333333333336</v>
      </c>
      <c r="BN754" s="1">
        <v>46290.166666666664</v>
      </c>
      <c r="BO754" s="19">
        <v>0.84919296477377881</v>
      </c>
      <c r="BP754" s="1">
        <v>46290.166666666664</v>
      </c>
      <c r="BQ754" s="97">
        <v>311</v>
      </c>
      <c r="BR754" s="19">
        <v>0.86388888888888893</v>
      </c>
      <c r="BV754" s="96"/>
    </row>
    <row r="755" spans="1:74" x14ac:dyDescent="0.3">
      <c r="A755" t="s">
        <v>603</v>
      </c>
      <c r="B755" t="s">
        <v>631</v>
      </c>
      <c r="C755" t="s">
        <v>527</v>
      </c>
      <c r="D755">
        <v>2.9999999999999997E-4</v>
      </c>
      <c r="E755">
        <v>2.9999999999999997E-4</v>
      </c>
      <c r="F755" t="s">
        <v>605</v>
      </c>
      <c r="G755" s="4">
        <v>1790323200000</v>
      </c>
      <c r="H755" s="4">
        <v>1758787212000</v>
      </c>
      <c r="I755" t="b">
        <v>1</v>
      </c>
      <c r="J755">
        <v>1</v>
      </c>
      <c r="K755">
        <v>1E-4</v>
      </c>
      <c r="L755">
        <v>521233</v>
      </c>
      <c r="M755">
        <v>0.1</v>
      </c>
      <c r="Q755">
        <v>2.9999999999999997E-4</v>
      </c>
      <c r="R755">
        <v>25</v>
      </c>
      <c r="S755">
        <v>1E-4</v>
      </c>
      <c r="T755" t="s">
        <v>606</v>
      </c>
      <c r="U755" t="s">
        <v>610</v>
      </c>
      <c r="V755" t="s">
        <v>606</v>
      </c>
      <c r="W755" t="s">
        <v>608</v>
      </c>
      <c r="X755" t="s">
        <v>606</v>
      </c>
      <c r="Y755" s="4">
        <v>1763521565922</v>
      </c>
      <c r="Z755" t="s">
        <v>569</v>
      </c>
      <c r="AA755" s="6">
        <v>92399.78</v>
      </c>
      <c r="AB755" s="18">
        <v>0.04</v>
      </c>
      <c r="AC755" s="40">
        <v>3.4944799999999998E-2</v>
      </c>
      <c r="AD755" s="18">
        <v>1.35E-2</v>
      </c>
      <c r="AE755" s="18">
        <v>8.5500000000000007E-2</v>
      </c>
      <c r="AF755">
        <v>82</v>
      </c>
      <c r="AG755" s="18">
        <v>3.5900000000000001E-2</v>
      </c>
      <c r="AH755" s="18">
        <v>3.5499999999999997E-2</v>
      </c>
      <c r="AI755" s="18">
        <v>3.6499999999999998E-2</v>
      </c>
      <c r="AJ755" s="6">
        <v>92399.78</v>
      </c>
      <c r="AK755" s="41">
        <v>0.2</v>
      </c>
      <c r="AL755" s="41">
        <v>0.1</v>
      </c>
      <c r="AS755" s="41">
        <v>0</v>
      </c>
      <c r="AT755" s="5">
        <v>0</v>
      </c>
      <c r="AV755" t="s">
        <v>632</v>
      </c>
      <c r="AW755" s="6">
        <v>170000</v>
      </c>
      <c r="AX755" s="14">
        <v>0</v>
      </c>
      <c r="AY755" s="14">
        <v>51.68</v>
      </c>
      <c r="AZ755" s="14">
        <v>51.52</v>
      </c>
      <c r="BA755" s="14">
        <v>51.94</v>
      </c>
      <c r="BB755">
        <v>96673.96</v>
      </c>
      <c r="BC755" t="s">
        <v>576</v>
      </c>
      <c r="BD755" s="7">
        <v>0.17191999999999999</v>
      </c>
      <c r="BE755" s="7">
        <v>1.0000000000000001E-5</v>
      </c>
      <c r="BF755" s="7">
        <v>227.15105</v>
      </c>
      <c r="BG755" s="7">
        <v>-18.920660000000002</v>
      </c>
      <c r="BH755" s="7">
        <v>111.77566</v>
      </c>
      <c r="BI755">
        <v>5.0000000000000001E-4</v>
      </c>
      <c r="BJ755">
        <v>5.0000000000000001E-3</v>
      </c>
      <c r="BK755" s="1">
        <v>45980.165601851855</v>
      </c>
      <c r="BL755" s="1">
        <v>45979.957268518519</v>
      </c>
      <c r="BM755" s="1">
        <v>46290.333333333336</v>
      </c>
      <c r="BN755" s="1">
        <v>46290.166666666664</v>
      </c>
      <c r="BO755" s="19">
        <v>0.84919296477377881</v>
      </c>
      <c r="BP755" s="1">
        <v>46290.166666666664</v>
      </c>
      <c r="BQ755" s="97">
        <v>311</v>
      </c>
      <c r="BR755" s="19">
        <v>0.86388888888888893</v>
      </c>
      <c r="BV755" s="96"/>
    </row>
    <row r="756" spans="1:74" x14ac:dyDescent="0.3">
      <c r="A756" t="s">
        <v>603</v>
      </c>
      <c r="B756" t="s">
        <v>631</v>
      </c>
      <c r="C756" t="s">
        <v>528</v>
      </c>
      <c r="D756">
        <v>2.9999999999999997E-4</v>
      </c>
      <c r="E756">
        <v>2.9999999999999997E-4</v>
      </c>
      <c r="F756" t="s">
        <v>605</v>
      </c>
      <c r="G756" s="4">
        <v>1790323200000</v>
      </c>
      <c r="H756" s="4">
        <v>1758787212000</v>
      </c>
      <c r="I756" t="b">
        <v>1</v>
      </c>
      <c r="J756">
        <v>1</v>
      </c>
      <c r="K756">
        <v>1E-4</v>
      </c>
      <c r="L756">
        <v>521234</v>
      </c>
      <c r="M756">
        <v>0.1</v>
      </c>
      <c r="Q756">
        <v>2.9999999999999997E-4</v>
      </c>
      <c r="R756">
        <v>25</v>
      </c>
      <c r="S756">
        <v>1E-4</v>
      </c>
      <c r="T756" t="s">
        <v>606</v>
      </c>
      <c r="U756" t="s">
        <v>610</v>
      </c>
      <c r="V756" t="s">
        <v>606</v>
      </c>
      <c r="W756" t="s">
        <v>608</v>
      </c>
      <c r="X756" t="s">
        <v>606</v>
      </c>
      <c r="Y756" s="4">
        <v>1763521565922</v>
      </c>
      <c r="Z756" t="s">
        <v>569</v>
      </c>
      <c r="AA756" s="6">
        <v>92399.78</v>
      </c>
      <c r="AC756" s="40">
        <v>0.83587754000000003</v>
      </c>
      <c r="AD756" s="18">
        <v>0.71150000000000002</v>
      </c>
      <c r="AE756" s="18">
        <v>0.90149999999999997</v>
      </c>
      <c r="AF756">
        <v>0</v>
      </c>
      <c r="AG756" s="18">
        <v>0.7944</v>
      </c>
      <c r="AH756" s="18">
        <v>0.70850000000000002</v>
      </c>
      <c r="AI756" s="18">
        <v>0.89849999999999997</v>
      </c>
      <c r="AJ756" s="6">
        <v>92399.78</v>
      </c>
      <c r="AK756" s="41">
        <v>5.4</v>
      </c>
      <c r="AL756" s="41">
        <v>5.4</v>
      </c>
      <c r="AS756" s="41">
        <v>0</v>
      </c>
      <c r="AT756" s="5">
        <v>0</v>
      </c>
      <c r="AV756" t="s">
        <v>634</v>
      </c>
      <c r="AW756" s="6">
        <v>170000</v>
      </c>
      <c r="AX756" s="14">
        <v>0</v>
      </c>
      <c r="AY756" s="14">
        <v>51.68</v>
      </c>
      <c r="AZ756" s="14">
        <v>0</v>
      </c>
      <c r="BA756" s="14">
        <v>85.77</v>
      </c>
      <c r="BB756">
        <v>96673.58</v>
      </c>
      <c r="BC756" t="s">
        <v>576</v>
      </c>
      <c r="BD756" s="7">
        <v>-0.82808999999999999</v>
      </c>
      <c r="BE756" s="7">
        <v>1.0000000000000001E-5</v>
      </c>
      <c r="BF756" s="7">
        <v>227.14839000000001</v>
      </c>
      <c r="BG756" s="7">
        <v>-18.920439999999999</v>
      </c>
      <c r="BH756" s="7">
        <v>-1333.0126</v>
      </c>
      <c r="BI756">
        <v>5.0000000000000001E-4</v>
      </c>
      <c r="BJ756">
        <v>5.0000000000000001E-3</v>
      </c>
      <c r="BK756" s="1">
        <v>45980.165601851855</v>
      </c>
      <c r="BL756" s="1">
        <v>45979.957268518519</v>
      </c>
      <c r="BM756" s="1">
        <v>46290.333333333336</v>
      </c>
      <c r="BN756" s="1">
        <v>46290.166666666664</v>
      </c>
      <c r="BO756" s="19">
        <v>0.84919296477377881</v>
      </c>
      <c r="BP756" s="1">
        <v>46290.166666666664</v>
      </c>
      <c r="BQ756" s="97">
        <v>311</v>
      </c>
      <c r="BR756" s="19">
        <v>0.86388888888888893</v>
      </c>
      <c r="BV756" s="96"/>
    </row>
    <row r="757" spans="1:74" x14ac:dyDescent="0.3">
      <c r="A757" t="s">
        <v>603</v>
      </c>
      <c r="B757" t="s">
        <v>631</v>
      </c>
      <c r="C757" t="s">
        <v>529</v>
      </c>
      <c r="D757">
        <v>2.9999999999999997E-4</v>
      </c>
      <c r="E757">
        <v>2.9999999999999997E-4</v>
      </c>
      <c r="F757" t="s">
        <v>605</v>
      </c>
      <c r="G757" s="4">
        <v>1790323200000</v>
      </c>
      <c r="H757" s="4">
        <v>1759774440000</v>
      </c>
      <c r="I757" t="b">
        <v>1</v>
      </c>
      <c r="J757">
        <v>1</v>
      </c>
      <c r="K757">
        <v>1E-4</v>
      </c>
      <c r="L757">
        <v>528536</v>
      </c>
      <c r="M757">
        <v>0.1</v>
      </c>
      <c r="Q757">
        <v>2.9999999999999997E-4</v>
      </c>
      <c r="R757">
        <v>25</v>
      </c>
      <c r="S757">
        <v>1E-4</v>
      </c>
      <c r="T757" t="s">
        <v>606</v>
      </c>
      <c r="U757" t="s">
        <v>610</v>
      </c>
      <c r="V757" t="s">
        <v>606</v>
      </c>
      <c r="W757" t="s">
        <v>608</v>
      </c>
      <c r="X757" t="s">
        <v>606</v>
      </c>
      <c r="Y757" s="4">
        <v>1763521566929</v>
      </c>
      <c r="Z757" t="s">
        <v>569</v>
      </c>
      <c r="AA757" s="6">
        <v>92399.17</v>
      </c>
      <c r="AB757" s="18">
        <v>3.3000000000000002E-2</v>
      </c>
      <c r="AC757" s="40">
        <v>3.2327149999999999E-2</v>
      </c>
      <c r="AD757" s="18">
        <v>1.2E-2</v>
      </c>
      <c r="AE757" s="18">
        <v>8.1000000000000003E-2</v>
      </c>
      <c r="AF757">
        <v>28</v>
      </c>
      <c r="AG757" s="18">
        <v>3.3000000000000002E-2</v>
      </c>
      <c r="AH757" s="18">
        <v>3.2500000000000001E-2</v>
      </c>
      <c r="AI757" s="18">
        <v>3.3500000000000002E-2</v>
      </c>
      <c r="AJ757" s="6">
        <v>92399.17</v>
      </c>
      <c r="AK757" s="41">
        <v>0.2</v>
      </c>
      <c r="AL757" s="41">
        <v>0.1</v>
      </c>
      <c r="AP757" s="18">
        <v>3.3000000000000002E-2</v>
      </c>
      <c r="AQ757" s="18">
        <v>3.3000000000000002E-2</v>
      </c>
      <c r="AR757" s="18">
        <v>0</v>
      </c>
      <c r="AS757" s="41">
        <v>0.1</v>
      </c>
      <c r="AT757" s="5">
        <v>306.18</v>
      </c>
      <c r="AV757" t="s">
        <v>632</v>
      </c>
      <c r="AW757" s="6">
        <v>175000</v>
      </c>
      <c r="AX757" s="14">
        <v>0</v>
      </c>
      <c r="AY757" s="14">
        <v>52.08</v>
      </c>
      <c r="AZ757" s="14">
        <v>51.86</v>
      </c>
      <c r="BA757" s="14">
        <v>52.31</v>
      </c>
      <c r="BB757">
        <v>96673.09</v>
      </c>
      <c r="BC757" t="s">
        <v>576</v>
      </c>
      <c r="BD757" s="7">
        <v>0.15962999999999999</v>
      </c>
      <c r="BE757" s="7">
        <v>1.0000000000000001E-5</v>
      </c>
      <c r="BF757" s="7">
        <v>216.51889</v>
      </c>
      <c r="BG757" s="7">
        <v>-18.175979999999999</v>
      </c>
      <c r="BH757" s="7">
        <v>104.04985000000001</v>
      </c>
      <c r="BI757">
        <v>5.0000000000000001E-4</v>
      </c>
      <c r="BJ757">
        <v>5.0000000000000001E-3</v>
      </c>
      <c r="BK757" s="1">
        <v>45980.165601851855</v>
      </c>
      <c r="BL757" s="1">
        <v>45979.957268518519</v>
      </c>
      <c r="BM757" s="1">
        <v>46290.333333333336</v>
      </c>
      <c r="BN757" s="1">
        <v>46290.166666666664</v>
      </c>
      <c r="BO757" s="19">
        <v>0.84919296477377881</v>
      </c>
      <c r="BP757" s="1">
        <v>46290.166666666664</v>
      </c>
      <c r="BQ757" s="97">
        <v>311</v>
      </c>
      <c r="BR757" s="19">
        <v>0.86388888888888893</v>
      </c>
      <c r="BV757" s="96"/>
    </row>
    <row r="758" spans="1:74" x14ac:dyDescent="0.3">
      <c r="A758" t="s">
        <v>603</v>
      </c>
      <c r="B758" t="s">
        <v>631</v>
      </c>
      <c r="C758" t="s">
        <v>530</v>
      </c>
      <c r="D758">
        <v>2.9999999999999997E-4</v>
      </c>
      <c r="E758">
        <v>2.9999999999999997E-4</v>
      </c>
      <c r="F758" t="s">
        <v>605</v>
      </c>
      <c r="G758" s="4">
        <v>1790323200000</v>
      </c>
      <c r="H758" s="4">
        <v>1759774440000</v>
      </c>
      <c r="I758" t="b">
        <v>1</v>
      </c>
      <c r="J758">
        <v>1</v>
      </c>
      <c r="K758">
        <v>1E-4</v>
      </c>
      <c r="L758">
        <v>528537</v>
      </c>
      <c r="M758">
        <v>0.1</v>
      </c>
      <c r="Q758">
        <v>2.9999999999999997E-4</v>
      </c>
      <c r="R758">
        <v>25</v>
      </c>
      <c r="S758">
        <v>1E-4</v>
      </c>
      <c r="T758" t="s">
        <v>606</v>
      </c>
      <c r="U758" t="s">
        <v>610</v>
      </c>
      <c r="V758" t="s">
        <v>606</v>
      </c>
      <c r="W758" t="s">
        <v>608</v>
      </c>
      <c r="X758" t="s">
        <v>606</v>
      </c>
      <c r="Y758" s="4">
        <v>1763521566929</v>
      </c>
      <c r="Z758" t="s">
        <v>569</v>
      </c>
      <c r="AA758" s="6">
        <v>92399.17</v>
      </c>
      <c r="AC758" s="40">
        <v>0.88622849999999997</v>
      </c>
      <c r="AD758" s="18">
        <v>0.75900000000000001</v>
      </c>
      <c r="AE758" s="18">
        <v>0.95199999999999996</v>
      </c>
      <c r="AF758">
        <v>0</v>
      </c>
      <c r="AG758" s="18">
        <v>0.84319999999999995</v>
      </c>
      <c r="AH758" s="18">
        <v>0.75649999999999995</v>
      </c>
      <c r="AI758" s="18">
        <v>0.94899999999999995</v>
      </c>
      <c r="AJ758" s="6">
        <v>92399.17</v>
      </c>
      <c r="AK758" s="41">
        <v>5.2</v>
      </c>
      <c r="AL758" s="41">
        <v>5.2</v>
      </c>
      <c r="AS758" s="41">
        <v>0</v>
      </c>
      <c r="AT758" s="5">
        <v>0</v>
      </c>
      <c r="AV758" t="s">
        <v>634</v>
      </c>
      <c r="AW758" s="6">
        <v>175000</v>
      </c>
      <c r="AX758" s="14">
        <v>0</v>
      </c>
      <c r="AY758" s="14">
        <v>52.08</v>
      </c>
      <c r="AZ758" s="14">
        <v>0</v>
      </c>
      <c r="BA758" s="14">
        <v>87.36</v>
      </c>
      <c r="BB758">
        <v>96673.09</v>
      </c>
      <c r="BC758" t="s">
        <v>576</v>
      </c>
      <c r="BD758" s="7">
        <v>-0.84036999999999995</v>
      </c>
      <c r="BE758" s="7">
        <v>1.0000000000000001E-5</v>
      </c>
      <c r="BF758" s="7">
        <v>216.51889</v>
      </c>
      <c r="BG758" s="7">
        <v>-18.175979999999999</v>
      </c>
      <c r="BH758" s="7">
        <v>-1383.2303999999999</v>
      </c>
      <c r="BI758">
        <v>5.0000000000000001E-4</v>
      </c>
      <c r="BJ758">
        <v>5.0000000000000001E-3</v>
      </c>
      <c r="BK758" s="1">
        <v>45980.165601851855</v>
      </c>
      <c r="BL758" s="1">
        <v>45979.957268518519</v>
      </c>
      <c r="BM758" s="1">
        <v>46290.333333333336</v>
      </c>
      <c r="BN758" s="1">
        <v>46290.166666666664</v>
      </c>
      <c r="BO758" s="19">
        <v>0.84919296477377881</v>
      </c>
      <c r="BP758" s="1">
        <v>46290.166666666664</v>
      </c>
      <c r="BQ758" s="97">
        <v>311</v>
      </c>
      <c r="BR758" s="19">
        <v>0.86388888888888893</v>
      </c>
      <c r="BV758" s="96"/>
    </row>
    <row r="759" spans="1:74" x14ac:dyDescent="0.3">
      <c r="A759" t="s">
        <v>603</v>
      </c>
      <c r="B759" t="s">
        <v>631</v>
      </c>
      <c r="C759" t="s">
        <v>531</v>
      </c>
      <c r="D759">
        <v>2.9999999999999997E-4</v>
      </c>
      <c r="E759">
        <v>2.9999999999999997E-4</v>
      </c>
      <c r="F759" t="s">
        <v>605</v>
      </c>
      <c r="G759" s="4">
        <v>1790323200000</v>
      </c>
      <c r="H759" s="4">
        <v>1758787212000</v>
      </c>
      <c r="I759" t="b">
        <v>1</v>
      </c>
      <c r="J759">
        <v>1</v>
      </c>
      <c r="K759">
        <v>1E-4</v>
      </c>
      <c r="L759">
        <v>521235</v>
      </c>
      <c r="M759">
        <v>0.1</v>
      </c>
      <c r="Q759">
        <v>2.9999999999999997E-4</v>
      </c>
      <c r="R759">
        <v>25</v>
      </c>
      <c r="S759">
        <v>1E-4</v>
      </c>
      <c r="T759" t="s">
        <v>606</v>
      </c>
      <c r="U759" t="s">
        <v>610</v>
      </c>
      <c r="V759" t="s">
        <v>606</v>
      </c>
      <c r="W759" t="s">
        <v>608</v>
      </c>
      <c r="X759" t="s">
        <v>606</v>
      </c>
      <c r="Y759" s="4">
        <v>1763521567570</v>
      </c>
      <c r="Z759" t="s">
        <v>569</v>
      </c>
      <c r="AA759" s="6">
        <v>92399.17</v>
      </c>
      <c r="AB759" s="18">
        <v>0.03</v>
      </c>
      <c r="AC759" s="40">
        <v>2.982814E-2</v>
      </c>
      <c r="AD759" s="18">
        <v>1.0500000000000001E-2</v>
      </c>
      <c r="AE759" s="18">
        <v>7.6999999999999999E-2</v>
      </c>
      <c r="AF759">
        <v>38.1</v>
      </c>
      <c r="AG759" s="18">
        <v>3.04E-2</v>
      </c>
      <c r="AH759" s="18">
        <v>0.03</v>
      </c>
      <c r="AI759" s="18">
        <v>3.1E-2</v>
      </c>
      <c r="AJ759" s="6">
        <v>92399.17</v>
      </c>
      <c r="AK759" s="41">
        <v>4.7</v>
      </c>
      <c r="AL759" s="41">
        <v>0.1</v>
      </c>
      <c r="AP759" s="18">
        <v>0.03</v>
      </c>
      <c r="AQ759" s="18">
        <v>0.03</v>
      </c>
      <c r="AR759" s="18">
        <v>0</v>
      </c>
      <c r="AS759" s="41">
        <v>0.1</v>
      </c>
      <c r="AT759" s="5">
        <v>273.85000000000002</v>
      </c>
      <c r="AV759" t="s">
        <v>632</v>
      </c>
      <c r="AW759" s="6">
        <v>180000</v>
      </c>
      <c r="AX759" s="14">
        <v>0</v>
      </c>
      <c r="AY759" s="14">
        <v>52.45</v>
      </c>
      <c r="AZ759" s="14">
        <v>52.28</v>
      </c>
      <c r="BA759" s="14">
        <v>52.75</v>
      </c>
      <c r="BB759">
        <v>96673.09</v>
      </c>
      <c r="BC759" t="s">
        <v>576</v>
      </c>
      <c r="BD759" s="7">
        <v>0.14827000000000001</v>
      </c>
      <c r="BE759" s="7">
        <v>0</v>
      </c>
      <c r="BF759" s="7">
        <v>206.19022000000001</v>
      </c>
      <c r="BG759" s="7">
        <v>-17.430879999999998</v>
      </c>
      <c r="BH759" s="7">
        <v>96.882339999999999</v>
      </c>
      <c r="BI759">
        <v>5.0000000000000001E-4</v>
      </c>
      <c r="BJ759">
        <v>5.0000000000000001E-3</v>
      </c>
      <c r="BK759" s="1">
        <v>45980.165601851855</v>
      </c>
      <c r="BL759" s="1">
        <v>45979.957268518519</v>
      </c>
      <c r="BM759" s="1">
        <v>46290.333333333336</v>
      </c>
      <c r="BN759" s="1">
        <v>46290.166666666664</v>
      </c>
      <c r="BO759" s="19">
        <v>0.84919296477377881</v>
      </c>
      <c r="BP759" s="1">
        <v>46290.166666666664</v>
      </c>
      <c r="BQ759" s="97">
        <v>311</v>
      </c>
      <c r="BR759" s="19">
        <v>0.86388888888888893</v>
      </c>
      <c r="BV759" s="96"/>
    </row>
    <row r="760" spans="1:74" x14ac:dyDescent="0.3">
      <c r="A760" t="s">
        <v>603</v>
      </c>
      <c r="B760" t="s">
        <v>631</v>
      </c>
      <c r="C760" t="s">
        <v>532</v>
      </c>
      <c r="D760">
        <v>2.9999999999999997E-4</v>
      </c>
      <c r="E760">
        <v>2.9999999999999997E-4</v>
      </c>
      <c r="F760" t="s">
        <v>605</v>
      </c>
      <c r="G760" s="4">
        <v>1790323200000</v>
      </c>
      <c r="H760" s="4">
        <v>1758787212000</v>
      </c>
      <c r="I760" t="b">
        <v>1</v>
      </c>
      <c r="J760">
        <v>1</v>
      </c>
      <c r="K760">
        <v>1E-4</v>
      </c>
      <c r="L760">
        <v>521236</v>
      </c>
      <c r="M760">
        <v>0.1</v>
      </c>
      <c r="Q760">
        <v>2.9999999999999997E-4</v>
      </c>
      <c r="R760">
        <v>25</v>
      </c>
      <c r="S760">
        <v>1E-4</v>
      </c>
      <c r="T760" t="s">
        <v>606</v>
      </c>
      <c r="U760" t="s">
        <v>610</v>
      </c>
      <c r="V760" t="s">
        <v>606</v>
      </c>
      <c r="W760" t="s">
        <v>608</v>
      </c>
      <c r="X760" t="s">
        <v>606</v>
      </c>
      <c r="Y760" s="4">
        <v>1763521566929</v>
      </c>
      <c r="Z760" t="s">
        <v>569</v>
      </c>
      <c r="AA760" s="6">
        <v>92399.17</v>
      </c>
      <c r="AC760" s="40">
        <v>0.93669809000000004</v>
      </c>
      <c r="AD760" s="18">
        <v>0.80649999999999999</v>
      </c>
      <c r="AE760" s="18">
        <v>1.0024999999999999</v>
      </c>
      <c r="AF760">
        <v>0</v>
      </c>
      <c r="AG760" s="18">
        <v>0.89229999999999998</v>
      </c>
      <c r="AH760" s="18">
        <v>0.80349999999999999</v>
      </c>
      <c r="AI760" s="18">
        <v>0.999</v>
      </c>
      <c r="AJ760" s="6">
        <v>92399.17</v>
      </c>
      <c r="AK760" s="41">
        <v>5</v>
      </c>
      <c r="AL760" s="41">
        <v>5</v>
      </c>
      <c r="AS760" s="41">
        <v>0</v>
      </c>
      <c r="AT760" s="5">
        <v>0</v>
      </c>
      <c r="AV760" t="s">
        <v>634</v>
      </c>
      <c r="AW760" s="6">
        <v>180000</v>
      </c>
      <c r="AX760" s="14">
        <v>0</v>
      </c>
      <c r="AY760" s="14">
        <v>52.45</v>
      </c>
      <c r="AZ760" s="14">
        <v>0</v>
      </c>
      <c r="BA760" s="14">
        <v>88.71</v>
      </c>
      <c r="BB760">
        <v>96673.09</v>
      </c>
      <c r="BC760" t="s">
        <v>576</v>
      </c>
      <c r="BD760" s="7">
        <v>-0.85172999999999999</v>
      </c>
      <c r="BE760" s="7">
        <v>0</v>
      </c>
      <c r="BF760" s="7">
        <v>206.19022000000001</v>
      </c>
      <c r="BG760" s="7">
        <v>-17.430879999999998</v>
      </c>
      <c r="BH760" s="7">
        <v>-1432.8916300000001</v>
      </c>
      <c r="BI760">
        <v>5.0000000000000001E-4</v>
      </c>
      <c r="BJ760">
        <v>5.0000000000000001E-3</v>
      </c>
      <c r="BK760" s="1">
        <v>45980.165601851855</v>
      </c>
      <c r="BL760" s="1">
        <v>45979.957268518519</v>
      </c>
      <c r="BM760" s="1">
        <v>46290.333333333336</v>
      </c>
      <c r="BN760" s="1">
        <v>46290.166666666664</v>
      </c>
      <c r="BO760" s="19">
        <v>0.84919296477377881</v>
      </c>
      <c r="BP760" s="1">
        <v>46290.166666666664</v>
      </c>
      <c r="BQ760" s="97">
        <v>311</v>
      </c>
      <c r="BR760" s="19">
        <v>0.86388888888888893</v>
      </c>
      <c r="BV760" s="96"/>
    </row>
    <row r="761" spans="1:74" x14ac:dyDescent="0.3">
      <c r="A761" t="s">
        <v>603</v>
      </c>
      <c r="B761" t="s">
        <v>631</v>
      </c>
      <c r="C761" t="s">
        <v>533</v>
      </c>
      <c r="D761">
        <v>2.9999999999999997E-4</v>
      </c>
      <c r="E761">
        <v>2.9999999999999997E-4</v>
      </c>
      <c r="F761" t="s">
        <v>605</v>
      </c>
      <c r="G761" s="4">
        <v>1790323200000</v>
      </c>
      <c r="H761" s="4">
        <v>1759167900000</v>
      </c>
      <c r="I761" t="b">
        <v>1</v>
      </c>
      <c r="J761">
        <v>1</v>
      </c>
      <c r="K761">
        <v>1E-4</v>
      </c>
      <c r="L761">
        <v>524317</v>
      </c>
      <c r="M761">
        <v>0.1</v>
      </c>
      <c r="Q761">
        <v>2.9999999999999997E-4</v>
      </c>
      <c r="R761">
        <v>25</v>
      </c>
      <c r="S761">
        <v>1E-4</v>
      </c>
      <c r="T761" t="s">
        <v>606</v>
      </c>
      <c r="U761" t="s">
        <v>610</v>
      </c>
      <c r="V761" t="s">
        <v>606</v>
      </c>
      <c r="W761" t="s">
        <v>608</v>
      </c>
      <c r="X761" t="s">
        <v>606</v>
      </c>
      <c r="Y761" s="4">
        <v>1763521567894</v>
      </c>
      <c r="Z761" t="s">
        <v>569</v>
      </c>
      <c r="AA761" s="6">
        <v>92399.17</v>
      </c>
      <c r="AB761" s="18">
        <v>2.6499999999999999E-2</v>
      </c>
      <c r="AC761" s="40">
        <v>2.539048E-2</v>
      </c>
      <c r="AD761" s="18">
        <v>8.5000000000000006E-3</v>
      </c>
      <c r="AE761" s="18">
        <v>7.0000000000000007E-2</v>
      </c>
      <c r="AF761">
        <v>174.5</v>
      </c>
      <c r="AG761" s="18">
        <v>2.5999999999999999E-2</v>
      </c>
      <c r="AH761" s="18">
        <v>2.5499999999999998E-2</v>
      </c>
      <c r="AI761" s="18">
        <v>2.7E-2</v>
      </c>
      <c r="AJ761" s="6">
        <v>92399.17</v>
      </c>
      <c r="AK761" s="41">
        <v>29.7</v>
      </c>
      <c r="AL761" s="41">
        <v>1.5</v>
      </c>
      <c r="AP761" s="18">
        <v>2.7E-2</v>
      </c>
      <c r="AQ761" s="18">
        <v>2.5499999999999998E-2</v>
      </c>
      <c r="AR761" s="18">
        <v>3.9216000000000002</v>
      </c>
      <c r="AS761" s="41">
        <v>0.5</v>
      </c>
      <c r="AT761" s="5">
        <v>1211.54</v>
      </c>
      <c r="AV761" t="s">
        <v>632</v>
      </c>
      <c r="AW761" s="6">
        <v>190000</v>
      </c>
      <c r="AX761" s="14">
        <v>0</v>
      </c>
      <c r="AY761" s="14">
        <v>53.24</v>
      </c>
      <c r="AZ761" s="14">
        <v>52.98</v>
      </c>
      <c r="BA761" s="14">
        <v>53.5</v>
      </c>
      <c r="BB761">
        <v>96673.7</v>
      </c>
      <c r="BC761" t="s">
        <v>576</v>
      </c>
      <c r="BD761" s="7">
        <v>0.12898999999999999</v>
      </c>
      <c r="BE761" s="7">
        <v>0</v>
      </c>
      <c r="BF761" s="7">
        <v>187.52182999999999</v>
      </c>
      <c r="BG761" s="7">
        <v>-16.093050000000002</v>
      </c>
      <c r="BH761" s="7">
        <v>84.616200000000006</v>
      </c>
      <c r="BI761">
        <v>5.0000000000000001E-4</v>
      </c>
      <c r="BJ761">
        <v>5.0000000000000001E-3</v>
      </c>
      <c r="BK761" s="1">
        <v>45980.165601851855</v>
      </c>
      <c r="BL761" s="1">
        <v>45979.957268518519</v>
      </c>
      <c r="BM761" s="1">
        <v>46290.333333333336</v>
      </c>
      <c r="BN761" s="1">
        <v>46290.166666666664</v>
      </c>
      <c r="BO761" s="19">
        <v>0.84919296477377881</v>
      </c>
      <c r="BP761" s="1">
        <v>46290.166666666664</v>
      </c>
      <c r="BQ761" s="97">
        <v>311</v>
      </c>
      <c r="BR761" s="19">
        <v>0.86388888888888893</v>
      </c>
      <c r="BV761" s="96"/>
    </row>
    <row r="762" spans="1:74" x14ac:dyDescent="0.3">
      <c r="A762" t="s">
        <v>603</v>
      </c>
      <c r="B762" t="s">
        <v>631</v>
      </c>
      <c r="C762" t="s">
        <v>534</v>
      </c>
      <c r="D762">
        <v>2.9999999999999997E-4</v>
      </c>
      <c r="E762">
        <v>2.9999999999999997E-4</v>
      </c>
      <c r="F762" t="s">
        <v>605</v>
      </c>
      <c r="G762" s="4">
        <v>1790323200000</v>
      </c>
      <c r="H762" s="4">
        <v>1759167900000</v>
      </c>
      <c r="I762" t="b">
        <v>1</v>
      </c>
      <c r="J762">
        <v>1</v>
      </c>
      <c r="K762">
        <v>1E-4</v>
      </c>
      <c r="L762">
        <v>524318</v>
      </c>
      <c r="M762">
        <v>0.1</v>
      </c>
      <c r="Q762">
        <v>2.9999999999999997E-4</v>
      </c>
      <c r="R762">
        <v>25</v>
      </c>
      <c r="S762">
        <v>1E-4</v>
      </c>
      <c r="T762" t="s">
        <v>606</v>
      </c>
      <c r="U762" t="s">
        <v>610</v>
      </c>
      <c r="V762" t="s">
        <v>606</v>
      </c>
      <c r="W762" t="s">
        <v>608</v>
      </c>
      <c r="X762" t="s">
        <v>606</v>
      </c>
      <c r="Y762" s="4">
        <v>1763521566929</v>
      </c>
      <c r="Z762" t="s">
        <v>569</v>
      </c>
      <c r="AA762" s="6">
        <v>92399.17</v>
      </c>
      <c r="AC762" s="40">
        <v>1.0381976500000001</v>
      </c>
      <c r="AD762" s="18">
        <v>0.90300000000000002</v>
      </c>
      <c r="AE762" s="18">
        <v>1.1040000000000001</v>
      </c>
      <c r="AF762">
        <v>0</v>
      </c>
      <c r="AG762" s="18">
        <v>0.99139999999999995</v>
      </c>
      <c r="AH762" s="18">
        <v>0.9</v>
      </c>
      <c r="AI762" s="18">
        <v>1.101</v>
      </c>
      <c r="AJ762" s="6">
        <v>92399.17</v>
      </c>
      <c r="AK762" s="41">
        <v>4.7</v>
      </c>
      <c r="AL762" s="41">
        <v>4.7</v>
      </c>
      <c r="AS762" s="41">
        <v>0</v>
      </c>
      <c r="AT762" s="5">
        <v>0</v>
      </c>
      <c r="AV762" t="s">
        <v>634</v>
      </c>
      <c r="AW762" s="6">
        <v>190000</v>
      </c>
      <c r="AX762" s="14">
        <v>0</v>
      </c>
      <c r="AY762" s="14">
        <v>53.24</v>
      </c>
      <c r="AZ762" s="14">
        <v>0</v>
      </c>
      <c r="BA762" s="14">
        <v>91.78</v>
      </c>
      <c r="BB762">
        <v>96673.7</v>
      </c>
      <c r="BC762" t="s">
        <v>576</v>
      </c>
      <c r="BD762" s="7">
        <v>-0.87100999999999995</v>
      </c>
      <c r="BE762" s="7">
        <v>0</v>
      </c>
      <c r="BF762" s="7">
        <v>187.52182999999999</v>
      </c>
      <c r="BG762" s="7">
        <v>-16.093050000000002</v>
      </c>
      <c r="BH762" s="7">
        <v>-1530.1452200000001</v>
      </c>
      <c r="BI762">
        <v>5.0000000000000001E-4</v>
      </c>
      <c r="BJ762">
        <v>5.0000000000000001E-3</v>
      </c>
      <c r="BK762" s="1">
        <v>45980.165601851855</v>
      </c>
      <c r="BL762" s="1">
        <v>45979.957268518519</v>
      </c>
      <c r="BM762" s="1">
        <v>46290.333333333336</v>
      </c>
      <c r="BN762" s="1">
        <v>46290.166666666664</v>
      </c>
      <c r="BO762" s="19">
        <v>0.84919296477377881</v>
      </c>
      <c r="BP762" s="1">
        <v>46290.166666666664</v>
      </c>
      <c r="BQ762" s="97">
        <v>311</v>
      </c>
      <c r="BR762" s="19">
        <v>0.86388888888888893</v>
      </c>
      <c r="BV762" s="96"/>
    </row>
    <row r="763" spans="1:74" x14ac:dyDescent="0.3">
      <c r="A763" t="s">
        <v>603</v>
      </c>
      <c r="B763" t="s">
        <v>631</v>
      </c>
      <c r="C763" t="s">
        <v>535</v>
      </c>
      <c r="D763">
        <v>2.9999999999999997E-4</v>
      </c>
      <c r="E763">
        <v>2.9999999999999997E-4</v>
      </c>
      <c r="F763" t="s">
        <v>605</v>
      </c>
      <c r="G763" s="4">
        <v>1790323200000</v>
      </c>
      <c r="H763" s="4">
        <v>1758787212000</v>
      </c>
      <c r="I763" t="b">
        <v>1</v>
      </c>
      <c r="J763">
        <v>1</v>
      </c>
      <c r="K763">
        <v>1E-4</v>
      </c>
      <c r="L763">
        <v>521237</v>
      </c>
      <c r="M763">
        <v>0.1</v>
      </c>
      <c r="Q763">
        <v>2.9999999999999997E-4</v>
      </c>
      <c r="R763">
        <v>25</v>
      </c>
      <c r="S763">
        <v>1E-4</v>
      </c>
      <c r="T763" t="s">
        <v>606</v>
      </c>
      <c r="U763" t="s">
        <v>610</v>
      </c>
      <c r="V763" t="s">
        <v>606</v>
      </c>
      <c r="W763" t="s">
        <v>608</v>
      </c>
      <c r="X763" t="s">
        <v>606</v>
      </c>
      <c r="Y763" s="4">
        <v>1763521567936</v>
      </c>
      <c r="Z763" t="s">
        <v>569</v>
      </c>
      <c r="AA763" s="6">
        <v>92398.3</v>
      </c>
      <c r="AB763" s="18">
        <v>2.3E-2</v>
      </c>
      <c r="AC763" s="40">
        <v>2.2097490000000001E-2</v>
      </c>
      <c r="AD763" s="18">
        <v>7.0000000000000001E-3</v>
      </c>
      <c r="AE763" s="18">
        <v>6.4000000000000001E-2</v>
      </c>
      <c r="AF763">
        <v>316.5</v>
      </c>
      <c r="AG763" s="18">
        <v>2.23E-2</v>
      </c>
      <c r="AH763" s="18">
        <v>2.1999999999999999E-2</v>
      </c>
      <c r="AI763" s="18">
        <v>2.3E-2</v>
      </c>
      <c r="AJ763" s="6">
        <v>92398.3</v>
      </c>
      <c r="AK763" s="41">
        <v>12.3</v>
      </c>
      <c r="AL763" s="41">
        <v>0.1</v>
      </c>
      <c r="AP763" s="18">
        <v>2.3E-2</v>
      </c>
      <c r="AQ763" s="18">
        <v>2.1499999999999998E-2</v>
      </c>
      <c r="AR763" s="18">
        <v>6.9767000000000001</v>
      </c>
      <c r="AS763" s="41">
        <v>15.1</v>
      </c>
      <c r="AT763" s="5">
        <v>31307.48</v>
      </c>
      <c r="AV763" t="s">
        <v>632</v>
      </c>
      <c r="AW763" s="6">
        <v>200000</v>
      </c>
      <c r="AX763" s="14">
        <v>0</v>
      </c>
      <c r="AY763" s="14">
        <v>53.89</v>
      </c>
      <c r="AZ763" s="14">
        <v>53.74</v>
      </c>
      <c r="BA763" s="14">
        <v>54.31</v>
      </c>
      <c r="BB763">
        <v>96671.95</v>
      </c>
      <c r="BC763" t="s">
        <v>576</v>
      </c>
      <c r="BD763" s="7">
        <v>0.11217000000000001</v>
      </c>
      <c r="BE763" s="7">
        <v>0</v>
      </c>
      <c r="BF763" s="7">
        <v>169.93774999999999</v>
      </c>
      <c r="BG763" s="7">
        <v>-14.759969999999999</v>
      </c>
      <c r="BH763" s="7">
        <v>73.876289999999997</v>
      </c>
      <c r="BI763">
        <v>5.0000000000000001E-4</v>
      </c>
      <c r="BJ763">
        <v>5.0000000000000001E-3</v>
      </c>
      <c r="BK763" s="1">
        <v>45980.165601851855</v>
      </c>
      <c r="BL763" s="1">
        <v>45979.957268518519</v>
      </c>
      <c r="BM763" s="1">
        <v>46290.333333333336</v>
      </c>
      <c r="BN763" s="1">
        <v>46290.166666666664</v>
      </c>
      <c r="BO763" s="19">
        <v>0.84919296477377881</v>
      </c>
      <c r="BP763" s="1">
        <v>46290.166666666664</v>
      </c>
      <c r="BQ763" s="97">
        <v>311</v>
      </c>
      <c r="BR763" s="19">
        <v>0.86388888888888893</v>
      </c>
      <c r="BV763" s="96"/>
    </row>
    <row r="764" spans="1:74" x14ac:dyDescent="0.3">
      <c r="A764" t="s">
        <v>603</v>
      </c>
      <c r="B764" t="s">
        <v>631</v>
      </c>
      <c r="C764" t="s">
        <v>536</v>
      </c>
      <c r="D764">
        <v>2.9999999999999997E-4</v>
      </c>
      <c r="E764">
        <v>2.9999999999999997E-4</v>
      </c>
      <c r="F764" t="s">
        <v>605</v>
      </c>
      <c r="G764" s="4">
        <v>1790323200000</v>
      </c>
      <c r="H764" s="4">
        <v>1758787212000</v>
      </c>
      <c r="I764" t="b">
        <v>1</v>
      </c>
      <c r="J764">
        <v>1</v>
      </c>
      <c r="K764">
        <v>1E-4</v>
      </c>
      <c r="L764">
        <v>521238</v>
      </c>
      <c r="M764">
        <v>0.1</v>
      </c>
      <c r="Q764">
        <v>2.9999999999999997E-4</v>
      </c>
      <c r="R764">
        <v>25</v>
      </c>
      <c r="S764">
        <v>1E-4</v>
      </c>
      <c r="T764" t="s">
        <v>606</v>
      </c>
      <c r="U764" t="s">
        <v>610</v>
      </c>
      <c r="V764" t="s">
        <v>606</v>
      </c>
      <c r="W764" t="s">
        <v>608</v>
      </c>
      <c r="X764" t="s">
        <v>606</v>
      </c>
      <c r="Y764" s="4">
        <v>1763521567936</v>
      </c>
      <c r="Z764" t="s">
        <v>569</v>
      </c>
      <c r="AA764" s="6">
        <v>92398.3</v>
      </c>
      <c r="AB764" s="18">
        <v>1</v>
      </c>
      <c r="AC764" s="40">
        <v>1.1408418899999999</v>
      </c>
      <c r="AD764" s="18">
        <v>1</v>
      </c>
      <c r="AE764" s="18">
        <v>1.2064999999999999</v>
      </c>
      <c r="AF764">
        <v>0.2</v>
      </c>
      <c r="AG764" s="18">
        <v>1.0911</v>
      </c>
      <c r="AH764" s="18">
        <v>0.997</v>
      </c>
      <c r="AI764" s="18">
        <v>1.2030000000000001</v>
      </c>
      <c r="AJ764" s="6">
        <v>92398.3</v>
      </c>
      <c r="AK764" s="41">
        <v>4.4000000000000004</v>
      </c>
      <c r="AL764" s="41">
        <v>4.4000000000000004</v>
      </c>
      <c r="AS764" s="41">
        <v>0</v>
      </c>
      <c r="AT764" s="5">
        <v>0</v>
      </c>
      <c r="AV764" t="s">
        <v>634</v>
      </c>
      <c r="AW764" s="6">
        <v>200000</v>
      </c>
      <c r="AX764" s="14">
        <v>0</v>
      </c>
      <c r="AY764" s="14">
        <v>53.89</v>
      </c>
      <c r="AZ764" s="14">
        <v>0</v>
      </c>
      <c r="BA764" s="14">
        <v>94.57</v>
      </c>
      <c r="BB764">
        <v>96671.95</v>
      </c>
      <c r="BC764" t="s">
        <v>576</v>
      </c>
      <c r="BD764" s="7">
        <v>-0.88783000000000001</v>
      </c>
      <c r="BE764" s="7">
        <v>0</v>
      </c>
      <c r="BF764" s="7">
        <v>169.93774999999999</v>
      </c>
      <c r="BG764" s="7">
        <v>-14.759969999999999</v>
      </c>
      <c r="BH764" s="7">
        <v>-1625.87257</v>
      </c>
      <c r="BI764">
        <v>5.0000000000000001E-4</v>
      </c>
      <c r="BJ764">
        <v>5.0000000000000001E-3</v>
      </c>
      <c r="BK764" s="1">
        <v>45980.165601851855</v>
      </c>
      <c r="BL764" s="1">
        <v>45979.957268518519</v>
      </c>
      <c r="BM764" s="1">
        <v>46290.333333333336</v>
      </c>
      <c r="BN764" s="1">
        <v>46290.166666666664</v>
      </c>
      <c r="BO764" s="19">
        <v>0.84919296477377881</v>
      </c>
      <c r="BP764" s="1">
        <v>46290.166666666664</v>
      </c>
      <c r="BQ764" s="97">
        <v>311</v>
      </c>
      <c r="BR764" s="19">
        <v>0.86388888888888893</v>
      </c>
      <c r="BV764" s="96"/>
    </row>
    <row r="765" spans="1:74" x14ac:dyDescent="0.3">
      <c r="A765" t="s">
        <v>603</v>
      </c>
      <c r="B765" t="s">
        <v>631</v>
      </c>
      <c r="C765" t="s">
        <v>537</v>
      </c>
      <c r="D765">
        <v>2.9999999999999997E-4</v>
      </c>
      <c r="E765">
        <v>2.9999999999999997E-4</v>
      </c>
      <c r="F765" t="s">
        <v>605</v>
      </c>
      <c r="G765" s="4">
        <v>1790323200000</v>
      </c>
      <c r="H765" s="4">
        <v>1758787212000</v>
      </c>
      <c r="I765" t="b">
        <v>1</v>
      </c>
      <c r="J765">
        <v>1</v>
      </c>
      <c r="K765">
        <v>1E-4</v>
      </c>
      <c r="L765">
        <v>521239</v>
      </c>
      <c r="M765">
        <v>0.1</v>
      </c>
      <c r="Q765">
        <v>2.9999999999999997E-4</v>
      </c>
      <c r="R765">
        <v>25</v>
      </c>
      <c r="S765">
        <v>1E-4</v>
      </c>
      <c r="T765" t="s">
        <v>606</v>
      </c>
      <c r="U765" t="s">
        <v>610</v>
      </c>
      <c r="V765" t="s">
        <v>606</v>
      </c>
      <c r="W765" t="s">
        <v>608</v>
      </c>
      <c r="X765" t="s">
        <v>606</v>
      </c>
      <c r="Y765" s="4">
        <v>1763521567936</v>
      </c>
      <c r="Z765" t="s">
        <v>569</v>
      </c>
      <c r="AA765" s="6">
        <v>92398.3</v>
      </c>
      <c r="AB765" s="18">
        <v>1.6500000000000001E-2</v>
      </c>
      <c r="AC765" s="40">
        <v>1.6864469999999999E-2</v>
      </c>
      <c r="AD765" s="18">
        <v>2.2000000000000001E-3</v>
      </c>
      <c r="AE765" s="18">
        <v>5.45E-2</v>
      </c>
      <c r="AF765">
        <v>176.5</v>
      </c>
      <c r="AG765" s="18">
        <v>1.7100000000000001E-2</v>
      </c>
      <c r="AH765" s="18">
        <v>1.6500000000000001E-2</v>
      </c>
      <c r="AI765" s="18">
        <v>1.7999999999999999E-2</v>
      </c>
      <c r="AJ765" s="6">
        <v>92398.3</v>
      </c>
      <c r="AK765" s="41">
        <v>29.7</v>
      </c>
      <c r="AL765" s="41">
        <v>1.7</v>
      </c>
      <c r="AP765" s="18">
        <v>1.6500000000000001E-2</v>
      </c>
      <c r="AQ765" s="18">
        <v>1.6500000000000001E-2</v>
      </c>
      <c r="AR765" s="18">
        <v>0</v>
      </c>
      <c r="AS765" s="41">
        <v>0.3</v>
      </c>
      <c r="AT765" s="5">
        <v>451.33</v>
      </c>
      <c r="AV765" t="s">
        <v>632</v>
      </c>
      <c r="AW765" s="6">
        <v>220000</v>
      </c>
      <c r="AX765" s="14">
        <v>0</v>
      </c>
      <c r="AY765" s="14">
        <v>55.42</v>
      </c>
      <c r="AZ765" s="14">
        <v>55.01</v>
      </c>
      <c r="BA765" s="14">
        <v>56.02</v>
      </c>
      <c r="BB765">
        <v>96672.82</v>
      </c>
      <c r="BC765" t="s">
        <v>576</v>
      </c>
      <c r="BD765" s="7">
        <v>8.7870000000000004E-2</v>
      </c>
      <c r="BE765" s="7">
        <v>0</v>
      </c>
      <c r="BF765" s="7">
        <v>142.16388000000001</v>
      </c>
      <c r="BG765" s="7">
        <v>-12.699350000000001</v>
      </c>
      <c r="BH765" s="7">
        <v>58.141719999999999</v>
      </c>
      <c r="BI765">
        <v>5.0000000000000001E-4</v>
      </c>
      <c r="BJ765">
        <v>5.0000000000000001E-3</v>
      </c>
      <c r="BK765" s="1">
        <v>45980.165601851855</v>
      </c>
      <c r="BL765" s="1">
        <v>45979.957268518519</v>
      </c>
      <c r="BM765" s="1">
        <v>46290.333333333336</v>
      </c>
      <c r="BN765" s="1">
        <v>46290.166666666664</v>
      </c>
      <c r="BO765" s="19">
        <v>0.84919296477377881</v>
      </c>
      <c r="BP765" s="1">
        <v>46290.166666666664</v>
      </c>
      <c r="BQ765" s="97">
        <v>311</v>
      </c>
      <c r="BR765" s="19">
        <v>0.86388888888888893</v>
      </c>
      <c r="BV765" s="96"/>
    </row>
    <row r="766" spans="1:74" x14ac:dyDescent="0.3">
      <c r="A766" t="s">
        <v>603</v>
      </c>
      <c r="B766" t="s">
        <v>631</v>
      </c>
      <c r="C766" t="s">
        <v>538</v>
      </c>
      <c r="D766">
        <v>2.9999999999999997E-4</v>
      </c>
      <c r="E766">
        <v>2.9999999999999997E-4</v>
      </c>
      <c r="F766" t="s">
        <v>605</v>
      </c>
      <c r="G766" s="4">
        <v>1790323200000</v>
      </c>
      <c r="H766" s="4">
        <v>1758787212000</v>
      </c>
      <c r="I766" t="b">
        <v>1</v>
      </c>
      <c r="J766">
        <v>1</v>
      </c>
      <c r="K766">
        <v>1E-4</v>
      </c>
      <c r="L766">
        <v>521240</v>
      </c>
      <c r="M766">
        <v>0.1</v>
      </c>
      <c r="Q766">
        <v>2.9999999999999997E-4</v>
      </c>
      <c r="R766">
        <v>25</v>
      </c>
      <c r="S766">
        <v>1E-4</v>
      </c>
      <c r="T766" t="s">
        <v>606</v>
      </c>
      <c r="U766" t="s">
        <v>610</v>
      </c>
      <c r="V766" t="s">
        <v>606</v>
      </c>
      <c r="W766" t="s">
        <v>608</v>
      </c>
      <c r="X766" t="s">
        <v>606</v>
      </c>
      <c r="Y766" s="4">
        <v>1763521567936</v>
      </c>
      <c r="Z766" t="s">
        <v>569</v>
      </c>
      <c r="AA766" s="6">
        <v>92398.3</v>
      </c>
      <c r="AC766" s="40">
        <v>1.3474833100000001</v>
      </c>
      <c r="AD766" s="18">
        <v>1.1955</v>
      </c>
      <c r="AE766" s="18">
        <v>1.4145000000000001</v>
      </c>
      <c r="AF766">
        <v>0</v>
      </c>
      <c r="AG766" s="18">
        <v>1.2927999999999999</v>
      </c>
      <c r="AH766" s="18">
        <v>1.1919999999999999</v>
      </c>
      <c r="AI766" s="18">
        <v>1.4105000000000001</v>
      </c>
      <c r="AJ766" s="6">
        <v>92398.3</v>
      </c>
      <c r="AK766" s="41">
        <v>4</v>
      </c>
      <c r="AL766" s="41">
        <v>4</v>
      </c>
      <c r="AS766" s="41">
        <v>0</v>
      </c>
      <c r="AT766" s="5">
        <v>0</v>
      </c>
      <c r="AV766" t="s">
        <v>634</v>
      </c>
      <c r="AW766" s="6">
        <v>220000</v>
      </c>
      <c r="AX766" s="14">
        <v>0</v>
      </c>
      <c r="AY766" s="14">
        <v>55.42</v>
      </c>
      <c r="AZ766" s="14">
        <v>0</v>
      </c>
      <c r="BA766" s="14">
        <v>100.57</v>
      </c>
      <c r="BB766">
        <v>96672.82</v>
      </c>
      <c r="BC766" t="s">
        <v>576</v>
      </c>
      <c r="BD766" s="7">
        <v>-0.91213</v>
      </c>
      <c r="BE766" s="7">
        <v>0</v>
      </c>
      <c r="BF766" s="7">
        <v>142.16388000000001</v>
      </c>
      <c r="BG766" s="7">
        <v>-12.699350000000001</v>
      </c>
      <c r="BH766" s="7">
        <v>-1811.58203</v>
      </c>
      <c r="BI766">
        <v>5.0000000000000001E-4</v>
      </c>
      <c r="BJ766">
        <v>5.0000000000000001E-3</v>
      </c>
      <c r="BK766" s="1">
        <v>45980.165601851855</v>
      </c>
      <c r="BL766" s="1">
        <v>45979.957268518519</v>
      </c>
      <c r="BM766" s="1">
        <v>46290.333333333336</v>
      </c>
      <c r="BN766" s="1">
        <v>46290.166666666664</v>
      </c>
      <c r="BO766" s="19">
        <v>0.84919296477377881</v>
      </c>
      <c r="BP766" s="1">
        <v>46290.166666666664</v>
      </c>
      <c r="BQ766" s="97">
        <v>311</v>
      </c>
      <c r="BR766" s="19">
        <v>0.86388888888888893</v>
      </c>
      <c r="BV766" s="96"/>
    </row>
    <row r="767" spans="1:74" x14ac:dyDescent="0.3">
      <c r="A767" t="s">
        <v>603</v>
      </c>
      <c r="B767" t="s">
        <v>631</v>
      </c>
      <c r="C767" t="s">
        <v>539</v>
      </c>
      <c r="D767">
        <v>2.9999999999999997E-4</v>
      </c>
      <c r="E767">
        <v>2.9999999999999997E-4</v>
      </c>
      <c r="F767" t="s">
        <v>605</v>
      </c>
      <c r="G767" s="4">
        <v>1790323200000</v>
      </c>
      <c r="H767" s="4">
        <v>1758787212000</v>
      </c>
      <c r="I767" t="b">
        <v>1</v>
      </c>
      <c r="J767">
        <v>1</v>
      </c>
      <c r="K767">
        <v>1E-4</v>
      </c>
      <c r="L767">
        <v>521241</v>
      </c>
      <c r="M767">
        <v>0.1</v>
      </c>
      <c r="Q767">
        <v>2.9999999999999997E-4</v>
      </c>
      <c r="R767">
        <v>25</v>
      </c>
      <c r="S767">
        <v>1E-4</v>
      </c>
      <c r="T767" t="s">
        <v>606</v>
      </c>
      <c r="U767" t="s">
        <v>610</v>
      </c>
      <c r="V767" t="s">
        <v>606</v>
      </c>
      <c r="W767" t="s">
        <v>608</v>
      </c>
      <c r="X767" t="s">
        <v>606</v>
      </c>
      <c r="Y767" s="4">
        <v>1763521567936</v>
      </c>
      <c r="Z767" t="s">
        <v>569</v>
      </c>
      <c r="AA767" s="6">
        <v>92398.3</v>
      </c>
      <c r="AB767" s="18">
        <v>1.2999999999999999E-2</v>
      </c>
      <c r="AC767" s="40">
        <v>1.3296469999999999E-2</v>
      </c>
      <c r="AD767" s="18">
        <v>1E-4</v>
      </c>
      <c r="AE767" s="18">
        <v>4.7E-2</v>
      </c>
      <c r="AF767">
        <v>101.5</v>
      </c>
      <c r="AG767" s="18">
        <v>1.34E-2</v>
      </c>
      <c r="AH767" s="18">
        <v>1.2999999999999999E-2</v>
      </c>
      <c r="AI767" s="18">
        <v>1.4E-2</v>
      </c>
      <c r="AJ767" s="6">
        <v>92398.3</v>
      </c>
      <c r="AK767" s="41">
        <v>2.8</v>
      </c>
      <c r="AL767" s="41">
        <v>1.9</v>
      </c>
      <c r="AP767" s="18">
        <v>1.2999999999999999E-2</v>
      </c>
      <c r="AQ767" s="18">
        <v>1.2999999999999999E-2</v>
      </c>
      <c r="AR767" s="18">
        <v>0</v>
      </c>
      <c r="AS767" s="41">
        <v>0.9</v>
      </c>
      <c r="AT767" s="5">
        <v>1066.7</v>
      </c>
      <c r="AV767" t="s">
        <v>632</v>
      </c>
      <c r="AW767" s="6">
        <v>240000</v>
      </c>
      <c r="AX767" s="14">
        <v>0</v>
      </c>
      <c r="AY767" s="14">
        <v>56.73</v>
      </c>
      <c r="AZ767" s="14">
        <v>56.44</v>
      </c>
      <c r="BA767" s="14">
        <v>57.24</v>
      </c>
      <c r="BB767">
        <v>96671.95</v>
      </c>
      <c r="BC767" t="s">
        <v>576</v>
      </c>
      <c r="BD767" s="7">
        <v>6.9800000000000001E-2</v>
      </c>
      <c r="BE767" s="7">
        <v>0</v>
      </c>
      <c r="BF767" s="7">
        <v>119.39394</v>
      </c>
      <c r="BG767" s="7">
        <v>-10.916840000000001</v>
      </c>
      <c r="BH767" s="7">
        <v>46.374589999999998</v>
      </c>
      <c r="BI767">
        <v>5.0000000000000001E-4</v>
      </c>
      <c r="BJ767">
        <v>5.0000000000000001E-3</v>
      </c>
      <c r="BK767" s="1">
        <v>45980.165601851855</v>
      </c>
      <c r="BL767" s="1">
        <v>45979.957268518519</v>
      </c>
      <c r="BM767" s="1">
        <v>46290.333333333336</v>
      </c>
      <c r="BN767" s="1">
        <v>46290.166666666664</v>
      </c>
      <c r="BO767" s="19">
        <v>0.84919296477377881</v>
      </c>
      <c r="BP767" s="1">
        <v>46290.166666666664</v>
      </c>
      <c r="BQ767" s="97">
        <v>311</v>
      </c>
      <c r="BR767" s="19">
        <v>0.86388888888888893</v>
      </c>
      <c r="BV767" s="96"/>
    </row>
    <row r="768" spans="1:74" x14ac:dyDescent="0.3">
      <c r="A768" t="s">
        <v>603</v>
      </c>
      <c r="B768" t="s">
        <v>631</v>
      </c>
      <c r="C768" t="s">
        <v>540</v>
      </c>
      <c r="D768">
        <v>2.9999999999999997E-4</v>
      </c>
      <c r="E768">
        <v>2.9999999999999997E-4</v>
      </c>
      <c r="F768" t="s">
        <v>605</v>
      </c>
      <c r="G768" s="4">
        <v>1790323200000</v>
      </c>
      <c r="H768" s="4">
        <v>1758787212000</v>
      </c>
      <c r="I768" t="b">
        <v>1</v>
      </c>
      <c r="J768">
        <v>1</v>
      </c>
      <c r="K768">
        <v>1E-4</v>
      </c>
      <c r="L768">
        <v>521242</v>
      </c>
      <c r="M768">
        <v>0.1</v>
      </c>
      <c r="Q768">
        <v>2.9999999999999997E-4</v>
      </c>
      <c r="R768">
        <v>25</v>
      </c>
      <c r="S768">
        <v>1E-4</v>
      </c>
      <c r="T768" t="s">
        <v>606</v>
      </c>
      <c r="U768" t="s">
        <v>610</v>
      </c>
      <c r="V768" t="s">
        <v>606</v>
      </c>
      <c r="W768" t="s">
        <v>608</v>
      </c>
      <c r="X768" t="s">
        <v>606</v>
      </c>
      <c r="Y768" s="4">
        <v>1763521567936</v>
      </c>
      <c r="Z768" t="s">
        <v>569</v>
      </c>
      <c r="AA768" s="6">
        <v>92398.3</v>
      </c>
      <c r="AC768" s="40">
        <v>1.55578974</v>
      </c>
      <c r="AD768" s="18">
        <v>1.3925000000000001</v>
      </c>
      <c r="AE768" s="18">
        <v>1.6240000000000001</v>
      </c>
      <c r="AF768">
        <v>0</v>
      </c>
      <c r="AG768" s="18">
        <v>1.4959</v>
      </c>
      <c r="AH768" s="18">
        <v>1.3879999999999999</v>
      </c>
      <c r="AI768" s="18">
        <v>1.6194999999999999</v>
      </c>
      <c r="AJ768" s="6">
        <v>92398.3</v>
      </c>
      <c r="AK768" s="41">
        <v>3.6</v>
      </c>
      <c r="AL768" s="41">
        <v>3.6</v>
      </c>
      <c r="AS768" s="41">
        <v>0</v>
      </c>
      <c r="AT768" s="5">
        <v>0</v>
      </c>
      <c r="AV768" t="s">
        <v>634</v>
      </c>
      <c r="AW768" s="6">
        <v>240000</v>
      </c>
      <c r="AX768" s="14">
        <v>0</v>
      </c>
      <c r="AY768" s="14">
        <v>56.73</v>
      </c>
      <c r="AZ768" s="14">
        <v>0</v>
      </c>
      <c r="BA768" s="14">
        <v>106.32</v>
      </c>
      <c r="BB768">
        <v>96671.95</v>
      </c>
      <c r="BC768" t="s">
        <v>576</v>
      </c>
      <c r="BD768" s="7">
        <v>-0.93020000000000003</v>
      </c>
      <c r="BE768" s="7">
        <v>0</v>
      </c>
      <c r="BF768" s="7">
        <v>119.39394</v>
      </c>
      <c r="BG768" s="7">
        <v>-10.916840000000001</v>
      </c>
      <c r="BH768" s="7">
        <v>-1993.32404</v>
      </c>
      <c r="BI768">
        <v>5.0000000000000001E-4</v>
      </c>
      <c r="BJ768">
        <v>5.0000000000000001E-3</v>
      </c>
      <c r="BK768" s="1">
        <v>45980.165601851855</v>
      </c>
      <c r="BL768" s="1">
        <v>45979.957268518519</v>
      </c>
      <c r="BM768" s="1">
        <v>46290.333333333336</v>
      </c>
      <c r="BN768" s="1">
        <v>46290.166666666664</v>
      </c>
      <c r="BO768" s="19">
        <v>0.84919296477377881</v>
      </c>
      <c r="BP768" s="1">
        <v>46290.166666666664</v>
      </c>
      <c r="BQ768" s="97">
        <v>311</v>
      </c>
      <c r="BR768" s="19">
        <v>0.86388888888888893</v>
      </c>
      <c r="BV768" s="96"/>
    </row>
    <row r="769" spans="1:74" x14ac:dyDescent="0.3">
      <c r="A769" t="s">
        <v>603</v>
      </c>
      <c r="B769" t="s">
        <v>631</v>
      </c>
      <c r="C769" t="s">
        <v>541</v>
      </c>
      <c r="D769">
        <v>2.9999999999999997E-4</v>
      </c>
      <c r="E769">
        <v>2.9999999999999997E-4</v>
      </c>
      <c r="F769" t="s">
        <v>605</v>
      </c>
      <c r="G769" s="4">
        <v>1790323200000</v>
      </c>
      <c r="H769" s="4">
        <v>1758787212000</v>
      </c>
      <c r="I769" t="b">
        <v>1</v>
      </c>
      <c r="J769">
        <v>1</v>
      </c>
      <c r="K769">
        <v>1E-4</v>
      </c>
      <c r="L769">
        <v>521243</v>
      </c>
      <c r="M769">
        <v>0.1</v>
      </c>
      <c r="Q769">
        <v>2.9999999999999997E-4</v>
      </c>
      <c r="R769">
        <v>25</v>
      </c>
      <c r="S769">
        <v>1E-4</v>
      </c>
      <c r="T769" t="s">
        <v>606</v>
      </c>
      <c r="U769" t="s">
        <v>610</v>
      </c>
      <c r="V769" t="s">
        <v>606</v>
      </c>
      <c r="W769" t="s">
        <v>608</v>
      </c>
      <c r="X769" t="s">
        <v>606</v>
      </c>
      <c r="Y769" s="4">
        <v>1763521567936</v>
      </c>
      <c r="Z769" t="s">
        <v>569</v>
      </c>
      <c r="AA769" s="6">
        <v>92398.3</v>
      </c>
      <c r="AB769" s="18">
        <v>1.0500000000000001E-2</v>
      </c>
      <c r="AC769" s="40">
        <v>1.042422E-2</v>
      </c>
      <c r="AD769" s="18">
        <v>1E-4</v>
      </c>
      <c r="AE769" s="18">
        <v>4.1500000000000002E-2</v>
      </c>
      <c r="AF769">
        <v>116.7</v>
      </c>
      <c r="AG769" s="18">
        <v>1.0699999999999999E-2</v>
      </c>
      <c r="AH769" s="18">
        <v>1.0500000000000001E-2</v>
      </c>
      <c r="AI769" s="18">
        <v>1.15E-2</v>
      </c>
      <c r="AJ769" s="6">
        <v>92398.3</v>
      </c>
      <c r="AK769" s="41">
        <v>26.3</v>
      </c>
      <c r="AL769" s="41">
        <v>0.1</v>
      </c>
      <c r="AP769" s="18">
        <v>1.0999999999999999E-2</v>
      </c>
      <c r="AQ769" s="18">
        <v>1.0500000000000001E-2</v>
      </c>
      <c r="AR769" s="18">
        <v>0</v>
      </c>
      <c r="AS769" s="41">
        <v>12.6</v>
      </c>
      <c r="AT769" s="5">
        <v>12933</v>
      </c>
      <c r="AV769" t="s">
        <v>632</v>
      </c>
      <c r="AW769" s="6">
        <v>260000</v>
      </c>
      <c r="AX769" s="14">
        <v>0</v>
      </c>
      <c r="AY769" s="14">
        <v>57.97</v>
      </c>
      <c r="AZ769" s="14">
        <v>57.79</v>
      </c>
      <c r="BA769" s="14">
        <v>58.73</v>
      </c>
      <c r="BB769">
        <v>96671.95</v>
      </c>
      <c r="BC769" t="s">
        <v>576</v>
      </c>
      <c r="BD769" s="7">
        <v>5.6570000000000002E-2</v>
      </c>
      <c r="BE769" s="7">
        <v>0</v>
      </c>
      <c r="BF769" s="7">
        <v>101.36315</v>
      </c>
      <c r="BG769" s="7">
        <v>-9.4704300000000003</v>
      </c>
      <c r="BH769" s="7">
        <v>37.699460000000002</v>
      </c>
      <c r="BI769">
        <v>5.0000000000000001E-4</v>
      </c>
      <c r="BJ769">
        <v>5.0000000000000001E-3</v>
      </c>
      <c r="BK769" s="1">
        <v>45980.165601851855</v>
      </c>
      <c r="BL769" s="1">
        <v>45979.957268518519</v>
      </c>
      <c r="BM769" s="1">
        <v>46290.333333333336</v>
      </c>
      <c r="BN769" s="1">
        <v>46290.166666666664</v>
      </c>
      <c r="BO769" s="19">
        <v>0.84919296477377881</v>
      </c>
      <c r="BP769" s="1">
        <v>46290.166666666664</v>
      </c>
      <c r="BQ769" s="97">
        <v>311</v>
      </c>
      <c r="BR769" s="19">
        <v>0.86388888888888893</v>
      </c>
      <c r="BV769" s="96"/>
    </row>
    <row r="770" spans="1:74" x14ac:dyDescent="0.3">
      <c r="A770" t="s">
        <v>603</v>
      </c>
      <c r="B770" t="s">
        <v>631</v>
      </c>
      <c r="C770" t="s">
        <v>542</v>
      </c>
      <c r="D770">
        <v>2.9999999999999997E-4</v>
      </c>
      <c r="E770">
        <v>2.9999999999999997E-4</v>
      </c>
      <c r="F770" t="s">
        <v>605</v>
      </c>
      <c r="G770" s="4">
        <v>1790323200000</v>
      </c>
      <c r="H770" s="4">
        <v>1758787212000</v>
      </c>
      <c r="I770" t="b">
        <v>1</v>
      </c>
      <c r="J770">
        <v>1</v>
      </c>
      <c r="K770">
        <v>1E-4</v>
      </c>
      <c r="L770">
        <v>521244</v>
      </c>
      <c r="M770">
        <v>0.1</v>
      </c>
      <c r="Q770">
        <v>2.9999999999999997E-4</v>
      </c>
      <c r="R770">
        <v>25</v>
      </c>
      <c r="S770">
        <v>1E-4</v>
      </c>
      <c r="T770" t="s">
        <v>606</v>
      </c>
      <c r="U770" t="s">
        <v>610</v>
      </c>
      <c r="V770" t="s">
        <v>606</v>
      </c>
      <c r="W770" t="s">
        <v>608</v>
      </c>
      <c r="X770" t="s">
        <v>606</v>
      </c>
      <c r="Y770" s="4">
        <v>1763521568943</v>
      </c>
      <c r="Z770" t="s">
        <v>569</v>
      </c>
      <c r="AA770" s="6">
        <v>92399.05</v>
      </c>
      <c r="AC770" s="40">
        <v>1.7647919299999999</v>
      </c>
      <c r="AD770" s="18">
        <v>1.59</v>
      </c>
      <c r="AE770" s="18">
        <v>1.8345</v>
      </c>
      <c r="AF770">
        <v>0</v>
      </c>
      <c r="AG770" s="18">
        <v>1.7001999999999999</v>
      </c>
      <c r="AH770" s="18">
        <v>1.5860000000000001</v>
      </c>
      <c r="AI770" s="18">
        <v>1.8305</v>
      </c>
      <c r="AJ770" s="6">
        <v>92399.05</v>
      </c>
      <c r="AK770" s="41">
        <v>3.3</v>
      </c>
      <c r="AL770" s="41">
        <v>3.3</v>
      </c>
      <c r="AS770" s="41">
        <v>0</v>
      </c>
      <c r="AT770" s="5">
        <v>0</v>
      </c>
      <c r="AV770" t="s">
        <v>634</v>
      </c>
      <c r="AW770" s="6">
        <v>260000</v>
      </c>
      <c r="AX770" s="14">
        <v>0</v>
      </c>
      <c r="AY770" s="14">
        <v>57.97</v>
      </c>
      <c r="AZ770" s="14">
        <v>0</v>
      </c>
      <c r="BA770" s="14">
        <v>112.15</v>
      </c>
      <c r="BB770">
        <v>96672.71</v>
      </c>
      <c r="BC770" t="s">
        <v>576</v>
      </c>
      <c r="BD770" s="7">
        <v>-0.94342999999999999</v>
      </c>
      <c r="BE770" s="7">
        <v>0</v>
      </c>
      <c r="BF770" s="7">
        <v>101.36704</v>
      </c>
      <c r="BG770" s="7">
        <v>-9.4708100000000002</v>
      </c>
      <c r="BH770" s="7">
        <v>-2171.9723600000002</v>
      </c>
      <c r="BI770">
        <v>5.0000000000000001E-4</v>
      </c>
      <c r="BJ770">
        <v>5.0000000000000001E-3</v>
      </c>
      <c r="BK770" s="1">
        <v>45980.165601851855</v>
      </c>
      <c r="BL770" s="1">
        <v>45979.957268518519</v>
      </c>
      <c r="BM770" s="1">
        <v>46290.333333333336</v>
      </c>
      <c r="BN770" s="1">
        <v>46290.166666666664</v>
      </c>
      <c r="BO770" s="19">
        <v>0.84919296477377881</v>
      </c>
      <c r="BP770" s="1">
        <v>46290.166666666664</v>
      </c>
      <c r="BQ770" s="97">
        <v>311</v>
      </c>
      <c r="BR770" s="19">
        <v>0.86388888888888893</v>
      </c>
      <c r="BV770" s="96"/>
    </row>
    <row r="771" spans="1:74" x14ac:dyDescent="0.3">
      <c r="A771" t="s">
        <v>603</v>
      </c>
      <c r="B771" t="s">
        <v>631</v>
      </c>
      <c r="C771" t="s">
        <v>543</v>
      </c>
      <c r="D771">
        <v>2.9999999999999997E-4</v>
      </c>
      <c r="E771">
        <v>2.9999999999999997E-4</v>
      </c>
      <c r="F771" t="s">
        <v>605</v>
      </c>
      <c r="G771" s="4">
        <v>1790323200000</v>
      </c>
      <c r="H771" s="4">
        <v>1758787212000</v>
      </c>
      <c r="I771" t="b">
        <v>1</v>
      </c>
      <c r="J771">
        <v>1</v>
      </c>
      <c r="K771">
        <v>1E-4</v>
      </c>
      <c r="L771">
        <v>521245</v>
      </c>
      <c r="M771">
        <v>0.1</v>
      </c>
      <c r="Q771">
        <v>2.9999999999999997E-4</v>
      </c>
      <c r="R771">
        <v>25</v>
      </c>
      <c r="S771">
        <v>1E-4</v>
      </c>
      <c r="T771" t="s">
        <v>606</v>
      </c>
      <c r="U771" t="s">
        <v>610</v>
      </c>
      <c r="V771" t="s">
        <v>606</v>
      </c>
      <c r="W771" t="s">
        <v>608</v>
      </c>
      <c r="X771" t="s">
        <v>606</v>
      </c>
      <c r="Y771" s="4">
        <v>1763521568943</v>
      </c>
      <c r="Z771" t="s">
        <v>569</v>
      </c>
      <c r="AA771" s="6">
        <v>92399.05</v>
      </c>
      <c r="AB771" s="18">
        <v>8.9999999999999993E-3</v>
      </c>
      <c r="AC771" s="40">
        <v>8.6154100000000004E-3</v>
      </c>
      <c r="AD771" s="18">
        <v>1E-4</v>
      </c>
      <c r="AE771" s="18">
        <v>3.6999999999999998E-2</v>
      </c>
      <c r="AF771">
        <v>95.4</v>
      </c>
      <c r="AG771" s="18">
        <v>8.8000000000000005E-3</v>
      </c>
      <c r="AH771" s="18">
        <v>8.5000000000000006E-3</v>
      </c>
      <c r="AI771" s="18">
        <v>9.4999999999999998E-3</v>
      </c>
      <c r="AJ771" s="6">
        <v>92399.05</v>
      </c>
      <c r="AK771" s="41">
        <v>1.2</v>
      </c>
      <c r="AL771" s="41">
        <v>0.1</v>
      </c>
      <c r="AP771" s="18">
        <v>9.4999999999999998E-3</v>
      </c>
      <c r="AQ771" s="18">
        <v>8.5000000000000006E-3</v>
      </c>
      <c r="AR771" s="18">
        <v>0</v>
      </c>
      <c r="AS771" s="41">
        <v>11.2</v>
      </c>
      <c r="AT771" s="5">
        <v>8817.77</v>
      </c>
      <c r="AV771" t="s">
        <v>632</v>
      </c>
      <c r="AW771" s="6">
        <v>280000</v>
      </c>
      <c r="AX771" s="14">
        <v>0</v>
      </c>
      <c r="AY771" s="14">
        <v>59.2</v>
      </c>
      <c r="AZ771" s="14">
        <v>58.88</v>
      </c>
      <c r="BA771" s="14">
        <v>59.98</v>
      </c>
      <c r="BB771">
        <v>96671.96</v>
      </c>
      <c r="BC771" t="s">
        <v>576</v>
      </c>
      <c r="BD771" s="7">
        <v>4.6879999999999998E-2</v>
      </c>
      <c r="BE771" s="7">
        <v>0</v>
      </c>
      <c r="BF771" s="7">
        <v>87.300039999999996</v>
      </c>
      <c r="BG771" s="7">
        <v>-8.3297000000000008</v>
      </c>
      <c r="BH771" s="7">
        <v>31.304739999999999</v>
      </c>
      <c r="BI771">
        <v>5.0000000000000001E-4</v>
      </c>
      <c r="BJ771">
        <v>5.0000000000000001E-3</v>
      </c>
      <c r="BK771" s="1">
        <v>45980.165601851855</v>
      </c>
      <c r="BL771" s="1">
        <v>45979.957268518519</v>
      </c>
      <c r="BM771" s="1">
        <v>46290.333333333336</v>
      </c>
      <c r="BN771" s="1">
        <v>46290.166666666664</v>
      </c>
      <c r="BO771" s="19">
        <v>0.84919296477377881</v>
      </c>
      <c r="BP771" s="1">
        <v>46290.166666666664</v>
      </c>
      <c r="BQ771" s="97">
        <v>311</v>
      </c>
      <c r="BR771" s="19">
        <v>0.86388888888888893</v>
      </c>
      <c r="BV771" s="96"/>
    </row>
    <row r="772" spans="1:74" x14ac:dyDescent="0.3">
      <c r="A772" t="s">
        <v>603</v>
      </c>
      <c r="B772" t="s">
        <v>631</v>
      </c>
      <c r="C772" t="s">
        <v>544</v>
      </c>
      <c r="D772">
        <v>2.9999999999999997E-4</v>
      </c>
      <c r="E772">
        <v>2.9999999999999997E-4</v>
      </c>
      <c r="F772" t="s">
        <v>605</v>
      </c>
      <c r="G772" s="4">
        <v>1790323200000</v>
      </c>
      <c r="H772" s="4">
        <v>1758787212000</v>
      </c>
      <c r="I772" t="b">
        <v>1</v>
      </c>
      <c r="J772">
        <v>1</v>
      </c>
      <c r="K772">
        <v>1E-4</v>
      </c>
      <c r="L772">
        <v>521246</v>
      </c>
      <c r="M772">
        <v>0.1</v>
      </c>
      <c r="Q772">
        <v>2.9999999999999997E-4</v>
      </c>
      <c r="R772">
        <v>25</v>
      </c>
      <c r="S772">
        <v>1E-4</v>
      </c>
      <c r="T772" t="s">
        <v>606</v>
      </c>
      <c r="U772" t="s">
        <v>610</v>
      </c>
      <c r="V772" t="s">
        <v>606</v>
      </c>
      <c r="W772" t="s">
        <v>608</v>
      </c>
      <c r="X772" t="s">
        <v>606</v>
      </c>
      <c r="Y772" s="4">
        <v>1763521568943</v>
      </c>
      <c r="Z772" t="s">
        <v>569</v>
      </c>
      <c r="AA772" s="6">
        <v>92399.05</v>
      </c>
      <c r="AC772" s="40">
        <v>1.97485756</v>
      </c>
      <c r="AD772" s="18">
        <v>1.788</v>
      </c>
      <c r="AE772" s="18">
        <v>2.0465</v>
      </c>
      <c r="AF772">
        <v>0</v>
      </c>
      <c r="AG772" s="18">
        <v>1.9052</v>
      </c>
      <c r="AH772" s="18">
        <v>1.7835000000000001</v>
      </c>
      <c r="AI772" s="18">
        <v>2.0419999999999998</v>
      </c>
      <c r="AJ772" s="6">
        <v>92399.05</v>
      </c>
      <c r="AK772" s="41">
        <v>3.1</v>
      </c>
      <c r="AL772" s="41">
        <v>3.1</v>
      </c>
      <c r="AS772" s="41">
        <v>0</v>
      </c>
      <c r="AT772" s="5">
        <v>0</v>
      </c>
      <c r="AV772" t="s">
        <v>634</v>
      </c>
      <c r="AW772" s="6">
        <v>280000</v>
      </c>
      <c r="AX772" s="14">
        <v>0</v>
      </c>
      <c r="AY772" s="14">
        <v>59.2</v>
      </c>
      <c r="AZ772" s="14">
        <v>0</v>
      </c>
      <c r="BA772" s="14">
        <v>117.68</v>
      </c>
      <c r="BB772">
        <v>96672.71</v>
      </c>
      <c r="BC772" t="s">
        <v>576</v>
      </c>
      <c r="BD772" s="7">
        <v>-0.95311999999999997</v>
      </c>
      <c r="BE772" s="7">
        <v>0</v>
      </c>
      <c r="BF772" s="7">
        <v>87.302800000000005</v>
      </c>
      <c r="BG772" s="7">
        <v>-8.3299599999999998</v>
      </c>
      <c r="BH772" s="7">
        <v>-2348.3425200000001</v>
      </c>
      <c r="BI772">
        <v>5.0000000000000001E-4</v>
      </c>
      <c r="BJ772">
        <v>5.0000000000000001E-3</v>
      </c>
      <c r="BK772" s="1">
        <v>45980.165601851855</v>
      </c>
      <c r="BL772" s="1">
        <v>45979.957268518519</v>
      </c>
      <c r="BM772" s="1">
        <v>46290.333333333336</v>
      </c>
      <c r="BN772" s="1">
        <v>46290.166666666664</v>
      </c>
      <c r="BO772" s="19">
        <v>0.84919296477377881</v>
      </c>
      <c r="BP772" s="1">
        <v>46290.166666666664</v>
      </c>
      <c r="BQ772" s="97">
        <v>311</v>
      </c>
      <c r="BR772" s="19">
        <v>0.86388888888888893</v>
      </c>
      <c r="BV772" s="96"/>
    </row>
    <row r="773" spans="1:74" x14ac:dyDescent="0.3">
      <c r="A773" t="s">
        <v>603</v>
      </c>
      <c r="B773" t="s">
        <v>631</v>
      </c>
      <c r="C773" t="s">
        <v>545</v>
      </c>
      <c r="D773">
        <v>2.9999999999999997E-4</v>
      </c>
      <c r="E773">
        <v>2.9999999999999997E-4</v>
      </c>
      <c r="F773" t="s">
        <v>605</v>
      </c>
      <c r="G773" s="4">
        <v>1790323200000</v>
      </c>
      <c r="H773" s="4">
        <v>1759308120000</v>
      </c>
      <c r="I773" t="b">
        <v>1</v>
      </c>
      <c r="J773">
        <v>1</v>
      </c>
      <c r="K773">
        <v>1E-4</v>
      </c>
      <c r="L773">
        <v>525076</v>
      </c>
      <c r="M773">
        <v>0.1</v>
      </c>
      <c r="Q773">
        <v>2.9999999999999997E-4</v>
      </c>
      <c r="R773">
        <v>25</v>
      </c>
      <c r="S773">
        <v>1E-4</v>
      </c>
      <c r="T773" t="s">
        <v>606</v>
      </c>
      <c r="U773" t="s">
        <v>610</v>
      </c>
      <c r="V773" t="s">
        <v>606</v>
      </c>
      <c r="W773" t="s">
        <v>608</v>
      </c>
      <c r="X773" t="s">
        <v>606</v>
      </c>
      <c r="Y773" s="4">
        <v>1763521568943</v>
      </c>
      <c r="Z773" t="s">
        <v>569</v>
      </c>
      <c r="AA773" s="6">
        <v>92399.05</v>
      </c>
      <c r="AB773" s="18">
        <v>7.4999999999999997E-3</v>
      </c>
      <c r="AC773" s="40">
        <v>7.1224399999999998E-3</v>
      </c>
      <c r="AD773" s="18">
        <v>1E-4</v>
      </c>
      <c r="AE773" s="18">
        <v>3.3500000000000002E-2</v>
      </c>
      <c r="AF773">
        <v>106.9</v>
      </c>
      <c r="AG773" s="18">
        <v>7.4999999999999997E-3</v>
      </c>
      <c r="AH773" s="18">
        <v>7.0000000000000001E-3</v>
      </c>
      <c r="AI773" s="18">
        <v>8.0000000000000002E-3</v>
      </c>
      <c r="AJ773" s="6">
        <v>92399.05</v>
      </c>
      <c r="AK773" s="41">
        <v>1.8</v>
      </c>
      <c r="AL773" s="41">
        <v>25</v>
      </c>
      <c r="AP773" s="18">
        <v>8.0000000000000002E-3</v>
      </c>
      <c r="AQ773" s="18">
        <v>7.0000000000000001E-3</v>
      </c>
      <c r="AR773" s="18">
        <v>7.1429</v>
      </c>
      <c r="AS773" s="41">
        <v>2.6</v>
      </c>
      <c r="AT773" s="5">
        <v>1709.87</v>
      </c>
      <c r="AV773" t="s">
        <v>632</v>
      </c>
      <c r="AW773" s="6">
        <v>300000</v>
      </c>
      <c r="AX773" s="14">
        <v>0</v>
      </c>
      <c r="AY773" s="14">
        <v>60.5</v>
      </c>
      <c r="AZ773" s="14">
        <v>59.92</v>
      </c>
      <c r="BA773" s="14">
        <v>61.17</v>
      </c>
      <c r="BB773">
        <v>96671.96</v>
      </c>
      <c r="BC773" t="s">
        <v>576</v>
      </c>
      <c r="BD773" s="7">
        <v>3.9919999999999997E-2</v>
      </c>
      <c r="BE773" s="7">
        <v>0</v>
      </c>
      <c r="BF773" s="7">
        <v>76.666470000000004</v>
      </c>
      <c r="BG773" s="7">
        <v>-7.4759099999999998</v>
      </c>
      <c r="BH773" s="7">
        <v>26.671849999999999</v>
      </c>
      <c r="BI773">
        <v>5.0000000000000001E-4</v>
      </c>
      <c r="BJ773">
        <v>5.0000000000000001E-3</v>
      </c>
      <c r="BK773" s="1">
        <v>45980.165601851855</v>
      </c>
      <c r="BL773" s="1">
        <v>45979.957268518519</v>
      </c>
      <c r="BM773" s="1">
        <v>46290.333333333336</v>
      </c>
      <c r="BN773" s="1">
        <v>46290.166666666664</v>
      </c>
      <c r="BO773" s="19">
        <v>0.84919296477377881</v>
      </c>
      <c r="BP773" s="1">
        <v>46290.166666666664</v>
      </c>
      <c r="BQ773" s="97">
        <v>311</v>
      </c>
      <c r="BR773" s="19">
        <v>0.86388888888888893</v>
      </c>
      <c r="BV773" s="96"/>
    </row>
    <row r="774" spans="1:74" x14ac:dyDescent="0.3">
      <c r="A774" t="s">
        <v>603</v>
      </c>
      <c r="B774" t="s">
        <v>631</v>
      </c>
      <c r="C774" t="s">
        <v>546</v>
      </c>
      <c r="D774">
        <v>2.9999999999999997E-4</v>
      </c>
      <c r="E774">
        <v>2.9999999999999997E-4</v>
      </c>
      <c r="F774" t="s">
        <v>605</v>
      </c>
      <c r="G774" s="4">
        <v>1790323200000</v>
      </c>
      <c r="H774" s="4">
        <v>1759308120000</v>
      </c>
      <c r="I774" t="b">
        <v>1</v>
      </c>
      <c r="J774">
        <v>1</v>
      </c>
      <c r="K774">
        <v>1E-4</v>
      </c>
      <c r="L774">
        <v>525077</v>
      </c>
      <c r="M774">
        <v>0.1</v>
      </c>
      <c r="Q774">
        <v>2.9999999999999997E-4</v>
      </c>
      <c r="R774">
        <v>25</v>
      </c>
      <c r="S774">
        <v>1E-4</v>
      </c>
      <c r="T774" t="s">
        <v>606</v>
      </c>
      <c r="U774" t="s">
        <v>610</v>
      </c>
      <c r="V774" t="s">
        <v>606</v>
      </c>
      <c r="W774" t="s">
        <v>608</v>
      </c>
      <c r="X774" t="s">
        <v>606</v>
      </c>
      <c r="Y774" s="4">
        <v>1763521568943</v>
      </c>
      <c r="Z774" t="s">
        <v>569</v>
      </c>
      <c r="AA774" s="6">
        <v>92399.05</v>
      </c>
      <c r="AC774" s="40">
        <v>2.18523903</v>
      </c>
      <c r="AD774" s="18">
        <v>1.9864999999999999</v>
      </c>
      <c r="AE774" s="18">
        <v>2.2595000000000001</v>
      </c>
      <c r="AF774">
        <v>0</v>
      </c>
      <c r="AG774" s="18">
        <v>2.1107</v>
      </c>
      <c r="AH774" s="18">
        <v>1.9815</v>
      </c>
      <c r="AI774" s="18">
        <v>2.2545000000000002</v>
      </c>
      <c r="AJ774" s="6">
        <v>92399.05</v>
      </c>
      <c r="AK774" s="41">
        <v>2.9</v>
      </c>
      <c r="AL774" s="41">
        <v>2.9</v>
      </c>
      <c r="AS774" s="41">
        <v>0</v>
      </c>
      <c r="AT774" s="5">
        <v>0</v>
      </c>
      <c r="AV774" t="s">
        <v>634</v>
      </c>
      <c r="AW774" s="6">
        <v>300000</v>
      </c>
      <c r="AX774" s="14">
        <v>0</v>
      </c>
      <c r="AY774" s="14">
        <v>60.5</v>
      </c>
      <c r="AZ774" s="14">
        <v>0</v>
      </c>
      <c r="BA774" s="14">
        <v>123.14</v>
      </c>
      <c r="BB774">
        <v>96672.71</v>
      </c>
      <c r="BC774" t="s">
        <v>576</v>
      </c>
      <c r="BD774" s="7">
        <v>-0.96008000000000004</v>
      </c>
      <c r="BE774" s="7">
        <v>0</v>
      </c>
      <c r="BF774" s="7">
        <v>76.668940000000006</v>
      </c>
      <c r="BG774" s="7">
        <v>-7.4761499999999996</v>
      </c>
      <c r="BH774" s="7">
        <v>-2522.95046</v>
      </c>
      <c r="BI774">
        <v>5.0000000000000001E-4</v>
      </c>
      <c r="BJ774">
        <v>5.0000000000000001E-3</v>
      </c>
      <c r="BK774" s="1">
        <v>45980.165601851855</v>
      </c>
      <c r="BL774" s="1">
        <v>45979.957268518519</v>
      </c>
      <c r="BM774" s="1">
        <v>46290.333333333336</v>
      </c>
      <c r="BN774" s="1">
        <v>46290.166666666664</v>
      </c>
      <c r="BO774" s="19">
        <v>0.84919296477377881</v>
      </c>
      <c r="BP774" s="1">
        <v>46290.166666666664</v>
      </c>
      <c r="BQ774" s="97">
        <v>311</v>
      </c>
      <c r="BR774" s="19">
        <v>0.86388888888888893</v>
      </c>
      <c r="BV774" s="96"/>
    </row>
    <row r="775" spans="1:74" x14ac:dyDescent="0.3">
      <c r="A775" t="s">
        <v>603</v>
      </c>
      <c r="B775" t="s">
        <v>631</v>
      </c>
      <c r="C775" t="s">
        <v>547</v>
      </c>
      <c r="D775">
        <v>2.9999999999999997E-4</v>
      </c>
      <c r="E775">
        <v>2.9999999999999997E-4</v>
      </c>
      <c r="F775" t="s">
        <v>605</v>
      </c>
      <c r="G775" s="4">
        <v>1790323200000</v>
      </c>
      <c r="H775" s="4">
        <v>1759508520000</v>
      </c>
      <c r="I775" t="b">
        <v>1</v>
      </c>
      <c r="J775">
        <v>1</v>
      </c>
      <c r="K775">
        <v>1E-4</v>
      </c>
      <c r="L775">
        <v>527072</v>
      </c>
      <c r="M775">
        <v>0.1</v>
      </c>
      <c r="Q775">
        <v>2.9999999999999997E-4</v>
      </c>
      <c r="R775">
        <v>25</v>
      </c>
      <c r="S775">
        <v>1E-4</v>
      </c>
      <c r="T775" t="s">
        <v>606</v>
      </c>
      <c r="U775" t="s">
        <v>610</v>
      </c>
      <c r="V775" t="s">
        <v>606</v>
      </c>
      <c r="W775" t="s">
        <v>608</v>
      </c>
      <c r="X775" t="s">
        <v>606</v>
      </c>
      <c r="Y775" s="4">
        <v>1763521568943</v>
      </c>
      <c r="Z775" t="s">
        <v>569</v>
      </c>
      <c r="AA775" s="6">
        <v>92399.05</v>
      </c>
      <c r="AB775" s="18">
        <v>6.0000000000000001E-3</v>
      </c>
      <c r="AC775" s="40">
        <v>6.0859399999999998E-3</v>
      </c>
      <c r="AD775" s="18">
        <v>1E-4</v>
      </c>
      <c r="AE775" s="18">
        <v>0.03</v>
      </c>
      <c r="AF775">
        <v>145.6</v>
      </c>
      <c r="AG775" s="18">
        <v>6.1999999999999998E-3</v>
      </c>
      <c r="AH775" s="18">
        <v>6.0000000000000001E-3</v>
      </c>
      <c r="AI775" s="18">
        <v>6.4999999999999997E-3</v>
      </c>
      <c r="AJ775" s="6">
        <v>92399.05</v>
      </c>
      <c r="AK775" s="41">
        <v>0.1</v>
      </c>
      <c r="AL775" s="41">
        <v>0.1</v>
      </c>
      <c r="AP775" s="18">
        <v>6.0000000000000001E-3</v>
      </c>
      <c r="AQ775" s="18">
        <v>6.0000000000000001E-3</v>
      </c>
      <c r="AR775" s="18">
        <v>0</v>
      </c>
      <c r="AS775" s="41">
        <v>0.2</v>
      </c>
      <c r="AT775" s="5">
        <v>108.44</v>
      </c>
      <c r="AV775" t="s">
        <v>632</v>
      </c>
      <c r="AW775" s="6">
        <v>320000</v>
      </c>
      <c r="AX775" s="14">
        <v>0</v>
      </c>
      <c r="AY775" s="14">
        <v>61.37</v>
      </c>
      <c r="AZ775" s="14">
        <v>61.11</v>
      </c>
      <c r="BA775" s="14">
        <v>61.84</v>
      </c>
      <c r="BB775">
        <v>96672.71</v>
      </c>
      <c r="BC775" t="s">
        <v>576</v>
      </c>
      <c r="BD775" s="7">
        <v>3.3419999999999998E-2</v>
      </c>
      <c r="BE775" s="7">
        <v>0</v>
      </c>
      <c r="BF775" s="7">
        <v>66.297229999999999</v>
      </c>
      <c r="BG775" s="7">
        <v>-6.5582500000000001</v>
      </c>
      <c r="BH775" s="7">
        <v>22.38336</v>
      </c>
      <c r="BI775">
        <v>5.0000000000000001E-4</v>
      </c>
      <c r="BJ775">
        <v>5.0000000000000001E-3</v>
      </c>
      <c r="BK775" s="1">
        <v>45980.165601851855</v>
      </c>
      <c r="BL775" s="1">
        <v>45979.957268518519</v>
      </c>
      <c r="BM775" s="1">
        <v>46290.333333333336</v>
      </c>
      <c r="BN775" s="1">
        <v>46290.166666666664</v>
      </c>
      <c r="BO775" s="19">
        <v>0.84919296477377881</v>
      </c>
      <c r="BP775" s="1">
        <v>46290.166666666664</v>
      </c>
      <c r="BQ775" s="97">
        <v>311</v>
      </c>
      <c r="BR775" s="19">
        <v>0.86388888888888893</v>
      </c>
      <c r="BV775" s="96"/>
    </row>
    <row r="776" spans="1:74" x14ac:dyDescent="0.3">
      <c r="A776" t="s">
        <v>603</v>
      </c>
      <c r="B776" t="s">
        <v>631</v>
      </c>
      <c r="C776" t="s">
        <v>548</v>
      </c>
      <c r="D776">
        <v>2.9999999999999997E-4</v>
      </c>
      <c r="E776">
        <v>2.9999999999999997E-4</v>
      </c>
      <c r="F776" t="s">
        <v>605</v>
      </c>
      <c r="G776" s="4">
        <v>1790323200000</v>
      </c>
      <c r="H776" s="4">
        <v>1759508520000</v>
      </c>
      <c r="I776" t="b">
        <v>1</v>
      </c>
      <c r="J776">
        <v>1</v>
      </c>
      <c r="K776">
        <v>1E-4</v>
      </c>
      <c r="L776">
        <v>527073</v>
      </c>
      <c r="M776">
        <v>0.1</v>
      </c>
      <c r="Q776">
        <v>2.9999999999999997E-4</v>
      </c>
      <c r="R776">
        <v>25</v>
      </c>
      <c r="S776">
        <v>1E-4</v>
      </c>
      <c r="T776" t="s">
        <v>606</v>
      </c>
      <c r="U776" t="s">
        <v>610</v>
      </c>
      <c r="V776" t="s">
        <v>606</v>
      </c>
      <c r="W776" t="s">
        <v>608</v>
      </c>
      <c r="X776" t="s">
        <v>606</v>
      </c>
      <c r="Y776" s="4">
        <v>1763521568943</v>
      </c>
      <c r="Z776" t="s">
        <v>569</v>
      </c>
      <c r="AA776" s="6">
        <v>92399.05</v>
      </c>
      <c r="AC776" s="40">
        <v>2.3960769700000002</v>
      </c>
      <c r="AD776" s="18">
        <v>2.1844999999999999</v>
      </c>
      <c r="AE776" s="18">
        <v>2.472</v>
      </c>
      <c r="AF776">
        <v>0</v>
      </c>
      <c r="AG776" s="18">
        <v>2.3163</v>
      </c>
      <c r="AH776" s="18">
        <v>2.1795</v>
      </c>
      <c r="AI776" s="18">
        <v>2.4670000000000001</v>
      </c>
      <c r="AJ776" s="6">
        <v>92399.05</v>
      </c>
      <c r="AK776" s="41">
        <v>2.7</v>
      </c>
      <c r="AL776" s="41">
        <v>2.7</v>
      </c>
      <c r="AS776" s="41">
        <v>0</v>
      </c>
      <c r="AT776" s="5">
        <v>0</v>
      </c>
      <c r="AV776" t="s">
        <v>634</v>
      </c>
      <c r="AW776" s="6">
        <v>320000</v>
      </c>
      <c r="AX776" s="14">
        <v>0</v>
      </c>
      <c r="AY776" s="14">
        <v>61.37</v>
      </c>
      <c r="AZ776" s="14">
        <v>0</v>
      </c>
      <c r="BA776" s="14">
        <v>128.30000000000001</v>
      </c>
      <c r="BB776">
        <v>96672.71</v>
      </c>
      <c r="BC776" t="s">
        <v>576</v>
      </c>
      <c r="BD776" s="7">
        <v>-0.96657999999999999</v>
      </c>
      <c r="BE776" s="7">
        <v>0</v>
      </c>
      <c r="BF776" s="7">
        <v>66.297229999999999</v>
      </c>
      <c r="BG776" s="7">
        <v>-6.5582500000000001</v>
      </c>
      <c r="BH776" s="7">
        <v>-2697.2148099999999</v>
      </c>
      <c r="BI776">
        <v>5.0000000000000001E-4</v>
      </c>
      <c r="BJ776">
        <v>5.0000000000000001E-3</v>
      </c>
      <c r="BK776" s="1">
        <v>45980.165601851855</v>
      </c>
      <c r="BL776" s="1">
        <v>45979.957268518519</v>
      </c>
      <c r="BM776" s="1">
        <v>46290.333333333336</v>
      </c>
      <c r="BN776" s="1">
        <v>46290.166666666664</v>
      </c>
      <c r="BO776" s="19">
        <v>0.84919296477377881</v>
      </c>
      <c r="BP776" s="1">
        <v>46290.166666666664</v>
      </c>
      <c r="BQ776" s="97">
        <v>311</v>
      </c>
      <c r="BR776" s="19">
        <v>0.86388888888888893</v>
      </c>
      <c r="BV776" s="96"/>
    </row>
    <row r="777" spans="1:74" x14ac:dyDescent="0.3">
      <c r="A777" t="s">
        <v>603</v>
      </c>
      <c r="B777" t="s">
        <v>604</v>
      </c>
      <c r="C777" t="s">
        <v>576</v>
      </c>
      <c r="D777">
        <v>0</v>
      </c>
      <c r="E777">
        <v>5.0000000000000001E-4</v>
      </c>
      <c r="F777" t="s">
        <v>605</v>
      </c>
      <c r="G777" s="4">
        <v>1790323200000</v>
      </c>
      <c r="H777" s="4">
        <v>1758873621000</v>
      </c>
      <c r="I777" t="b">
        <v>1</v>
      </c>
      <c r="J777">
        <v>10</v>
      </c>
      <c r="K777">
        <v>2.5</v>
      </c>
      <c r="L777">
        <v>522657</v>
      </c>
      <c r="M777">
        <v>10</v>
      </c>
      <c r="N777" t="s">
        <v>605</v>
      </c>
      <c r="O777">
        <v>25</v>
      </c>
      <c r="P777">
        <v>7.4999999999999997E-3</v>
      </c>
      <c r="Q777">
        <v>2.5000000000000001E-4</v>
      </c>
      <c r="R777">
        <v>200000</v>
      </c>
      <c r="S777">
        <v>0.01</v>
      </c>
      <c r="T777" t="s">
        <v>606</v>
      </c>
      <c r="U777" t="s">
        <v>610</v>
      </c>
      <c r="V777" t="s">
        <v>606</v>
      </c>
      <c r="W777" t="s">
        <v>608</v>
      </c>
      <c r="X777" t="s">
        <v>608</v>
      </c>
      <c r="Y777" s="4">
        <v>1763521441041</v>
      </c>
      <c r="Z777" t="s">
        <v>569</v>
      </c>
      <c r="AA777" s="6">
        <v>92558.23</v>
      </c>
      <c r="AB777" s="18">
        <v>96815</v>
      </c>
      <c r="AC777" s="40">
        <v>94395.51</v>
      </c>
      <c r="AD777" s="18">
        <v>95397.5</v>
      </c>
      <c r="AE777" s="18">
        <v>98305</v>
      </c>
      <c r="AF777">
        <v>71711120</v>
      </c>
      <c r="AG777" s="18">
        <v>96850.81</v>
      </c>
      <c r="AH777" s="18">
        <v>96840</v>
      </c>
      <c r="AI777" s="18">
        <v>96860</v>
      </c>
      <c r="AJ777" s="6">
        <v>92558.23</v>
      </c>
      <c r="AK777" s="41">
        <v>1820</v>
      </c>
      <c r="AL777" s="41">
        <v>20000</v>
      </c>
      <c r="AP777" s="18">
        <v>98165</v>
      </c>
      <c r="AQ777" s="18">
        <v>93190</v>
      </c>
      <c r="AR777" s="18">
        <v>2.6507000000000001</v>
      </c>
      <c r="AS777" s="41">
        <v>83.549460010000004</v>
      </c>
      <c r="AT777" s="5">
        <v>8019390</v>
      </c>
      <c r="AU777">
        <v>8019390</v>
      </c>
      <c r="BK777" s="1">
        <v>45980.165601851855</v>
      </c>
      <c r="BL777" s="1">
        <v>45979.957268518519</v>
      </c>
      <c r="BM777" s="1">
        <v>46290.333333333336</v>
      </c>
      <c r="BN777" s="1">
        <v>46290.166666666664</v>
      </c>
      <c r="BO777" s="19">
        <v>0.84919296477377881</v>
      </c>
      <c r="BP777" s="1">
        <v>46290.166666666664</v>
      </c>
      <c r="BQ777" s="97">
        <v>311</v>
      </c>
      <c r="BR777" s="19">
        <v>0.86388888888888893</v>
      </c>
      <c r="BV777" s="96"/>
    </row>
    <row r="778" spans="1:74" x14ac:dyDescent="0.3">
      <c r="A778" t="s">
        <v>603</v>
      </c>
      <c r="B778" t="s">
        <v>604</v>
      </c>
      <c r="C778" t="s">
        <v>609</v>
      </c>
      <c r="D778">
        <v>0</v>
      </c>
      <c r="E778">
        <v>5.0000000000000001E-4</v>
      </c>
      <c r="F778" t="s">
        <v>605</v>
      </c>
      <c r="G778" s="4">
        <v>32503708800000</v>
      </c>
      <c r="H778" s="4">
        <v>1534242287000</v>
      </c>
      <c r="I778" t="b">
        <v>1</v>
      </c>
      <c r="J778">
        <v>10</v>
      </c>
      <c r="K778">
        <v>0.5</v>
      </c>
      <c r="L778">
        <v>210838</v>
      </c>
      <c r="M778">
        <v>10</v>
      </c>
      <c r="N778" t="s">
        <v>605</v>
      </c>
      <c r="O778">
        <v>50</v>
      </c>
      <c r="P778">
        <v>7.4999999999999997E-3</v>
      </c>
      <c r="Q778">
        <v>2.5000000000000001E-4</v>
      </c>
      <c r="R778">
        <v>200000</v>
      </c>
      <c r="S778">
        <v>0.01</v>
      </c>
      <c r="T778" t="s">
        <v>606</v>
      </c>
      <c r="U778" t="s">
        <v>611</v>
      </c>
      <c r="V778" t="s">
        <v>606</v>
      </c>
      <c r="W778" t="s">
        <v>608</v>
      </c>
      <c r="X778" t="s">
        <v>608</v>
      </c>
      <c r="Y778" s="4">
        <v>1763521441635</v>
      </c>
      <c r="Z778" t="s">
        <v>569</v>
      </c>
      <c r="AA778" s="6">
        <v>92558.23</v>
      </c>
      <c r="AB778" s="18">
        <v>92538.5</v>
      </c>
      <c r="AC778" s="40">
        <v>90418.58</v>
      </c>
      <c r="AD778" s="18">
        <v>91164</v>
      </c>
      <c r="AE778" s="18">
        <v>93941</v>
      </c>
      <c r="AF778">
        <v>1467628650</v>
      </c>
      <c r="AG778" s="18">
        <v>92552.29</v>
      </c>
      <c r="AH778" s="18">
        <v>92545</v>
      </c>
      <c r="AI778" s="18">
        <v>92545.5</v>
      </c>
      <c r="AJ778" s="6">
        <v>92558.23</v>
      </c>
      <c r="AK778" s="41">
        <v>109510</v>
      </c>
      <c r="AL778" s="41">
        <v>107980</v>
      </c>
      <c r="AM778">
        <v>1.8837325311930576E-3</v>
      </c>
      <c r="AN778">
        <v>0</v>
      </c>
      <c r="AO778">
        <v>-2.8100000000000002E-6</v>
      </c>
      <c r="AP778" s="18">
        <v>93792</v>
      </c>
      <c r="AQ778" s="18">
        <v>88814</v>
      </c>
      <c r="AR778" s="18">
        <v>2.4415</v>
      </c>
      <c r="AS778" s="41">
        <v>10949.009843690001</v>
      </c>
      <c r="AT778" s="5">
        <v>1002625110</v>
      </c>
      <c r="AU778">
        <v>1002625110</v>
      </c>
      <c r="BK778" s="1">
        <v>45980.165601851855</v>
      </c>
      <c r="BL778" s="1">
        <v>45979.957268518519</v>
      </c>
      <c r="BM778" s="1"/>
      <c r="BN778" s="1"/>
      <c r="BP778" s="1"/>
      <c r="BV778" s="9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AO771"/>
  <sheetViews>
    <sheetView workbookViewId="0">
      <pane xSplit="1" ySplit="1" topLeftCell="H616" activePane="bottomRight" state="frozen"/>
      <selection pane="topRight" activeCell="C1" sqref="C1"/>
      <selection pane="bottomLeft" activeCell="A2" sqref="A2"/>
      <selection pane="bottomRight" activeCell="A628" sqref="A628:XFD628"/>
    </sheetView>
  </sheetViews>
  <sheetFormatPr defaultRowHeight="14.4" x14ac:dyDescent="0.3"/>
  <cols>
    <col min="1" max="1" width="21.5546875" bestFit="1" customWidth="1"/>
    <col min="2" max="2" width="10.77734375" style="18" bestFit="1" customWidth="1"/>
    <col min="3" max="3" width="9.6640625" style="8" bestFit="1" customWidth="1"/>
    <col min="4" max="4" width="15.21875" style="19" bestFit="1" customWidth="1"/>
    <col min="5" max="5" width="16.21875" style="6" bestFit="1" customWidth="1"/>
    <col min="6" max="6" width="11.77734375" style="112" bestFit="1" customWidth="1"/>
    <col min="7" max="7" width="14.77734375" style="113" bestFit="1" customWidth="1"/>
    <col min="8" max="8" width="14.88671875" style="113" bestFit="1" customWidth="1"/>
    <col min="9" max="9" width="9.6640625" style="16" bestFit="1" customWidth="1"/>
    <col min="10" max="10" width="12.88671875" style="14" bestFit="1" customWidth="1"/>
    <col min="11" max="11" width="14.88671875" style="19" bestFit="1" customWidth="1"/>
    <col min="12" max="12" width="12.33203125" style="19" bestFit="1" customWidth="1"/>
    <col min="13" max="13" width="12.88671875" style="19" bestFit="1" customWidth="1"/>
    <col min="14" max="14" width="12.77734375" style="19" bestFit="1" customWidth="1"/>
    <col min="15" max="15" width="12.33203125" style="6" bestFit="1" customWidth="1"/>
    <col min="16" max="16" width="15.33203125" style="6" bestFit="1" customWidth="1"/>
    <col min="17" max="17" width="15.44140625" style="6" bestFit="1" customWidth="1"/>
    <col min="18" max="18" width="7.21875" style="6" bestFit="1" customWidth="1"/>
    <col min="19" max="20" width="6.21875" style="14" bestFit="1" customWidth="1"/>
    <col min="21" max="21" width="11.77734375" style="14" bestFit="1" customWidth="1"/>
    <col min="22" max="22" width="13.77734375" style="19" bestFit="1" customWidth="1"/>
    <col min="23" max="23" width="11.21875" style="19" bestFit="1" customWidth="1"/>
    <col min="24" max="24" width="11.77734375" style="20" bestFit="1" customWidth="1"/>
    <col min="25" max="25" width="12.77734375" style="20" bestFit="1" customWidth="1"/>
    <col min="26" max="26" width="10.21875" style="20" bestFit="1" customWidth="1"/>
    <col min="27" max="27" width="10.77734375" style="7" bestFit="1" customWidth="1"/>
    <col min="28" max="28" width="8.33203125" style="50" bestFit="1" customWidth="1"/>
    <col min="29" max="29" width="11.77734375" style="20" bestFit="1" customWidth="1"/>
    <col min="30" max="30" width="10.109375" style="20" bestFit="1" customWidth="1"/>
    <col min="31" max="31" width="9.33203125" style="50" bestFit="1" customWidth="1"/>
    <col min="32" max="34" width="14.109375" style="5" customWidth="1"/>
    <col min="35" max="37" width="12.6640625" style="19" bestFit="1" customWidth="1"/>
    <col min="38" max="39" width="10.6640625" style="19" bestFit="1" customWidth="1"/>
    <col min="40" max="40" width="9.21875" style="19" bestFit="1" customWidth="1"/>
    <col min="41" max="41" width="13.33203125" style="20" bestFit="1" customWidth="1"/>
  </cols>
  <sheetData>
    <row r="1" spans="1:41" s="98" customFormat="1" x14ac:dyDescent="0.3">
      <c r="A1" s="98" t="s">
        <v>0</v>
      </c>
      <c r="B1" s="100" t="s">
        <v>622</v>
      </c>
      <c r="C1" s="108" t="s">
        <v>623</v>
      </c>
      <c r="D1" s="109" t="s">
        <v>635</v>
      </c>
      <c r="E1" s="30" t="s">
        <v>562</v>
      </c>
      <c r="F1" s="104" t="s">
        <v>557</v>
      </c>
      <c r="G1" s="104" t="s">
        <v>558</v>
      </c>
      <c r="H1" s="104" t="s">
        <v>559</v>
      </c>
      <c r="I1" s="106" t="s">
        <v>561</v>
      </c>
      <c r="J1" s="104" t="s">
        <v>624</v>
      </c>
      <c r="K1" s="109" t="s">
        <v>625</v>
      </c>
      <c r="L1" s="109" t="s">
        <v>626</v>
      </c>
      <c r="M1" s="109" t="s">
        <v>627</v>
      </c>
      <c r="N1" s="109" t="s">
        <v>628</v>
      </c>
      <c r="O1" s="30" t="s">
        <v>640</v>
      </c>
      <c r="P1" s="30" t="s">
        <v>641</v>
      </c>
      <c r="Q1" s="30" t="s">
        <v>642</v>
      </c>
      <c r="R1" s="30" t="s">
        <v>646</v>
      </c>
      <c r="S1" s="104" t="s">
        <v>647</v>
      </c>
      <c r="T1" s="104" t="s">
        <v>648</v>
      </c>
      <c r="U1" s="104" t="s">
        <v>649</v>
      </c>
      <c r="V1" s="109" t="s">
        <v>650</v>
      </c>
      <c r="W1" s="109" t="s">
        <v>651</v>
      </c>
      <c r="X1" s="110" t="s">
        <v>652</v>
      </c>
      <c r="Y1" s="110" t="s">
        <v>653</v>
      </c>
      <c r="Z1" s="110" t="s">
        <v>654</v>
      </c>
      <c r="AA1" s="105" t="s">
        <v>655</v>
      </c>
      <c r="AB1" s="111" t="s">
        <v>656</v>
      </c>
      <c r="AC1" s="110" t="s">
        <v>657</v>
      </c>
      <c r="AD1" s="110" t="s">
        <v>658</v>
      </c>
      <c r="AE1" s="111"/>
      <c r="AF1" s="103"/>
      <c r="AG1" s="103"/>
      <c r="AH1" s="103"/>
      <c r="AI1" s="103"/>
      <c r="AJ1" s="103"/>
      <c r="AK1" s="109"/>
      <c r="AL1" s="109"/>
      <c r="AM1" s="109"/>
      <c r="AN1" s="109"/>
      <c r="AO1" s="110"/>
    </row>
    <row r="2" spans="1:41" x14ac:dyDescent="0.3">
      <c r="A2" t="s">
        <v>702</v>
      </c>
      <c r="B2" s="18" t="s">
        <v>632</v>
      </c>
      <c r="C2" s="8">
        <v>82000</v>
      </c>
      <c r="D2" s="19">
        <v>4.5922076282733796E-4</v>
      </c>
      <c r="E2" s="6">
        <v>92551.402300000002</v>
      </c>
      <c r="F2" s="112">
        <v>0.114</v>
      </c>
      <c r="G2" s="113">
        <v>0.10199999999999999</v>
      </c>
      <c r="H2" s="113">
        <v>0.121</v>
      </c>
      <c r="I2" s="16">
        <v>127.1</v>
      </c>
      <c r="J2" s="14">
        <v>0.99997000000000003</v>
      </c>
      <c r="K2" s="19">
        <v>0</v>
      </c>
      <c r="L2" s="19">
        <v>2.6199999999999999E-3</v>
      </c>
      <c r="M2" s="19">
        <v>-0.16671</v>
      </c>
      <c r="N2" s="19">
        <v>0.46178000000000002</v>
      </c>
      <c r="O2" s="6">
        <v>10550.859862200001</v>
      </c>
      <c r="P2" s="6">
        <v>10550.859862200001</v>
      </c>
      <c r="Q2" s="6">
        <v>10550.859862200001</v>
      </c>
      <c r="R2" s="6">
        <v>4.444166726548989</v>
      </c>
      <c r="S2" s="14">
        <v>4.4577851336541041</v>
      </c>
      <c r="T2" s="14">
        <v>4.430548319443874</v>
      </c>
      <c r="U2" s="14">
        <v>0.99999585945770919</v>
      </c>
      <c r="V2" s="19">
        <v>7.6604401451673901E-9</v>
      </c>
      <c r="W2" s="19">
        <v>3.8298943738535984E-4</v>
      </c>
      <c r="X2" s="20">
        <v>-0.1452071398943198</v>
      </c>
      <c r="Y2" s="20">
        <v>0.37655925579866406</v>
      </c>
      <c r="Z2" s="20">
        <v>-2.5859457709165312E-5</v>
      </c>
      <c r="AA2" s="7">
        <v>-7.6604401451673901E-9</v>
      </c>
      <c r="AB2" s="50">
        <v>2.23701056261464E-3</v>
      </c>
      <c r="AC2" s="20">
        <v>-2.1502860105680199E-2</v>
      </c>
      <c r="AD2" s="20">
        <v>8.5220744201335963E-2</v>
      </c>
      <c r="AF2" s="53"/>
      <c r="AG2" s="53"/>
      <c r="AH2" s="53"/>
      <c r="AI2" s="53"/>
      <c r="AJ2" s="53"/>
      <c r="AK2" s="53"/>
    </row>
    <row r="3" spans="1:41" x14ac:dyDescent="0.3">
      <c r="A3" t="s">
        <v>703</v>
      </c>
      <c r="B3" s="18" t="s">
        <v>634</v>
      </c>
      <c r="C3" s="8">
        <v>82000</v>
      </c>
      <c r="D3" s="19">
        <v>4.5922076282733796E-4</v>
      </c>
      <c r="E3" s="6">
        <v>92551.402300000002</v>
      </c>
      <c r="F3" s="112">
        <v>0</v>
      </c>
      <c r="G3" s="113">
        <v>0</v>
      </c>
      <c r="H3" s="113">
        <v>1E-4</v>
      </c>
      <c r="I3" s="16">
        <v>127.1</v>
      </c>
      <c r="J3" s="14">
        <v>-3.0000000000000001E-5</v>
      </c>
      <c r="K3" s="19">
        <v>0</v>
      </c>
      <c r="L3" s="19">
        <v>2.6199999999999999E-3</v>
      </c>
      <c r="M3" s="19">
        <v>-1.77E-2</v>
      </c>
      <c r="N3" s="19">
        <v>-1.0000000000000001E-5</v>
      </c>
      <c r="O3" s="6">
        <v>0</v>
      </c>
      <c r="P3" s="6">
        <v>0</v>
      </c>
      <c r="Q3" s="6">
        <v>0</v>
      </c>
      <c r="R3" s="6">
        <v>4.444166726548989</v>
      </c>
      <c r="S3" s="14">
        <v>4.4577851336541041</v>
      </c>
      <c r="T3" s="14">
        <v>4.430548319443874</v>
      </c>
      <c r="U3" s="14">
        <v>-4.1405422908091793E-6</v>
      </c>
      <c r="V3" s="19">
        <v>7.6604401451673901E-9</v>
      </c>
      <c r="W3" s="19">
        <v>3.8298943738535984E-4</v>
      </c>
      <c r="X3" s="20">
        <v>-0.1452071398943198</v>
      </c>
      <c r="Y3" s="20">
        <v>-1.7697197531090552E-6</v>
      </c>
      <c r="Z3" s="20">
        <v>-2.5859457709190821E-5</v>
      </c>
      <c r="AA3" s="7">
        <v>-7.6604401451673901E-9</v>
      </c>
      <c r="AB3" s="50">
        <v>2.23701056261464E-3</v>
      </c>
      <c r="AC3" s="20">
        <v>0.1275071398943198</v>
      </c>
      <c r="AD3" s="20">
        <v>-8.230280246890946E-6</v>
      </c>
      <c r="AF3" s="53"/>
      <c r="AG3" s="53"/>
      <c r="AH3" s="53"/>
      <c r="AI3" s="53"/>
      <c r="AJ3" s="53"/>
      <c r="AK3" s="53"/>
    </row>
    <row r="4" spans="1:41" x14ac:dyDescent="0.3">
      <c r="A4" t="s">
        <v>704</v>
      </c>
      <c r="B4" s="18" t="s">
        <v>632</v>
      </c>
      <c r="C4" s="8">
        <v>84000</v>
      </c>
      <c r="D4" s="19">
        <v>4.5922076282733796E-4</v>
      </c>
      <c r="E4" s="6">
        <v>92551.402300000002</v>
      </c>
      <c r="F4" s="112">
        <v>9.2399999999999996E-2</v>
      </c>
      <c r="G4" s="113">
        <v>5.5E-2</v>
      </c>
      <c r="H4" s="113">
        <v>0.128</v>
      </c>
      <c r="I4" s="16">
        <v>113.08</v>
      </c>
      <c r="J4" s="14">
        <v>0.99985999999999997</v>
      </c>
      <c r="K4" s="19">
        <v>0</v>
      </c>
      <c r="L4" s="19">
        <v>1.222E-2</v>
      </c>
      <c r="M4" s="19">
        <v>-0.69110000000000005</v>
      </c>
      <c r="N4" s="19">
        <v>0.47298000000000001</v>
      </c>
      <c r="O4" s="6">
        <v>8551.7495725200006</v>
      </c>
      <c r="P4" s="6">
        <v>8551.7495725200006</v>
      </c>
      <c r="Q4" s="6">
        <v>8551.7495725200006</v>
      </c>
      <c r="R4" s="6">
        <v>4.0007330350696364</v>
      </c>
      <c r="S4" s="14">
        <v>4.0128492386530068</v>
      </c>
      <c r="T4" s="14">
        <v>3.988616831486266</v>
      </c>
      <c r="U4" s="14">
        <v>0.99997000488509435</v>
      </c>
      <c r="V4" s="19">
        <v>5.6678374196550117E-8</v>
      </c>
      <c r="W4" s="19">
        <v>2.5211036803213694E-3</v>
      </c>
      <c r="X4" s="20">
        <v>-0.8504173861334553</v>
      </c>
      <c r="Y4" s="20">
        <v>0.38573262251770907</v>
      </c>
      <c r="Z4" s="20">
        <v>-1.1000488509438355E-4</v>
      </c>
      <c r="AA4" s="7">
        <v>-5.6678374196550117E-8</v>
      </c>
      <c r="AB4" s="50">
        <v>9.698896319678631E-3</v>
      </c>
      <c r="AC4" s="20">
        <v>0.15931738613345525</v>
      </c>
      <c r="AD4" s="20">
        <v>8.7247377482290944E-2</v>
      </c>
      <c r="AF4" s="53"/>
      <c r="AG4" s="53"/>
      <c r="AH4" s="53"/>
      <c r="AI4" s="53"/>
      <c r="AJ4" s="53"/>
      <c r="AK4" s="53"/>
    </row>
    <row r="5" spans="1:41" x14ac:dyDescent="0.3">
      <c r="A5" t="s">
        <v>705</v>
      </c>
      <c r="B5" s="18" t="s">
        <v>634</v>
      </c>
      <c r="C5" s="8">
        <v>84000</v>
      </c>
      <c r="D5" s="19">
        <v>4.5922076282733796E-4</v>
      </c>
      <c r="E5" s="6">
        <v>92551.402300000002</v>
      </c>
      <c r="F5" s="112">
        <v>0</v>
      </c>
      <c r="G5" s="113">
        <v>0</v>
      </c>
      <c r="H5" s="113">
        <v>1E-4</v>
      </c>
      <c r="I5" s="16">
        <v>113.08</v>
      </c>
      <c r="J5" s="14">
        <v>-1.3999999999999999E-4</v>
      </c>
      <c r="K5" s="19">
        <v>0</v>
      </c>
      <c r="L5" s="19">
        <v>1.222E-2</v>
      </c>
      <c r="M5" s="19">
        <v>-8.7819999999999995E-2</v>
      </c>
      <c r="N5" s="19">
        <v>-8.0000000000000007E-5</v>
      </c>
      <c r="O5" s="6">
        <v>0</v>
      </c>
      <c r="P5" s="6">
        <v>0</v>
      </c>
      <c r="Q5" s="6">
        <v>0</v>
      </c>
      <c r="R5" s="6">
        <v>4.0007330350696364</v>
      </c>
      <c r="S5" s="14">
        <v>4.0128492386530068</v>
      </c>
      <c r="T5" s="14">
        <v>3.988616831486266</v>
      </c>
      <c r="U5" s="14">
        <v>-2.9995114905645437E-5</v>
      </c>
      <c r="V5" s="19">
        <v>5.6678374196550117E-8</v>
      </c>
      <c r="W5" s="19">
        <v>2.5211036803213694E-3</v>
      </c>
      <c r="X5" s="20">
        <v>-0.8504173861334553</v>
      </c>
      <c r="Y5" s="20">
        <v>-1.2818257254865927E-5</v>
      </c>
      <c r="Z5" s="20">
        <v>-1.1000488509435455E-4</v>
      </c>
      <c r="AA5" s="7">
        <v>-5.6678374196550117E-8</v>
      </c>
      <c r="AB5" s="50">
        <v>9.698896319678631E-3</v>
      </c>
      <c r="AC5" s="20">
        <v>0.76259738613345529</v>
      </c>
      <c r="AD5" s="20">
        <v>-6.718174274513408E-5</v>
      </c>
      <c r="AF5" s="53"/>
      <c r="AG5" s="53"/>
      <c r="AH5" s="53"/>
      <c r="AI5" s="53"/>
      <c r="AJ5" s="53"/>
      <c r="AK5" s="53"/>
    </row>
    <row r="6" spans="1:41" x14ac:dyDescent="0.3">
      <c r="A6" t="s">
        <v>706</v>
      </c>
      <c r="B6" s="18" t="s">
        <v>632</v>
      </c>
      <c r="C6" s="8">
        <v>86000</v>
      </c>
      <c r="D6" s="19">
        <v>4.5922076282733796E-4</v>
      </c>
      <c r="E6" s="6">
        <v>92543.645799999998</v>
      </c>
      <c r="F6" s="112">
        <v>7.0699999999999999E-2</v>
      </c>
      <c r="G6" s="113">
        <v>6.9500000000000006E-2</v>
      </c>
      <c r="H6" s="113">
        <v>7.1499999999999994E-2</v>
      </c>
      <c r="I6" s="16">
        <v>98.04</v>
      </c>
      <c r="J6" s="14">
        <v>0.99922</v>
      </c>
      <c r="K6" s="19">
        <v>0</v>
      </c>
      <c r="L6" s="19">
        <v>5.8770000000000003E-2</v>
      </c>
      <c r="M6" s="19">
        <v>-2.8807100000000001</v>
      </c>
      <c r="N6" s="19">
        <v>0.48391000000000001</v>
      </c>
      <c r="O6" s="6">
        <v>6542.8357580599995</v>
      </c>
      <c r="P6" s="6">
        <v>6542.8357580599995</v>
      </c>
      <c r="Q6" s="6">
        <v>6542.8357580599995</v>
      </c>
      <c r="R6" s="6">
        <v>3.4904858834265378</v>
      </c>
      <c r="S6" s="14">
        <v>3.5009905933603336</v>
      </c>
      <c r="T6" s="14">
        <v>3.4799811734927419</v>
      </c>
      <c r="U6" s="14">
        <v>0.99976823389763891</v>
      </c>
      <c r="V6" s="19">
        <v>4.4729058171111663E-7</v>
      </c>
      <c r="W6" s="19">
        <v>1.7246770381893654E-2</v>
      </c>
      <c r="X6" s="20">
        <v>-5.0439027925051807</v>
      </c>
      <c r="Y6" s="20">
        <v>0.39483083743719705</v>
      </c>
      <c r="Z6" s="20">
        <v>-5.4823389763891672E-4</v>
      </c>
      <c r="AA6" s="7">
        <v>-4.4729058171111663E-7</v>
      </c>
      <c r="AB6" s="50">
        <v>4.1523229618106353E-2</v>
      </c>
      <c r="AC6" s="20">
        <v>2.1631927925051806</v>
      </c>
      <c r="AD6" s="20">
        <v>8.907916256280296E-2</v>
      </c>
      <c r="AF6" s="53"/>
      <c r="AG6" s="53"/>
      <c r="AH6" s="53"/>
      <c r="AI6" s="53"/>
      <c r="AJ6" s="53"/>
      <c r="AK6" s="53"/>
    </row>
    <row r="7" spans="1:41" x14ac:dyDescent="0.3">
      <c r="A7" t="s">
        <v>707</v>
      </c>
      <c r="B7" s="18" t="s">
        <v>634</v>
      </c>
      <c r="C7" s="8">
        <v>86000</v>
      </c>
      <c r="D7" s="19">
        <v>4.5922076282733796E-4</v>
      </c>
      <c r="E7" s="6">
        <v>92543.645799999998</v>
      </c>
      <c r="F7" s="112">
        <v>0</v>
      </c>
      <c r="G7" s="113">
        <v>0</v>
      </c>
      <c r="H7" s="113">
        <v>1E-4</v>
      </c>
      <c r="I7" s="16">
        <v>98.04</v>
      </c>
      <c r="J7" s="14">
        <v>-7.7999999999999999E-4</v>
      </c>
      <c r="K7" s="19">
        <v>0</v>
      </c>
      <c r="L7" s="19">
        <v>5.8770000000000003E-2</v>
      </c>
      <c r="M7" s="19">
        <v>-0.45878999999999998</v>
      </c>
      <c r="N7" s="19">
        <v>-4.0999999999999999E-4</v>
      </c>
      <c r="O7" s="6">
        <v>0</v>
      </c>
      <c r="P7" s="6">
        <v>0</v>
      </c>
      <c r="Q7" s="6">
        <v>0</v>
      </c>
      <c r="R7" s="6">
        <v>3.4904858834265378</v>
      </c>
      <c r="S7" s="14">
        <v>3.5009905933603336</v>
      </c>
      <c r="T7" s="14">
        <v>3.4799811734927419</v>
      </c>
      <c r="U7" s="14">
        <v>-2.3176610236108619E-4</v>
      </c>
      <c r="V7" s="19">
        <v>4.4729058171111663E-7</v>
      </c>
      <c r="W7" s="19">
        <v>1.7246770381893654E-2</v>
      </c>
      <c r="X7" s="20">
        <v>-5.0439027925051807</v>
      </c>
      <c r="Y7" s="20">
        <v>-9.9018594313619157E-5</v>
      </c>
      <c r="Z7" s="20">
        <v>-5.482338976389138E-4</v>
      </c>
      <c r="AA7" s="7">
        <v>-4.4729058171111663E-7</v>
      </c>
      <c r="AB7" s="50">
        <v>4.1523229618106353E-2</v>
      </c>
      <c r="AC7" s="20">
        <v>4.5851127925051811</v>
      </c>
      <c r="AD7" s="20">
        <v>-3.1098140568638086E-4</v>
      </c>
      <c r="AF7" s="53"/>
      <c r="AG7" s="53"/>
      <c r="AH7" s="53"/>
      <c r="AI7" s="53"/>
      <c r="AJ7" s="53"/>
      <c r="AK7" s="53"/>
    </row>
    <row r="8" spans="1:41" x14ac:dyDescent="0.3">
      <c r="A8" t="s">
        <v>708</v>
      </c>
      <c r="B8" s="18" t="s">
        <v>632</v>
      </c>
      <c r="C8" s="8">
        <v>88000</v>
      </c>
      <c r="D8" s="19">
        <v>4.5922076282733796E-4</v>
      </c>
      <c r="E8" s="6">
        <v>92543.645799999998</v>
      </c>
      <c r="F8" s="112">
        <v>4.9099999999999998E-2</v>
      </c>
      <c r="G8" s="113">
        <v>4.8000000000000001E-2</v>
      </c>
      <c r="H8" s="113">
        <v>0.05</v>
      </c>
      <c r="I8" s="16">
        <v>84.67</v>
      </c>
      <c r="J8" s="14">
        <v>0.99406000000000005</v>
      </c>
      <c r="K8" s="19">
        <v>1.0000000000000001E-5</v>
      </c>
      <c r="L8" s="19">
        <v>0.37019999999999997</v>
      </c>
      <c r="M8" s="19">
        <v>-15.67226</v>
      </c>
      <c r="N8" s="19">
        <v>0.49247000000000002</v>
      </c>
      <c r="O8" s="6">
        <v>4543.8930087799999</v>
      </c>
      <c r="P8" s="6">
        <v>4543.8930087799999</v>
      </c>
      <c r="Q8" s="6">
        <v>4543.8930087799999</v>
      </c>
      <c r="R8" s="6">
        <v>2.7746208831419494</v>
      </c>
      <c r="S8" s="14">
        <v>2.7836930352236964</v>
      </c>
      <c r="T8" s="14">
        <v>2.7655487310602025</v>
      </c>
      <c r="U8" s="14">
        <v>0.9973128064374297</v>
      </c>
      <c r="V8" s="19">
        <v>4.9335632541997223E-6</v>
      </c>
      <c r="W8" s="19">
        <v>0.16428767580823206</v>
      </c>
      <c r="X8" s="20">
        <v>-41.494465015756425</v>
      </c>
      <c r="Y8" s="20">
        <v>0.40296603890561888</v>
      </c>
      <c r="Z8" s="20">
        <v>-3.252806437429645E-3</v>
      </c>
      <c r="AA8" s="7">
        <v>5.0664367458002785E-6</v>
      </c>
      <c r="AB8" s="50">
        <v>0.20591232419176791</v>
      </c>
      <c r="AC8" s="20">
        <v>25.822205015756424</v>
      </c>
      <c r="AD8" s="20">
        <v>8.9503961094381135E-2</v>
      </c>
      <c r="AF8" s="53"/>
      <c r="AG8" s="53"/>
      <c r="AH8" s="53"/>
      <c r="AI8" s="53"/>
      <c r="AJ8" s="53"/>
      <c r="AK8" s="53"/>
    </row>
    <row r="9" spans="1:41" x14ac:dyDescent="0.3">
      <c r="A9" t="s">
        <v>709</v>
      </c>
      <c r="B9" s="18" t="s">
        <v>634</v>
      </c>
      <c r="C9" s="8">
        <v>88000</v>
      </c>
      <c r="D9" s="19">
        <v>4.5922076282733796E-4</v>
      </c>
      <c r="E9" s="6">
        <v>92543.645799999998</v>
      </c>
      <c r="F9" s="112">
        <v>0</v>
      </c>
      <c r="G9" s="113">
        <v>0</v>
      </c>
      <c r="H9" s="113">
        <v>1E-4</v>
      </c>
      <c r="I9" s="16">
        <v>84.67</v>
      </c>
      <c r="J9" s="14">
        <v>-5.94E-3</v>
      </c>
      <c r="K9" s="19">
        <v>1.0000000000000001E-5</v>
      </c>
      <c r="L9" s="19">
        <v>0.37019999999999997</v>
      </c>
      <c r="M9" s="19">
        <v>-3.5720299999999998</v>
      </c>
      <c r="N9" s="19">
        <v>-3.1199999999999999E-3</v>
      </c>
      <c r="O9" s="6">
        <v>0</v>
      </c>
      <c r="P9" s="6">
        <v>0</v>
      </c>
      <c r="Q9" s="6">
        <v>0</v>
      </c>
      <c r="R9" s="6">
        <v>2.7746208831419494</v>
      </c>
      <c r="S9" s="14">
        <v>2.7836930352236964</v>
      </c>
      <c r="T9" s="14">
        <v>2.7655487310602025</v>
      </c>
      <c r="U9" s="14">
        <v>-2.6871935625703003E-3</v>
      </c>
      <c r="V9" s="19">
        <v>4.9335632541997223E-6</v>
      </c>
      <c r="W9" s="19">
        <v>0.16428767580823206</v>
      </c>
      <c r="X9" s="20">
        <v>-41.494465015756425</v>
      </c>
      <c r="Y9" s="20">
        <v>-1.14823238243853E-3</v>
      </c>
      <c r="Z9" s="20">
        <v>-3.2528064374296997E-3</v>
      </c>
      <c r="AA9" s="7">
        <v>5.0664367458002785E-6</v>
      </c>
      <c r="AB9" s="50">
        <v>0.20591232419176791</v>
      </c>
      <c r="AC9" s="20">
        <v>37.922435015756427</v>
      </c>
      <c r="AD9" s="20">
        <v>-1.97176761756147E-3</v>
      </c>
      <c r="AF9" s="53"/>
      <c r="AG9" s="53"/>
      <c r="AH9" s="53"/>
      <c r="AI9" s="53"/>
      <c r="AJ9" s="53"/>
      <c r="AK9" s="53"/>
    </row>
    <row r="10" spans="1:41" x14ac:dyDescent="0.3">
      <c r="A10" t="s">
        <v>710</v>
      </c>
      <c r="B10" s="18" t="s">
        <v>632</v>
      </c>
      <c r="C10" s="8">
        <v>89000</v>
      </c>
      <c r="D10" s="19">
        <v>4.5922076282733796E-4</v>
      </c>
      <c r="E10" s="6">
        <v>92543.645799999998</v>
      </c>
      <c r="F10" s="112">
        <v>3.8399999999999997E-2</v>
      </c>
      <c r="G10" s="113">
        <v>3.6999999999999998E-2</v>
      </c>
      <c r="H10" s="113">
        <v>3.95E-2</v>
      </c>
      <c r="I10" s="16">
        <v>78.510000000000005</v>
      </c>
      <c r="J10" s="14">
        <v>0.98234999999999995</v>
      </c>
      <c r="K10" s="19">
        <v>3.0000000000000001E-5</v>
      </c>
      <c r="L10" s="19">
        <v>0.95594000000000001</v>
      </c>
      <c r="M10" s="19">
        <v>-37.524979999999999</v>
      </c>
      <c r="N10" s="19">
        <v>0.49196000000000001</v>
      </c>
      <c r="O10" s="6">
        <v>3553.6759987199998</v>
      </c>
      <c r="P10" s="6">
        <v>3553.6759987199998</v>
      </c>
      <c r="Q10" s="6">
        <v>3553.6759987199998</v>
      </c>
      <c r="R10" s="6">
        <v>2.3206982780476966</v>
      </c>
      <c r="S10" s="14">
        <v>2.3291104034750969</v>
      </c>
      <c r="T10" s="14">
        <v>2.3122861526202962</v>
      </c>
      <c r="U10" s="14">
        <v>0.99007339115327253</v>
      </c>
      <c r="V10" s="19">
        <v>1.7008150331483329E-5</v>
      </c>
      <c r="W10" s="19">
        <v>0.52516622594292028</v>
      </c>
      <c r="X10" s="20">
        <v>-122.99214901290014</v>
      </c>
      <c r="Y10" s="20">
        <v>0.4044637134547569</v>
      </c>
      <c r="Z10" s="20">
        <v>-7.7233911532725852E-3</v>
      </c>
      <c r="AA10" s="7">
        <v>1.2991849668516671E-5</v>
      </c>
      <c r="AB10" s="50">
        <v>0.43077377405707973</v>
      </c>
      <c r="AC10" s="20">
        <v>85.467169012900143</v>
      </c>
      <c r="AD10" s="20">
        <v>8.7496286545243107E-2</v>
      </c>
      <c r="AF10" s="53"/>
      <c r="AG10" s="53"/>
      <c r="AH10" s="53"/>
      <c r="AI10" s="53"/>
      <c r="AJ10" s="53"/>
      <c r="AK10" s="53"/>
    </row>
    <row r="11" spans="1:41" x14ac:dyDescent="0.3">
      <c r="A11" t="s">
        <v>711</v>
      </c>
      <c r="B11" s="18" t="s">
        <v>634</v>
      </c>
      <c r="C11" s="8">
        <v>89000</v>
      </c>
      <c r="D11" s="19">
        <v>4.5922076282733796E-4</v>
      </c>
      <c r="E11" s="6">
        <v>92543.645799999998</v>
      </c>
      <c r="F11" s="112">
        <v>1E-4</v>
      </c>
      <c r="G11" s="113">
        <v>0</v>
      </c>
      <c r="H11" s="113">
        <v>2.0000000000000001E-4</v>
      </c>
      <c r="I11" s="16">
        <v>78.510000000000005</v>
      </c>
      <c r="J11" s="14">
        <v>-1.7649999999999999E-2</v>
      </c>
      <c r="K11" s="19">
        <v>3.0000000000000001E-5</v>
      </c>
      <c r="L11" s="19">
        <v>0.95594000000000001</v>
      </c>
      <c r="M11" s="19">
        <v>-11.069000000000001</v>
      </c>
      <c r="N11" s="19">
        <v>-9.2599999999999991E-3</v>
      </c>
      <c r="O11" s="6">
        <v>9.2543645800000007</v>
      </c>
      <c r="P11" s="6">
        <v>9.2543645800000007</v>
      </c>
      <c r="Q11" s="6">
        <v>9.2543645800000007</v>
      </c>
      <c r="R11" s="6">
        <v>2.3206982780476966</v>
      </c>
      <c r="S11" s="14">
        <v>2.3291104034750969</v>
      </c>
      <c r="T11" s="14">
        <v>2.3122861526202962</v>
      </c>
      <c r="U11" s="14">
        <v>-9.9266088467274693E-3</v>
      </c>
      <c r="V11" s="19">
        <v>1.7008150331483329E-5</v>
      </c>
      <c r="W11" s="19">
        <v>0.52516622594292028</v>
      </c>
      <c r="X11" s="20">
        <v>-122.99214901290014</v>
      </c>
      <c r="Y11" s="20">
        <v>-4.2427654615738945E-3</v>
      </c>
      <c r="Z11" s="20">
        <v>-7.7233911532725297E-3</v>
      </c>
      <c r="AA11" s="7">
        <v>1.2991849668516671E-5</v>
      </c>
      <c r="AB11" s="50">
        <v>0.43077377405707973</v>
      </c>
      <c r="AC11" s="20">
        <v>111.92314901290014</v>
      </c>
      <c r="AD11" s="20">
        <v>-5.0172345384261047E-3</v>
      </c>
      <c r="AF11" s="53"/>
      <c r="AG11" s="53"/>
      <c r="AH11" s="53"/>
      <c r="AI11" s="53"/>
      <c r="AJ11" s="53"/>
      <c r="AK11" s="53"/>
    </row>
    <row r="12" spans="1:41" x14ac:dyDescent="0.3">
      <c r="A12" t="s">
        <v>712</v>
      </c>
      <c r="B12" s="18" t="s">
        <v>632</v>
      </c>
      <c r="C12" s="8">
        <v>90000</v>
      </c>
      <c r="D12" s="19">
        <v>4.5922076282733796E-4</v>
      </c>
      <c r="E12" s="6">
        <v>92543.645799999998</v>
      </c>
      <c r="F12" s="112">
        <v>2.7799999999999998E-2</v>
      </c>
      <c r="G12" s="113">
        <v>2.6499999999999999E-2</v>
      </c>
      <c r="H12" s="113">
        <v>2.9000000000000001E-2</v>
      </c>
      <c r="I12" s="16">
        <v>67.84</v>
      </c>
      <c r="J12" s="14">
        <v>0.95901000000000003</v>
      </c>
      <c r="K12" s="19">
        <v>6.0000000000000002E-5</v>
      </c>
      <c r="L12" s="19">
        <v>1.93062</v>
      </c>
      <c r="M12" s="19">
        <v>-65.485680000000002</v>
      </c>
      <c r="N12" s="19">
        <v>0.48533999999999999</v>
      </c>
      <c r="O12" s="6">
        <v>2572.7133532399998</v>
      </c>
      <c r="P12" s="6">
        <v>2572.7133532399998</v>
      </c>
      <c r="Q12" s="6">
        <v>2572.7133532399998</v>
      </c>
      <c r="R12" s="6">
        <v>1.9171293933307507</v>
      </c>
      <c r="S12" s="14">
        <v>1.9243982583032997</v>
      </c>
      <c r="T12" s="14">
        <v>1.9098605283582017</v>
      </c>
      <c r="U12" s="14">
        <v>0.97284765869801915</v>
      </c>
      <c r="V12" s="19">
        <v>4.6548276655031866E-5</v>
      </c>
      <c r="W12" s="19">
        <v>1.2419501698924968</v>
      </c>
      <c r="X12" s="20">
        <v>-251.33075431797897</v>
      </c>
      <c r="Y12" s="20">
        <v>0.40169508343160182</v>
      </c>
      <c r="Z12" s="20">
        <v>-1.3837658698019117E-2</v>
      </c>
      <c r="AA12" s="7">
        <v>1.3451723344968135E-5</v>
      </c>
      <c r="AB12" s="50">
        <v>0.68866983010750316</v>
      </c>
      <c r="AC12" s="20">
        <v>185.84507431797897</v>
      </c>
      <c r="AD12" s="20">
        <v>8.3644916568398175E-2</v>
      </c>
      <c r="AF12" s="53"/>
      <c r="AG12" s="53"/>
      <c r="AH12" s="53"/>
      <c r="AI12" s="53"/>
      <c r="AJ12" s="53"/>
      <c r="AK12" s="53"/>
    </row>
    <row r="13" spans="1:41" x14ac:dyDescent="0.3">
      <c r="A13" t="s">
        <v>713</v>
      </c>
      <c r="B13" s="18" t="s">
        <v>634</v>
      </c>
      <c r="C13" s="8">
        <v>90000</v>
      </c>
      <c r="D13" s="19">
        <v>4.5922076282733796E-4</v>
      </c>
      <c r="E13" s="6">
        <v>92539.336899999995</v>
      </c>
      <c r="F13" s="112">
        <v>2.9999999999999997E-4</v>
      </c>
      <c r="G13" s="113">
        <v>2.0000000000000001E-4</v>
      </c>
      <c r="H13" s="113">
        <v>2.9999999999999997E-4</v>
      </c>
      <c r="I13" s="16">
        <v>67.84</v>
      </c>
      <c r="J13" s="14">
        <v>-4.1250000000000002E-2</v>
      </c>
      <c r="K13" s="19">
        <v>6.0000000000000002E-5</v>
      </c>
      <c r="L13" s="19">
        <v>1.9403999999999999</v>
      </c>
      <c r="M13" s="19">
        <v>-25.07122</v>
      </c>
      <c r="N13" s="19">
        <v>-2.164E-2</v>
      </c>
      <c r="O13" s="6">
        <v>27.761801069999997</v>
      </c>
      <c r="P13" s="6">
        <v>27.761801069999997</v>
      </c>
      <c r="Q13" s="6">
        <v>27.761801069999997</v>
      </c>
      <c r="R13" s="6">
        <v>1.9139265674876096</v>
      </c>
      <c r="S13" s="14">
        <v>1.9211954324601586</v>
      </c>
      <c r="T13" s="14">
        <v>1.9066577025150606</v>
      </c>
      <c r="U13" s="14">
        <v>-2.7353536896185249E-2</v>
      </c>
      <c r="V13" s="19">
        <v>4.6838004104816768E-5</v>
      </c>
      <c r="W13" s="19">
        <v>1.2495639912379444</v>
      </c>
      <c r="X13" s="20">
        <v>-252.87154678162452</v>
      </c>
      <c r="Y13" s="20">
        <v>-1.168910515080686E-2</v>
      </c>
      <c r="Z13" s="20">
        <v>-1.3896463103814753E-2</v>
      </c>
      <c r="AA13" s="7">
        <v>1.3161995895183233E-5</v>
      </c>
      <c r="AB13" s="50">
        <v>0.69083600876205553</v>
      </c>
      <c r="AC13" s="20">
        <v>227.80032678162451</v>
      </c>
      <c r="AD13" s="20">
        <v>-9.9508948491931395E-3</v>
      </c>
      <c r="AF13" s="53"/>
      <c r="AG13" s="53"/>
      <c r="AH13" s="53"/>
      <c r="AI13" s="53"/>
      <c r="AJ13" s="53"/>
      <c r="AK13" s="53"/>
    </row>
    <row r="14" spans="1:41" x14ac:dyDescent="0.3">
      <c r="A14" t="s">
        <v>714</v>
      </c>
      <c r="B14" s="18" t="s">
        <v>632</v>
      </c>
      <c r="C14" s="8">
        <v>91000</v>
      </c>
      <c r="D14" s="19">
        <v>4.5922076282733796E-4</v>
      </c>
      <c r="E14" s="6">
        <v>92539.336899999995</v>
      </c>
      <c r="F14" s="112">
        <v>1.7299999999999999E-2</v>
      </c>
      <c r="G14" s="113">
        <v>1.6E-2</v>
      </c>
      <c r="H14" s="113">
        <v>1.8499999999999999E-2</v>
      </c>
      <c r="I14" s="16">
        <v>57.12</v>
      </c>
      <c r="J14" s="14">
        <v>0.89327999999999996</v>
      </c>
      <c r="K14" s="19">
        <v>1.4999999999999999E-4</v>
      </c>
      <c r="L14" s="19">
        <v>4.0403099999999998</v>
      </c>
      <c r="M14" s="19">
        <v>-115.39882</v>
      </c>
      <c r="N14" s="19">
        <v>0.45650000000000002</v>
      </c>
      <c r="O14" s="6">
        <v>1600.9305283699998</v>
      </c>
      <c r="P14" s="6">
        <v>1600.9305283699998</v>
      </c>
      <c r="Q14" s="6">
        <v>1600.9305283699998</v>
      </c>
      <c r="R14" s="6">
        <v>1.370394932746086</v>
      </c>
      <c r="S14" s="14">
        <v>1.3765151799045767</v>
      </c>
      <c r="T14" s="14">
        <v>1.3642746855875953</v>
      </c>
      <c r="U14" s="14">
        <v>0.9156689045359756</v>
      </c>
      <c r="V14" s="19">
        <v>1.3656374814184554E-4</v>
      </c>
      <c r="W14" s="19">
        <v>3.0675942057621772</v>
      </c>
      <c r="X14" s="20">
        <v>-522.68703980949954</v>
      </c>
      <c r="Y14" s="20">
        <v>0.38185174735101329</v>
      </c>
      <c r="Z14" s="20">
        <v>-2.238890453597564E-2</v>
      </c>
      <c r="AA14" s="7">
        <v>1.3436251858154447E-5</v>
      </c>
      <c r="AB14" s="50">
        <v>0.97271579423782262</v>
      </c>
      <c r="AC14" s="20">
        <v>407.28821980949954</v>
      </c>
      <c r="AD14" s="20">
        <v>7.4648252648986724E-2</v>
      </c>
      <c r="AF14" s="53"/>
      <c r="AG14" s="53"/>
      <c r="AH14" s="53"/>
      <c r="AI14" s="53"/>
      <c r="AJ14" s="53"/>
      <c r="AK14" s="53"/>
    </row>
    <row r="15" spans="1:41" x14ac:dyDescent="0.3">
      <c r="A15" t="s">
        <v>715</v>
      </c>
      <c r="B15" s="18" t="s">
        <v>634</v>
      </c>
      <c r="C15" s="8">
        <v>91000</v>
      </c>
      <c r="D15" s="19">
        <v>4.5922076282733796E-4</v>
      </c>
      <c r="E15" s="6">
        <v>92539.336899999995</v>
      </c>
      <c r="F15" s="112">
        <v>6.9999999999999999E-4</v>
      </c>
      <c r="G15" s="113">
        <v>5.9999999999999995E-4</v>
      </c>
      <c r="H15" s="113">
        <v>8.0000000000000004E-4</v>
      </c>
      <c r="I15" s="16">
        <v>57.12</v>
      </c>
      <c r="J15" s="14">
        <v>-0.10672</v>
      </c>
      <c r="K15" s="19">
        <v>1.4999999999999999E-4</v>
      </c>
      <c r="L15" s="19">
        <v>4.0403099999999998</v>
      </c>
      <c r="M15" s="19">
        <v>-64.602829999999997</v>
      </c>
      <c r="N15" s="19">
        <v>-5.5980000000000002E-2</v>
      </c>
      <c r="O15" s="6">
        <v>64.777535829999991</v>
      </c>
      <c r="P15" s="6">
        <v>64.777535829999991</v>
      </c>
      <c r="Q15" s="6">
        <v>64.777535829999991</v>
      </c>
      <c r="R15" s="6">
        <v>1.370394932746086</v>
      </c>
      <c r="S15" s="14">
        <v>1.3765151799045767</v>
      </c>
      <c r="T15" s="14">
        <v>1.3642746855875953</v>
      </c>
      <c r="U15" s="14">
        <v>-8.4331095464024397E-2</v>
      </c>
      <c r="V15" s="19">
        <v>1.3656374814184554E-4</v>
      </c>
      <c r="W15" s="19">
        <v>3.0675942057621772</v>
      </c>
      <c r="X15" s="20">
        <v>-522.68703980949954</v>
      </c>
      <c r="Y15" s="20">
        <v>-3.6039146821864272E-2</v>
      </c>
      <c r="Z15" s="20">
        <v>-2.2388904535975598E-2</v>
      </c>
      <c r="AA15" s="7">
        <v>1.3436251858154447E-5</v>
      </c>
      <c r="AB15" s="50">
        <v>0.97271579423782262</v>
      </c>
      <c r="AC15" s="20">
        <v>458.08420980949955</v>
      </c>
      <c r="AD15" s="20">
        <v>-1.994085317813573E-2</v>
      </c>
      <c r="AF15" s="53"/>
      <c r="AG15" s="53"/>
      <c r="AH15" s="53"/>
      <c r="AI15" s="53"/>
      <c r="AJ15" s="53"/>
      <c r="AK15" s="53"/>
    </row>
    <row r="16" spans="1:41" x14ac:dyDescent="0.3">
      <c r="A16" t="s">
        <v>716</v>
      </c>
      <c r="B16" s="18" t="s">
        <v>632</v>
      </c>
      <c r="C16" s="8">
        <v>92000</v>
      </c>
      <c r="D16" s="19">
        <v>4.5922076282733796E-4</v>
      </c>
      <c r="E16" s="6">
        <v>92539.336899999995</v>
      </c>
      <c r="F16" s="112">
        <v>8.0999999999999996E-3</v>
      </c>
      <c r="G16" s="113">
        <v>7.0000000000000001E-3</v>
      </c>
      <c r="H16" s="113">
        <v>8.5000000000000006E-3</v>
      </c>
      <c r="I16" s="16">
        <v>48.31</v>
      </c>
      <c r="J16" s="14">
        <v>0.69694</v>
      </c>
      <c r="K16" s="19">
        <v>3.3E-4</v>
      </c>
      <c r="L16" s="19">
        <v>7.6704400000000001</v>
      </c>
      <c r="M16" s="19">
        <v>-185.26342</v>
      </c>
      <c r="N16" s="19">
        <v>0.35901</v>
      </c>
      <c r="O16" s="6">
        <v>749.5686288899999</v>
      </c>
      <c r="P16" s="6">
        <v>749.5686288899999</v>
      </c>
      <c r="Q16" s="6">
        <v>749.5686288899999</v>
      </c>
      <c r="R16" s="6">
        <v>0.56461786531167346</v>
      </c>
      <c r="S16" s="14">
        <v>0.56979414577782683</v>
      </c>
      <c r="T16" s="14">
        <v>0.55944158484552009</v>
      </c>
      <c r="U16" s="14">
        <v>0.71559133668663932</v>
      </c>
      <c r="V16" s="19">
        <v>3.5402644027859284E-4</v>
      </c>
      <c r="W16" s="19">
        <v>6.7258475280885168</v>
      </c>
      <c r="X16" s="20">
        <v>-969.2586367018904</v>
      </c>
      <c r="Y16" s="20">
        <v>0.30083746044079979</v>
      </c>
      <c r="Z16" s="20">
        <v>-1.8651336686639319E-2</v>
      </c>
      <c r="AA16" s="7">
        <v>-2.4026440278592843E-5</v>
      </c>
      <c r="AB16" s="50">
        <v>0.94459247191148332</v>
      </c>
      <c r="AC16" s="20">
        <v>783.9952167018904</v>
      </c>
      <c r="AD16" s="20">
        <v>5.8172539559200209E-2</v>
      </c>
      <c r="AF16" s="53"/>
      <c r="AG16" s="53"/>
      <c r="AH16" s="53"/>
      <c r="AI16" s="53"/>
      <c r="AJ16" s="53"/>
      <c r="AK16" s="53"/>
    </row>
    <row r="17" spans="1:37" x14ac:dyDescent="0.3">
      <c r="A17" t="s">
        <v>717</v>
      </c>
      <c r="B17" s="18" t="s">
        <v>634</v>
      </c>
      <c r="C17" s="8">
        <v>92000</v>
      </c>
      <c r="D17" s="19">
        <v>4.5922076282733796E-4</v>
      </c>
      <c r="E17" s="6">
        <v>92539.336899999995</v>
      </c>
      <c r="F17" s="112">
        <v>2.2000000000000001E-3</v>
      </c>
      <c r="G17" s="113">
        <v>2E-3</v>
      </c>
      <c r="H17" s="113">
        <v>2.3999999999999998E-3</v>
      </c>
      <c r="I17" s="16">
        <v>48.31</v>
      </c>
      <c r="J17" s="14">
        <v>-0.30306</v>
      </c>
      <c r="K17" s="19">
        <v>3.3E-4</v>
      </c>
      <c r="L17" s="19">
        <v>7.6704400000000001</v>
      </c>
      <c r="M17" s="19">
        <v>-185.26342</v>
      </c>
      <c r="N17" s="19">
        <v>-0.15909999999999999</v>
      </c>
      <c r="O17" s="6">
        <v>203.58654118000001</v>
      </c>
      <c r="P17" s="6">
        <v>203.58654118000001</v>
      </c>
      <c r="Q17" s="6">
        <v>203.58654118000001</v>
      </c>
      <c r="R17" s="6">
        <v>0.56461786531167346</v>
      </c>
      <c r="S17" s="14">
        <v>0.56979414577782683</v>
      </c>
      <c r="T17" s="14">
        <v>0.55944158484552009</v>
      </c>
      <c r="U17" s="14">
        <v>-0.28440866331336068</v>
      </c>
      <c r="V17" s="19">
        <v>3.5402644027859284E-4</v>
      </c>
      <c r="W17" s="19">
        <v>6.7258475280885168</v>
      </c>
      <c r="X17" s="20">
        <v>-969.2586367018904</v>
      </c>
      <c r="Y17" s="20">
        <v>-0.12164564136035112</v>
      </c>
      <c r="Z17" s="20">
        <v>-1.8651336686639319E-2</v>
      </c>
      <c r="AA17" s="7">
        <v>-2.4026440278592843E-5</v>
      </c>
      <c r="AB17" s="50">
        <v>0.94459247191148332</v>
      </c>
      <c r="AC17" s="20">
        <v>783.9952167018904</v>
      </c>
      <c r="AD17" s="20">
        <v>-3.7454358639648869E-2</v>
      </c>
      <c r="AF17" s="53"/>
      <c r="AG17" s="53"/>
      <c r="AH17" s="53"/>
      <c r="AI17" s="53"/>
      <c r="AJ17" s="53"/>
      <c r="AK17" s="53"/>
    </row>
    <row r="18" spans="1:37" x14ac:dyDescent="0.3">
      <c r="A18" t="s">
        <v>718</v>
      </c>
      <c r="B18" s="18" t="s">
        <v>632</v>
      </c>
      <c r="C18" s="8">
        <v>93000</v>
      </c>
      <c r="D18" s="19">
        <v>4.5922076282733796E-4</v>
      </c>
      <c r="E18" s="6">
        <v>92539.336899999995</v>
      </c>
      <c r="F18" s="112">
        <v>2.0999999999999999E-3</v>
      </c>
      <c r="G18" s="113">
        <v>1.9E-3</v>
      </c>
      <c r="H18" s="113">
        <v>2.3E-3</v>
      </c>
      <c r="I18" s="16">
        <v>43.61</v>
      </c>
      <c r="J18" s="14">
        <v>0.31753999999999999</v>
      </c>
      <c r="K18" s="19">
        <v>3.6999999999999999E-4</v>
      </c>
      <c r="L18" s="19">
        <v>7.8279199999999998</v>
      </c>
      <c r="M18" s="19">
        <v>-170.70686000000001</v>
      </c>
      <c r="N18" s="19">
        <v>0.16438</v>
      </c>
      <c r="O18" s="6">
        <v>194.33260748999999</v>
      </c>
      <c r="P18" s="6">
        <v>194.33260748999999</v>
      </c>
      <c r="Q18" s="6">
        <v>194.33260748999999</v>
      </c>
      <c r="R18" s="6">
        <v>-0.53135095960969225</v>
      </c>
      <c r="S18" s="14">
        <v>-0.52667827090903097</v>
      </c>
      <c r="T18" s="14">
        <v>-0.53602364831035354</v>
      </c>
      <c r="U18" s="14">
        <v>0.29920851377364199</v>
      </c>
      <c r="V18" s="19">
        <v>4.0156177451479837E-4</v>
      </c>
      <c r="W18" s="19">
        <v>6.8867248782731432</v>
      </c>
      <c r="X18" s="20">
        <v>-895.88949532925267</v>
      </c>
      <c r="Y18" s="20">
        <v>0.12640195054361975</v>
      </c>
      <c r="Z18" s="20">
        <v>1.8331486226357996E-2</v>
      </c>
      <c r="AA18" s="7">
        <v>-3.1561774514798371E-5</v>
      </c>
      <c r="AB18" s="50">
        <v>0.9411951217268566</v>
      </c>
      <c r="AC18" s="20">
        <v>725.18263532925266</v>
      </c>
      <c r="AD18" s="20">
        <v>3.7978049456380253E-2</v>
      </c>
      <c r="AF18" s="53"/>
      <c r="AG18" s="53"/>
      <c r="AH18" s="53"/>
      <c r="AI18" s="53"/>
      <c r="AJ18" s="53"/>
      <c r="AK18" s="53"/>
    </row>
    <row r="19" spans="1:37" x14ac:dyDescent="0.3">
      <c r="A19" t="s">
        <v>719</v>
      </c>
      <c r="B19" s="18" t="s">
        <v>634</v>
      </c>
      <c r="C19" s="8">
        <v>93000</v>
      </c>
      <c r="D19" s="19">
        <v>4.5922076282733796E-4</v>
      </c>
      <c r="E19" s="6">
        <v>92539.336899999995</v>
      </c>
      <c r="F19" s="112">
        <v>7.1000000000000004E-3</v>
      </c>
      <c r="G19" s="113">
        <v>6.4999999999999997E-3</v>
      </c>
      <c r="H19" s="113">
        <v>8.0000000000000002E-3</v>
      </c>
      <c r="I19" s="16">
        <v>43.61</v>
      </c>
      <c r="J19" s="14">
        <v>-0.68245999999999996</v>
      </c>
      <c r="K19" s="19">
        <v>3.6999999999999999E-4</v>
      </c>
      <c r="L19" s="19">
        <v>7.8279199999999998</v>
      </c>
      <c r="M19" s="19">
        <v>-170.70686000000001</v>
      </c>
      <c r="N19" s="19">
        <v>-0.35936000000000001</v>
      </c>
      <c r="O19" s="6">
        <v>657.02929199000005</v>
      </c>
      <c r="P19" s="6">
        <v>657.02929199000005</v>
      </c>
      <c r="Q19" s="6">
        <v>657.02929199000005</v>
      </c>
      <c r="R19" s="6">
        <v>-0.53135095960969225</v>
      </c>
      <c r="S19" s="14">
        <v>-0.52667827090903097</v>
      </c>
      <c r="T19" s="14">
        <v>-0.53602364831035354</v>
      </c>
      <c r="U19" s="14">
        <v>-0.70079148622635801</v>
      </c>
      <c r="V19" s="19">
        <v>4.0156177451479837E-4</v>
      </c>
      <c r="W19" s="19">
        <v>6.8867248782731432</v>
      </c>
      <c r="X19" s="20">
        <v>-895.88949532925267</v>
      </c>
      <c r="Y19" s="20">
        <v>-0.30067335888580454</v>
      </c>
      <c r="Z19" s="20">
        <v>1.8331486226358051E-2</v>
      </c>
      <c r="AA19" s="7">
        <v>-3.1561774514798371E-5</v>
      </c>
      <c r="AB19" s="50">
        <v>0.9411951217268566</v>
      </c>
      <c r="AC19" s="20">
        <v>725.18263532925266</v>
      </c>
      <c r="AD19" s="20">
        <v>-5.868664111419547E-2</v>
      </c>
      <c r="AF19" s="53"/>
      <c r="AG19" s="53"/>
      <c r="AH19" s="53"/>
      <c r="AI19" s="53"/>
      <c r="AJ19" s="53"/>
      <c r="AK19" s="53"/>
    </row>
    <row r="20" spans="1:37" x14ac:dyDescent="0.3">
      <c r="A20" t="s">
        <v>720</v>
      </c>
      <c r="B20" s="18" t="s">
        <v>632</v>
      </c>
      <c r="C20" s="8">
        <v>94000</v>
      </c>
      <c r="D20" s="19">
        <v>4.5922076282733796E-4</v>
      </c>
      <c r="E20" s="6">
        <v>92538.614400000006</v>
      </c>
      <c r="F20" s="112">
        <v>4.0000000000000002E-4</v>
      </c>
      <c r="G20" s="113">
        <v>2.9999999999999997E-4</v>
      </c>
      <c r="H20" s="113">
        <v>5.9999999999999995E-4</v>
      </c>
      <c r="I20" s="16">
        <v>47.89</v>
      </c>
      <c r="J20" s="14">
        <v>8.4889999999999993E-2</v>
      </c>
      <c r="K20" s="19">
        <v>1.4999999999999999E-4</v>
      </c>
      <c r="L20" s="19">
        <v>3.4139300000000001</v>
      </c>
      <c r="M20" s="19">
        <v>-40.738889999999998</v>
      </c>
      <c r="N20" s="19">
        <v>4.4010000000000001E-2</v>
      </c>
      <c r="O20" s="6">
        <v>37.015445760000006</v>
      </c>
      <c r="P20" s="6">
        <v>37.015445760000006</v>
      </c>
      <c r="Q20" s="6">
        <v>37.015445760000006</v>
      </c>
      <c r="R20" s="6">
        <v>-1.5267901979490985</v>
      </c>
      <c r="S20" s="14">
        <v>-1.521658919300287</v>
      </c>
      <c r="T20" s="14">
        <v>-1.5319214765979101</v>
      </c>
      <c r="U20" s="14">
        <v>6.4047283033630248E-2</v>
      </c>
      <c r="V20" s="19">
        <v>1.3198932169555008E-4</v>
      </c>
      <c r="W20" s="19">
        <v>2.4857138638410392</v>
      </c>
      <c r="X20" s="20">
        <v>-355.10075511166292</v>
      </c>
      <c r="Y20" s="20">
        <v>2.7096161362643766E-2</v>
      </c>
      <c r="Z20" s="20">
        <v>2.0842716966369745E-2</v>
      </c>
      <c r="AA20" s="7">
        <v>1.8010678304449906E-5</v>
      </c>
      <c r="AB20" s="50">
        <v>0.92821613615896092</v>
      </c>
      <c r="AC20" s="20">
        <v>314.36186511166295</v>
      </c>
      <c r="AD20" s="20">
        <v>1.6913838637356234E-2</v>
      </c>
      <c r="AF20" s="53"/>
      <c r="AG20" s="53"/>
      <c r="AH20" s="53"/>
      <c r="AI20" s="53"/>
      <c r="AJ20" s="53"/>
      <c r="AK20" s="53"/>
    </row>
    <row r="21" spans="1:37" x14ac:dyDescent="0.3">
      <c r="A21" t="s">
        <v>721</v>
      </c>
      <c r="B21" s="18" t="s">
        <v>634</v>
      </c>
      <c r="C21" s="8">
        <v>94000</v>
      </c>
      <c r="D21" s="19">
        <v>4.5922076282733796E-4</v>
      </c>
      <c r="E21" s="6">
        <v>92538.614400000006</v>
      </c>
      <c r="F21" s="112">
        <v>1.6199999999999999E-2</v>
      </c>
      <c r="G21" s="113">
        <v>1.4999999999999999E-2</v>
      </c>
      <c r="H21" s="113">
        <v>1.7999999999999999E-2</v>
      </c>
      <c r="I21" s="16">
        <v>47.89</v>
      </c>
      <c r="J21" s="14">
        <v>-0.91510999999999998</v>
      </c>
      <c r="K21" s="19">
        <v>1.4999999999999999E-4</v>
      </c>
      <c r="L21" s="19">
        <v>3.4139300000000001</v>
      </c>
      <c r="M21" s="19">
        <v>-81.753510000000006</v>
      </c>
      <c r="N21" s="19">
        <v>-0.48537000000000002</v>
      </c>
      <c r="O21" s="6">
        <v>1499.1255532800001</v>
      </c>
      <c r="P21" s="6">
        <v>1499.1255532800001</v>
      </c>
      <c r="Q21" s="6">
        <v>1499.1255532800001</v>
      </c>
      <c r="R21" s="6">
        <v>-1.5267901979490985</v>
      </c>
      <c r="S21" s="14">
        <v>-1.521658919300287</v>
      </c>
      <c r="T21" s="14">
        <v>-1.5319214765979101</v>
      </c>
      <c r="U21" s="14">
        <v>-0.93595271696636972</v>
      </c>
      <c r="V21" s="19">
        <v>1.3198932169555008E-4</v>
      </c>
      <c r="W21" s="19">
        <v>2.4857138638410392</v>
      </c>
      <c r="X21" s="20">
        <v>-355.10075511166292</v>
      </c>
      <c r="Y21" s="20">
        <v>-0.40457135569505398</v>
      </c>
      <c r="Z21" s="20">
        <v>2.0842716966369745E-2</v>
      </c>
      <c r="AA21" s="7">
        <v>1.8010678304449906E-5</v>
      </c>
      <c r="AB21" s="50">
        <v>0.92821613615896092</v>
      </c>
      <c r="AC21" s="20">
        <v>273.34724511166291</v>
      </c>
      <c r="AD21" s="20">
        <v>-8.0798644304946043E-2</v>
      </c>
      <c r="AF21" s="53"/>
      <c r="AG21" s="53"/>
      <c r="AH21" s="53"/>
      <c r="AI21" s="53"/>
      <c r="AJ21" s="53"/>
      <c r="AK21" s="53"/>
    </row>
    <row r="22" spans="1:37" x14ac:dyDescent="0.3">
      <c r="A22" t="s">
        <v>722</v>
      </c>
      <c r="B22" s="18" t="s">
        <v>632</v>
      </c>
      <c r="C22" s="8">
        <v>95000</v>
      </c>
      <c r="D22" s="19">
        <v>4.5922076282733796E-4</v>
      </c>
      <c r="E22" s="6">
        <v>92538.614400000006</v>
      </c>
      <c r="F22" s="112">
        <v>2.0000000000000001E-4</v>
      </c>
      <c r="G22" s="113">
        <v>1E-4</v>
      </c>
      <c r="H22" s="113">
        <v>2.9999999999999997E-4</v>
      </c>
      <c r="I22" s="16">
        <v>58.8</v>
      </c>
      <c r="J22" s="14">
        <v>3.0439999999999998E-2</v>
      </c>
      <c r="K22" s="19">
        <v>5.0000000000000002E-5</v>
      </c>
      <c r="L22" s="19">
        <v>1.51233</v>
      </c>
      <c r="M22" s="19">
        <v>-15.17714</v>
      </c>
      <c r="N22" s="19">
        <v>1.5779999999999999E-2</v>
      </c>
      <c r="O22" s="6">
        <v>18.507722880000003</v>
      </c>
      <c r="P22" s="6">
        <v>18.507722880000003</v>
      </c>
      <c r="Q22" s="6">
        <v>18.507722880000003</v>
      </c>
      <c r="R22" s="6">
        <v>-2.0833191356816272</v>
      </c>
      <c r="S22" s="14">
        <v>-2.0770188812537693</v>
      </c>
      <c r="T22" s="14">
        <v>-2.0896193901094851</v>
      </c>
      <c r="U22" s="14">
        <v>1.8899908296522879E-2</v>
      </c>
      <c r="V22" s="19">
        <v>3.9575296558425603E-5</v>
      </c>
      <c r="W22" s="19">
        <v>0.91510094649534401</v>
      </c>
      <c r="X22" s="20">
        <v>-160.50994829147851</v>
      </c>
      <c r="Y22" s="20">
        <v>7.9948964383285692E-3</v>
      </c>
      <c r="Z22" s="20">
        <v>1.1540091703477119E-2</v>
      </c>
      <c r="AA22" s="7">
        <v>1.04247034415744E-5</v>
      </c>
      <c r="AB22" s="50">
        <v>0.59722905350465594</v>
      </c>
      <c r="AC22" s="20">
        <v>145.3328082914785</v>
      </c>
      <c r="AD22" s="20">
        <v>7.7851035616714297E-3</v>
      </c>
      <c r="AF22" s="53"/>
      <c r="AG22" s="53"/>
      <c r="AH22" s="53"/>
      <c r="AI22" s="53"/>
      <c r="AJ22" s="53"/>
      <c r="AK22" s="53"/>
    </row>
    <row r="23" spans="1:37" x14ac:dyDescent="0.3">
      <c r="A23" t="s">
        <v>723</v>
      </c>
      <c r="B23" s="18" t="s">
        <v>634</v>
      </c>
      <c r="C23" s="8">
        <v>95000</v>
      </c>
      <c r="D23" s="19">
        <v>4.5922076282733796E-4</v>
      </c>
      <c r="E23" s="6">
        <v>92538.614400000006</v>
      </c>
      <c r="F23" s="112">
        <v>2.6800000000000001E-2</v>
      </c>
      <c r="G23" s="113">
        <v>2.5499999999999998E-2</v>
      </c>
      <c r="H23" s="113">
        <v>2.8000000000000001E-2</v>
      </c>
      <c r="I23" s="16">
        <v>58.8</v>
      </c>
      <c r="J23" s="14">
        <v>-0.96955999999999998</v>
      </c>
      <c r="K23" s="19">
        <v>5.0000000000000002E-5</v>
      </c>
      <c r="L23" s="19">
        <v>1.51233</v>
      </c>
      <c r="M23" s="19">
        <v>-44.460030000000003</v>
      </c>
      <c r="N23" s="19">
        <v>-0.51922999999999997</v>
      </c>
      <c r="O23" s="6">
        <v>2480.0348659200004</v>
      </c>
      <c r="P23" s="6">
        <v>2480.0348659200004</v>
      </c>
      <c r="Q23" s="6">
        <v>2480.0348659200004</v>
      </c>
      <c r="R23" s="6">
        <v>-2.0833191356816272</v>
      </c>
      <c r="S23" s="14">
        <v>-2.0770188812537693</v>
      </c>
      <c r="T23" s="14">
        <v>-2.0896193901094851</v>
      </c>
      <c r="U23" s="14">
        <v>-0.98110009170347712</v>
      </c>
      <c r="V23" s="19">
        <v>3.9575296558425603E-5</v>
      </c>
      <c r="W23" s="19">
        <v>0.91510094649534401</v>
      </c>
      <c r="X23" s="20">
        <v>-160.50994829147851</v>
      </c>
      <c r="Y23" s="20">
        <v>-0.4282648282476425</v>
      </c>
      <c r="Z23" s="20">
        <v>1.154009170347714E-2</v>
      </c>
      <c r="AA23" s="7">
        <v>1.04247034415744E-5</v>
      </c>
      <c r="AB23" s="50">
        <v>0.59722905350465594</v>
      </c>
      <c r="AC23" s="20">
        <v>116.04991829147851</v>
      </c>
      <c r="AD23" s="20">
        <v>-9.0965171752357465E-2</v>
      </c>
      <c r="AF23" s="53"/>
      <c r="AG23" s="53"/>
      <c r="AH23" s="53"/>
      <c r="AI23" s="53"/>
      <c r="AJ23" s="53"/>
      <c r="AK23" s="53"/>
    </row>
    <row r="24" spans="1:37" x14ac:dyDescent="0.3">
      <c r="A24" t="s">
        <v>724</v>
      </c>
      <c r="B24" s="18" t="s">
        <v>632</v>
      </c>
      <c r="C24" s="8">
        <v>96000</v>
      </c>
      <c r="D24" s="19">
        <v>4.5922076282733796E-4</v>
      </c>
      <c r="E24" s="6">
        <v>92538.614400000006</v>
      </c>
      <c r="F24" s="112">
        <v>1E-4</v>
      </c>
      <c r="G24" s="113">
        <v>0</v>
      </c>
      <c r="H24" s="113">
        <v>2.0000000000000001E-4</v>
      </c>
      <c r="I24" s="16">
        <v>70.13</v>
      </c>
      <c r="J24" s="14">
        <v>1.397E-2</v>
      </c>
      <c r="K24" s="19">
        <v>2.0000000000000002E-5</v>
      </c>
      <c r="L24" s="19">
        <v>0.78208999999999995</v>
      </c>
      <c r="M24" s="19">
        <v>-7.5240900000000002</v>
      </c>
      <c r="N24" s="19">
        <v>7.2399999999999999E-3</v>
      </c>
      <c r="O24" s="6">
        <v>9.2538614400000014</v>
      </c>
      <c r="P24" s="6">
        <v>9.2538614400000014</v>
      </c>
      <c r="Q24" s="6">
        <v>9.2538614400000014</v>
      </c>
      <c r="R24" s="6">
        <v>-2.4435085959045724</v>
      </c>
      <c r="S24" s="14">
        <v>-2.4359943638803263</v>
      </c>
      <c r="T24" s="14">
        <v>-2.4510228279288184</v>
      </c>
      <c r="U24" s="14">
        <v>7.4254579601082792E-3</v>
      </c>
      <c r="V24" s="19">
        <v>1.4760663013667799E-5</v>
      </c>
      <c r="W24" s="19">
        <v>0.4070775994641096</v>
      </c>
      <c r="X24" s="20">
        <v>-85.160199062295021</v>
      </c>
      <c r="Y24" s="20">
        <v>3.1399881408085408E-3</v>
      </c>
      <c r="Z24" s="20">
        <v>6.5445420398917206E-3</v>
      </c>
      <c r="AA24" s="7">
        <v>5.2393369863322022E-6</v>
      </c>
      <c r="AB24" s="50">
        <v>0.37501240053589036</v>
      </c>
      <c r="AC24" s="20">
        <v>77.63610906229502</v>
      </c>
      <c r="AD24" s="20">
        <v>4.1000118591914591E-3</v>
      </c>
      <c r="AF24" s="53"/>
      <c r="AG24" s="53"/>
      <c r="AH24" s="53"/>
      <c r="AI24" s="53"/>
      <c r="AJ24" s="53"/>
      <c r="AK24" s="53"/>
    </row>
    <row r="25" spans="1:37" x14ac:dyDescent="0.3">
      <c r="A25" t="s">
        <v>725</v>
      </c>
      <c r="B25" s="18" t="s">
        <v>634</v>
      </c>
      <c r="C25" s="8">
        <v>96000</v>
      </c>
      <c r="D25" s="19">
        <v>4.5922076282733796E-4</v>
      </c>
      <c r="E25" s="6">
        <v>92538.614400000006</v>
      </c>
      <c r="F25" s="112">
        <v>3.7499999999999999E-2</v>
      </c>
      <c r="G25" s="113">
        <v>3.6499999999999998E-2</v>
      </c>
      <c r="H25" s="113">
        <v>3.9E-2</v>
      </c>
      <c r="I25" s="16">
        <v>70.13</v>
      </c>
      <c r="J25" s="14">
        <v>-0.98602999999999996</v>
      </c>
      <c r="K25" s="19">
        <v>2.0000000000000002E-5</v>
      </c>
      <c r="L25" s="19">
        <v>0.78208999999999995</v>
      </c>
      <c r="M25" s="19">
        <v>-27.42371</v>
      </c>
      <c r="N25" s="19">
        <v>-0.53339999999999999</v>
      </c>
      <c r="O25" s="6">
        <v>3470.1980400000002</v>
      </c>
      <c r="P25" s="6">
        <v>3470.1980400000002</v>
      </c>
      <c r="Q25" s="6">
        <v>3470.1980400000002</v>
      </c>
      <c r="R25" s="6">
        <v>-2.4435085959045724</v>
      </c>
      <c r="S25" s="14">
        <v>-2.4359943638803263</v>
      </c>
      <c r="T25" s="14">
        <v>-2.4510228279288184</v>
      </c>
      <c r="U25" s="14">
        <v>-0.99257454203989171</v>
      </c>
      <c r="V25" s="19">
        <v>1.4760663013667799E-5</v>
      </c>
      <c r="W25" s="19">
        <v>0.4070775994641096</v>
      </c>
      <c r="X25" s="20">
        <v>-85.160199062295021</v>
      </c>
      <c r="Y25" s="20">
        <v>-0.4377119441734359</v>
      </c>
      <c r="Z25" s="20">
        <v>6.5445420398917431E-3</v>
      </c>
      <c r="AA25" s="7">
        <v>5.2393369863322022E-6</v>
      </c>
      <c r="AB25" s="50">
        <v>0.37501240053589036</v>
      </c>
      <c r="AC25" s="20">
        <v>57.736489062295021</v>
      </c>
      <c r="AD25" s="20">
        <v>-9.5688055826564089E-2</v>
      </c>
      <c r="AF25" s="53"/>
      <c r="AG25" s="53"/>
      <c r="AH25" s="53"/>
      <c r="AI25" s="53"/>
      <c r="AJ25" s="53"/>
      <c r="AK25" s="53"/>
    </row>
    <row r="26" spans="1:37" x14ac:dyDescent="0.3">
      <c r="A26" t="s">
        <v>726</v>
      </c>
      <c r="B26" s="18" t="s">
        <v>632</v>
      </c>
      <c r="C26" s="8">
        <v>97000</v>
      </c>
      <c r="D26" s="19">
        <v>4.5922076282733796E-4</v>
      </c>
      <c r="E26" s="6">
        <v>92538.614400000006</v>
      </c>
      <c r="F26" s="112">
        <v>0</v>
      </c>
      <c r="G26" s="113">
        <v>0</v>
      </c>
      <c r="H26" s="113">
        <v>1E-4</v>
      </c>
      <c r="I26" s="16">
        <v>72.84</v>
      </c>
      <c r="J26" s="14">
        <v>3.31E-3</v>
      </c>
      <c r="K26" s="19">
        <v>1.0000000000000001E-5</v>
      </c>
      <c r="L26" s="19">
        <v>0.21948999999999999</v>
      </c>
      <c r="M26" s="19">
        <v>-1.6041799999999999</v>
      </c>
      <c r="N26" s="19">
        <v>1.72E-3</v>
      </c>
      <c r="O26" s="6">
        <v>0</v>
      </c>
      <c r="P26" s="6">
        <v>0</v>
      </c>
      <c r="Q26" s="6">
        <v>0</v>
      </c>
      <c r="R26" s="6">
        <v>-3.0164878874069387</v>
      </c>
      <c r="S26" s="14">
        <v>-3.0086832865136537</v>
      </c>
      <c r="T26" s="14">
        <v>-3.0242924883002238</v>
      </c>
      <c r="U26" s="14">
        <v>1.3119124106250003E-3</v>
      </c>
      <c r="V26" s="19">
        <v>2.9891762764850958E-6</v>
      </c>
      <c r="W26" s="19">
        <v>8.5622709040916761E-2</v>
      </c>
      <c r="X26" s="20">
        <v>-18.60435105401427</v>
      </c>
      <c r="Y26" s="20">
        <v>5.5505763515498966E-4</v>
      </c>
      <c r="Z26" s="20">
        <v>1.9980875893749997E-3</v>
      </c>
      <c r="AA26" s="7">
        <v>7.010823723514905E-6</v>
      </c>
      <c r="AB26" s="50">
        <v>0.13386729095908323</v>
      </c>
      <c r="AC26" s="20">
        <v>17.00017105401427</v>
      </c>
      <c r="AD26" s="20">
        <v>1.1649423648450103E-3</v>
      </c>
      <c r="AF26" s="53"/>
      <c r="AG26" s="53"/>
      <c r="AH26" s="53"/>
      <c r="AI26" s="53"/>
      <c r="AJ26" s="53"/>
      <c r="AK26" s="53"/>
    </row>
    <row r="27" spans="1:37" x14ac:dyDescent="0.3">
      <c r="A27" t="s">
        <v>727</v>
      </c>
      <c r="B27" s="18" t="s">
        <v>634</v>
      </c>
      <c r="C27" s="8">
        <v>97000</v>
      </c>
      <c r="D27" s="19">
        <v>4.5922076282733796E-4</v>
      </c>
      <c r="E27" s="6">
        <v>92538.614400000006</v>
      </c>
      <c r="F27" s="112">
        <v>4.82E-2</v>
      </c>
      <c r="G27" s="113">
        <v>4.7500000000000001E-2</v>
      </c>
      <c r="H27" s="113">
        <v>4.9500000000000002E-2</v>
      </c>
      <c r="I27" s="16">
        <v>72.84</v>
      </c>
      <c r="J27" s="14">
        <v>-0.99668999999999996</v>
      </c>
      <c r="K27" s="19">
        <v>1.0000000000000001E-5</v>
      </c>
      <c r="L27" s="19">
        <v>0.21948999999999999</v>
      </c>
      <c r="M27" s="19">
        <v>-7.9932699999999999</v>
      </c>
      <c r="N27" s="19">
        <v>-0.54456000000000004</v>
      </c>
      <c r="O27" s="6">
        <v>4460.3612140800005</v>
      </c>
      <c r="P27" s="6">
        <v>4460.3612140800005</v>
      </c>
      <c r="Q27" s="6">
        <v>4460.3612140800005</v>
      </c>
      <c r="R27" s="6">
        <v>-3.0164878874069387</v>
      </c>
      <c r="S27" s="14">
        <v>-3.0086832865136537</v>
      </c>
      <c r="T27" s="14">
        <v>-3.0242924883002238</v>
      </c>
      <c r="U27" s="14">
        <v>-0.998688087589375</v>
      </c>
      <c r="V27" s="19">
        <v>2.9891762764850958E-6</v>
      </c>
      <c r="W27" s="19">
        <v>8.5622709040916761E-2</v>
      </c>
      <c r="X27" s="20">
        <v>-18.60435105401427</v>
      </c>
      <c r="Y27" s="20">
        <v>-0.44488908230736285</v>
      </c>
      <c r="Z27" s="20">
        <v>1.9980875893750305E-3</v>
      </c>
      <c r="AA27" s="7">
        <v>7.010823723514905E-6</v>
      </c>
      <c r="AB27" s="50">
        <v>0.13386729095908323</v>
      </c>
      <c r="AC27" s="20">
        <v>10.611081054014271</v>
      </c>
      <c r="AD27" s="20">
        <v>-9.9670917692637195E-2</v>
      </c>
      <c r="AF27" s="53"/>
      <c r="AG27" s="53"/>
      <c r="AH27" s="53"/>
      <c r="AI27" s="53"/>
      <c r="AJ27" s="53"/>
      <c r="AK27" s="53"/>
    </row>
    <row r="28" spans="1:37" x14ac:dyDescent="0.3">
      <c r="A28" t="s">
        <v>728</v>
      </c>
      <c r="B28" s="18" t="s">
        <v>632</v>
      </c>
      <c r="C28" s="8">
        <v>98000</v>
      </c>
      <c r="D28" s="19">
        <v>4.5922076282733796E-4</v>
      </c>
      <c r="E28" s="6">
        <v>92531.224400000006</v>
      </c>
      <c r="F28" s="112">
        <v>0</v>
      </c>
      <c r="G28" s="113">
        <v>0</v>
      </c>
      <c r="H28" s="113">
        <v>1E-4</v>
      </c>
      <c r="I28" s="16">
        <v>72.849999999999994</v>
      </c>
      <c r="J28" s="14">
        <v>4.6000000000000001E-4</v>
      </c>
      <c r="K28" s="19">
        <v>0</v>
      </c>
      <c r="L28" s="19">
        <v>3.6269999999999997E-2</v>
      </c>
      <c r="M28" s="19">
        <v>-0.19317999999999999</v>
      </c>
      <c r="N28" s="19">
        <v>2.4000000000000001E-4</v>
      </c>
      <c r="O28" s="6">
        <v>0</v>
      </c>
      <c r="P28" s="6">
        <v>0</v>
      </c>
      <c r="Q28" s="6">
        <v>0</v>
      </c>
      <c r="R28" s="6">
        <v>-3.6781796202832657</v>
      </c>
      <c r="S28" s="14">
        <v>-3.6703739479181392</v>
      </c>
      <c r="T28" s="14">
        <v>-3.6859852926483923</v>
      </c>
      <c r="U28" s="14">
        <v>1.210979424542934E-4</v>
      </c>
      <c r="V28" s="19">
        <v>3.2798268589068807E-7</v>
      </c>
      <c r="W28" s="19">
        <v>9.3946067935076292E-3</v>
      </c>
      <c r="X28" s="20">
        <v>-2.04156770900854</v>
      </c>
      <c r="Y28" s="20">
        <v>5.1263529642437933E-5</v>
      </c>
      <c r="Z28" s="20">
        <v>3.3890205754570662E-4</v>
      </c>
      <c r="AA28" s="7">
        <v>-3.2798268589068807E-7</v>
      </c>
      <c r="AB28" s="50">
        <v>2.6875393206492369E-2</v>
      </c>
      <c r="AC28" s="20">
        <v>1.8483877090085401</v>
      </c>
      <c r="AD28" s="20">
        <v>1.8873647035756207E-4</v>
      </c>
      <c r="AF28" s="53"/>
      <c r="AG28" s="53"/>
      <c r="AH28" s="53"/>
      <c r="AI28" s="53"/>
      <c r="AJ28" s="53"/>
      <c r="AK28" s="53"/>
    </row>
    <row r="29" spans="1:37" x14ac:dyDescent="0.3">
      <c r="A29" t="s">
        <v>729</v>
      </c>
      <c r="B29" s="18" t="s">
        <v>634</v>
      </c>
      <c r="C29" s="8">
        <v>98000</v>
      </c>
      <c r="D29" s="19">
        <v>4.5922076282733796E-4</v>
      </c>
      <c r="E29" s="6">
        <v>92531.224400000006</v>
      </c>
      <c r="F29" s="112">
        <v>5.91E-2</v>
      </c>
      <c r="G29" s="113">
        <v>2.1999999999999999E-2</v>
      </c>
      <c r="H29" s="113">
        <v>0.10299999999999999</v>
      </c>
      <c r="I29" s="16">
        <v>72.849999999999994</v>
      </c>
      <c r="J29" s="14">
        <v>-0.99953999999999998</v>
      </c>
      <c r="K29" s="19">
        <v>0</v>
      </c>
      <c r="L29" s="19">
        <v>3.6269999999999997E-2</v>
      </c>
      <c r="M29" s="19">
        <v>-1.3212900000000001</v>
      </c>
      <c r="N29" s="19">
        <v>-0.55166000000000004</v>
      </c>
      <c r="O29" s="6">
        <v>5468.5953620400005</v>
      </c>
      <c r="P29" s="6">
        <v>5468.5953620400005</v>
      </c>
      <c r="Q29" s="6">
        <v>5468.5953620400005</v>
      </c>
      <c r="R29" s="6">
        <v>-3.6781796202832657</v>
      </c>
      <c r="S29" s="14">
        <v>-3.6703739479181392</v>
      </c>
      <c r="T29" s="14">
        <v>-3.6859852926483923</v>
      </c>
      <c r="U29" s="14">
        <v>-0.9998789020575457</v>
      </c>
      <c r="V29" s="19">
        <v>3.2798268589068807E-7</v>
      </c>
      <c r="W29" s="19">
        <v>9.3946067935076292E-3</v>
      </c>
      <c r="X29" s="20">
        <v>-2.04156770900854</v>
      </c>
      <c r="Y29" s="20">
        <v>-0.44998508404114879</v>
      </c>
      <c r="Z29" s="20">
        <v>3.3890205754572023E-4</v>
      </c>
      <c r="AA29" s="7">
        <v>-3.2798268589068807E-7</v>
      </c>
      <c r="AB29" s="50">
        <v>2.6875393206492369E-2</v>
      </c>
      <c r="AC29" s="20">
        <v>0.72027770900853993</v>
      </c>
      <c r="AD29" s="20">
        <v>-0.10167491595885125</v>
      </c>
      <c r="AF29" s="53"/>
      <c r="AG29" s="53"/>
      <c r="AH29" s="53"/>
      <c r="AI29" s="53"/>
      <c r="AJ29" s="53"/>
      <c r="AK29" s="53"/>
    </row>
    <row r="30" spans="1:37" x14ac:dyDescent="0.3">
      <c r="A30" t="s">
        <v>730</v>
      </c>
      <c r="B30" s="18" t="s">
        <v>632</v>
      </c>
      <c r="C30" s="8">
        <v>99000</v>
      </c>
      <c r="D30" s="19">
        <v>4.5922076282733796E-4</v>
      </c>
      <c r="E30" s="6">
        <v>92531.224400000006</v>
      </c>
      <c r="F30" s="112">
        <v>0</v>
      </c>
      <c r="G30" s="113">
        <v>0</v>
      </c>
      <c r="H30" s="113">
        <v>1E-4</v>
      </c>
      <c r="I30" s="16">
        <v>72.86</v>
      </c>
      <c r="J30" s="14">
        <v>5.0000000000000002E-5</v>
      </c>
      <c r="K30" s="19">
        <v>0</v>
      </c>
      <c r="L30" s="19">
        <v>4.3699999999999998E-3</v>
      </c>
      <c r="M30" s="19">
        <v>-1.77E-2</v>
      </c>
      <c r="N30" s="19">
        <v>3.0000000000000001E-5</v>
      </c>
      <c r="O30" s="6">
        <v>0</v>
      </c>
      <c r="P30" s="6">
        <v>0</v>
      </c>
      <c r="Q30" s="6">
        <v>0</v>
      </c>
      <c r="R30" s="6">
        <v>-4.3279056484512104</v>
      </c>
      <c r="S30" s="14">
        <v>-4.320098904614242</v>
      </c>
      <c r="T30" s="14">
        <v>-4.3357123922881788</v>
      </c>
      <c r="U30" s="14">
        <v>7.7979642494170917E-6</v>
      </c>
      <c r="V30" s="19">
        <v>2.4459501432682044E-8</v>
      </c>
      <c r="W30" s="19">
        <v>7.0070449066666422E-4</v>
      </c>
      <c r="X30" s="20">
        <v>-0.15229291235209252</v>
      </c>
      <c r="Y30" s="20">
        <v>3.3026220851409983E-6</v>
      </c>
      <c r="Z30" s="20">
        <v>4.2202035750582914E-5</v>
      </c>
      <c r="AA30" s="7">
        <v>-2.4459501432682044E-8</v>
      </c>
      <c r="AB30" s="50">
        <v>3.6692955093333354E-3</v>
      </c>
      <c r="AC30" s="20">
        <v>0.13459291235209253</v>
      </c>
      <c r="AD30" s="20">
        <v>2.6697377914859002E-5</v>
      </c>
      <c r="AF30" s="53"/>
      <c r="AG30" s="53"/>
      <c r="AH30" s="53"/>
      <c r="AI30" s="53"/>
      <c r="AJ30" s="53"/>
      <c r="AK30" s="53"/>
    </row>
    <row r="31" spans="1:37" x14ac:dyDescent="0.3">
      <c r="A31" t="s">
        <v>731</v>
      </c>
      <c r="B31" s="18" t="s">
        <v>634</v>
      </c>
      <c r="C31" s="8">
        <v>99000</v>
      </c>
      <c r="D31" s="19">
        <v>4.5922076282733796E-4</v>
      </c>
      <c r="E31" s="6">
        <v>92531.224400000006</v>
      </c>
      <c r="F31" s="112">
        <v>6.9900000000000004E-2</v>
      </c>
      <c r="G31" s="113">
        <v>2.9000000000000001E-2</v>
      </c>
      <c r="H31" s="113">
        <v>0.1145</v>
      </c>
      <c r="I31" s="16">
        <v>72.86</v>
      </c>
      <c r="J31" s="14">
        <v>-0.99995000000000001</v>
      </c>
      <c r="K31" s="19">
        <v>0</v>
      </c>
      <c r="L31" s="19">
        <v>4.3699999999999998E-3</v>
      </c>
      <c r="M31" s="19">
        <v>-0.15923999999999999</v>
      </c>
      <c r="N31" s="19">
        <v>-0.55750999999999995</v>
      </c>
      <c r="O31" s="6">
        <v>6467.9325855600009</v>
      </c>
      <c r="P31" s="6">
        <v>6467.9325855600009</v>
      </c>
      <c r="Q31" s="6">
        <v>6467.9325855600009</v>
      </c>
      <c r="R31" s="6">
        <v>-4.3279056484512104</v>
      </c>
      <c r="S31" s="14">
        <v>-4.320098904614242</v>
      </c>
      <c r="T31" s="14">
        <v>-4.3357123922881788</v>
      </c>
      <c r="U31" s="14">
        <v>-0.99999220203575057</v>
      </c>
      <c r="V31" s="19">
        <v>2.4459501432682044E-8</v>
      </c>
      <c r="W31" s="19">
        <v>7.0070449066666422E-4</v>
      </c>
      <c r="X31" s="20">
        <v>-0.15229291235209252</v>
      </c>
      <c r="Y31" s="20">
        <v>-0.45462525257697939</v>
      </c>
      <c r="Z31" s="20">
        <v>4.2202035750560363E-5</v>
      </c>
      <c r="AA31" s="7">
        <v>-2.4459501432682044E-8</v>
      </c>
      <c r="AB31" s="50">
        <v>3.6692955093333354E-3</v>
      </c>
      <c r="AC31" s="20">
        <v>-6.9470876479074684E-3</v>
      </c>
      <c r="AD31" s="20">
        <v>-0.10288474742302056</v>
      </c>
      <c r="AF31" s="53"/>
      <c r="AG31" s="53"/>
      <c r="AH31" s="53"/>
      <c r="AI31" s="53"/>
      <c r="AJ31" s="53"/>
      <c r="AK31" s="53"/>
    </row>
    <row r="32" spans="1:37" x14ac:dyDescent="0.3">
      <c r="A32" t="s">
        <v>697</v>
      </c>
      <c r="B32" s="18" t="s">
        <v>632</v>
      </c>
      <c r="C32" s="8">
        <v>100000</v>
      </c>
      <c r="D32" s="19">
        <v>4.5922076282733796E-4</v>
      </c>
      <c r="E32" s="6">
        <v>92531.224400000006</v>
      </c>
      <c r="F32" s="112">
        <v>0</v>
      </c>
      <c r="G32" s="113">
        <v>0</v>
      </c>
      <c r="H32" s="113">
        <v>1E-4</v>
      </c>
      <c r="I32" s="16">
        <v>73.28</v>
      </c>
      <c r="J32" s="14">
        <v>0</v>
      </c>
      <c r="K32" s="19">
        <v>0</v>
      </c>
      <c r="L32" s="19">
        <v>4.2999999999999999E-4</v>
      </c>
      <c r="M32" s="19">
        <v>-1.3799999999999999E-3</v>
      </c>
      <c r="N32" s="19">
        <v>0</v>
      </c>
      <c r="O32" s="6">
        <v>0</v>
      </c>
      <c r="P32" s="6">
        <v>0</v>
      </c>
      <c r="Q32" s="6">
        <v>0</v>
      </c>
      <c r="R32" s="6">
        <v>-4.9431069705463591</v>
      </c>
      <c r="S32" s="14">
        <v>-4.9352552248920487</v>
      </c>
      <c r="T32" s="14">
        <v>-4.9509587162006694</v>
      </c>
      <c r="U32" s="14">
        <v>4.0023006980050296E-7</v>
      </c>
      <c r="V32" s="19">
        <v>1.4113208285082021E-9</v>
      </c>
      <c r="W32" s="19">
        <v>4.0663929629100431E-5</v>
      </c>
      <c r="X32" s="20">
        <v>-8.8889493181260621E-3</v>
      </c>
      <c r="Y32" s="20">
        <v>1.695644422239069E-7</v>
      </c>
      <c r="Z32" s="20">
        <v>-4.0023006980050296E-7</v>
      </c>
      <c r="AA32" s="7">
        <v>-1.4113208285082021E-9</v>
      </c>
      <c r="AB32" s="50">
        <v>3.8933607037089954E-4</v>
      </c>
      <c r="AC32" s="20">
        <v>7.508949318126062E-3</v>
      </c>
      <c r="AD32" s="20">
        <v>-1.695644422239069E-7</v>
      </c>
      <c r="AF32" s="53"/>
      <c r="AG32" s="53"/>
      <c r="AH32" s="53"/>
      <c r="AI32" s="53"/>
      <c r="AJ32" s="53"/>
      <c r="AK32" s="53"/>
    </row>
    <row r="33" spans="1:37" x14ac:dyDescent="0.3">
      <c r="A33" t="s">
        <v>699</v>
      </c>
      <c r="B33" s="18" t="s">
        <v>634</v>
      </c>
      <c r="C33" s="8">
        <v>100000</v>
      </c>
      <c r="D33" s="19">
        <v>4.5922076282733796E-4</v>
      </c>
      <c r="E33" s="6">
        <v>92531.224400000006</v>
      </c>
      <c r="F33" s="112">
        <v>8.0699999999999994E-2</v>
      </c>
      <c r="G33" s="113">
        <v>3.95E-2</v>
      </c>
      <c r="H33" s="113">
        <v>0.1255</v>
      </c>
      <c r="I33" s="16">
        <v>73.28</v>
      </c>
      <c r="J33" s="14">
        <v>-1</v>
      </c>
      <c r="K33" s="19">
        <v>0</v>
      </c>
      <c r="L33" s="19">
        <v>4.2999999999999999E-4</v>
      </c>
      <c r="M33" s="19">
        <v>-1.5720000000000001E-2</v>
      </c>
      <c r="N33" s="19">
        <v>-0.56315999999999999</v>
      </c>
      <c r="O33" s="6">
        <v>7467.2698090800004</v>
      </c>
      <c r="P33" s="6">
        <v>7467.2698090800004</v>
      </c>
      <c r="Q33" s="6">
        <v>7467.2698090800004</v>
      </c>
      <c r="R33" s="6">
        <v>-4.9431069705463591</v>
      </c>
      <c r="S33" s="14">
        <v>-4.9352552248920487</v>
      </c>
      <c r="T33" s="14">
        <v>-4.9509587162006694</v>
      </c>
      <c r="U33" s="14">
        <v>-0.99999959976993025</v>
      </c>
      <c r="V33" s="19">
        <v>1.4113208285082021E-9</v>
      </c>
      <c r="W33" s="19">
        <v>4.0663929629100431E-5</v>
      </c>
      <c r="X33" s="20">
        <v>-8.8889493181260621E-3</v>
      </c>
      <c r="Y33" s="20">
        <v>-0.45922059326289577</v>
      </c>
      <c r="Z33" s="20">
        <v>-4.002300697525385E-7</v>
      </c>
      <c r="AA33" s="7">
        <v>-1.4113208285082021E-9</v>
      </c>
      <c r="AB33" s="50">
        <v>3.8933607037089954E-4</v>
      </c>
      <c r="AC33" s="20">
        <v>-6.8310506818739392E-3</v>
      </c>
      <c r="AD33" s="20">
        <v>-0.10393940673710422</v>
      </c>
      <c r="AF33" s="53"/>
      <c r="AG33" s="53"/>
      <c r="AH33" s="53"/>
      <c r="AI33" s="53"/>
      <c r="AJ33" s="53"/>
      <c r="AK33" s="53"/>
    </row>
    <row r="34" spans="1:37" x14ac:dyDescent="0.3">
      <c r="A34" t="s">
        <v>700</v>
      </c>
      <c r="B34" s="18" t="s">
        <v>632</v>
      </c>
      <c r="C34" s="8">
        <v>102000</v>
      </c>
      <c r="D34" s="19">
        <v>4.5922076282733796E-4</v>
      </c>
      <c r="E34" s="6">
        <v>92531.224400000006</v>
      </c>
      <c r="F34" s="112">
        <v>0</v>
      </c>
      <c r="G34" s="113">
        <v>0</v>
      </c>
      <c r="H34" s="113">
        <v>1E-4</v>
      </c>
      <c r="I34" s="16">
        <v>90.94</v>
      </c>
      <c r="J34" s="14">
        <v>0</v>
      </c>
      <c r="K34" s="19">
        <v>0</v>
      </c>
      <c r="L34" s="19">
        <v>3.5E-4</v>
      </c>
      <c r="M34" s="19">
        <v>-1.3600000000000001E-3</v>
      </c>
      <c r="N34" s="19">
        <v>0</v>
      </c>
      <c r="O34" s="6">
        <v>0</v>
      </c>
      <c r="P34" s="6">
        <v>0</v>
      </c>
      <c r="Q34" s="6">
        <v>0</v>
      </c>
      <c r="R34" s="6">
        <v>-4.9993337097440307</v>
      </c>
      <c r="S34" s="14">
        <v>-4.98958974481768</v>
      </c>
      <c r="T34" s="14">
        <v>-5.0090776746703813</v>
      </c>
      <c r="U34" s="14">
        <v>3.0253829357914444E-7</v>
      </c>
      <c r="V34" s="19">
        <v>8.6847450607845111E-10</v>
      </c>
      <c r="W34" s="19">
        <v>3.1053471516840616E-5</v>
      </c>
      <c r="X34" s="20">
        <v>-8.4240460408264526E-3</v>
      </c>
      <c r="Y34" s="20">
        <v>1.2808890568856439E-7</v>
      </c>
      <c r="Z34" s="20">
        <v>-3.0253829357914444E-7</v>
      </c>
      <c r="AA34" s="7">
        <v>-8.6847450607845111E-10</v>
      </c>
      <c r="AB34" s="50">
        <v>3.1894652848315938E-4</v>
      </c>
      <c r="AC34" s="20">
        <v>7.0640460408264525E-3</v>
      </c>
      <c r="AD34" s="20">
        <v>-1.2808890568856439E-7</v>
      </c>
      <c r="AF34" s="53"/>
      <c r="AG34" s="53"/>
      <c r="AH34" s="53"/>
      <c r="AI34" s="53"/>
      <c r="AJ34" s="53"/>
      <c r="AK34" s="53"/>
    </row>
    <row r="35" spans="1:37" x14ac:dyDescent="0.3">
      <c r="A35" t="s">
        <v>701</v>
      </c>
      <c r="B35" s="18" t="s">
        <v>634</v>
      </c>
      <c r="C35" s="8">
        <v>102000</v>
      </c>
      <c r="D35" s="19">
        <v>4.5922076282733796E-4</v>
      </c>
      <c r="E35" s="6">
        <v>92531.224400000006</v>
      </c>
      <c r="F35" s="112">
        <v>0.1023</v>
      </c>
      <c r="G35" s="113">
        <v>0.06</v>
      </c>
      <c r="H35" s="113">
        <v>0.14849999999999999</v>
      </c>
      <c r="I35" s="16">
        <v>90.94</v>
      </c>
      <c r="J35" s="14">
        <v>-1</v>
      </c>
      <c r="K35" s="19">
        <v>0</v>
      </c>
      <c r="L35" s="19">
        <v>3.5E-4</v>
      </c>
      <c r="M35" s="19">
        <v>-1.5699999999999999E-2</v>
      </c>
      <c r="N35" s="19">
        <v>-0.57443</v>
      </c>
      <c r="O35" s="6">
        <v>9465.9442561200012</v>
      </c>
      <c r="P35" s="6">
        <v>9465.9442561200012</v>
      </c>
      <c r="Q35" s="6">
        <v>9465.9442561200012</v>
      </c>
      <c r="R35" s="6">
        <v>-4.9993337097440307</v>
      </c>
      <c r="S35" s="14">
        <v>-4.98958974481768</v>
      </c>
      <c r="T35" s="14">
        <v>-5.0090776746703813</v>
      </c>
      <c r="U35" s="14">
        <v>-0.99999969746170647</v>
      </c>
      <c r="V35" s="19">
        <v>8.6847450607845111E-10</v>
      </c>
      <c r="W35" s="19">
        <v>3.1053471516840616E-5</v>
      </c>
      <c r="X35" s="20">
        <v>-8.4240460408264526E-3</v>
      </c>
      <c r="Y35" s="20">
        <v>-0.46840504999497901</v>
      </c>
      <c r="Z35" s="20">
        <v>-3.0253829352844264E-7</v>
      </c>
      <c r="AA35" s="7">
        <v>-8.6847450607845111E-10</v>
      </c>
      <c r="AB35" s="50">
        <v>3.1894652848315938E-4</v>
      </c>
      <c r="AC35" s="20">
        <v>-7.2759539591735461E-3</v>
      </c>
      <c r="AD35" s="20">
        <v>-0.10602495000502099</v>
      </c>
      <c r="AF35" s="53"/>
      <c r="AG35" s="53"/>
      <c r="AH35" s="53"/>
      <c r="AI35" s="53"/>
      <c r="AJ35" s="53"/>
      <c r="AK35" s="53"/>
    </row>
    <row r="36" spans="1:37" x14ac:dyDescent="0.3">
      <c r="A36" t="s">
        <v>739</v>
      </c>
      <c r="B36" s="18" t="s">
        <v>632</v>
      </c>
      <c r="C36" s="8">
        <v>82000</v>
      </c>
      <c r="D36" s="19">
        <v>3.1970715499594392E-3</v>
      </c>
      <c r="E36" s="6">
        <v>92534.9372</v>
      </c>
      <c r="F36" s="112">
        <v>0.114</v>
      </c>
      <c r="G36" s="113">
        <v>0.10249999999999999</v>
      </c>
      <c r="H36" s="113">
        <v>0.126</v>
      </c>
      <c r="I36" s="16">
        <v>95.43</v>
      </c>
      <c r="J36" s="14">
        <v>0.98716000000000004</v>
      </c>
      <c r="K36" s="19">
        <v>1.0000000000000001E-5</v>
      </c>
      <c r="L36" s="19">
        <v>1.7607999999999999</v>
      </c>
      <c r="M36" s="19">
        <v>-69.694500000000005</v>
      </c>
      <c r="N36" s="19">
        <v>2.66838</v>
      </c>
      <c r="O36" s="6">
        <v>10548.982840800001</v>
      </c>
      <c r="P36" s="6">
        <v>10548.982840800001</v>
      </c>
      <c r="Q36" s="6">
        <v>10548.982840800001</v>
      </c>
      <c r="R36" s="6">
        <v>2.2399933669174357</v>
      </c>
      <c r="S36" s="14">
        <v>2.2669726935503158</v>
      </c>
      <c r="T36" s="14">
        <v>2.2130140402845555</v>
      </c>
      <c r="U36" s="14">
        <v>0.98830405306359392</v>
      </c>
      <c r="V36" s="19">
        <v>6.1176931085939123E-6</v>
      </c>
      <c r="W36" s="19">
        <v>1.5982195388202454</v>
      </c>
      <c r="X36" s="20">
        <v>-65.350083022478103</v>
      </c>
      <c r="Y36" s="20">
        <v>2.5863425237304534</v>
      </c>
      <c r="Z36" s="20">
        <v>-1.1440530635938861E-3</v>
      </c>
      <c r="AA36" s="7">
        <v>3.8823068914060885E-6</v>
      </c>
      <c r="AB36" s="50">
        <v>0.16258046117975455</v>
      </c>
      <c r="AC36" s="20">
        <v>-4.3444169775219024</v>
      </c>
      <c r="AD36" s="20">
        <v>8.2037476269546605E-2</v>
      </c>
      <c r="AF36" s="53"/>
      <c r="AG36" s="53"/>
      <c r="AH36" s="53"/>
      <c r="AI36" s="53"/>
      <c r="AJ36" s="53"/>
      <c r="AK36" s="53"/>
    </row>
    <row r="37" spans="1:37" x14ac:dyDescent="0.3">
      <c r="A37" t="s">
        <v>740</v>
      </c>
      <c r="B37" s="18" t="s">
        <v>634</v>
      </c>
      <c r="C37" s="8">
        <v>82000</v>
      </c>
      <c r="D37" s="19">
        <v>3.1970715499594392E-3</v>
      </c>
      <c r="E37" s="6">
        <v>92534.9372</v>
      </c>
      <c r="F37" s="112">
        <v>2.9999999999999997E-4</v>
      </c>
      <c r="G37" s="113">
        <v>1E-4</v>
      </c>
      <c r="H37" s="113">
        <v>4.0000000000000002E-4</v>
      </c>
      <c r="I37" s="16">
        <v>95.43</v>
      </c>
      <c r="J37" s="14">
        <v>-1.2840000000000001E-2</v>
      </c>
      <c r="K37" s="19">
        <v>1.0000000000000001E-5</v>
      </c>
      <c r="L37" s="19">
        <v>1.7607999999999999</v>
      </c>
      <c r="M37" s="19">
        <v>-23.192699999999999</v>
      </c>
      <c r="N37" s="19">
        <v>-3.9989999999999998E-2</v>
      </c>
      <c r="O37" s="6">
        <v>27.760481159999998</v>
      </c>
      <c r="P37" s="6">
        <v>27.760481159999998</v>
      </c>
      <c r="Q37" s="6">
        <v>27.760481159999998</v>
      </c>
      <c r="R37" s="6">
        <v>2.2399933669174357</v>
      </c>
      <c r="S37" s="14">
        <v>2.2669726935503158</v>
      </c>
      <c r="T37" s="14">
        <v>2.2130140402845555</v>
      </c>
      <c r="U37" s="14">
        <v>-1.1695946936406076E-2</v>
      </c>
      <c r="V37" s="19">
        <v>6.1176931085939123E-6</v>
      </c>
      <c r="W37" s="19">
        <v>1.5982195388202454</v>
      </c>
      <c r="X37" s="20">
        <v>-65.350083022478103</v>
      </c>
      <c r="Y37" s="20">
        <v>-3.5256147236286506E-2</v>
      </c>
      <c r="Z37" s="20">
        <v>-1.1440530635939243E-3</v>
      </c>
      <c r="AA37" s="7">
        <v>3.8823068914060885E-6</v>
      </c>
      <c r="AB37" s="50">
        <v>0.16258046117975455</v>
      </c>
      <c r="AC37" s="20">
        <v>42.157383022478101</v>
      </c>
      <c r="AD37" s="20">
        <v>-4.733852763713492E-3</v>
      </c>
      <c r="AF37" s="53"/>
      <c r="AG37" s="53"/>
      <c r="AH37" s="53"/>
      <c r="AI37" s="53"/>
      <c r="AJ37" s="53"/>
      <c r="AK37" s="53"/>
    </row>
    <row r="38" spans="1:37" x14ac:dyDescent="0.3">
      <c r="A38" t="s">
        <v>741</v>
      </c>
      <c r="B38" s="18" t="s">
        <v>632</v>
      </c>
      <c r="C38" s="8">
        <v>84000</v>
      </c>
      <c r="D38" s="19">
        <v>3.1970715499594392E-3</v>
      </c>
      <c r="E38" s="6">
        <v>92534.9372</v>
      </c>
      <c r="F38" s="112">
        <v>9.2600000000000002E-2</v>
      </c>
      <c r="G38" s="113">
        <v>8.8499999999999995E-2</v>
      </c>
      <c r="H38" s="113">
        <v>9.6000000000000002E-2</v>
      </c>
      <c r="I38" s="16">
        <v>85.53</v>
      </c>
      <c r="J38" s="14">
        <v>0.97687999999999997</v>
      </c>
      <c r="K38" s="19">
        <v>1.0000000000000001E-5</v>
      </c>
      <c r="L38" s="19">
        <v>2.91032</v>
      </c>
      <c r="M38" s="19">
        <v>-103.23918999999999</v>
      </c>
      <c r="N38" s="19">
        <v>2.7024499999999998</v>
      </c>
      <c r="O38" s="6">
        <v>8568.7351847200007</v>
      </c>
      <c r="P38" s="6">
        <v>8568.7351847200007</v>
      </c>
      <c r="Q38" s="6">
        <v>8568.7351847200007</v>
      </c>
      <c r="R38" s="6">
        <v>2.0009845237415855</v>
      </c>
      <c r="S38" s="14">
        <v>2.0251649890764929</v>
      </c>
      <c r="T38" s="14">
        <v>1.9768040584066779</v>
      </c>
      <c r="U38" s="14">
        <v>0.97857478729868841</v>
      </c>
      <c r="V38" s="19">
        <v>1.1468989930658431E-5</v>
      </c>
      <c r="W38" s="19">
        <v>2.6853906250276331</v>
      </c>
      <c r="X38" s="20">
        <v>-98.412604249526993</v>
      </c>
      <c r="Y38" s="20">
        <v>2.6210014939036133</v>
      </c>
      <c r="Z38" s="20">
        <v>-1.6947872986884382E-3</v>
      </c>
      <c r="AA38" s="7">
        <v>-1.4689899306584304E-6</v>
      </c>
      <c r="AB38" s="50">
        <v>0.22492937497236687</v>
      </c>
      <c r="AC38" s="20">
        <v>-4.8265857504730008</v>
      </c>
      <c r="AD38" s="20">
        <v>8.1448506096386541E-2</v>
      </c>
      <c r="AF38" s="53"/>
      <c r="AG38" s="53"/>
      <c r="AH38" s="53"/>
      <c r="AI38" s="53"/>
      <c r="AJ38" s="53"/>
      <c r="AK38" s="53"/>
    </row>
    <row r="39" spans="1:37" x14ac:dyDescent="0.3">
      <c r="A39" t="s">
        <v>742</v>
      </c>
      <c r="B39" s="18" t="s">
        <v>634</v>
      </c>
      <c r="C39" s="8">
        <v>84000</v>
      </c>
      <c r="D39" s="19">
        <v>3.1970715499594392E-3</v>
      </c>
      <c r="E39" s="6">
        <v>92534.9372</v>
      </c>
      <c r="F39" s="112">
        <v>4.0000000000000002E-4</v>
      </c>
      <c r="G39" s="113">
        <v>2.9999999999999997E-4</v>
      </c>
      <c r="H39" s="113">
        <v>5.9999999999999995E-4</v>
      </c>
      <c r="I39" s="16">
        <v>85.53</v>
      </c>
      <c r="J39" s="14">
        <v>-2.3120000000000002E-2</v>
      </c>
      <c r="K39" s="19">
        <v>1.0000000000000001E-5</v>
      </c>
      <c r="L39" s="19">
        <v>2.91032</v>
      </c>
      <c r="M39" s="19">
        <v>-40.168819999999997</v>
      </c>
      <c r="N39" s="19">
        <v>-7.1980000000000002E-2</v>
      </c>
      <c r="O39" s="6">
        <v>37.013974879999999</v>
      </c>
      <c r="P39" s="6">
        <v>37.013974879999999</v>
      </c>
      <c r="Q39" s="6">
        <v>37.013974879999999</v>
      </c>
      <c r="R39" s="6">
        <v>2.0009845237415855</v>
      </c>
      <c r="S39" s="14">
        <v>2.0251649890764929</v>
      </c>
      <c r="T39" s="14">
        <v>1.9768040584066779</v>
      </c>
      <c r="U39" s="14">
        <v>-2.1425212701311591E-2</v>
      </c>
      <c r="V39" s="19">
        <v>1.1468989930658431E-5</v>
      </c>
      <c r="W39" s="19">
        <v>2.6853906250276331</v>
      </c>
      <c r="X39" s="20">
        <v>-98.412604249526993</v>
      </c>
      <c r="Y39" s="20">
        <v>-6.4538608062316052E-2</v>
      </c>
      <c r="Z39" s="20">
        <v>-1.6947872986884105E-3</v>
      </c>
      <c r="AA39" s="7">
        <v>-1.4689899306584304E-6</v>
      </c>
      <c r="AB39" s="50">
        <v>0.22492937497236687</v>
      </c>
      <c r="AC39" s="20">
        <v>58.243784249526996</v>
      </c>
      <c r="AD39" s="20">
        <v>-7.4413919376839499E-3</v>
      </c>
      <c r="AF39" s="53"/>
      <c r="AG39" s="53"/>
      <c r="AH39" s="53"/>
      <c r="AI39" s="53"/>
      <c r="AJ39" s="53"/>
      <c r="AK39" s="53"/>
    </row>
    <row r="40" spans="1:37" x14ac:dyDescent="0.3">
      <c r="A40" t="s">
        <v>743</v>
      </c>
      <c r="B40" s="18" t="s">
        <v>632</v>
      </c>
      <c r="C40" s="8">
        <v>85000</v>
      </c>
      <c r="D40" s="19">
        <v>3.1970715499594392E-3</v>
      </c>
      <c r="E40" s="6">
        <v>92527.547200000001</v>
      </c>
      <c r="F40" s="112">
        <v>8.1900000000000001E-2</v>
      </c>
      <c r="G40" s="113">
        <v>7.8E-2</v>
      </c>
      <c r="H40" s="113">
        <v>9.2999999999999999E-2</v>
      </c>
      <c r="I40" s="16">
        <v>80.819999999999993</v>
      </c>
      <c r="J40" s="14">
        <v>0.96786000000000005</v>
      </c>
      <c r="K40" s="19">
        <v>2.0000000000000002E-5</v>
      </c>
      <c r="L40" s="19">
        <v>3.8308599999999999</v>
      </c>
      <c r="M40" s="19">
        <v>-128.40476000000001</v>
      </c>
      <c r="N40" s="19">
        <v>2.7074099999999999</v>
      </c>
      <c r="O40" s="6">
        <v>7578.0061156800002</v>
      </c>
      <c r="P40" s="6">
        <v>7578.0061156800002</v>
      </c>
      <c r="Q40" s="6">
        <v>7578.0061156800002</v>
      </c>
      <c r="R40" s="6">
        <v>1.8568772181414697</v>
      </c>
      <c r="S40" s="14">
        <v>1.8797261040103721</v>
      </c>
      <c r="T40" s="14">
        <v>1.8340283322725672</v>
      </c>
      <c r="U40" s="14">
        <v>0.96992729198339545</v>
      </c>
      <c r="V40" s="19">
        <v>1.6124356674350167E-5</v>
      </c>
      <c r="W40" s="19">
        <v>3.5669391250566136</v>
      </c>
      <c r="X40" s="20">
        <v>-123.52058154925963</v>
      </c>
      <c r="Y40" s="20">
        <v>2.6269500567197475</v>
      </c>
      <c r="Z40" s="20">
        <v>-2.0672919833953918E-3</v>
      </c>
      <c r="AA40" s="7">
        <v>3.8756433256498345E-6</v>
      </c>
      <c r="AB40" s="50">
        <v>0.26392087494338634</v>
      </c>
      <c r="AC40" s="20">
        <v>-4.8841784507403787</v>
      </c>
      <c r="AD40" s="20">
        <v>8.0459943280252411E-2</v>
      </c>
      <c r="AF40" s="53"/>
      <c r="AG40" s="53"/>
      <c r="AH40" s="53"/>
      <c r="AI40" s="53"/>
      <c r="AJ40" s="53"/>
      <c r="AK40" s="53"/>
    </row>
    <row r="41" spans="1:37" x14ac:dyDescent="0.3">
      <c r="A41" t="s">
        <v>744</v>
      </c>
      <c r="B41" s="18" t="s">
        <v>634</v>
      </c>
      <c r="C41" s="8">
        <v>85000</v>
      </c>
      <c r="D41" s="19">
        <v>3.1970715499594392E-3</v>
      </c>
      <c r="E41" s="6">
        <v>92527.547200000001</v>
      </c>
      <c r="F41" s="112">
        <v>5.9999999999999995E-4</v>
      </c>
      <c r="G41" s="113">
        <v>5.0000000000000001E-4</v>
      </c>
      <c r="H41" s="113">
        <v>6.9999999999999999E-4</v>
      </c>
      <c r="I41" s="16">
        <v>80.819999999999993</v>
      </c>
      <c r="J41" s="14">
        <v>-3.2140000000000002E-2</v>
      </c>
      <c r="K41" s="19">
        <v>2.0000000000000002E-5</v>
      </c>
      <c r="L41" s="19">
        <v>3.8308599999999999</v>
      </c>
      <c r="M41" s="19">
        <v>-55.03013</v>
      </c>
      <c r="N41" s="19">
        <v>-0.10005</v>
      </c>
      <c r="O41" s="6">
        <v>55.516528319999999</v>
      </c>
      <c r="P41" s="6">
        <v>55.516528319999999</v>
      </c>
      <c r="Q41" s="6">
        <v>55.516528319999999</v>
      </c>
      <c r="R41" s="6">
        <v>1.8568772181414697</v>
      </c>
      <c r="S41" s="14">
        <v>1.8797261040103721</v>
      </c>
      <c r="T41" s="14">
        <v>1.8340283322725672</v>
      </c>
      <c r="U41" s="14">
        <v>-3.0072708016604555E-2</v>
      </c>
      <c r="V41" s="19">
        <v>1.6124356674350167E-5</v>
      </c>
      <c r="W41" s="19">
        <v>3.5669391250566136</v>
      </c>
      <c r="X41" s="20">
        <v>-123.52058154925963</v>
      </c>
      <c r="Y41" s="20">
        <v>-9.0560760745776292E-2</v>
      </c>
      <c r="Z41" s="20">
        <v>-2.0672919833954473E-3</v>
      </c>
      <c r="AA41" s="7">
        <v>3.8756433256498345E-6</v>
      </c>
      <c r="AB41" s="50">
        <v>0.26392087494338634</v>
      </c>
      <c r="AC41" s="20">
        <v>68.490451549259632</v>
      </c>
      <c r="AD41" s="20">
        <v>-9.4892392542237081E-3</v>
      </c>
      <c r="AF41" s="53"/>
      <c r="AG41" s="53"/>
      <c r="AH41" s="53"/>
      <c r="AI41" s="53"/>
      <c r="AJ41" s="53"/>
      <c r="AK41" s="53"/>
    </row>
    <row r="42" spans="1:37" x14ac:dyDescent="0.3">
      <c r="A42" t="s">
        <v>745</v>
      </c>
      <c r="B42" s="18" t="s">
        <v>632</v>
      </c>
      <c r="C42" s="8">
        <v>86000</v>
      </c>
      <c r="D42" s="19">
        <v>3.1970715499594392E-3</v>
      </c>
      <c r="E42" s="6">
        <v>92527.547200000001</v>
      </c>
      <c r="F42" s="112">
        <v>7.1400000000000005E-2</v>
      </c>
      <c r="G42" s="113">
        <v>6.4500000000000002E-2</v>
      </c>
      <c r="H42" s="113">
        <v>7.4499999999999997E-2</v>
      </c>
      <c r="I42" s="16">
        <v>76.33</v>
      </c>
      <c r="J42" s="14">
        <v>0.95445000000000002</v>
      </c>
      <c r="K42" s="19">
        <v>2.0000000000000002E-5</v>
      </c>
      <c r="L42" s="19">
        <v>5.0895000000000001</v>
      </c>
      <c r="M42" s="19">
        <v>-161.1206</v>
      </c>
      <c r="N42" s="19">
        <v>2.6987399999999999</v>
      </c>
      <c r="O42" s="6">
        <v>6606.4668700800003</v>
      </c>
      <c r="P42" s="6">
        <v>6606.4668700800003</v>
      </c>
      <c r="Q42" s="6">
        <v>6606.4668700800003</v>
      </c>
      <c r="R42" s="6">
        <v>1.6951064723215241</v>
      </c>
      <c r="S42" s="14">
        <v>1.7166859756421542</v>
      </c>
      <c r="T42" s="14">
        <v>1.673526969000894</v>
      </c>
      <c r="U42" s="14">
        <v>0.95698171802360021</v>
      </c>
      <c r="V42" s="19">
        <v>2.2889290172944647E-5</v>
      </c>
      <c r="W42" s="19">
        <v>4.7821373152584963</v>
      </c>
      <c r="X42" s="20">
        <v>-156.40192310910706</v>
      </c>
      <c r="Y42" s="20">
        <v>2.6199485061914181</v>
      </c>
      <c r="Z42" s="20">
        <v>-2.5317180236001935E-3</v>
      </c>
      <c r="AA42" s="7">
        <v>-2.889290172944645E-6</v>
      </c>
      <c r="AB42" s="50">
        <v>0.30736268474150386</v>
      </c>
      <c r="AC42" s="20">
        <v>-4.7186768908929366</v>
      </c>
      <c r="AD42" s="20">
        <v>7.8791493808581858E-2</v>
      </c>
      <c r="AF42" s="53"/>
      <c r="AG42" s="53"/>
      <c r="AH42" s="53"/>
      <c r="AI42" s="53"/>
      <c r="AJ42" s="53"/>
      <c r="AK42" s="53"/>
    </row>
    <row r="43" spans="1:37" x14ac:dyDescent="0.3">
      <c r="A43" t="s">
        <v>746</v>
      </c>
      <c r="B43" s="18" t="s">
        <v>634</v>
      </c>
      <c r="C43" s="8">
        <v>86000</v>
      </c>
      <c r="D43" s="19">
        <v>3.1970715499594392E-3</v>
      </c>
      <c r="E43" s="6">
        <v>92527.547200000001</v>
      </c>
      <c r="F43" s="112">
        <v>8.0000000000000004E-4</v>
      </c>
      <c r="G43" s="113">
        <v>6.9999999999999999E-4</v>
      </c>
      <c r="H43" s="113">
        <v>1E-3</v>
      </c>
      <c r="I43" s="16">
        <v>76.33</v>
      </c>
      <c r="J43" s="14">
        <v>-4.555E-2</v>
      </c>
      <c r="K43" s="19">
        <v>2.0000000000000002E-5</v>
      </c>
      <c r="L43" s="19">
        <v>5.0895000000000001</v>
      </c>
      <c r="M43" s="19">
        <v>-77.530820000000006</v>
      </c>
      <c r="N43" s="19">
        <v>-0.14174999999999999</v>
      </c>
      <c r="O43" s="6">
        <v>74.022037760000003</v>
      </c>
      <c r="P43" s="6">
        <v>74.022037760000003</v>
      </c>
      <c r="Q43" s="6">
        <v>74.022037760000003</v>
      </c>
      <c r="R43" s="6">
        <v>1.6951064723215241</v>
      </c>
      <c r="S43" s="14">
        <v>1.7166859756421542</v>
      </c>
      <c r="T43" s="14">
        <v>1.673526969000894</v>
      </c>
      <c r="U43" s="14">
        <v>-4.3018281976399786E-2</v>
      </c>
      <c r="V43" s="19">
        <v>2.2889290172944647E-5</v>
      </c>
      <c r="W43" s="19">
        <v>4.7821373152584963</v>
      </c>
      <c r="X43" s="20">
        <v>-156.40192310910706</v>
      </c>
      <c r="Y43" s="20">
        <v>-0.12953302677369957</v>
      </c>
      <c r="Z43" s="20">
        <v>-2.5317180236002143E-3</v>
      </c>
      <c r="AA43" s="7">
        <v>-2.889290172944645E-6</v>
      </c>
      <c r="AB43" s="50">
        <v>0.30736268474150386</v>
      </c>
      <c r="AC43" s="20">
        <v>78.871103109107054</v>
      </c>
      <c r="AD43" s="20">
        <v>-1.2216973226300415E-2</v>
      </c>
      <c r="AF43" s="53"/>
      <c r="AG43" s="53"/>
      <c r="AH43" s="53"/>
      <c r="AI43" s="53"/>
      <c r="AJ43" s="53"/>
      <c r="AK43" s="53"/>
    </row>
    <row r="44" spans="1:37" x14ac:dyDescent="0.3">
      <c r="A44" t="s">
        <v>747</v>
      </c>
      <c r="B44" s="18" t="s">
        <v>632</v>
      </c>
      <c r="C44" s="8">
        <v>87000</v>
      </c>
      <c r="D44" s="19">
        <v>3.1970715499594392E-3</v>
      </c>
      <c r="E44" s="6">
        <v>92527.547200000001</v>
      </c>
      <c r="F44" s="112">
        <v>6.0900000000000003E-2</v>
      </c>
      <c r="G44" s="113">
        <v>0.06</v>
      </c>
      <c r="H44" s="113">
        <v>6.2E-2</v>
      </c>
      <c r="I44" s="16">
        <v>71.680000000000007</v>
      </c>
      <c r="J44" s="14">
        <v>0.93520999999999999</v>
      </c>
      <c r="K44" s="19">
        <v>3.0000000000000001E-5</v>
      </c>
      <c r="L44" s="19">
        <v>6.7252799999999997</v>
      </c>
      <c r="M44" s="19">
        <v>-199.94907000000001</v>
      </c>
      <c r="N44" s="19">
        <v>2.6718999999999999</v>
      </c>
      <c r="O44" s="6">
        <v>5634.9276244800003</v>
      </c>
      <c r="P44" s="6">
        <v>5634.9276244800003</v>
      </c>
      <c r="Q44" s="6">
        <v>5634.9276244800003</v>
      </c>
      <c r="R44" s="6">
        <v>1.519828118416003</v>
      </c>
      <c r="S44" s="14">
        <v>1.5400930050663733</v>
      </c>
      <c r="T44" s="14">
        <v>1.4995632317656327</v>
      </c>
      <c r="U44" s="14">
        <v>0.93823115770487175</v>
      </c>
      <c r="V44" s="19">
        <v>3.2494977457602174E-5</v>
      </c>
      <c r="W44" s="19">
        <v>6.3754184047393707</v>
      </c>
      <c r="X44" s="20">
        <v>-195.80846936445056</v>
      </c>
      <c r="Y44" s="20">
        <v>2.5954738122837853</v>
      </c>
      <c r="Z44" s="20">
        <v>-3.0211577048717686E-3</v>
      </c>
      <c r="AA44" s="7">
        <v>-2.4949774576021732E-6</v>
      </c>
      <c r="AB44" s="50">
        <v>0.34986159526062899</v>
      </c>
      <c r="AC44" s="20">
        <v>-4.1406006355494469</v>
      </c>
      <c r="AD44" s="20">
        <v>7.6426187716214677E-2</v>
      </c>
      <c r="AF44" s="53"/>
      <c r="AG44" s="53"/>
      <c r="AH44" s="53"/>
      <c r="AI44" s="53"/>
      <c r="AJ44" s="53"/>
      <c r="AK44" s="53"/>
    </row>
    <row r="45" spans="1:37" x14ac:dyDescent="0.3">
      <c r="A45" t="s">
        <v>748</v>
      </c>
      <c r="B45" s="18" t="s">
        <v>634</v>
      </c>
      <c r="C45" s="8">
        <v>87000</v>
      </c>
      <c r="D45" s="19">
        <v>3.1970715499594392E-3</v>
      </c>
      <c r="E45" s="6">
        <v>92534.9372</v>
      </c>
      <c r="F45" s="112">
        <v>1.1999999999999999E-3</v>
      </c>
      <c r="G45" s="113">
        <v>1E-3</v>
      </c>
      <c r="H45" s="113">
        <v>1.4E-3</v>
      </c>
      <c r="I45" s="16">
        <v>71.680000000000007</v>
      </c>
      <c r="J45" s="14">
        <v>-6.454E-2</v>
      </c>
      <c r="K45" s="19">
        <v>3.0000000000000001E-5</v>
      </c>
      <c r="L45" s="19">
        <v>6.7060700000000004</v>
      </c>
      <c r="M45" s="19">
        <v>-109.74222</v>
      </c>
      <c r="N45" s="19">
        <v>-0.20086000000000001</v>
      </c>
      <c r="O45" s="6">
        <v>111.04192463999999</v>
      </c>
      <c r="P45" s="6">
        <v>111.04192463999999</v>
      </c>
      <c r="Q45" s="6">
        <v>111.04192463999999</v>
      </c>
      <c r="R45" s="6">
        <v>1.5217986430642754</v>
      </c>
      <c r="S45" s="14">
        <v>1.5420635297146457</v>
      </c>
      <c r="T45" s="14">
        <v>1.5015337564139051</v>
      </c>
      <c r="U45" s="14">
        <v>-6.1529078157237849E-2</v>
      </c>
      <c r="V45" s="19">
        <v>3.2393861338907472E-5</v>
      </c>
      <c r="W45" s="19">
        <v>6.3565949782943552</v>
      </c>
      <c r="X45" s="20">
        <v>-195.23034474793079</v>
      </c>
      <c r="Y45" s="20">
        <v>-0.18526914433955521</v>
      </c>
      <c r="Z45" s="20">
        <v>-3.0109218427621515E-3</v>
      </c>
      <c r="AA45" s="7">
        <v>-2.3938613389074715E-6</v>
      </c>
      <c r="AB45" s="50">
        <v>0.34947502170564526</v>
      </c>
      <c r="AC45" s="20">
        <v>85.488124747930783</v>
      </c>
      <c r="AD45" s="20">
        <v>-1.5590855660444797E-2</v>
      </c>
      <c r="AF45" s="53"/>
      <c r="AG45" s="53"/>
      <c r="AH45" s="53"/>
      <c r="AI45" s="53"/>
      <c r="AJ45" s="53"/>
      <c r="AK45" s="53"/>
    </row>
    <row r="46" spans="1:37" x14ac:dyDescent="0.3">
      <c r="A46" t="s">
        <v>749</v>
      </c>
      <c r="B46" s="18" t="s">
        <v>632</v>
      </c>
      <c r="C46" s="8">
        <v>88000</v>
      </c>
      <c r="D46" s="19">
        <v>3.1970715499594392E-3</v>
      </c>
      <c r="E46" s="6">
        <v>92527.547200000001</v>
      </c>
      <c r="F46" s="112">
        <v>5.0599999999999999E-2</v>
      </c>
      <c r="G46" s="113">
        <v>4.9500000000000002E-2</v>
      </c>
      <c r="H46" s="113">
        <v>5.1499999999999997E-2</v>
      </c>
      <c r="I46" s="16">
        <v>67.489999999999995</v>
      </c>
      <c r="J46" s="14">
        <v>0.90539000000000003</v>
      </c>
      <c r="K46" s="19">
        <v>5.0000000000000002E-5</v>
      </c>
      <c r="L46" s="19">
        <v>8.9606399999999997</v>
      </c>
      <c r="M46" s="19">
        <v>-250.81377000000001</v>
      </c>
      <c r="N46" s="19">
        <v>2.6120700000000001</v>
      </c>
      <c r="O46" s="6">
        <v>4681.8938883199999</v>
      </c>
      <c r="P46" s="6">
        <v>4681.8938883199999</v>
      </c>
      <c r="Q46" s="6">
        <v>4681.8938883199999</v>
      </c>
      <c r="R46" s="6">
        <v>1.3146948876677607</v>
      </c>
      <c r="S46" s="14">
        <v>1.333775205748585</v>
      </c>
      <c r="T46" s="14">
        <v>1.2956145695869363</v>
      </c>
      <c r="U46" s="14">
        <v>0.90886123045501011</v>
      </c>
      <c r="V46" s="19">
        <v>4.6422439392596781E-5</v>
      </c>
      <c r="W46" s="19">
        <v>8.5755471911845902</v>
      </c>
      <c r="X46" s="20">
        <v>-247.98536611495382</v>
      </c>
      <c r="Y46" s="20">
        <v>2.5389618682122297</v>
      </c>
      <c r="Z46" s="20">
        <v>-3.471230455010077E-3</v>
      </c>
      <c r="AA46" s="7">
        <v>3.5775606074032218E-6</v>
      </c>
      <c r="AB46" s="50">
        <v>0.38509280881540953</v>
      </c>
      <c r="AC46" s="20">
        <v>-2.8284038850461855</v>
      </c>
      <c r="AD46" s="20">
        <v>7.3108131787770425E-2</v>
      </c>
      <c r="AF46" s="53"/>
      <c r="AG46" s="53"/>
      <c r="AH46" s="53"/>
      <c r="AI46" s="53"/>
      <c r="AJ46" s="53"/>
      <c r="AK46" s="53"/>
    </row>
    <row r="47" spans="1:37" x14ac:dyDescent="0.3">
      <c r="A47" t="s">
        <v>750</v>
      </c>
      <c r="B47" s="18" t="s">
        <v>634</v>
      </c>
      <c r="C47" s="8">
        <v>88000</v>
      </c>
      <c r="D47" s="19">
        <v>3.1970715499594392E-3</v>
      </c>
      <c r="E47" s="6">
        <v>92534.9372</v>
      </c>
      <c r="F47" s="112">
        <v>1.6999999999999999E-3</v>
      </c>
      <c r="G47" s="113">
        <v>1.6000000000000001E-3</v>
      </c>
      <c r="H47" s="113">
        <v>1.9E-3</v>
      </c>
      <c r="I47" s="16">
        <v>67.489999999999995</v>
      </c>
      <c r="J47" s="14">
        <v>-9.4259999999999997E-2</v>
      </c>
      <c r="K47" s="19">
        <v>5.0000000000000002E-5</v>
      </c>
      <c r="L47" s="19">
        <v>8.9371399999999994</v>
      </c>
      <c r="M47" s="19">
        <v>-161.88634999999999</v>
      </c>
      <c r="N47" s="19">
        <v>-0.29342000000000001</v>
      </c>
      <c r="O47" s="6">
        <v>157.30939323999999</v>
      </c>
      <c r="P47" s="6">
        <v>157.30939323999999</v>
      </c>
      <c r="Q47" s="6">
        <v>157.30939323999999</v>
      </c>
      <c r="R47" s="6">
        <v>1.3167877489329556</v>
      </c>
      <c r="S47" s="14">
        <v>1.3358680670137799</v>
      </c>
      <c r="T47" s="14">
        <v>1.2977074308521312</v>
      </c>
      <c r="U47" s="14">
        <v>-9.0796200015093143E-2</v>
      </c>
      <c r="V47" s="19">
        <v>4.6289237770677289E-5</v>
      </c>
      <c r="W47" s="19">
        <v>8.5523070060182746</v>
      </c>
      <c r="X47" s="20">
        <v>-247.31331269392291</v>
      </c>
      <c r="Y47" s="20">
        <v>-0.27344767575028234</v>
      </c>
      <c r="Z47" s="20">
        <v>-3.463799984906854E-3</v>
      </c>
      <c r="AA47" s="7">
        <v>3.710762229322713E-6</v>
      </c>
      <c r="AB47" s="50">
        <v>0.38483299398172477</v>
      </c>
      <c r="AC47" s="20">
        <v>85.426962693922917</v>
      </c>
      <c r="AD47" s="20">
        <v>-1.9972324249717677E-2</v>
      </c>
      <c r="AF47" s="53"/>
      <c r="AG47" s="53"/>
      <c r="AH47" s="53"/>
      <c r="AI47" s="53"/>
      <c r="AJ47" s="53"/>
      <c r="AK47" s="53"/>
    </row>
    <row r="48" spans="1:37" x14ac:dyDescent="0.3">
      <c r="A48" t="s">
        <v>751</v>
      </c>
      <c r="B48" s="18" t="s">
        <v>632</v>
      </c>
      <c r="C48" s="8">
        <v>89000</v>
      </c>
      <c r="D48" s="19">
        <v>3.1970715499594392E-3</v>
      </c>
      <c r="E48" s="6">
        <v>92524.083100000003</v>
      </c>
      <c r="F48" s="112">
        <v>4.0800000000000003E-2</v>
      </c>
      <c r="G48" s="113">
        <v>3.95E-2</v>
      </c>
      <c r="H48" s="113">
        <v>4.2000000000000003E-2</v>
      </c>
      <c r="I48" s="16">
        <v>63.62</v>
      </c>
      <c r="J48" s="14">
        <v>0.86002000000000001</v>
      </c>
      <c r="K48" s="19">
        <v>6.9999999999999994E-5</v>
      </c>
      <c r="L48" s="19">
        <v>11.834379999999999</v>
      </c>
      <c r="M48" s="19">
        <v>-312.25211999999999</v>
      </c>
      <c r="N48" s="19">
        <v>2.5036900000000002</v>
      </c>
      <c r="O48" s="6">
        <v>3774.9825904800005</v>
      </c>
      <c r="P48" s="6">
        <v>3774.9825904800005</v>
      </c>
      <c r="Q48" s="6">
        <v>3774.9825904800005</v>
      </c>
      <c r="R48" s="6">
        <v>1.0795098576385067</v>
      </c>
      <c r="S48" s="14">
        <v>1.0974960753937602</v>
      </c>
      <c r="T48" s="14">
        <v>1.0615236398832533</v>
      </c>
      <c r="U48" s="14">
        <v>0.86378770228811574</v>
      </c>
      <c r="V48" s="19">
        <v>6.5634486957713155E-5</v>
      </c>
      <c r="W48" s="19">
        <v>11.428459548912915</v>
      </c>
      <c r="X48" s="20">
        <v>-311.53449706573394</v>
      </c>
      <c r="Y48" s="20">
        <v>2.4350139371430179</v>
      </c>
      <c r="Z48" s="20">
        <v>-3.7677022881157374E-3</v>
      </c>
      <c r="AA48" s="7">
        <v>4.3655130422868389E-6</v>
      </c>
      <c r="AB48" s="50">
        <v>0.40592045108708419</v>
      </c>
      <c r="AC48" s="20">
        <v>-0.71762293426604629</v>
      </c>
      <c r="AD48" s="20">
        <v>6.8676062856982245E-2</v>
      </c>
      <c r="AF48" s="53"/>
      <c r="AG48" s="53"/>
      <c r="AH48" s="53"/>
      <c r="AI48" s="53"/>
      <c r="AJ48" s="53"/>
      <c r="AK48" s="53"/>
    </row>
    <row r="49" spans="1:37" x14ac:dyDescent="0.3">
      <c r="A49" t="s">
        <v>752</v>
      </c>
      <c r="B49" s="18" t="s">
        <v>634</v>
      </c>
      <c r="C49" s="8">
        <v>89000</v>
      </c>
      <c r="D49" s="19">
        <v>3.1970715499594392E-3</v>
      </c>
      <c r="E49" s="6">
        <v>92524.083100000003</v>
      </c>
      <c r="F49" s="112">
        <v>2.5999999999999999E-3</v>
      </c>
      <c r="G49" s="113">
        <v>2.3999999999999998E-3</v>
      </c>
      <c r="H49" s="113">
        <v>2.8E-3</v>
      </c>
      <c r="I49" s="16">
        <v>63.62</v>
      </c>
      <c r="J49" s="14">
        <v>-0.13997999999999999</v>
      </c>
      <c r="K49" s="19">
        <v>6.9999999999999994E-5</v>
      </c>
      <c r="L49" s="19">
        <v>11.834379999999999</v>
      </c>
      <c r="M49" s="19">
        <v>-244.67590999999999</v>
      </c>
      <c r="N49" s="19">
        <v>-0.43587999999999999</v>
      </c>
      <c r="O49" s="6">
        <v>240.56261606000001</v>
      </c>
      <c r="P49" s="6">
        <v>240.56261606000001</v>
      </c>
      <c r="Q49" s="6">
        <v>240.56261606000001</v>
      </c>
      <c r="R49" s="6">
        <v>1.0795098576385067</v>
      </c>
      <c r="S49" s="14">
        <v>1.0974960753937602</v>
      </c>
      <c r="T49" s="14">
        <v>1.0615236398832533</v>
      </c>
      <c r="U49" s="14">
        <v>-0.13621229771188426</v>
      </c>
      <c r="V49" s="19">
        <v>6.5634486957713155E-5</v>
      </c>
      <c r="W49" s="19">
        <v>11.428459548912915</v>
      </c>
      <c r="X49" s="20">
        <v>-311.53449706573394</v>
      </c>
      <c r="Y49" s="20">
        <v>-0.41037974232088281</v>
      </c>
      <c r="Z49" s="20">
        <v>-3.7677022881157374E-3</v>
      </c>
      <c r="AA49" s="7">
        <v>4.3655130422868389E-6</v>
      </c>
      <c r="AB49" s="50">
        <v>0.40592045108708419</v>
      </c>
      <c r="AC49" s="20">
        <v>66.858587065733957</v>
      </c>
      <c r="AD49" s="20">
        <v>-2.5500257679117178E-2</v>
      </c>
      <c r="AF49" s="53"/>
      <c r="AG49" s="53"/>
      <c r="AH49" s="53"/>
      <c r="AI49" s="53"/>
      <c r="AJ49" s="53"/>
      <c r="AK49" s="53"/>
    </row>
    <row r="50" spans="1:37" x14ac:dyDescent="0.3">
      <c r="A50" t="s">
        <v>753</v>
      </c>
      <c r="B50" s="18" t="s">
        <v>632</v>
      </c>
      <c r="C50" s="8">
        <v>90000</v>
      </c>
      <c r="D50" s="19">
        <v>3.1970715499594392E-3</v>
      </c>
      <c r="E50" s="6">
        <v>92524.083100000003</v>
      </c>
      <c r="F50" s="112">
        <v>3.1399999999999997E-2</v>
      </c>
      <c r="G50" s="113">
        <v>0.03</v>
      </c>
      <c r="H50" s="113">
        <v>3.2500000000000001E-2</v>
      </c>
      <c r="I50" s="16">
        <v>60.05</v>
      </c>
      <c r="J50" s="14">
        <v>0.79351000000000005</v>
      </c>
      <c r="K50" s="19">
        <v>9.0000000000000006E-5</v>
      </c>
      <c r="L50" s="19">
        <v>15.17314</v>
      </c>
      <c r="M50" s="19">
        <v>-377.91595000000001</v>
      </c>
      <c r="N50" s="19">
        <v>2.32911</v>
      </c>
      <c r="O50" s="6">
        <v>2905.2562093399997</v>
      </c>
      <c r="P50" s="6">
        <v>2905.2562093399997</v>
      </c>
      <c r="Q50" s="6">
        <v>2905.2562093399997</v>
      </c>
      <c r="R50" s="6">
        <v>0.81461418065907076</v>
      </c>
      <c r="S50" s="14">
        <v>0.83159111206747949</v>
      </c>
      <c r="T50" s="14">
        <v>0.79763724925066204</v>
      </c>
      <c r="U50" s="14">
        <v>0.7971801097076473</v>
      </c>
      <c r="V50" s="19">
        <v>8.9866796970839281E-5</v>
      </c>
      <c r="W50" s="19">
        <v>14.769786257119131</v>
      </c>
      <c r="X50" s="20">
        <v>-380.0248587000865</v>
      </c>
      <c r="Y50" s="20">
        <v>2.2658078869788212</v>
      </c>
      <c r="Z50" s="20">
        <v>-3.6701097076472511E-3</v>
      </c>
      <c r="AA50" s="7">
        <v>1.3320302916072421E-7</v>
      </c>
      <c r="AB50" s="50">
        <v>0.40335374288086889</v>
      </c>
      <c r="AC50" s="20">
        <v>2.1089087000864879</v>
      </c>
      <c r="AD50" s="20">
        <v>6.330211302117883E-2</v>
      </c>
      <c r="AF50" s="53"/>
      <c r="AG50" s="53"/>
      <c r="AH50" s="53"/>
      <c r="AI50" s="53"/>
      <c r="AJ50" s="53"/>
      <c r="AK50" s="53"/>
    </row>
    <row r="51" spans="1:37" x14ac:dyDescent="0.3">
      <c r="A51" t="s">
        <v>754</v>
      </c>
      <c r="B51" s="18" t="s">
        <v>634</v>
      </c>
      <c r="C51" s="8">
        <v>90000</v>
      </c>
      <c r="D51" s="19">
        <v>3.1970715499594392E-3</v>
      </c>
      <c r="E51" s="6">
        <v>92524.083100000003</v>
      </c>
      <c r="F51" s="112">
        <v>4.1000000000000003E-3</v>
      </c>
      <c r="G51" s="113">
        <v>3.8E-3</v>
      </c>
      <c r="H51" s="113">
        <v>4.1999999999999997E-3</v>
      </c>
      <c r="I51" s="16">
        <v>60.05</v>
      </c>
      <c r="J51" s="14">
        <v>-0.20649000000000001</v>
      </c>
      <c r="K51" s="19">
        <v>9.0000000000000006E-5</v>
      </c>
      <c r="L51" s="19">
        <v>15.17314</v>
      </c>
      <c r="M51" s="19">
        <v>-376.81306999999998</v>
      </c>
      <c r="N51" s="19">
        <v>-0.64349000000000001</v>
      </c>
      <c r="O51" s="6">
        <v>379.34874071000007</v>
      </c>
      <c r="P51" s="6">
        <v>379.34874071000007</v>
      </c>
      <c r="Q51" s="6">
        <v>379.34874071000007</v>
      </c>
      <c r="R51" s="6">
        <v>0.81461418065907076</v>
      </c>
      <c r="S51" s="14">
        <v>0.83159111206747949</v>
      </c>
      <c r="T51" s="14">
        <v>0.79763724925066204</v>
      </c>
      <c r="U51" s="14">
        <v>-0.2028198902923527</v>
      </c>
      <c r="V51" s="19">
        <v>8.9866796970839281E-5</v>
      </c>
      <c r="W51" s="19">
        <v>14.769786257119131</v>
      </c>
      <c r="X51" s="20">
        <v>-380.0248587000865</v>
      </c>
      <c r="Y51" s="20">
        <v>-0.61155650798467398</v>
      </c>
      <c r="Z51" s="20">
        <v>-3.6701097076473066E-3</v>
      </c>
      <c r="AA51" s="7">
        <v>1.3320302916072421E-7</v>
      </c>
      <c r="AB51" s="50">
        <v>0.40335374288086889</v>
      </c>
      <c r="AC51" s="20">
        <v>3.2117887000865153</v>
      </c>
      <c r="AD51" s="20">
        <v>-3.1933492015326026E-2</v>
      </c>
      <c r="AF51" s="53"/>
      <c r="AG51" s="53"/>
      <c r="AH51" s="53"/>
      <c r="AI51" s="53"/>
      <c r="AJ51" s="53"/>
      <c r="AK51" s="53"/>
    </row>
    <row r="52" spans="1:37" x14ac:dyDescent="0.3">
      <c r="A52" t="s">
        <v>755</v>
      </c>
      <c r="B52" s="18" t="s">
        <v>632</v>
      </c>
      <c r="C52" s="8">
        <v>91000</v>
      </c>
      <c r="D52" s="19">
        <v>3.1970715499594392E-3</v>
      </c>
      <c r="E52" s="6">
        <v>92524.083100000003</v>
      </c>
      <c r="F52" s="112">
        <v>2.2800000000000001E-2</v>
      </c>
      <c r="G52" s="113">
        <v>2.1999999999999999E-2</v>
      </c>
      <c r="H52" s="113">
        <v>2.35E-2</v>
      </c>
      <c r="I52" s="16">
        <v>56.59</v>
      </c>
      <c r="J52" s="14">
        <v>0.70089000000000001</v>
      </c>
      <c r="K52" s="19">
        <v>1.2E-4</v>
      </c>
      <c r="L52" s="19">
        <v>18.463550000000001</v>
      </c>
      <c r="M52" s="19">
        <v>-433.36097999999998</v>
      </c>
      <c r="N52" s="19">
        <v>2.0723799999999999</v>
      </c>
      <c r="O52" s="6">
        <v>2109.5490946800001</v>
      </c>
      <c r="P52" s="6">
        <v>2109.5490946800001</v>
      </c>
      <c r="Q52" s="6">
        <v>2109.5490946800001</v>
      </c>
      <c r="R52" s="6">
        <v>0.51908644984954289</v>
      </c>
      <c r="S52" s="14">
        <v>0.5350851933699734</v>
      </c>
      <c r="T52" s="14">
        <v>0.50308770632911237</v>
      </c>
      <c r="U52" s="14">
        <v>0.70370452594867761</v>
      </c>
      <c r="V52" s="19">
        <v>1.1677950737749331E-4</v>
      </c>
      <c r="W52" s="19">
        <v>18.08707205143741</v>
      </c>
      <c r="X52" s="20">
        <v>-438.56376507107842</v>
      </c>
      <c r="Y52" s="20">
        <v>2.014856234582302</v>
      </c>
      <c r="Z52" s="20">
        <v>-2.8145259486775931E-3</v>
      </c>
      <c r="AA52" s="7">
        <v>3.2204926225066973E-6</v>
      </c>
      <c r="AB52" s="50">
        <v>0.37647794856259154</v>
      </c>
      <c r="AC52" s="20">
        <v>5.2027850710784378</v>
      </c>
      <c r="AD52" s="20">
        <v>5.7523765417697881E-2</v>
      </c>
      <c r="AF52" s="53"/>
      <c r="AG52" s="53"/>
      <c r="AH52" s="53"/>
      <c r="AI52" s="53"/>
      <c r="AJ52" s="53"/>
      <c r="AK52" s="53"/>
    </row>
    <row r="53" spans="1:37" x14ac:dyDescent="0.3">
      <c r="A53" t="s">
        <v>756</v>
      </c>
      <c r="B53" s="18" t="s">
        <v>634</v>
      </c>
      <c r="C53" s="8">
        <v>91000</v>
      </c>
      <c r="D53" s="19">
        <v>3.1970715499594392E-3</v>
      </c>
      <c r="E53" s="6">
        <v>92534.9372</v>
      </c>
      <c r="F53" s="112">
        <v>6.3E-3</v>
      </c>
      <c r="G53" s="113">
        <v>6.0000000000000001E-3</v>
      </c>
      <c r="H53" s="113">
        <v>6.4999999999999997E-3</v>
      </c>
      <c r="I53" s="16">
        <v>56.59</v>
      </c>
      <c r="J53" s="14">
        <v>-0.29786000000000001</v>
      </c>
      <c r="K53" s="19">
        <v>1.2E-4</v>
      </c>
      <c r="L53" s="19">
        <v>18.430530000000001</v>
      </c>
      <c r="M53" s="19">
        <v>-432.58605999999997</v>
      </c>
      <c r="N53" s="19">
        <v>-0.92942999999999998</v>
      </c>
      <c r="O53" s="6">
        <v>582.97010436000005</v>
      </c>
      <c r="P53" s="6">
        <v>582.97010436000005</v>
      </c>
      <c r="Q53" s="6">
        <v>582.97010436000005</v>
      </c>
      <c r="R53" s="6">
        <v>0.52275249394251722</v>
      </c>
      <c r="S53" s="14">
        <v>0.53875123746294773</v>
      </c>
      <c r="T53" s="14">
        <v>0.5067537504220867</v>
      </c>
      <c r="U53" s="14">
        <v>-0.29502925712088168</v>
      </c>
      <c r="V53" s="19">
        <v>1.1653619767653458E-4</v>
      </c>
      <c r="W53" s="19">
        <v>18.053622733861143</v>
      </c>
      <c r="X53" s="20">
        <v>-437.75270739333013</v>
      </c>
      <c r="Y53" s="20">
        <v>-0.89073310916629966</v>
      </c>
      <c r="Z53" s="20">
        <v>-2.8307428791183309E-3</v>
      </c>
      <c r="AA53" s="7">
        <v>3.4638023234654275E-6</v>
      </c>
      <c r="AB53" s="50">
        <v>0.37690726613885772</v>
      </c>
      <c r="AC53" s="20">
        <v>5.1666473933301518</v>
      </c>
      <c r="AD53" s="20">
        <v>-3.8696890833700315E-2</v>
      </c>
      <c r="AF53" s="53"/>
      <c r="AG53" s="53"/>
      <c r="AH53" s="53"/>
      <c r="AI53" s="53"/>
      <c r="AJ53" s="53"/>
      <c r="AK53" s="53"/>
    </row>
    <row r="54" spans="1:37" x14ac:dyDescent="0.3">
      <c r="A54" t="s">
        <v>757</v>
      </c>
      <c r="B54" s="18" t="s">
        <v>632</v>
      </c>
      <c r="C54" s="8">
        <v>92000</v>
      </c>
      <c r="D54" s="19">
        <v>3.1970715499594392E-3</v>
      </c>
      <c r="E54" s="6">
        <v>92534.9372</v>
      </c>
      <c r="F54" s="112">
        <v>1.54E-2</v>
      </c>
      <c r="G54" s="113">
        <v>1.4999999999999999E-2</v>
      </c>
      <c r="H54" s="113">
        <v>1.55E-2</v>
      </c>
      <c r="I54" s="16">
        <v>53.66</v>
      </c>
      <c r="J54" s="14">
        <v>0.58059000000000005</v>
      </c>
      <c r="K54" s="19">
        <v>1.3999999999999999E-4</v>
      </c>
      <c r="L54" s="19">
        <v>20.781569999999999</v>
      </c>
      <c r="M54" s="19">
        <v>-462.52539999999999</v>
      </c>
      <c r="N54" s="19">
        <v>1.72749</v>
      </c>
      <c r="O54" s="6">
        <v>1425.0380328799999</v>
      </c>
      <c r="P54" s="6">
        <v>1425.0380328799999</v>
      </c>
      <c r="Q54" s="6">
        <v>1425.0380328799999</v>
      </c>
      <c r="R54" s="6">
        <v>0.19108586591965462</v>
      </c>
      <c r="S54" s="14">
        <v>0.20625625958119023</v>
      </c>
      <c r="T54" s="14">
        <v>0.17591547225811902</v>
      </c>
      <c r="U54" s="14">
        <v>0.58170462816199819</v>
      </c>
      <c r="V54" s="19">
        <v>1.3910402105918107E-4</v>
      </c>
      <c r="W54" s="19">
        <v>20.434037099468647</v>
      </c>
      <c r="X54" s="20">
        <v>-469.81797638786571</v>
      </c>
      <c r="Y54" s="20">
        <v>1.6760143713080076</v>
      </c>
      <c r="Z54" s="20">
        <v>-1.1146281619981435E-3</v>
      </c>
      <c r="AA54" s="7">
        <v>8.9597894081892143E-7</v>
      </c>
      <c r="AB54" s="50">
        <v>0.34753290053135188</v>
      </c>
      <c r="AC54" s="20">
        <v>7.2925763878657222</v>
      </c>
      <c r="AD54" s="20">
        <v>5.1475628691992403E-2</v>
      </c>
      <c r="AF54" s="53"/>
      <c r="AG54" s="53"/>
      <c r="AH54" s="53"/>
      <c r="AI54" s="53"/>
      <c r="AJ54" s="53"/>
      <c r="AK54" s="53"/>
    </row>
    <row r="55" spans="1:37" x14ac:dyDescent="0.3">
      <c r="A55" t="s">
        <v>758</v>
      </c>
      <c r="B55" s="18" t="s">
        <v>634</v>
      </c>
      <c r="C55" s="8">
        <v>92000</v>
      </c>
      <c r="D55" s="19">
        <v>3.1970715499594392E-3</v>
      </c>
      <c r="E55" s="6">
        <v>92524.083100000003</v>
      </c>
      <c r="F55" s="112">
        <v>9.5999999999999992E-3</v>
      </c>
      <c r="G55" s="113">
        <v>9.4999999999999998E-3</v>
      </c>
      <c r="H55" s="113">
        <v>0.01</v>
      </c>
      <c r="I55" s="16">
        <v>53.66</v>
      </c>
      <c r="J55" s="14">
        <v>-0.42088999999999999</v>
      </c>
      <c r="K55" s="19">
        <v>1.3999999999999999E-4</v>
      </c>
      <c r="L55" s="19">
        <v>20.795069999999999</v>
      </c>
      <c r="M55" s="19">
        <v>-462.82574</v>
      </c>
      <c r="N55" s="19">
        <v>-1.3157099999999999</v>
      </c>
      <c r="O55" s="6">
        <v>888.23119775999999</v>
      </c>
      <c r="P55" s="6">
        <v>888.23119775999999</v>
      </c>
      <c r="Q55" s="6">
        <v>888.23119775999999</v>
      </c>
      <c r="R55" s="6">
        <v>0.18721964461474869</v>
      </c>
      <c r="S55" s="14">
        <v>0.2023900382762843</v>
      </c>
      <c r="T55" s="14">
        <v>0.17204925095321308</v>
      </c>
      <c r="U55" s="14">
        <v>-0.41980590778316906</v>
      </c>
      <c r="V55" s="19">
        <v>1.3923028221763509E-4</v>
      </c>
      <c r="W55" s="19">
        <v>20.447786766526001</v>
      </c>
      <c r="X55" s="20">
        <v>-470.13410778771822</v>
      </c>
      <c r="Y55" s="20">
        <v>-1.2697599743795343</v>
      </c>
      <c r="Z55" s="20">
        <v>-1.084092216830923E-3</v>
      </c>
      <c r="AA55" s="7">
        <v>7.697177823648958E-7</v>
      </c>
      <c r="AB55" s="50">
        <v>0.34728323347399837</v>
      </c>
      <c r="AC55" s="20">
        <v>7.3083677877182254</v>
      </c>
      <c r="AD55" s="20">
        <v>-4.5950025620465684E-2</v>
      </c>
      <c r="AF55" s="53"/>
      <c r="AG55" s="53"/>
      <c r="AH55" s="53"/>
      <c r="AI55" s="53"/>
      <c r="AJ55" s="53"/>
      <c r="AK55" s="53"/>
    </row>
    <row r="56" spans="1:37" x14ac:dyDescent="0.3">
      <c r="A56" t="s">
        <v>759</v>
      </c>
      <c r="B56" s="18" t="s">
        <v>632</v>
      </c>
      <c r="C56" s="8">
        <v>93000</v>
      </c>
      <c r="D56" s="19">
        <v>3.1970715499594392E-3</v>
      </c>
      <c r="E56" s="6">
        <v>92532.166200000007</v>
      </c>
      <c r="F56" s="112">
        <v>9.4000000000000004E-3</v>
      </c>
      <c r="G56" s="113">
        <v>8.9999999999999993E-3</v>
      </c>
      <c r="H56" s="113">
        <v>9.4999999999999998E-3</v>
      </c>
      <c r="I56" s="16">
        <v>51.14</v>
      </c>
      <c r="J56" s="14">
        <v>0.43765999999999999</v>
      </c>
      <c r="K56" s="19">
        <v>1.3999999999999999E-4</v>
      </c>
      <c r="L56" s="19">
        <v>20.955780000000001</v>
      </c>
      <c r="M56" s="19">
        <v>-444.45105000000001</v>
      </c>
      <c r="N56" s="19">
        <v>1.30887</v>
      </c>
      <c r="O56" s="6">
        <v>869.80236228000012</v>
      </c>
      <c r="P56" s="6">
        <v>869.80236228000012</v>
      </c>
      <c r="Q56" s="6">
        <v>869.80236228000012</v>
      </c>
      <c r="R56" s="6">
        <v>-0.1744079971213344</v>
      </c>
      <c r="S56" s="14">
        <v>-0.15995004088110087</v>
      </c>
      <c r="T56" s="14">
        <v>-0.18886595336156792</v>
      </c>
      <c r="U56" s="14">
        <v>0.4364602145035103</v>
      </c>
      <c r="V56" s="19">
        <v>1.4720580501294972E-4</v>
      </c>
      <c r="W56" s="19">
        <v>20.607412978056054</v>
      </c>
      <c r="X56" s="20">
        <v>-451.5532602941293</v>
      </c>
      <c r="Y56" s="20">
        <v>1.2639367039830121</v>
      </c>
      <c r="Z56" s="20">
        <v>1.1997854964896915E-3</v>
      </c>
      <c r="AA56" s="7">
        <v>-7.2058050129497294E-6</v>
      </c>
      <c r="AB56" s="50">
        <v>0.34836702194394675</v>
      </c>
      <c r="AC56" s="20">
        <v>7.1022102941292928</v>
      </c>
      <c r="AD56" s="20">
        <v>4.4933296016987923E-2</v>
      </c>
      <c r="AF56" s="53"/>
      <c r="AG56" s="53"/>
      <c r="AH56" s="53"/>
      <c r="AI56" s="53"/>
      <c r="AJ56" s="53"/>
      <c r="AK56" s="53"/>
    </row>
    <row r="57" spans="1:37" x14ac:dyDescent="0.3">
      <c r="A57" t="s">
        <v>760</v>
      </c>
      <c r="B57" s="18" t="s">
        <v>634</v>
      </c>
      <c r="C57" s="8">
        <v>93000</v>
      </c>
      <c r="D57" s="19">
        <v>3.1970715499594392E-3</v>
      </c>
      <c r="E57" s="6">
        <v>92534.9372</v>
      </c>
      <c r="F57" s="112">
        <v>1.4500000000000001E-2</v>
      </c>
      <c r="G57" s="113">
        <v>1.4E-2</v>
      </c>
      <c r="H57" s="113">
        <v>1.4999999999999999E-2</v>
      </c>
      <c r="I57" s="16">
        <v>51.14</v>
      </c>
      <c r="J57" s="14">
        <v>-0.56194</v>
      </c>
      <c r="K57" s="19">
        <v>1.3999999999999999E-4</v>
      </c>
      <c r="L57" s="19">
        <v>20.95975</v>
      </c>
      <c r="M57" s="19">
        <v>-444.53519</v>
      </c>
      <c r="N57" s="19">
        <v>-1.76159</v>
      </c>
      <c r="O57" s="6">
        <v>1341.7565894000002</v>
      </c>
      <c r="P57" s="6">
        <v>1341.7565894000002</v>
      </c>
      <c r="Q57" s="6">
        <v>1341.7565894000002</v>
      </c>
      <c r="R57" s="6">
        <v>-0.17337237720887722</v>
      </c>
      <c r="S57" s="14">
        <v>-0.15891442096864369</v>
      </c>
      <c r="T57" s="14">
        <v>-0.18783033344911074</v>
      </c>
      <c r="U57" s="14">
        <v>-0.56313185060550519</v>
      </c>
      <c r="V57" s="19">
        <v>1.4722570347425353E-4</v>
      </c>
      <c r="W57" s="19">
        <v>20.611432992071702</v>
      </c>
      <c r="X57" s="20">
        <v>-451.64134754880445</v>
      </c>
      <c r="Y57" s="20">
        <v>-1.708133017641946</v>
      </c>
      <c r="Z57" s="20">
        <v>1.1918506055051958E-3</v>
      </c>
      <c r="AA57" s="7">
        <v>-7.2257034742535396E-6</v>
      </c>
      <c r="AB57" s="50">
        <v>0.34831700792829778</v>
      </c>
      <c r="AC57" s="20">
        <v>7.1061575488044468</v>
      </c>
      <c r="AD57" s="20">
        <v>-5.3456982358053962E-2</v>
      </c>
      <c r="AF57" s="53"/>
      <c r="AG57" s="53"/>
      <c r="AH57" s="53"/>
      <c r="AI57" s="53"/>
      <c r="AJ57" s="53"/>
      <c r="AK57" s="53"/>
    </row>
    <row r="58" spans="1:37" x14ac:dyDescent="0.3">
      <c r="A58" t="s">
        <v>761</v>
      </c>
      <c r="B58" s="18" t="s">
        <v>632</v>
      </c>
      <c r="C58" s="8">
        <v>94000</v>
      </c>
      <c r="D58" s="19">
        <v>3.1970715499594392E-3</v>
      </c>
      <c r="E58" s="6">
        <v>92527.868499999997</v>
      </c>
      <c r="F58" s="112">
        <v>5.3E-3</v>
      </c>
      <c r="G58" s="113">
        <v>5.0000000000000001E-3</v>
      </c>
      <c r="H58" s="113">
        <v>5.4999999999999997E-3</v>
      </c>
      <c r="I58" s="16">
        <v>50.12</v>
      </c>
      <c r="J58" s="14">
        <v>0.29679</v>
      </c>
      <c r="K58" s="19">
        <v>1.2999999999999999E-4</v>
      </c>
      <c r="L58" s="19">
        <v>18.398900000000001</v>
      </c>
      <c r="M58" s="19">
        <v>-382.43166000000002</v>
      </c>
      <c r="N58" s="19">
        <v>0.89076</v>
      </c>
      <c r="O58" s="6">
        <v>490.39770304999996</v>
      </c>
      <c r="P58" s="6">
        <v>490.39770304999996</v>
      </c>
      <c r="Q58" s="6">
        <v>490.39770304999996</v>
      </c>
      <c r="R58" s="6">
        <v>-0.55699930205379267</v>
      </c>
      <c r="S58" s="14">
        <v>-0.54282971334122898</v>
      </c>
      <c r="T58" s="14">
        <v>-0.57116889076635635</v>
      </c>
      <c r="U58" s="14">
        <v>0.29362352652226825</v>
      </c>
      <c r="V58" s="19">
        <v>1.3130001388733043E-4</v>
      </c>
      <c r="W58" s="19">
        <v>18.012471458110678</v>
      </c>
      <c r="X58" s="20">
        <v>-386.82020614033013</v>
      </c>
      <c r="Y58" s="20">
        <v>0.85331766533824815</v>
      </c>
      <c r="Z58" s="20">
        <v>3.166473477731746E-3</v>
      </c>
      <c r="AA58" s="7">
        <v>-1.3000138873304448E-6</v>
      </c>
      <c r="AB58" s="50">
        <v>0.38642854188932318</v>
      </c>
      <c r="AC58" s="20">
        <v>4.3885461403301065</v>
      </c>
      <c r="AD58" s="20">
        <v>3.7442334661751842E-2</v>
      </c>
      <c r="AF58" s="53"/>
      <c r="AG58" s="53"/>
      <c r="AH58" s="53"/>
      <c r="AI58" s="53"/>
      <c r="AJ58" s="53"/>
      <c r="AK58" s="53"/>
    </row>
    <row r="59" spans="1:37" x14ac:dyDescent="0.3">
      <c r="A59" t="s">
        <v>762</v>
      </c>
      <c r="B59" s="18" t="s">
        <v>634</v>
      </c>
      <c r="C59" s="8">
        <v>94000</v>
      </c>
      <c r="D59" s="19">
        <v>3.1970715499594392E-3</v>
      </c>
      <c r="E59" s="6">
        <v>92527.868499999997</v>
      </c>
      <c r="F59" s="112">
        <v>2.12E-2</v>
      </c>
      <c r="G59" s="113">
        <v>2.0500000000000001E-2</v>
      </c>
      <c r="H59" s="113">
        <v>2.1999999999999999E-2</v>
      </c>
      <c r="I59" s="16">
        <v>50.12</v>
      </c>
      <c r="J59" s="14">
        <v>-0.70321</v>
      </c>
      <c r="K59" s="19">
        <v>1.2999999999999999E-4</v>
      </c>
      <c r="L59" s="19">
        <v>18.398900000000001</v>
      </c>
      <c r="M59" s="19">
        <v>-382.43166000000002</v>
      </c>
      <c r="N59" s="19">
        <v>-2.2139500000000001</v>
      </c>
      <c r="O59" s="6">
        <v>1961.5908121999998</v>
      </c>
      <c r="P59" s="6">
        <v>1961.5908121999998</v>
      </c>
      <c r="Q59" s="6">
        <v>1961.5908121999998</v>
      </c>
      <c r="R59" s="6">
        <v>-0.55699930205379267</v>
      </c>
      <c r="S59" s="14">
        <v>-0.54282971334122898</v>
      </c>
      <c r="T59" s="14">
        <v>-0.57116889076635635</v>
      </c>
      <c r="U59" s="14">
        <v>-0.7063764734777318</v>
      </c>
      <c r="V59" s="19">
        <v>1.3130001388733043E-4</v>
      </c>
      <c r="W59" s="19">
        <v>18.012471458110678</v>
      </c>
      <c r="X59" s="20">
        <v>-386.82020614033013</v>
      </c>
      <c r="Y59" s="20">
        <v>-2.1519295916236247</v>
      </c>
      <c r="Z59" s="20">
        <v>3.1664734777318015E-3</v>
      </c>
      <c r="AA59" s="7">
        <v>-1.3000138873304448E-6</v>
      </c>
      <c r="AB59" s="50">
        <v>0.38642854188932318</v>
      </c>
      <c r="AC59" s="20">
        <v>4.3885461403301065</v>
      </c>
      <c r="AD59" s="20">
        <v>-6.2020408376375347E-2</v>
      </c>
      <c r="AF59" s="53"/>
      <c r="AG59" s="53"/>
      <c r="AH59" s="53"/>
      <c r="AI59" s="53"/>
      <c r="AJ59" s="53"/>
      <c r="AK59" s="53"/>
    </row>
    <row r="60" spans="1:37" x14ac:dyDescent="0.3">
      <c r="A60" t="s">
        <v>763</v>
      </c>
      <c r="B60" s="18" t="s">
        <v>632</v>
      </c>
      <c r="C60" s="8">
        <v>95000</v>
      </c>
      <c r="D60" s="19">
        <v>3.1970715499594392E-3</v>
      </c>
      <c r="E60" s="6">
        <v>92527.868499999997</v>
      </c>
      <c r="F60" s="112">
        <v>2.8999999999999998E-3</v>
      </c>
      <c r="G60" s="113">
        <v>2.5999999999999999E-3</v>
      </c>
      <c r="H60" s="113">
        <v>3.0000000000000001E-3</v>
      </c>
      <c r="I60" s="16">
        <v>50.14</v>
      </c>
      <c r="J60" s="14">
        <v>0.18390999999999999</v>
      </c>
      <c r="K60" s="19">
        <v>1E-4</v>
      </c>
      <c r="L60" s="19">
        <v>14.142189999999999</v>
      </c>
      <c r="M60" s="19">
        <v>-265.19619</v>
      </c>
      <c r="N60" s="19">
        <v>0.55332000000000003</v>
      </c>
      <c r="O60" s="6">
        <v>268.33081864999997</v>
      </c>
      <c r="P60" s="6">
        <v>268.33081864999997</v>
      </c>
      <c r="Q60" s="6">
        <v>268.33081864999997</v>
      </c>
      <c r="R60" s="6">
        <v>-0.93003736931996983</v>
      </c>
      <c r="S60" s="14">
        <v>-0.9158621263421578</v>
      </c>
      <c r="T60" s="14">
        <v>-0.94421261229778186</v>
      </c>
      <c r="U60" s="14">
        <v>0.17986960675931002</v>
      </c>
      <c r="V60" s="19">
        <v>9.9984608184199952E-5</v>
      </c>
      <c r="W60" s="19">
        <v>13.721922115584739</v>
      </c>
      <c r="X60" s="20">
        <v>-294.79768154178959</v>
      </c>
      <c r="Y60" s="20">
        <v>0.52401275276128023</v>
      </c>
      <c r="Z60" s="20">
        <v>4.0403932406899712E-3</v>
      </c>
      <c r="AA60" s="7">
        <v>1.5391815800052636E-8</v>
      </c>
      <c r="AB60" s="50">
        <v>0.42026788441526008</v>
      </c>
      <c r="AC60" s="20">
        <v>29.601491541789585</v>
      </c>
      <c r="AD60" s="20">
        <v>2.9307247238719802E-2</v>
      </c>
      <c r="AF60" s="53"/>
      <c r="AG60" s="53"/>
      <c r="AH60" s="53"/>
      <c r="AI60" s="53"/>
      <c r="AJ60" s="53"/>
      <c r="AK60" s="53"/>
    </row>
    <row r="61" spans="1:37" x14ac:dyDescent="0.3">
      <c r="A61" t="s">
        <v>764</v>
      </c>
      <c r="B61" s="18" t="s">
        <v>634</v>
      </c>
      <c r="C61" s="8">
        <v>95000</v>
      </c>
      <c r="D61" s="19">
        <v>3.1970715499594392E-3</v>
      </c>
      <c r="E61" s="6">
        <v>92532.166200000007</v>
      </c>
      <c r="F61" s="112">
        <v>2.9499999999999998E-2</v>
      </c>
      <c r="G61" s="113">
        <v>2.8500000000000001E-2</v>
      </c>
      <c r="H61" s="113">
        <v>3.1E-2</v>
      </c>
      <c r="I61" s="16">
        <v>50.14</v>
      </c>
      <c r="J61" s="14">
        <v>-0.81566000000000005</v>
      </c>
      <c r="K61" s="19">
        <v>1E-4</v>
      </c>
      <c r="L61" s="19">
        <v>14.16338</v>
      </c>
      <c r="M61" s="19">
        <v>-294.54473000000002</v>
      </c>
      <c r="N61" s="19">
        <v>-2.58311</v>
      </c>
      <c r="O61" s="6">
        <v>2729.6989029000001</v>
      </c>
      <c r="P61" s="6">
        <v>2729.6989029000001</v>
      </c>
      <c r="Q61" s="6">
        <v>2729.6989029000001</v>
      </c>
      <c r="R61" s="6">
        <v>-0.92839907115304487</v>
      </c>
      <c r="S61" s="14">
        <v>-0.91422382817523284</v>
      </c>
      <c r="T61" s="14">
        <v>-0.94257431413085691</v>
      </c>
      <c r="U61" s="14">
        <v>-0.81970037703207876</v>
      </c>
      <c r="V61" s="19">
        <v>1.0012995804022113E-4</v>
      </c>
      <c r="W61" s="19">
        <v>13.743146564133124</v>
      </c>
      <c r="X61" s="20">
        <v>-295.25366126324286</v>
      </c>
      <c r="Y61" s="20">
        <v>-2.5119331238741522</v>
      </c>
      <c r="Z61" s="20">
        <v>4.0403770320787125E-3</v>
      </c>
      <c r="AA61" s="7">
        <v>-1.2995804022112797E-7</v>
      </c>
      <c r="AB61" s="50">
        <v>0.42023343586687645</v>
      </c>
      <c r="AC61" s="20">
        <v>0.70893126324284594</v>
      </c>
      <c r="AD61" s="20">
        <v>-7.1176876125847777E-2</v>
      </c>
      <c r="AF61" s="53"/>
      <c r="AG61" s="53"/>
      <c r="AH61" s="53"/>
      <c r="AI61" s="53"/>
      <c r="AJ61" s="53"/>
      <c r="AK61" s="53"/>
    </row>
    <row r="62" spans="1:37" x14ac:dyDescent="0.3">
      <c r="A62" t="s">
        <v>765</v>
      </c>
      <c r="B62" s="18" t="s">
        <v>632</v>
      </c>
      <c r="C62" s="8">
        <v>96000</v>
      </c>
      <c r="D62" s="19">
        <v>3.1970715499594392E-3</v>
      </c>
      <c r="E62" s="6">
        <v>92532.166200000007</v>
      </c>
      <c r="F62" s="112">
        <v>1.5E-3</v>
      </c>
      <c r="G62" s="113">
        <v>1.2999999999999999E-3</v>
      </c>
      <c r="H62" s="113">
        <v>1.6000000000000001E-3</v>
      </c>
      <c r="I62" s="16">
        <v>50.71</v>
      </c>
      <c r="J62" s="14">
        <v>0.10603</v>
      </c>
      <c r="K62" s="19">
        <v>6.9999999999999994E-5</v>
      </c>
      <c r="L62" s="19">
        <v>9.7384500000000003</v>
      </c>
      <c r="M62" s="19">
        <v>-135.61909</v>
      </c>
      <c r="N62" s="19">
        <v>0.31958999999999999</v>
      </c>
      <c r="O62" s="6">
        <v>138.79824930000001</v>
      </c>
      <c r="P62" s="6">
        <v>138.79824930000001</v>
      </c>
      <c r="Q62" s="6">
        <v>138.79824930000001</v>
      </c>
      <c r="R62" s="6">
        <v>-1.2831635398603485</v>
      </c>
      <c r="S62" s="14">
        <v>-1.2688271503229562</v>
      </c>
      <c r="T62" s="14">
        <v>-1.2974999293977407</v>
      </c>
      <c r="U62" s="14">
        <v>0.10225135970638216</v>
      </c>
      <c r="V62" s="19">
        <v>6.7229108832740688E-5</v>
      </c>
      <c r="W62" s="19">
        <v>9.3323018885408917</v>
      </c>
      <c r="X62" s="20">
        <v>-202.7716213864754</v>
      </c>
      <c r="Y62" s="20">
        <v>0.29841603356114305</v>
      </c>
      <c r="Z62" s="20">
        <v>3.7786402936178382E-3</v>
      </c>
      <c r="AA62" s="7">
        <v>2.7708911672593063E-6</v>
      </c>
      <c r="AB62" s="50">
        <v>0.40614811145910856</v>
      </c>
      <c r="AC62" s="20">
        <v>67.152531386475403</v>
      </c>
      <c r="AD62" s="20">
        <v>2.1173966438856939E-2</v>
      </c>
      <c r="AF62" s="53"/>
      <c r="AG62" s="53"/>
      <c r="AH62" s="53"/>
      <c r="AI62" s="53"/>
      <c r="AJ62" s="53"/>
      <c r="AK62" s="53"/>
    </row>
    <row r="63" spans="1:37" x14ac:dyDescent="0.3">
      <c r="A63" t="s">
        <v>766</v>
      </c>
      <c r="B63" s="18" t="s">
        <v>634</v>
      </c>
      <c r="C63" s="8">
        <v>96000</v>
      </c>
      <c r="D63" s="19">
        <v>3.1970715499594392E-3</v>
      </c>
      <c r="E63" s="6">
        <v>92532.166200000007</v>
      </c>
      <c r="F63" s="112">
        <v>3.8899999999999997E-2</v>
      </c>
      <c r="G63" s="113">
        <v>3.7499999999999999E-2</v>
      </c>
      <c r="H63" s="113">
        <v>4.0500000000000001E-2</v>
      </c>
      <c r="I63" s="16">
        <v>50.71</v>
      </c>
      <c r="J63" s="14">
        <v>-0.89397000000000004</v>
      </c>
      <c r="K63" s="19">
        <v>6.9999999999999994E-5</v>
      </c>
      <c r="L63" s="19">
        <v>9.7384500000000003</v>
      </c>
      <c r="M63" s="19">
        <v>-204.81021999999999</v>
      </c>
      <c r="N63" s="19">
        <v>-2.8511899999999999</v>
      </c>
      <c r="O63" s="6">
        <v>3599.5012651799998</v>
      </c>
      <c r="P63" s="6">
        <v>3599.5012651799998</v>
      </c>
      <c r="Q63" s="6">
        <v>3599.5012651799998</v>
      </c>
      <c r="R63" s="6">
        <v>-1.2831635398603485</v>
      </c>
      <c r="S63" s="14">
        <v>-1.2688271503229562</v>
      </c>
      <c r="T63" s="14">
        <v>-1.2974999293977407</v>
      </c>
      <c r="U63" s="14">
        <v>-0.89774864029361789</v>
      </c>
      <c r="V63" s="19">
        <v>6.7229108832740688E-5</v>
      </c>
      <c r="W63" s="19">
        <v>9.3323018885408917</v>
      </c>
      <c r="X63" s="20">
        <v>-202.7716213864754</v>
      </c>
      <c r="Y63" s="20">
        <v>-2.7707726543999183</v>
      </c>
      <c r="Z63" s="20">
        <v>3.778640293617852E-3</v>
      </c>
      <c r="AA63" s="7">
        <v>2.7708911672593063E-6</v>
      </c>
      <c r="AB63" s="50">
        <v>0.40614811145910856</v>
      </c>
      <c r="AC63" s="20">
        <v>-2.0385986135245844</v>
      </c>
      <c r="AD63" s="20">
        <v>-8.0417345600081624E-2</v>
      </c>
      <c r="AF63" s="53"/>
      <c r="AG63" s="53"/>
      <c r="AH63" s="53"/>
      <c r="AI63" s="53"/>
      <c r="AJ63" s="53"/>
      <c r="AK63" s="53"/>
    </row>
    <row r="64" spans="1:37" x14ac:dyDescent="0.3">
      <c r="A64" t="s">
        <v>767</v>
      </c>
      <c r="B64" s="18" t="s">
        <v>632</v>
      </c>
      <c r="C64" s="8">
        <v>97000</v>
      </c>
      <c r="D64" s="19">
        <v>3.1970715499594392E-3</v>
      </c>
      <c r="E64" s="6">
        <v>92532.166200000007</v>
      </c>
      <c r="F64" s="112">
        <v>8.0000000000000004E-4</v>
      </c>
      <c r="G64" s="113">
        <v>6.9999999999999999E-4</v>
      </c>
      <c r="H64" s="113">
        <v>1E-3</v>
      </c>
      <c r="I64" s="16">
        <v>52.96</v>
      </c>
      <c r="J64" s="14">
        <v>6.2509999999999996E-2</v>
      </c>
      <c r="K64" s="19">
        <v>4.0000000000000003E-5</v>
      </c>
      <c r="L64" s="19">
        <v>6.5411200000000003</v>
      </c>
      <c r="M64" s="19">
        <v>-75.615629999999996</v>
      </c>
      <c r="N64" s="19">
        <v>0.18856000000000001</v>
      </c>
      <c r="O64" s="6">
        <v>74.025732960000013</v>
      </c>
      <c r="P64" s="6">
        <v>74.025732960000013</v>
      </c>
      <c r="Q64" s="6">
        <v>74.025732960000013</v>
      </c>
      <c r="R64" s="6">
        <v>-1.5747092815933907</v>
      </c>
      <c r="S64" s="14">
        <v>-1.5597367872155501</v>
      </c>
      <c r="T64" s="14">
        <v>-1.5896817759712314</v>
      </c>
      <c r="U64" s="14">
        <v>5.9411047491064073E-2</v>
      </c>
      <c r="V64" s="19">
        <v>4.2660109722929786E-5</v>
      </c>
      <c r="W64" s="19">
        <v>6.1845450704922884</v>
      </c>
      <c r="X64" s="20">
        <v>-140.33969208495969</v>
      </c>
      <c r="Y64" s="20">
        <v>0.17352003044239495</v>
      </c>
      <c r="Z64" s="20">
        <v>3.0989525089359232E-3</v>
      </c>
      <c r="AA64" s="7">
        <v>-2.6601097229297826E-6</v>
      </c>
      <c r="AB64" s="50">
        <v>0.35657492950771186</v>
      </c>
      <c r="AC64" s="20">
        <v>64.724062084959698</v>
      </c>
      <c r="AD64" s="20">
        <v>1.503996955760506E-2</v>
      </c>
      <c r="AF64" s="53"/>
      <c r="AG64" s="53"/>
      <c r="AH64" s="53"/>
      <c r="AI64" s="53"/>
      <c r="AJ64" s="53"/>
      <c r="AK64" s="53"/>
    </row>
    <row r="65" spans="1:37" x14ac:dyDescent="0.3">
      <c r="A65" t="s">
        <v>768</v>
      </c>
      <c r="B65" s="18" t="s">
        <v>634</v>
      </c>
      <c r="C65" s="8">
        <v>97000</v>
      </c>
      <c r="D65" s="19">
        <v>3.1970715499594392E-3</v>
      </c>
      <c r="E65" s="6">
        <v>92532.166200000007</v>
      </c>
      <c r="F65" s="112">
        <v>4.9099999999999998E-2</v>
      </c>
      <c r="G65" s="113">
        <v>4.8000000000000001E-2</v>
      </c>
      <c r="H65" s="113">
        <v>5.0500000000000003E-2</v>
      </c>
      <c r="I65" s="16">
        <v>52.96</v>
      </c>
      <c r="J65" s="14">
        <v>-0.93749000000000005</v>
      </c>
      <c r="K65" s="19">
        <v>4.0000000000000003E-5</v>
      </c>
      <c r="L65" s="19">
        <v>6.5411200000000003</v>
      </c>
      <c r="M65" s="19">
        <v>-143.67875000000001</v>
      </c>
      <c r="N65" s="19">
        <v>-3.01525</v>
      </c>
      <c r="O65" s="6">
        <v>4543.3293604199998</v>
      </c>
      <c r="P65" s="6">
        <v>4543.3293604199998</v>
      </c>
      <c r="Q65" s="6">
        <v>4543.3293604199998</v>
      </c>
      <c r="R65" s="6">
        <v>-1.5747092815933907</v>
      </c>
      <c r="S65" s="14">
        <v>-1.5597367872155501</v>
      </c>
      <c r="T65" s="14">
        <v>-1.5896817759712314</v>
      </c>
      <c r="U65" s="14">
        <v>-0.94058895250893593</v>
      </c>
      <c r="V65" s="19">
        <v>4.2660109722929786E-5</v>
      </c>
      <c r="W65" s="19">
        <v>6.1845450704922884</v>
      </c>
      <c r="X65" s="20">
        <v>-140.33969208495969</v>
      </c>
      <c r="Y65" s="20">
        <v>-2.9276393730182613</v>
      </c>
      <c r="Z65" s="20">
        <v>3.0989525089358816E-3</v>
      </c>
      <c r="AA65" s="7">
        <v>-2.6601097229297826E-6</v>
      </c>
      <c r="AB65" s="50">
        <v>0.35657492950771186</v>
      </c>
      <c r="AC65" s="20">
        <v>-3.3390579150403141</v>
      </c>
      <c r="AD65" s="20">
        <v>-8.7610626981738715E-2</v>
      </c>
      <c r="AF65" s="53"/>
      <c r="AG65" s="53"/>
      <c r="AH65" s="53"/>
      <c r="AI65" s="53"/>
      <c r="AJ65" s="53"/>
      <c r="AK65" s="53"/>
    </row>
    <row r="66" spans="1:37" x14ac:dyDescent="0.3">
      <c r="A66" t="s">
        <v>769</v>
      </c>
      <c r="B66" s="18" t="s">
        <v>632</v>
      </c>
      <c r="C66" s="8">
        <v>98000</v>
      </c>
      <c r="D66" s="19">
        <v>3.1970715499594392E-3</v>
      </c>
      <c r="E66" s="6">
        <v>92534.713600000003</v>
      </c>
      <c r="F66" s="112">
        <v>5.0000000000000001E-4</v>
      </c>
      <c r="G66" s="113">
        <v>4.0000000000000002E-4</v>
      </c>
      <c r="H66" s="113">
        <v>5.9999999999999995E-4</v>
      </c>
      <c r="I66" s="16">
        <v>55.19</v>
      </c>
      <c r="J66" s="14">
        <v>3.6450000000000003E-2</v>
      </c>
      <c r="K66" s="19">
        <v>3.0000000000000001E-5</v>
      </c>
      <c r="L66" s="19">
        <v>4.2485200000000001</v>
      </c>
      <c r="M66" s="19">
        <v>-42.311309999999999</v>
      </c>
      <c r="N66" s="19">
        <v>0.11002000000000001</v>
      </c>
      <c r="O66" s="6">
        <v>46.267356800000002</v>
      </c>
      <c r="P66" s="6">
        <v>46.267356800000002</v>
      </c>
      <c r="Q66" s="6">
        <v>46.267356800000002</v>
      </c>
      <c r="R66" s="6">
        <v>-1.8388715259674728</v>
      </c>
      <c r="S66" s="14">
        <v>-1.8232685810144325</v>
      </c>
      <c r="T66" s="14">
        <v>-1.8544744709205132</v>
      </c>
      <c r="U66" s="14">
        <v>3.4131361234767441E-2</v>
      </c>
      <c r="V66" s="19">
        <v>2.6212257717792124E-5</v>
      </c>
      <c r="W66" s="19">
        <v>3.9602859902014127</v>
      </c>
      <c r="X66" s="20">
        <v>-93.650850873709302</v>
      </c>
      <c r="Y66" s="20">
        <v>9.9745248278234833E-2</v>
      </c>
      <c r="Z66" s="20">
        <v>2.3186387652325627E-3</v>
      </c>
      <c r="AA66" s="7">
        <v>3.7877422822078772E-6</v>
      </c>
      <c r="AB66" s="50">
        <v>0.28823400979858738</v>
      </c>
      <c r="AC66" s="20">
        <v>51.339540873709304</v>
      </c>
      <c r="AD66" s="20">
        <v>1.0274751721765174E-2</v>
      </c>
      <c r="AF66" s="53"/>
      <c r="AG66" s="53"/>
      <c r="AH66" s="53"/>
      <c r="AI66" s="53"/>
      <c r="AJ66" s="53"/>
      <c r="AK66" s="53"/>
    </row>
    <row r="67" spans="1:37" x14ac:dyDescent="0.3">
      <c r="A67" t="s">
        <v>770</v>
      </c>
      <c r="B67" s="18" t="s">
        <v>634</v>
      </c>
      <c r="C67" s="8">
        <v>98000</v>
      </c>
      <c r="D67" s="19">
        <v>3.1970715499594392E-3</v>
      </c>
      <c r="E67" s="6">
        <v>92534.713600000003</v>
      </c>
      <c r="F67" s="112">
        <v>5.9499999999999997E-2</v>
      </c>
      <c r="G67" s="113">
        <v>2.1499999999999998E-2</v>
      </c>
      <c r="H67" s="113">
        <v>0.105</v>
      </c>
      <c r="I67" s="16">
        <v>55.19</v>
      </c>
      <c r="J67" s="14">
        <v>-0.96355000000000002</v>
      </c>
      <c r="K67" s="19">
        <v>3.0000000000000001E-5</v>
      </c>
      <c r="L67" s="19">
        <v>4.2485200000000001</v>
      </c>
      <c r="M67" s="19">
        <v>-97.24248</v>
      </c>
      <c r="N67" s="19">
        <v>-3.1268099999999999</v>
      </c>
      <c r="O67" s="6">
        <v>5505.8154592000001</v>
      </c>
      <c r="P67" s="6">
        <v>5505.8154592000001</v>
      </c>
      <c r="Q67" s="6">
        <v>5505.8154592000001</v>
      </c>
      <c r="R67" s="6">
        <v>-1.8388715259674728</v>
      </c>
      <c r="S67" s="14">
        <v>-1.8232685810144325</v>
      </c>
      <c r="T67" s="14">
        <v>-1.8544744709205132</v>
      </c>
      <c r="U67" s="14">
        <v>-0.96586863876523255</v>
      </c>
      <c r="V67" s="19">
        <v>2.6212257717792124E-5</v>
      </c>
      <c r="W67" s="19">
        <v>3.9602859902014127</v>
      </c>
      <c r="X67" s="20">
        <v>-93.650850873709302</v>
      </c>
      <c r="Y67" s="20">
        <v>-3.0333848706820157</v>
      </c>
      <c r="Z67" s="20">
        <v>2.318638765232528E-3</v>
      </c>
      <c r="AA67" s="7">
        <v>3.7877422822078772E-6</v>
      </c>
      <c r="AB67" s="50">
        <v>0.28823400979858738</v>
      </c>
      <c r="AC67" s="20">
        <v>-3.5916291262906981</v>
      </c>
      <c r="AD67" s="20">
        <v>-9.342512931798419E-2</v>
      </c>
      <c r="AF67" s="53"/>
      <c r="AG67" s="53"/>
      <c r="AH67" s="53"/>
      <c r="AI67" s="53"/>
      <c r="AJ67" s="53"/>
      <c r="AK67" s="53"/>
    </row>
    <row r="68" spans="1:37" x14ac:dyDescent="0.3">
      <c r="A68" t="s">
        <v>771</v>
      </c>
      <c r="B68" s="18" t="s">
        <v>632</v>
      </c>
      <c r="C68" s="8">
        <v>99000</v>
      </c>
      <c r="D68" s="19">
        <v>3.1970715499594392E-3</v>
      </c>
      <c r="E68" s="6">
        <v>92534.713600000003</v>
      </c>
      <c r="F68" s="112">
        <v>2.9999999999999997E-4</v>
      </c>
      <c r="G68" s="113">
        <v>2.0000000000000001E-4</v>
      </c>
      <c r="H68" s="113">
        <v>4.0000000000000002E-4</v>
      </c>
      <c r="I68" s="16">
        <v>58.63</v>
      </c>
      <c r="J68" s="14">
        <v>2.3439999999999999E-2</v>
      </c>
      <c r="K68" s="19">
        <v>2.0000000000000002E-5</v>
      </c>
      <c r="L68" s="19">
        <v>2.9441700000000002</v>
      </c>
      <c r="M68" s="19">
        <v>-27.194900000000001</v>
      </c>
      <c r="N68" s="19">
        <v>7.0739999999999997E-2</v>
      </c>
      <c r="O68" s="6">
        <v>27.760414079999997</v>
      </c>
      <c r="P68" s="6">
        <v>27.760414079999997</v>
      </c>
      <c r="Q68" s="6">
        <v>27.760414079999997</v>
      </c>
      <c r="R68" s="6">
        <v>-2.0372260609569621</v>
      </c>
      <c r="S68" s="14">
        <v>-2.020650582381192</v>
      </c>
      <c r="T68" s="14">
        <v>-2.0538015395327323</v>
      </c>
      <c r="U68" s="14">
        <v>2.1657974402261002E-2</v>
      </c>
      <c r="V68" s="19">
        <v>1.6884603832548764E-5</v>
      </c>
      <c r="W68" s="19">
        <v>2.7100199964411709</v>
      </c>
      <c r="X68" s="20">
        <v>-68.079627944123416</v>
      </c>
      <c r="Y68" s="20">
        <v>6.3293951836396925E-2</v>
      </c>
      <c r="Z68" s="20">
        <v>1.7820255977389968E-3</v>
      </c>
      <c r="AA68" s="7">
        <v>3.1153961674512374E-6</v>
      </c>
      <c r="AB68" s="50">
        <v>0.23415000355882931</v>
      </c>
      <c r="AC68" s="20">
        <v>40.884727944123412</v>
      </c>
      <c r="AD68" s="20">
        <v>7.4460481636030723E-3</v>
      </c>
      <c r="AF68" s="53"/>
      <c r="AG68" s="53"/>
      <c r="AH68" s="53"/>
      <c r="AI68" s="53"/>
      <c r="AJ68" s="53"/>
      <c r="AK68" s="53"/>
    </row>
    <row r="69" spans="1:37" x14ac:dyDescent="0.3">
      <c r="A69" t="s">
        <v>772</v>
      </c>
      <c r="B69" s="18" t="s">
        <v>634</v>
      </c>
      <c r="C69" s="8">
        <v>99000</v>
      </c>
      <c r="D69" s="19">
        <v>3.1970715499594392E-3</v>
      </c>
      <c r="E69" s="6">
        <v>92534.713600000003</v>
      </c>
      <c r="F69" s="112">
        <v>7.0099999999999996E-2</v>
      </c>
      <c r="G69" s="113">
        <v>2.9000000000000001E-2</v>
      </c>
      <c r="H69" s="113">
        <v>0.11600000000000001</v>
      </c>
      <c r="I69" s="16">
        <v>58.63</v>
      </c>
      <c r="J69" s="14">
        <v>-0.97655999999999998</v>
      </c>
      <c r="K69" s="19">
        <v>2.0000000000000002E-5</v>
      </c>
      <c r="L69" s="19">
        <v>2.9441700000000002</v>
      </c>
      <c r="M69" s="19">
        <v>-71.594229999999996</v>
      </c>
      <c r="N69" s="19">
        <v>-3.1991200000000002</v>
      </c>
      <c r="O69" s="6">
        <v>6486.6834233600002</v>
      </c>
      <c r="P69" s="6">
        <v>6486.6834233600002</v>
      </c>
      <c r="Q69" s="6">
        <v>6486.6834233600002</v>
      </c>
      <c r="R69" s="6">
        <v>-2.0372260609569621</v>
      </c>
      <c r="S69" s="14">
        <v>-2.020650582381192</v>
      </c>
      <c r="T69" s="14">
        <v>-2.0538015395327323</v>
      </c>
      <c r="U69" s="14">
        <v>-0.97834202559773897</v>
      </c>
      <c r="V69" s="19">
        <v>1.6884603832548764E-5</v>
      </c>
      <c r="W69" s="19">
        <v>2.7100199964411709</v>
      </c>
      <c r="X69" s="20">
        <v>-68.079627944123416</v>
      </c>
      <c r="Y69" s="20">
        <v>-3.1018068826234479</v>
      </c>
      <c r="Z69" s="20">
        <v>1.7820255977389898E-3</v>
      </c>
      <c r="AA69" s="7">
        <v>3.1153961674512374E-6</v>
      </c>
      <c r="AB69" s="50">
        <v>0.23415000355882931</v>
      </c>
      <c r="AC69" s="20">
        <v>-3.5146020558765798</v>
      </c>
      <c r="AD69" s="20">
        <v>-9.7313117376552238E-2</v>
      </c>
      <c r="AF69" s="53"/>
      <c r="AG69" s="53"/>
      <c r="AH69" s="53"/>
      <c r="AI69" s="53"/>
      <c r="AJ69" s="53"/>
      <c r="AK69" s="53"/>
    </row>
    <row r="70" spans="1:37" x14ac:dyDescent="0.3">
      <c r="A70" t="s">
        <v>732</v>
      </c>
      <c r="B70" s="18" t="s">
        <v>632</v>
      </c>
      <c r="C70" s="8">
        <v>100000</v>
      </c>
      <c r="D70" s="19">
        <v>3.1970715499594392E-3</v>
      </c>
      <c r="E70" s="6">
        <v>92534.713600000003</v>
      </c>
      <c r="F70" s="112">
        <v>2.0000000000000001E-4</v>
      </c>
      <c r="G70" s="113">
        <v>2.0000000000000001E-4</v>
      </c>
      <c r="H70" s="113">
        <v>2.9999999999999997E-4</v>
      </c>
      <c r="I70" s="16">
        <v>61.41</v>
      </c>
      <c r="J70" s="14">
        <v>1.46E-2</v>
      </c>
      <c r="K70" s="19">
        <v>1.0000000000000001E-5</v>
      </c>
      <c r="L70" s="19">
        <v>1.96722</v>
      </c>
      <c r="M70" s="19">
        <v>-16.73592</v>
      </c>
      <c r="N70" s="19">
        <v>4.4060000000000002E-2</v>
      </c>
      <c r="O70" s="6">
        <v>18.506942720000001</v>
      </c>
      <c r="P70" s="6">
        <v>18.506942720000001</v>
      </c>
      <c r="Q70" s="6">
        <v>18.506942720000001</v>
      </c>
      <c r="R70" s="6">
        <v>-2.2344463543128419</v>
      </c>
      <c r="S70" s="14">
        <v>-2.2170849328675399</v>
      </c>
      <c r="T70" s="14">
        <v>-2.2518077757581438</v>
      </c>
      <c r="U70" s="14">
        <v>1.330864410266445E-2</v>
      </c>
      <c r="V70" s="19">
        <v>1.0631886029449988E-5</v>
      </c>
      <c r="W70" s="19">
        <v>1.7873563020438488</v>
      </c>
      <c r="X70" s="20">
        <v>-47.030004182963395</v>
      </c>
      <c r="Y70" s="20">
        <v>3.8899444283004625E-2</v>
      </c>
      <c r="Z70" s="20">
        <v>1.2913558973355506E-3</v>
      </c>
      <c r="AA70" s="7">
        <v>-6.3188602944998697E-7</v>
      </c>
      <c r="AB70" s="50">
        <v>0.1798636979561512</v>
      </c>
      <c r="AC70" s="20">
        <v>30.294084182963395</v>
      </c>
      <c r="AD70" s="20">
        <v>5.160555716995377E-3</v>
      </c>
      <c r="AF70" s="53"/>
      <c r="AG70" s="53"/>
      <c r="AH70" s="53"/>
      <c r="AI70" s="53"/>
      <c r="AJ70" s="53"/>
      <c r="AK70" s="53"/>
    </row>
    <row r="71" spans="1:37" x14ac:dyDescent="0.3">
      <c r="A71" t="s">
        <v>734</v>
      </c>
      <c r="B71" s="18" t="s">
        <v>634</v>
      </c>
      <c r="C71" s="8">
        <v>100000</v>
      </c>
      <c r="D71" s="19">
        <v>3.1970715499594392E-3</v>
      </c>
      <c r="E71" s="6">
        <v>92534.713600000003</v>
      </c>
      <c r="F71" s="112">
        <v>8.0799999999999997E-2</v>
      </c>
      <c r="G71" s="113">
        <v>3.95E-2</v>
      </c>
      <c r="H71" s="113">
        <v>0.127</v>
      </c>
      <c r="I71" s="16">
        <v>61.41</v>
      </c>
      <c r="J71" s="14">
        <v>-0.98540000000000005</v>
      </c>
      <c r="K71" s="19">
        <v>1.0000000000000001E-5</v>
      </c>
      <c r="L71" s="19">
        <v>1.96722</v>
      </c>
      <c r="M71" s="19">
        <v>-50.100430000000003</v>
      </c>
      <c r="N71" s="19">
        <v>-3.2588300000000001</v>
      </c>
      <c r="O71" s="6">
        <v>7476.8048588800002</v>
      </c>
      <c r="P71" s="6">
        <v>7476.8048588800002</v>
      </c>
      <c r="Q71" s="6">
        <v>7476.8048588800002</v>
      </c>
      <c r="R71" s="6">
        <v>-2.2344463543128419</v>
      </c>
      <c r="S71" s="14">
        <v>-2.2170849328675399</v>
      </c>
      <c r="T71" s="14">
        <v>-2.2518077757581438</v>
      </c>
      <c r="U71" s="14">
        <v>-0.98669135589733559</v>
      </c>
      <c r="V71" s="19">
        <v>1.0631886029449988E-5</v>
      </c>
      <c r="W71" s="19">
        <v>1.7873563020438488</v>
      </c>
      <c r="X71" s="20">
        <v>-47.030004182963395</v>
      </c>
      <c r="Y71" s="20">
        <v>-3.1581721056764351</v>
      </c>
      <c r="Z71" s="20">
        <v>1.2913558973355332E-3</v>
      </c>
      <c r="AA71" s="7">
        <v>-6.3188602944998697E-7</v>
      </c>
      <c r="AB71" s="50">
        <v>0.1798636979561512</v>
      </c>
      <c r="AC71" s="20">
        <v>-3.0704258170366074</v>
      </c>
      <c r="AD71" s="20">
        <v>-0.10065789432356498</v>
      </c>
      <c r="AF71" s="53"/>
      <c r="AG71" s="53"/>
      <c r="AH71" s="53"/>
      <c r="AI71" s="53"/>
      <c r="AJ71" s="53"/>
      <c r="AK71" s="53"/>
    </row>
    <row r="72" spans="1:37" x14ac:dyDescent="0.3">
      <c r="A72" t="s">
        <v>735</v>
      </c>
      <c r="B72" s="18" t="s">
        <v>632</v>
      </c>
      <c r="C72" s="8">
        <v>102000</v>
      </c>
      <c r="D72" s="19">
        <v>3.1970715499594392E-3</v>
      </c>
      <c r="E72" s="6">
        <v>92540.143599999996</v>
      </c>
      <c r="F72" s="112">
        <v>1E-4</v>
      </c>
      <c r="G72" s="113">
        <v>1E-4</v>
      </c>
      <c r="H72" s="113">
        <v>2.0000000000000001E-4</v>
      </c>
      <c r="I72" s="16">
        <v>72.22</v>
      </c>
      <c r="J72" s="14">
        <v>1.005E-2</v>
      </c>
      <c r="K72" s="19">
        <v>1.0000000000000001E-5</v>
      </c>
      <c r="L72" s="19">
        <v>1.42397</v>
      </c>
      <c r="M72" s="19">
        <v>-12.94392</v>
      </c>
      <c r="N72" s="19">
        <v>3.0300000000000001E-2</v>
      </c>
      <c r="O72" s="6">
        <v>9.2540143599999993</v>
      </c>
      <c r="P72" s="6">
        <v>9.2540143599999993</v>
      </c>
      <c r="Q72" s="6">
        <v>9.2540143599999993</v>
      </c>
      <c r="R72" s="6">
        <v>-2.3834953118043685</v>
      </c>
      <c r="S72" s="14">
        <v>-2.3630777599922905</v>
      </c>
      <c r="T72" s="14">
        <v>-2.4039128636164464</v>
      </c>
      <c r="U72" s="14">
        <v>9.0619331693295932E-3</v>
      </c>
      <c r="V72" s="19">
        <v>6.4709255135401435E-6</v>
      </c>
      <c r="W72" s="19">
        <v>1.2794890655934412</v>
      </c>
      <c r="X72" s="20">
        <v>-39.593039842347977</v>
      </c>
      <c r="Y72" s="20">
        <v>2.6447857380195183E-2</v>
      </c>
      <c r="Z72" s="20">
        <v>9.8806683067040671E-4</v>
      </c>
      <c r="AA72" s="7">
        <v>3.5290744864598574E-6</v>
      </c>
      <c r="AB72" s="50">
        <v>0.14448093440655874</v>
      </c>
      <c r="AC72" s="20">
        <v>26.649119842347979</v>
      </c>
      <c r="AD72" s="20">
        <v>3.852142619804818E-3</v>
      </c>
      <c r="AF72" s="53"/>
      <c r="AG72" s="53"/>
      <c r="AH72" s="53"/>
      <c r="AI72" s="53"/>
      <c r="AJ72" s="53"/>
      <c r="AK72" s="53"/>
    </row>
    <row r="73" spans="1:37" x14ac:dyDescent="0.3">
      <c r="A73" t="s">
        <v>736</v>
      </c>
      <c r="B73" s="18" t="s">
        <v>634</v>
      </c>
      <c r="C73" s="8">
        <v>102000</v>
      </c>
      <c r="D73" s="19">
        <v>3.1970715499594392E-3</v>
      </c>
      <c r="E73" s="6">
        <v>92540.143599999996</v>
      </c>
      <c r="F73" s="112">
        <v>0.1023</v>
      </c>
      <c r="G73" s="113">
        <v>6.0499999999999998E-2</v>
      </c>
      <c r="H73" s="113">
        <v>0.15</v>
      </c>
      <c r="I73" s="16">
        <v>72.22</v>
      </c>
      <c r="J73" s="14">
        <v>-0.98995</v>
      </c>
      <c r="K73" s="19">
        <v>1.0000000000000001E-5</v>
      </c>
      <c r="L73" s="19">
        <v>1.42397</v>
      </c>
      <c r="M73" s="19">
        <v>-42.649940000000001</v>
      </c>
      <c r="N73" s="19">
        <v>-3.3386499999999999</v>
      </c>
      <c r="O73" s="6">
        <v>9466.8566902799994</v>
      </c>
      <c r="P73" s="6">
        <v>9466.8566902799994</v>
      </c>
      <c r="Q73" s="6">
        <v>9466.8566902799994</v>
      </c>
      <c r="R73" s="6">
        <v>-2.3834953118043685</v>
      </c>
      <c r="S73" s="14">
        <v>-2.3630777599922905</v>
      </c>
      <c r="T73" s="14">
        <v>-2.4039128636164464</v>
      </c>
      <c r="U73" s="14">
        <v>-0.99093806683067043</v>
      </c>
      <c r="V73" s="19">
        <v>6.4709255135401435E-6</v>
      </c>
      <c r="W73" s="19">
        <v>1.2794890655934412</v>
      </c>
      <c r="X73" s="20">
        <v>-39.593039842347977</v>
      </c>
      <c r="Y73" s="20">
        <v>-3.2345651235784323</v>
      </c>
      <c r="Z73" s="20">
        <v>9.88066830670431E-4</v>
      </c>
      <c r="AA73" s="7">
        <v>3.5290744864598574E-6</v>
      </c>
      <c r="AB73" s="50">
        <v>0.14448093440655874</v>
      </c>
      <c r="AC73" s="20">
        <v>-3.0569001576520236</v>
      </c>
      <c r="AD73" s="20">
        <v>-0.10408487642156761</v>
      </c>
      <c r="AF73" s="53"/>
      <c r="AG73" s="53"/>
      <c r="AH73" s="53"/>
      <c r="AI73" s="53"/>
      <c r="AJ73" s="53"/>
      <c r="AK73" s="53"/>
    </row>
    <row r="74" spans="1:37" x14ac:dyDescent="0.3">
      <c r="A74" t="s">
        <v>737</v>
      </c>
      <c r="B74" s="18" t="s">
        <v>632</v>
      </c>
      <c r="C74" s="8">
        <v>104000</v>
      </c>
      <c r="D74" s="19">
        <v>3.1970715499594392E-3</v>
      </c>
      <c r="E74" s="6">
        <v>92540.143599999996</v>
      </c>
      <c r="F74" s="112">
        <v>0</v>
      </c>
      <c r="G74" s="113">
        <v>0</v>
      </c>
      <c r="H74" s="113">
        <v>1E-4</v>
      </c>
      <c r="I74" s="16">
        <v>74.39</v>
      </c>
      <c r="J74" s="14">
        <v>3.3700000000000002E-3</v>
      </c>
      <c r="K74" s="19">
        <v>0</v>
      </c>
      <c r="L74" s="19">
        <v>0.54047000000000001</v>
      </c>
      <c r="M74" s="19">
        <v>-4.0267099999999996</v>
      </c>
      <c r="N74" s="19">
        <v>1.017E-2</v>
      </c>
      <c r="O74" s="6">
        <v>0</v>
      </c>
      <c r="P74" s="6">
        <v>0</v>
      </c>
      <c r="Q74" s="6">
        <v>0</v>
      </c>
      <c r="R74" s="6">
        <v>-2.7756203727876541</v>
      </c>
      <c r="S74" s="14">
        <v>-2.7545893331961215</v>
      </c>
      <c r="T74" s="14">
        <v>-2.7966514123791866</v>
      </c>
      <c r="U74" s="14">
        <v>2.938292239091931E-3</v>
      </c>
      <c r="V74" s="19">
        <v>2.3068932120372761E-6</v>
      </c>
      <c r="W74" s="19">
        <v>0.46984514529858062</v>
      </c>
      <c r="X74" s="20">
        <v>-14.975939833749713</v>
      </c>
      <c r="Y74" s="20">
        <v>8.5842360042161781E-3</v>
      </c>
      <c r="Z74" s="20">
        <v>4.3170776090806912E-4</v>
      </c>
      <c r="AA74" s="7">
        <v>-2.3068932120372761E-6</v>
      </c>
      <c r="AB74" s="50">
        <v>7.0624854701419382E-2</v>
      </c>
      <c r="AC74" s="20">
        <v>10.949229833749714</v>
      </c>
      <c r="AD74" s="20">
        <v>1.5857639957838222E-3</v>
      </c>
      <c r="AF74" s="53"/>
      <c r="AG74" s="53"/>
      <c r="AH74" s="53"/>
      <c r="AI74" s="53"/>
      <c r="AJ74" s="53"/>
      <c r="AK74" s="53"/>
    </row>
    <row r="75" spans="1:37" x14ac:dyDescent="0.3">
      <c r="A75" t="s">
        <v>738</v>
      </c>
      <c r="B75" s="18" t="s">
        <v>634</v>
      </c>
      <c r="C75" s="8">
        <v>104000</v>
      </c>
      <c r="D75" s="19">
        <v>3.1970715499594392E-3</v>
      </c>
      <c r="E75" s="6">
        <v>92540.143599999996</v>
      </c>
      <c r="F75" s="112">
        <v>0.1239</v>
      </c>
      <c r="G75" s="113">
        <v>8.1000000000000003E-2</v>
      </c>
      <c r="H75" s="113">
        <v>0.17150000000000001</v>
      </c>
      <c r="I75" s="16">
        <v>74.39</v>
      </c>
      <c r="J75" s="14">
        <v>-0.99663000000000002</v>
      </c>
      <c r="K75" s="19">
        <v>0</v>
      </c>
      <c r="L75" s="19">
        <v>0.54047000000000001</v>
      </c>
      <c r="M75" s="19">
        <v>-16.675920000000001</v>
      </c>
      <c r="N75" s="19">
        <v>-3.4248400000000001</v>
      </c>
      <c r="O75" s="6">
        <v>11465.723792039998</v>
      </c>
      <c r="P75" s="6">
        <v>11465.723792039998</v>
      </c>
      <c r="Q75" s="6">
        <v>11465.723792039998</v>
      </c>
      <c r="R75" s="6">
        <v>-2.7756203727876541</v>
      </c>
      <c r="S75" s="14">
        <v>-2.7545893331961215</v>
      </c>
      <c r="T75" s="14">
        <v>-2.7966514123791866</v>
      </c>
      <c r="U75" s="14">
        <v>-0.99706170776090808</v>
      </c>
      <c r="V75" s="19">
        <v>2.3068932120372761E-6</v>
      </c>
      <c r="W75" s="19">
        <v>0.46984514529858062</v>
      </c>
      <c r="X75" s="20">
        <v>-14.975939833749713</v>
      </c>
      <c r="Y75" s="20">
        <v>-3.3163701759536011</v>
      </c>
      <c r="Z75" s="20">
        <v>4.3170776090806218E-4</v>
      </c>
      <c r="AA75" s="7">
        <v>-2.3068932120372761E-6</v>
      </c>
      <c r="AB75" s="50">
        <v>7.0624854701419382E-2</v>
      </c>
      <c r="AC75" s="20">
        <v>-1.6999801662502882</v>
      </c>
      <c r="AD75" s="20">
        <v>-0.10846982404639904</v>
      </c>
      <c r="AF75" s="53"/>
      <c r="AG75" s="53"/>
      <c r="AH75" s="53"/>
      <c r="AI75" s="53"/>
      <c r="AJ75" s="53"/>
      <c r="AK75" s="53"/>
    </row>
    <row r="76" spans="1:37" x14ac:dyDescent="0.3">
      <c r="A76" t="s">
        <v>773</v>
      </c>
      <c r="B76" s="18" t="s">
        <v>632</v>
      </c>
      <c r="C76" s="8">
        <v>82000</v>
      </c>
      <c r="D76" s="19">
        <v>5.9349223370915409E-3</v>
      </c>
      <c r="E76" s="6">
        <v>92546.42</v>
      </c>
      <c r="F76" s="112">
        <v>0.11459999999999999</v>
      </c>
      <c r="G76" s="113">
        <v>0.1105</v>
      </c>
      <c r="H76" s="113">
        <v>0.11749999999999999</v>
      </c>
      <c r="I76" s="16">
        <v>82.03</v>
      </c>
      <c r="J76" s="14">
        <v>0.97314999999999996</v>
      </c>
      <c r="K76" s="19">
        <v>1.0000000000000001E-5</v>
      </c>
      <c r="L76" s="19">
        <v>4.4628800000000002</v>
      </c>
      <c r="M76" s="19">
        <v>-82.993669999999995</v>
      </c>
      <c r="N76" s="19">
        <v>4.8010799999999998</v>
      </c>
      <c r="O76" s="6">
        <v>10605.819732</v>
      </c>
      <c r="P76" s="6">
        <v>10605.819732</v>
      </c>
      <c r="Q76" s="6">
        <v>10605.819732</v>
      </c>
      <c r="R76" s="6">
        <v>1.9145787156555922</v>
      </c>
      <c r="S76" s="14">
        <v>1.9461760347483301</v>
      </c>
      <c r="T76" s="14">
        <v>1.8829813965628543</v>
      </c>
      <c r="U76" s="14">
        <v>0.97418320118564483</v>
      </c>
      <c r="V76" s="19">
        <v>1.0266042771458501E-5</v>
      </c>
      <c r="W76" s="19">
        <v>4.2806534315364226</v>
      </c>
      <c r="X76" s="20">
        <v>-81.048480905074982</v>
      </c>
      <c r="Y76" s="20">
        <v>4.7213601921646831</v>
      </c>
      <c r="Z76" s="20">
        <v>-1.033201185644872E-3</v>
      </c>
      <c r="AA76" s="7">
        <v>-2.6604277145849969E-7</v>
      </c>
      <c r="AB76" s="50">
        <v>0.18222656846357754</v>
      </c>
      <c r="AC76" s="20">
        <v>-1.9451890949250128</v>
      </c>
      <c r="AD76" s="20">
        <v>7.9719807835316736E-2</v>
      </c>
      <c r="AF76" s="53"/>
      <c r="AG76" s="53"/>
      <c r="AH76" s="53"/>
      <c r="AI76" s="53"/>
      <c r="AJ76" s="53"/>
      <c r="AK76" s="53"/>
    </row>
    <row r="77" spans="1:37" x14ac:dyDescent="0.3">
      <c r="A77" t="s">
        <v>774</v>
      </c>
      <c r="B77" s="18" t="s">
        <v>634</v>
      </c>
      <c r="C77" s="8">
        <v>82000</v>
      </c>
      <c r="D77" s="19">
        <v>5.9349223370915409E-3</v>
      </c>
      <c r="E77" s="6">
        <v>92550.19</v>
      </c>
      <c r="F77" s="112">
        <v>6.9999999999999999E-4</v>
      </c>
      <c r="G77" s="113">
        <v>5.9999999999999995E-4</v>
      </c>
      <c r="H77" s="113">
        <v>6.9999999999999999E-4</v>
      </c>
      <c r="I77" s="16">
        <v>82.03</v>
      </c>
      <c r="J77" s="14">
        <v>-2.681E-2</v>
      </c>
      <c r="K77" s="19">
        <v>1.0000000000000001E-5</v>
      </c>
      <c r="L77" s="19">
        <v>4.4574100000000003</v>
      </c>
      <c r="M77" s="19">
        <v>-61.793480000000002</v>
      </c>
      <c r="N77" s="19">
        <v>-0.15364</v>
      </c>
      <c r="O77" s="6">
        <v>64.785133000000002</v>
      </c>
      <c r="P77" s="6">
        <v>64.785133000000002</v>
      </c>
      <c r="Q77" s="6">
        <v>64.785133000000002</v>
      </c>
      <c r="R77" s="6">
        <v>1.9152233191409791</v>
      </c>
      <c r="S77" s="14">
        <v>1.946820638233717</v>
      </c>
      <c r="T77" s="14">
        <v>1.8836260000482412</v>
      </c>
      <c r="U77" s="14">
        <v>-2.5778120890102896E-2</v>
      </c>
      <c r="V77" s="19">
        <v>1.0252752184572064E-5</v>
      </c>
      <c r="W77" s="19">
        <v>4.2754599392596235</v>
      </c>
      <c r="X77" s="20">
        <v>-80.950149034401747</v>
      </c>
      <c r="Y77" s="20">
        <v>-0.14506367917610555</v>
      </c>
      <c r="Z77" s="20">
        <v>-1.0318791098971047E-3</v>
      </c>
      <c r="AA77" s="7">
        <v>-2.5275218457206288E-7</v>
      </c>
      <c r="AB77" s="50">
        <v>0.18195006074037678</v>
      </c>
      <c r="AC77" s="20">
        <v>19.156669034401745</v>
      </c>
      <c r="AD77" s="20">
        <v>-8.5763208238944511E-3</v>
      </c>
      <c r="AF77" s="53"/>
      <c r="AG77" s="53"/>
      <c r="AH77" s="53"/>
      <c r="AI77" s="53"/>
      <c r="AJ77" s="53"/>
      <c r="AK77" s="53"/>
    </row>
    <row r="78" spans="1:37" x14ac:dyDescent="0.3">
      <c r="A78" t="s">
        <v>775</v>
      </c>
      <c r="B78" s="18" t="s">
        <v>632</v>
      </c>
      <c r="C78" s="8">
        <v>84000</v>
      </c>
      <c r="D78" s="19">
        <v>5.9349223370915409E-3</v>
      </c>
      <c r="E78" s="6">
        <v>92550.19</v>
      </c>
      <c r="F78" s="112">
        <v>9.35E-2</v>
      </c>
      <c r="G78" s="113">
        <v>8.9499999999999996E-2</v>
      </c>
      <c r="H78" s="113">
        <v>9.6500000000000002E-2</v>
      </c>
      <c r="I78" s="16">
        <v>75.45</v>
      </c>
      <c r="J78" s="14">
        <v>0.95372000000000001</v>
      </c>
      <c r="K78" s="19">
        <v>2.0000000000000002E-5</v>
      </c>
      <c r="L78" s="19">
        <v>6.9749499999999998</v>
      </c>
      <c r="M78" s="19">
        <v>-119.30618</v>
      </c>
      <c r="N78" s="19">
        <v>4.8105700000000002</v>
      </c>
      <c r="O78" s="6">
        <v>8653.4427649999998</v>
      </c>
      <c r="P78" s="6">
        <v>8653.4427649999998</v>
      </c>
      <c r="Q78" s="6">
        <v>8653.4427649999998</v>
      </c>
      <c r="R78" s="6">
        <v>1.6676721777898995</v>
      </c>
      <c r="S78" s="14">
        <v>1.6967349319718705</v>
      </c>
      <c r="T78" s="14">
        <v>1.6386094236079285</v>
      </c>
      <c r="U78" s="14">
        <v>0.95512660734253696</v>
      </c>
      <c r="V78" s="19">
        <v>1.7579995006198405E-5</v>
      </c>
      <c r="W78" s="19">
        <v>6.7429146275494203</v>
      </c>
      <c r="X78" s="20">
        <v>-117.42728094582831</v>
      </c>
      <c r="Y78" s="20">
        <v>4.7328409468049628</v>
      </c>
      <c r="Z78" s="20">
        <v>-1.4066073425369474E-3</v>
      </c>
      <c r="AA78" s="7">
        <v>2.4200049938015967E-6</v>
      </c>
      <c r="AB78" s="50">
        <v>0.23203537245057948</v>
      </c>
      <c r="AC78" s="20">
        <v>-1.8788990541716828</v>
      </c>
      <c r="AD78" s="20">
        <v>7.7729053195037423E-2</v>
      </c>
      <c r="AF78" s="53"/>
      <c r="AG78" s="53"/>
      <c r="AH78" s="53"/>
      <c r="AI78" s="53"/>
      <c r="AJ78" s="53"/>
      <c r="AK78" s="53"/>
    </row>
    <row r="79" spans="1:37" x14ac:dyDescent="0.3">
      <c r="A79" t="s">
        <v>776</v>
      </c>
      <c r="B79" s="18" t="s">
        <v>634</v>
      </c>
      <c r="C79" s="8">
        <v>84000</v>
      </c>
      <c r="D79" s="19">
        <v>5.9349223370915409E-3</v>
      </c>
      <c r="E79" s="6">
        <v>92546.81</v>
      </c>
      <c r="F79" s="112">
        <v>1.1000000000000001E-3</v>
      </c>
      <c r="G79" s="113">
        <v>1E-3</v>
      </c>
      <c r="H79" s="113">
        <v>1.2999999999999999E-3</v>
      </c>
      <c r="I79" s="16">
        <v>75.45</v>
      </c>
      <c r="J79" s="14">
        <v>-4.6339999999999999E-2</v>
      </c>
      <c r="K79" s="19">
        <v>2.0000000000000002E-5</v>
      </c>
      <c r="L79" s="19">
        <v>6.9820099999999998</v>
      </c>
      <c r="M79" s="19">
        <v>-106.17392</v>
      </c>
      <c r="N79" s="19">
        <v>-0.26556999999999997</v>
      </c>
      <c r="O79" s="6">
        <v>101.801491</v>
      </c>
      <c r="P79" s="6">
        <v>101.801491</v>
      </c>
      <c r="Q79" s="6">
        <v>101.801491</v>
      </c>
      <c r="R79" s="6">
        <v>1.6670438582703155</v>
      </c>
      <c r="S79" s="14">
        <v>1.6961066124522866</v>
      </c>
      <c r="T79" s="14">
        <v>1.6379811040883445</v>
      </c>
      <c r="U79" s="14">
        <v>-4.4932845807360788E-2</v>
      </c>
      <c r="V79" s="19">
        <v>1.7599386154868253E-5</v>
      </c>
      <c r="W79" s="19">
        <v>6.7498591747387335</v>
      </c>
      <c r="X79" s="20">
        <v>-117.5482196405745</v>
      </c>
      <c r="Y79" s="20">
        <v>-0.25282037357328918</v>
      </c>
      <c r="Z79" s="20">
        <v>-1.4071541926392109E-3</v>
      </c>
      <c r="AA79" s="7">
        <v>2.4006138451317489E-6</v>
      </c>
      <c r="AB79" s="50">
        <v>0.23215082526126629</v>
      </c>
      <c r="AC79" s="20">
        <v>11.374299640574506</v>
      </c>
      <c r="AD79" s="20">
        <v>-1.2749626426710792E-2</v>
      </c>
      <c r="AF79" s="53"/>
      <c r="AG79" s="53"/>
      <c r="AH79" s="53"/>
      <c r="AI79" s="53"/>
      <c r="AJ79" s="53"/>
      <c r="AK79" s="53"/>
    </row>
    <row r="80" spans="1:37" x14ac:dyDescent="0.3">
      <c r="A80" t="s">
        <v>777</v>
      </c>
      <c r="B80" s="18" t="s">
        <v>632</v>
      </c>
      <c r="C80" s="8">
        <v>85000</v>
      </c>
      <c r="D80" s="19">
        <v>5.9349223370915409E-3</v>
      </c>
      <c r="E80" s="6">
        <v>92546.81</v>
      </c>
      <c r="F80" s="112">
        <v>8.3099999999999993E-2</v>
      </c>
      <c r="G80" s="113">
        <v>7.9000000000000001E-2</v>
      </c>
      <c r="H80" s="113">
        <v>8.5999999999999993E-2</v>
      </c>
      <c r="I80" s="16">
        <v>72.42</v>
      </c>
      <c r="J80" s="14">
        <v>0.93811</v>
      </c>
      <c r="K80" s="19">
        <v>2.0000000000000002E-5</v>
      </c>
      <c r="L80" s="19">
        <v>8.7801899999999993</v>
      </c>
      <c r="M80" s="19">
        <v>-144.15745000000001</v>
      </c>
      <c r="N80" s="19">
        <v>4.7814899999999998</v>
      </c>
      <c r="O80" s="6">
        <v>7690.6399109999993</v>
      </c>
      <c r="P80" s="6">
        <v>7690.6399109999993</v>
      </c>
      <c r="Q80" s="6">
        <v>7690.6399109999993</v>
      </c>
      <c r="R80" s="6">
        <v>1.5246714156574348</v>
      </c>
      <c r="S80" s="14">
        <v>1.5525670373652989</v>
      </c>
      <c r="T80" s="14">
        <v>1.4967757939495707</v>
      </c>
      <c r="U80" s="14">
        <v>0.9397366971753468</v>
      </c>
      <c r="V80" s="19">
        <v>2.3150313496210376E-5</v>
      </c>
      <c r="W80" s="19">
        <v>8.5222318376268262</v>
      </c>
      <c r="X80" s="20">
        <v>-142.45377570815126</v>
      </c>
      <c r="Y80" s="20">
        <v>4.7055510526911171</v>
      </c>
      <c r="Z80" s="20">
        <v>-1.6266971753468029E-3</v>
      </c>
      <c r="AA80" s="7">
        <v>-3.1503134962103742E-6</v>
      </c>
      <c r="AB80" s="50">
        <v>0.25795816237317304</v>
      </c>
      <c r="AC80" s="20">
        <v>-1.7036742918487562</v>
      </c>
      <c r="AD80" s="20">
        <v>7.5938947308882732E-2</v>
      </c>
      <c r="AF80" s="53"/>
      <c r="AG80" s="53"/>
      <c r="AH80" s="53"/>
      <c r="AI80" s="53"/>
      <c r="AJ80" s="53"/>
      <c r="AK80" s="53"/>
    </row>
    <row r="81" spans="1:37" x14ac:dyDescent="0.3">
      <c r="A81" t="s">
        <v>778</v>
      </c>
      <c r="B81" s="18" t="s">
        <v>634</v>
      </c>
      <c r="C81" s="8">
        <v>85000</v>
      </c>
      <c r="D81" s="19">
        <v>5.9349223370915409E-3</v>
      </c>
      <c r="E81" s="6">
        <v>92546.81</v>
      </c>
      <c r="F81" s="112">
        <v>1.5E-3</v>
      </c>
      <c r="G81" s="113">
        <v>1.4E-3</v>
      </c>
      <c r="H81" s="113">
        <v>1.6999999999999999E-3</v>
      </c>
      <c r="I81" s="16">
        <v>72.42</v>
      </c>
      <c r="J81" s="14">
        <v>-6.1890000000000001E-2</v>
      </c>
      <c r="K81" s="19">
        <v>2.0000000000000002E-5</v>
      </c>
      <c r="L81" s="19">
        <v>8.7801899999999993</v>
      </c>
      <c r="M81" s="19">
        <v>-142.70778999999999</v>
      </c>
      <c r="N81" s="19">
        <v>-0.35472999999999999</v>
      </c>
      <c r="O81" s="6">
        <v>138.82021499999999</v>
      </c>
      <c r="P81" s="6">
        <v>138.82021499999999</v>
      </c>
      <c r="Q81" s="6">
        <v>138.82021499999999</v>
      </c>
      <c r="R81" s="6">
        <v>1.5246714156574348</v>
      </c>
      <c r="S81" s="14">
        <v>1.5525670373652989</v>
      </c>
      <c r="T81" s="14">
        <v>1.4967757939495707</v>
      </c>
      <c r="U81" s="14">
        <v>-6.0263302824653198E-2</v>
      </c>
      <c r="V81" s="19">
        <v>2.3150313496210376E-5</v>
      </c>
      <c r="W81" s="19">
        <v>8.5222318376268262</v>
      </c>
      <c r="X81" s="20">
        <v>-142.45377570815126</v>
      </c>
      <c r="Y81" s="20">
        <v>-0.33913293383669302</v>
      </c>
      <c r="Z81" s="20">
        <v>-1.6266971753468029E-3</v>
      </c>
      <c r="AA81" s="7">
        <v>-3.1503134962103742E-6</v>
      </c>
      <c r="AB81" s="50">
        <v>0.25795816237317304</v>
      </c>
      <c r="AC81" s="20">
        <v>-0.25401429184873336</v>
      </c>
      <c r="AD81" s="20">
        <v>-1.5597066163306972E-2</v>
      </c>
      <c r="AF81" s="53"/>
      <c r="AG81" s="53"/>
      <c r="AH81" s="53"/>
      <c r="AI81" s="53"/>
      <c r="AJ81" s="53"/>
      <c r="AK81" s="53"/>
    </row>
    <row r="82" spans="1:37" x14ac:dyDescent="0.3">
      <c r="A82" t="s">
        <v>779</v>
      </c>
      <c r="B82" s="18" t="s">
        <v>632</v>
      </c>
      <c r="C82" s="8">
        <v>86000</v>
      </c>
      <c r="D82" s="19">
        <v>5.9349223370915409E-3</v>
      </c>
      <c r="E82" s="6">
        <v>92550.51</v>
      </c>
      <c r="F82" s="112">
        <v>7.2900000000000006E-2</v>
      </c>
      <c r="G82" s="113">
        <v>7.1499999999999994E-2</v>
      </c>
      <c r="H82" s="113">
        <v>7.3499999999999996E-2</v>
      </c>
      <c r="I82" s="16">
        <v>69.48</v>
      </c>
      <c r="J82" s="14">
        <v>0.91715000000000002</v>
      </c>
      <c r="K82" s="19">
        <v>3.0000000000000001E-5</v>
      </c>
      <c r="L82" s="19">
        <v>10.981619999999999</v>
      </c>
      <c r="M82" s="19">
        <v>-172.97201000000001</v>
      </c>
      <c r="N82" s="19">
        <v>4.7216500000000003</v>
      </c>
      <c r="O82" s="6">
        <v>6746.9321790000004</v>
      </c>
      <c r="P82" s="6">
        <v>6746.9321790000004</v>
      </c>
      <c r="Q82" s="6">
        <v>6746.9321790000004</v>
      </c>
      <c r="R82" s="6">
        <v>1.3714236807184823</v>
      </c>
      <c r="S82" s="14">
        <v>1.3981868372534505</v>
      </c>
      <c r="T82" s="14">
        <v>1.3446605241835141</v>
      </c>
      <c r="U82" s="14">
        <v>0.9189715157941708</v>
      </c>
      <c r="V82" s="19">
        <v>3.0301005391770669E-5</v>
      </c>
      <c r="W82" s="19">
        <v>10.702605592080038</v>
      </c>
      <c r="X82" s="20">
        <v>-171.63720380011014</v>
      </c>
      <c r="Y82" s="20">
        <v>4.6478988071734424</v>
      </c>
      <c r="Z82" s="20">
        <v>-1.8215157941707805E-3</v>
      </c>
      <c r="AA82" s="7">
        <v>-3.0100539177066777E-7</v>
      </c>
      <c r="AB82" s="50">
        <v>0.27901440791996102</v>
      </c>
      <c r="AC82" s="20">
        <v>-1.3348061998898686</v>
      </c>
      <c r="AD82" s="20">
        <v>7.3751192826557954E-2</v>
      </c>
      <c r="AF82" s="53"/>
      <c r="AG82" s="53"/>
      <c r="AH82" s="53"/>
      <c r="AI82" s="53"/>
      <c r="AJ82" s="53"/>
      <c r="AK82" s="53"/>
    </row>
    <row r="83" spans="1:37" x14ac:dyDescent="0.3">
      <c r="A83" t="s">
        <v>780</v>
      </c>
      <c r="B83" s="18" t="s">
        <v>634</v>
      </c>
      <c r="C83" s="8">
        <v>86000</v>
      </c>
      <c r="D83" s="19">
        <v>5.9349223370915409E-3</v>
      </c>
      <c r="E83" s="6">
        <v>92550.51</v>
      </c>
      <c r="F83" s="112">
        <v>2.0999999999999999E-3</v>
      </c>
      <c r="G83" s="113">
        <v>1.9E-3</v>
      </c>
      <c r="H83" s="113">
        <v>2.3E-3</v>
      </c>
      <c r="I83" s="16">
        <v>69.48</v>
      </c>
      <c r="J83" s="14">
        <v>-8.2849999999999993E-2</v>
      </c>
      <c r="K83" s="19">
        <v>3.0000000000000001E-5</v>
      </c>
      <c r="L83" s="19">
        <v>10.981619999999999</v>
      </c>
      <c r="M83" s="19">
        <v>-172.97201000000001</v>
      </c>
      <c r="N83" s="19">
        <v>-0.47499999999999998</v>
      </c>
      <c r="O83" s="6">
        <v>194.35607099999999</v>
      </c>
      <c r="P83" s="6">
        <v>194.35607099999999</v>
      </c>
      <c r="Q83" s="6">
        <v>194.35607099999999</v>
      </c>
      <c r="R83" s="6">
        <v>1.3714236807184823</v>
      </c>
      <c r="S83" s="14">
        <v>1.3981868372534505</v>
      </c>
      <c r="T83" s="14">
        <v>1.3446605241835141</v>
      </c>
      <c r="U83" s="14">
        <v>-8.1028484205829199E-2</v>
      </c>
      <c r="V83" s="19">
        <v>3.0301005391770669E-5</v>
      </c>
      <c r="W83" s="19">
        <v>10.702605592080038</v>
      </c>
      <c r="X83" s="20">
        <v>-171.63720380011014</v>
      </c>
      <c r="Y83" s="20">
        <v>-0.4561344027252825</v>
      </c>
      <c r="Z83" s="20">
        <v>-1.8215157941707943E-3</v>
      </c>
      <c r="AA83" s="7">
        <v>-3.0100539177066777E-7</v>
      </c>
      <c r="AB83" s="50">
        <v>0.27901440791996102</v>
      </c>
      <c r="AC83" s="20">
        <v>-1.3348061998898686</v>
      </c>
      <c r="AD83" s="20">
        <v>-1.8865597274717483E-2</v>
      </c>
      <c r="AF83" s="53"/>
      <c r="AG83" s="53"/>
      <c r="AH83" s="53"/>
      <c r="AI83" s="53"/>
      <c r="AJ83" s="53"/>
      <c r="AK83" s="53"/>
    </row>
    <row r="84" spans="1:37" x14ac:dyDescent="0.3">
      <c r="A84" t="s">
        <v>781</v>
      </c>
      <c r="B84" s="18" t="s">
        <v>632</v>
      </c>
      <c r="C84" s="8">
        <v>87000</v>
      </c>
      <c r="D84" s="19">
        <v>5.9349223370915409E-3</v>
      </c>
      <c r="E84" s="6">
        <v>92550.51</v>
      </c>
      <c r="F84" s="112">
        <v>6.2799999999999995E-2</v>
      </c>
      <c r="G84" s="113">
        <v>6.1499999999999999E-2</v>
      </c>
      <c r="H84" s="113">
        <v>6.3500000000000001E-2</v>
      </c>
      <c r="I84" s="16">
        <v>66.62</v>
      </c>
      <c r="J84" s="14">
        <v>0.88878000000000001</v>
      </c>
      <c r="K84" s="19">
        <v>4.0000000000000003E-5</v>
      </c>
      <c r="L84" s="19">
        <v>13.635070000000001</v>
      </c>
      <c r="M84" s="19">
        <v>-205.93962999999999</v>
      </c>
      <c r="N84" s="19">
        <v>4.6191599999999999</v>
      </c>
      <c r="O84" s="6">
        <v>5812.172027999999</v>
      </c>
      <c r="P84" s="6">
        <v>5812.172027999999</v>
      </c>
      <c r="Q84" s="6">
        <v>5812.172027999999</v>
      </c>
      <c r="R84" s="6">
        <v>1.205042858725621</v>
      </c>
      <c r="S84" s="14">
        <v>1.2307043654665475</v>
      </c>
      <c r="T84" s="14">
        <v>1.1793813519846945</v>
      </c>
      <c r="U84" s="14">
        <v>0.89078327261323564</v>
      </c>
      <c r="V84" s="19">
        <v>3.9384077102449745E-5</v>
      </c>
      <c r="W84" s="19">
        <v>13.338223003046028</v>
      </c>
      <c r="X84" s="20">
        <v>-205.09954746302139</v>
      </c>
      <c r="Y84" s="20">
        <v>4.5483039052986634</v>
      </c>
      <c r="Z84" s="20">
        <v>-2.0032726132356293E-3</v>
      </c>
      <c r="AA84" s="7">
        <v>6.159228975502587E-7</v>
      </c>
      <c r="AB84" s="50">
        <v>0.29684699695397221</v>
      </c>
      <c r="AC84" s="20">
        <v>-0.84008253697859914</v>
      </c>
      <c r="AD84" s="20">
        <v>7.085609470133658E-2</v>
      </c>
      <c r="AF84" s="53"/>
      <c r="AG84" s="53"/>
      <c r="AH84" s="53"/>
      <c r="AI84" s="53"/>
      <c r="AJ84" s="53"/>
      <c r="AK84" s="53"/>
    </row>
    <row r="85" spans="1:37" x14ac:dyDescent="0.3">
      <c r="A85" t="s">
        <v>782</v>
      </c>
      <c r="B85" s="18" t="s">
        <v>634</v>
      </c>
      <c r="C85" s="8">
        <v>87000</v>
      </c>
      <c r="D85" s="19">
        <v>5.9349223370915409E-3</v>
      </c>
      <c r="E85" s="6">
        <v>92552.73</v>
      </c>
      <c r="F85" s="112">
        <v>2.8999999999999998E-3</v>
      </c>
      <c r="G85" s="113">
        <v>2.7000000000000001E-3</v>
      </c>
      <c r="H85" s="113">
        <v>3.0999999999999999E-3</v>
      </c>
      <c r="I85" s="16">
        <v>66.62</v>
      </c>
      <c r="J85" s="14">
        <v>-0.11113000000000001</v>
      </c>
      <c r="K85" s="19">
        <v>4.0000000000000003E-5</v>
      </c>
      <c r="L85" s="19">
        <v>13.627689999999999</v>
      </c>
      <c r="M85" s="19">
        <v>-205.82821000000001</v>
      </c>
      <c r="N85" s="19">
        <v>-0.63743000000000005</v>
      </c>
      <c r="O85" s="6">
        <v>268.40291699999995</v>
      </c>
      <c r="P85" s="6">
        <v>268.40291699999995</v>
      </c>
      <c r="Q85" s="6">
        <v>268.40291699999995</v>
      </c>
      <c r="R85" s="6">
        <v>1.2055102243876641</v>
      </c>
      <c r="S85" s="14">
        <v>1.2311717311285906</v>
      </c>
      <c r="T85" s="14">
        <v>1.1798487176467376</v>
      </c>
      <c r="U85" s="14">
        <v>-0.10912932092740646</v>
      </c>
      <c r="V85" s="19">
        <v>3.9360481894902742E-5</v>
      </c>
      <c r="W85" s="19">
        <v>13.330871513158765</v>
      </c>
      <c r="X85" s="20">
        <v>-204.98650487491116</v>
      </c>
      <c r="Y85" s="20">
        <v>-0.61459841593557341</v>
      </c>
      <c r="Z85" s="20">
        <v>-2.0006790725935475E-3</v>
      </c>
      <c r="AA85" s="7">
        <v>6.3951810509726173E-7</v>
      </c>
      <c r="AB85" s="50">
        <v>0.29681848684123402</v>
      </c>
      <c r="AC85" s="20">
        <v>-0.84170512508885054</v>
      </c>
      <c r="AD85" s="20">
        <v>-2.2831584064426647E-2</v>
      </c>
      <c r="AF85" s="53"/>
      <c r="AG85" s="53"/>
      <c r="AH85" s="53"/>
      <c r="AI85" s="53"/>
      <c r="AJ85" s="53"/>
      <c r="AK85" s="53"/>
    </row>
    <row r="86" spans="1:37" x14ac:dyDescent="0.3">
      <c r="A86" t="s">
        <v>1</v>
      </c>
      <c r="B86" s="18" t="s">
        <v>632</v>
      </c>
      <c r="C86" s="8">
        <v>88000</v>
      </c>
      <c r="D86" s="19">
        <v>5.9349223370915409E-3</v>
      </c>
      <c r="E86" s="6">
        <v>92552.73</v>
      </c>
      <c r="F86" s="112">
        <v>5.2999999999999999E-2</v>
      </c>
      <c r="G86" s="113">
        <v>5.1999999999999998E-2</v>
      </c>
      <c r="H86" s="113">
        <v>5.3999999999999999E-2</v>
      </c>
      <c r="I86" s="16">
        <v>63.65</v>
      </c>
      <c r="J86" s="14">
        <v>0.85179000000000005</v>
      </c>
      <c r="K86" s="19">
        <v>5.0000000000000002E-5</v>
      </c>
      <c r="L86" s="19">
        <v>16.640609999999999</v>
      </c>
      <c r="M86" s="19">
        <v>-240.13306</v>
      </c>
      <c r="N86" s="19">
        <v>4.4669699999999999</v>
      </c>
      <c r="O86" s="6">
        <v>4905.2946899999997</v>
      </c>
      <c r="P86" s="6">
        <v>4905.2946899999997</v>
      </c>
      <c r="Q86" s="6">
        <v>4905.2946899999997</v>
      </c>
      <c r="R86" s="6">
        <v>1.0286887098586859</v>
      </c>
      <c r="S86" s="14">
        <v>1.0532061956596461</v>
      </c>
      <c r="T86" s="14">
        <v>1.0041712240577256</v>
      </c>
      <c r="U86" s="14">
        <v>0.85387675024067167</v>
      </c>
      <c r="V86" s="19">
        <v>5.0483073082730254E-5</v>
      </c>
      <c r="W86" s="19">
        <v>16.335698128867573</v>
      </c>
      <c r="X86" s="20">
        <v>-239.99279685995745</v>
      </c>
      <c r="Y86" s="20">
        <v>4.3993782221656108</v>
      </c>
      <c r="Z86" s="20">
        <v>-2.0867502406716198E-3</v>
      </c>
      <c r="AA86" s="7">
        <v>-4.8307308273025173E-7</v>
      </c>
      <c r="AB86" s="50">
        <v>0.30491187113242546</v>
      </c>
      <c r="AC86" s="20">
        <v>-0.14026314004254914</v>
      </c>
      <c r="AD86" s="20">
        <v>6.7591777834389077E-2</v>
      </c>
      <c r="AF86" s="53"/>
      <c r="AG86" s="53"/>
      <c r="AH86" s="53"/>
      <c r="AI86" s="53"/>
      <c r="AJ86" s="53"/>
      <c r="AK86" s="53"/>
    </row>
    <row r="87" spans="1:37" x14ac:dyDescent="0.3">
      <c r="A87" t="s">
        <v>2</v>
      </c>
      <c r="B87" s="18" t="s">
        <v>634</v>
      </c>
      <c r="C87" s="8">
        <v>88000</v>
      </c>
      <c r="D87" s="19">
        <v>5.9349223370915409E-3</v>
      </c>
      <c r="E87" s="6">
        <v>92552.73</v>
      </c>
      <c r="F87" s="112">
        <v>3.8999999999999998E-3</v>
      </c>
      <c r="G87" s="113">
        <v>3.7000000000000002E-3</v>
      </c>
      <c r="H87" s="113">
        <v>4.1000000000000003E-3</v>
      </c>
      <c r="I87" s="16">
        <v>63.65</v>
      </c>
      <c r="J87" s="14">
        <v>-0.14821000000000001</v>
      </c>
      <c r="K87" s="19">
        <v>5.0000000000000002E-5</v>
      </c>
      <c r="L87" s="19">
        <v>16.640609999999999</v>
      </c>
      <c r="M87" s="19">
        <v>-240.13306</v>
      </c>
      <c r="N87" s="19">
        <v>-0.85053000000000001</v>
      </c>
      <c r="O87" s="6">
        <v>360.95564699999994</v>
      </c>
      <c r="P87" s="6">
        <v>360.95564699999994</v>
      </c>
      <c r="Q87" s="6">
        <v>360.95564699999994</v>
      </c>
      <c r="R87" s="6">
        <v>1.0286887098586859</v>
      </c>
      <c r="S87" s="14">
        <v>1.0532061956596461</v>
      </c>
      <c r="T87" s="14">
        <v>1.0041712240577256</v>
      </c>
      <c r="U87" s="14">
        <v>-0.14612324975932833</v>
      </c>
      <c r="V87" s="19">
        <v>5.0483073082730254E-5</v>
      </c>
      <c r="W87" s="19">
        <v>16.335698128867573</v>
      </c>
      <c r="X87" s="20">
        <v>-239.99279685995745</v>
      </c>
      <c r="Y87" s="20">
        <v>-0.82335343447494513</v>
      </c>
      <c r="Z87" s="20">
        <v>-2.0867502406716754E-3</v>
      </c>
      <c r="AA87" s="7">
        <v>-4.8307308273025173E-7</v>
      </c>
      <c r="AB87" s="50">
        <v>0.30491187113242546</v>
      </c>
      <c r="AC87" s="20">
        <v>-0.14026314004254914</v>
      </c>
      <c r="AD87" s="20">
        <v>-2.7176565525054874E-2</v>
      </c>
      <c r="AF87" s="53"/>
      <c r="AG87" s="53"/>
      <c r="AH87" s="53"/>
      <c r="AI87" s="53"/>
      <c r="AJ87" s="53"/>
      <c r="AK87" s="53"/>
    </row>
    <row r="88" spans="1:37" x14ac:dyDescent="0.3">
      <c r="A88" t="s">
        <v>783</v>
      </c>
      <c r="B88" s="18" t="s">
        <v>632</v>
      </c>
      <c r="C88" s="8">
        <v>89000</v>
      </c>
      <c r="D88" s="19">
        <v>5.9349223370915409E-3</v>
      </c>
      <c r="E88" s="6">
        <v>92555.51</v>
      </c>
      <c r="F88" s="112">
        <v>4.3799999999999999E-2</v>
      </c>
      <c r="G88" s="113">
        <v>4.2500000000000003E-2</v>
      </c>
      <c r="H88" s="113">
        <v>4.4499999999999998E-2</v>
      </c>
      <c r="I88" s="16">
        <v>61.42</v>
      </c>
      <c r="J88" s="14">
        <v>0.80074999999999996</v>
      </c>
      <c r="K88" s="19">
        <v>6.0000000000000002E-5</v>
      </c>
      <c r="L88" s="19">
        <v>20.097249999999999</v>
      </c>
      <c r="M88" s="19">
        <v>-279.84600999999998</v>
      </c>
      <c r="N88" s="19">
        <v>4.2331899999999996</v>
      </c>
      <c r="O88" s="6">
        <v>4053.9313379999999</v>
      </c>
      <c r="P88" s="6">
        <v>4053.9313379999999</v>
      </c>
      <c r="Q88" s="6">
        <v>4053.9313379999999</v>
      </c>
      <c r="R88" s="6">
        <v>0.82786717501695684</v>
      </c>
      <c r="S88" s="14">
        <v>0.85152568213235325</v>
      </c>
      <c r="T88" s="14">
        <v>0.80420866790156043</v>
      </c>
      <c r="U88" s="14">
        <v>0.80276129840209598</v>
      </c>
      <c r="V88" s="19">
        <v>6.3392497516945141E-5</v>
      </c>
      <c r="W88" s="19">
        <v>19.795536251974543</v>
      </c>
      <c r="X88" s="20">
        <v>-280.63328681683521</v>
      </c>
      <c r="Y88" s="20">
        <v>4.1694726765897574</v>
      </c>
      <c r="Z88" s="20">
        <v>-2.0112984020960178E-3</v>
      </c>
      <c r="AA88" s="7">
        <v>-3.3924975169451397E-6</v>
      </c>
      <c r="AB88" s="50">
        <v>0.30171374802545614</v>
      </c>
      <c r="AC88" s="20">
        <v>0.78727681683523087</v>
      </c>
      <c r="AD88" s="20">
        <v>6.3717323410242166E-2</v>
      </c>
      <c r="AF88" s="53"/>
      <c r="AG88" s="53"/>
      <c r="AH88" s="53"/>
      <c r="AI88" s="53"/>
      <c r="AJ88" s="53"/>
      <c r="AK88" s="53"/>
    </row>
    <row r="89" spans="1:37" x14ac:dyDescent="0.3">
      <c r="A89" t="s">
        <v>784</v>
      </c>
      <c r="B89" s="18" t="s">
        <v>634</v>
      </c>
      <c r="C89" s="8">
        <v>89000</v>
      </c>
      <c r="D89" s="19">
        <v>5.9349223370915409E-3</v>
      </c>
      <c r="E89" s="6">
        <v>92552.95</v>
      </c>
      <c r="F89" s="112">
        <v>5.4000000000000003E-3</v>
      </c>
      <c r="G89" s="113">
        <v>5.0000000000000001E-3</v>
      </c>
      <c r="H89" s="113">
        <v>6.0000000000000001E-3</v>
      </c>
      <c r="I89" s="16">
        <v>61.42</v>
      </c>
      <c r="J89" s="14">
        <v>-0.19941999999999999</v>
      </c>
      <c r="K89" s="19">
        <v>6.0000000000000002E-5</v>
      </c>
      <c r="L89" s="19">
        <v>20.10652</v>
      </c>
      <c r="M89" s="19">
        <v>-279.97512</v>
      </c>
      <c r="N89" s="19">
        <v>-1.14564</v>
      </c>
      <c r="O89" s="6">
        <v>499.78593000000001</v>
      </c>
      <c r="P89" s="6">
        <v>499.78593000000001</v>
      </c>
      <c r="Q89" s="6">
        <v>499.78593000000001</v>
      </c>
      <c r="R89" s="6">
        <v>0.82728261869597575</v>
      </c>
      <c r="S89" s="14">
        <v>0.85094112581137216</v>
      </c>
      <c r="T89" s="14">
        <v>0.80362411158057934</v>
      </c>
      <c r="U89" s="14">
        <v>-0.19740102902375056</v>
      </c>
      <c r="V89" s="19">
        <v>6.3425803383395342E-5</v>
      </c>
      <c r="W89" s="19">
        <v>19.804841041716788</v>
      </c>
      <c r="X89" s="20">
        <v>-280.76519704625605</v>
      </c>
      <c r="Y89" s="20">
        <v>-1.1134998714884772</v>
      </c>
      <c r="Z89" s="20">
        <v>-2.0189709762494235E-3</v>
      </c>
      <c r="AA89" s="7">
        <v>-3.4258033833953403E-6</v>
      </c>
      <c r="AB89" s="50">
        <v>0.30167895828321178</v>
      </c>
      <c r="AC89" s="20">
        <v>0.79007704625604447</v>
      </c>
      <c r="AD89" s="20">
        <v>-3.2140128511522814E-2</v>
      </c>
      <c r="AF89" s="53"/>
      <c r="AG89" s="53"/>
      <c r="AH89" s="53"/>
      <c r="AI89" s="53"/>
      <c r="AJ89" s="53"/>
      <c r="AK89" s="53"/>
    </row>
    <row r="90" spans="1:37" x14ac:dyDescent="0.3">
      <c r="A90" t="s">
        <v>3</v>
      </c>
      <c r="B90" s="18" t="s">
        <v>632</v>
      </c>
      <c r="C90" s="8">
        <v>90000</v>
      </c>
      <c r="D90" s="19">
        <v>5.9349223370915409E-3</v>
      </c>
      <c r="E90" s="6">
        <v>92552.95</v>
      </c>
      <c r="F90" s="112">
        <v>3.5000000000000003E-2</v>
      </c>
      <c r="G90" s="113">
        <v>3.3500000000000002E-2</v>
      </c>
      <c r="H90" s="113">
        <v>3.5499999999999997E-2</v>
      </c>
      <c r="I90" s="16">
        <v>58.69</v>
      </c>
      <c r="J90" s="14">
        <v>0.73758999999999997</v>
      </c>
      <c r="K90" s="19">
        <v>8.0000000000000007E-5</v>
      </c>
      <c r="L90" s="19">
        <v>23.447659999999999</v>
      </c>
      <c r="M90" s="19">
        <v>-311.96969999999999</v>
      </c>
      <c r="N90" s="19">
        <v>3.9292400000000001</v>
      </c>
      <c r="O90" s="6">
        <v>3239.3532500000001</v>
      </c>
      <c r="P90" s="6">
        <v>3239.3532500000001</v>
      </c>
      <c r="Q90" s="6">
        <v>3239.3532500000001</v>
      </c>
      <c r="R90" s="6">
        <v>0.61864304403567838</v>
      </c>
      <c r="S90" s="14">
        <v>0.64124997634767145</v>
      </c>
      <c r="T90" s="14">
        <v>0.59603611172368531</v>
      </c>
      <c r="U90" s="14">
        <v>0.73931985786136822</v>
      </c>
      <c r="V90" s="19">
        <v>7.7617007053018365E-5</v>
      </c>
      <c r="W90" s="19">
        <v>23.158827806719518</v>
      </c>
      <c r="X90" s="20">
        <v>-313.72041638701307</v>
      </c>
      <c r="Y90" s="20">
        <v>3.8694625576123243</v>
      </c>
      <c r="Z90" s="20">
        <v>-1.7298578613682558E-3</v>
      </c>
      <c r="AA90" s="7">
        <v>2.3829929469816412E-6</v>
      </c>
      <c r="AB90" s="50">
        <v>0.28883219328048071</v>
      </c>
      <c r="AC90" s="20">
        <v>1.7507163870130853</v>
      </c>
      <c r="AD90" s="20">
        <v>5.9777442387675794E-2</v>
      </c>
      <c r="AF90" s="53"/>
      <c r="AG90" s="53"/>
      <c r="AH90" s="53"/>
      <c r="AI90" s="53"/>
      <c r="AJ90" s="53"/>
      <c r="AK90" s="53"/>
    </row>
    <row r="91" spans="1:37" x14ac:dyDescent="0.3">
      <c r="A91" t="s">
        <v>4</v>
      </c>
      <c r="B91" s="18" t="s">
        <v>634</v>
      </c>
      <c r="C91" s="8">
        <v>90000</v>
      </c>
      <c r="D91" s="19">
        <v>5.9349223370915409E-3</v>
      </c>
      <c r="E91" s="6">
        <v>92552.95</v>
      </c>
      <c r="F91" s="112">
        <v>7.4000000000000003E-3</v>
      </c>
      <c r="G91" s="113">
        <v>7.0000000000000001E-3</v>
      </c>
      <c r="H91" s="113">
        <v>8.0000000000000002E-3</v>
      </c>
      <c r="I91" s="16">
        <v>58.69</v>
      </c>
      <c r="J91" s="14">
        <v>-0.26240999999999998</v>
      </c>
      <c r="K91" s="19">
        <v>8.0000000000000007E-5</v>
      </c>
      <c r="L91" s="19">
        <v>23.447659999999999</v>
      </c>
      <c r="M91" s="19">
        <v>-311.96969999999999</v>
      </c>
      <c r="N91" s="19">
        <v>-1.50912</v>
      </c>
      <c r="O91" s="6">
        <v>684.89183000000003</v>
      </c>
      <c r="P91" s="6">
        <v>684.89183000000003</v>
      </c>
      <c r="Q91" s="6">
        <v>684.89183000000003</v>
      </c>
      <c r="R91" s="6">
        <v>0.61864304403567838</v>
      </c>
      <c r="S91" s="14">
        <v>0.64124997634767145</v>
      </c>
      <c r="T91" s="14">
        <v>0.59603611172368531</v>
      </c>
      <c r="U91" s="14">
        <v>-0.26068014213863178</v>
      </c>
      <c r="V91" s="19">
        <v>7.7617007053018365E-5</v>
      </c>
      <c r="W91" s="19">
        <v>23.158827806719518</v>
      </c>
      <c r="X91" s="20">
        <v>-313.72041638701307</v>
      </c>
      <c r="Y91" s="20">
        <v>-1.4719675457700629</v>
      </c>
      <c r="Z91" s="20">
        <v>-1.7298578613682003E-3</v>
      </c>
      <c r="AA91" s="7">
        <v>2.3829929469816412E-6</v>
      </c>
      <c r="AB91" s="50">
        <v>0.28883219328048071</v>
      </c>
      <c r="AC91" s="20">
        <v>1.7507163870130853</v>
      </c>
      <c r="AD91" s="20">
        <v>-3.7152454229937071E-2</v>
      </c>
      <c r="AF91" s="53"/>
      <c r="AG91" s="53"/>
      <c r="AH91" s="53"/>
      <c r="AI91" s="53"/>
      <c r="AJ91" s="53"/>
      <c r="AK91" s="53"/>
    </row>
    <row r="92" spans="1:37" x14ac:dyDescent="0.3">
      <c r="A92" t="s">
        <v>785</v>
      </c>
      <c r="B92" s="18" t="s">
        <v>632</v>
      </c>
      <c r="C92" s="8">
        <v>91000</v>
      </c>
      <c r="D92" s="19">
        <v>5.9349223370915409E-3</v>
      </c>
      <c r="E92" s="6">
        <v>92555.51</v>
      </c>
      <c r="F92" s="112">
        <v>2.7099999999999999E-2</v>
      </c>
      <c r="G92" s="113">
        <v>2.6499999999999999E-2</v>
      </c>
      <c r="H92" s="113">
        <v>2.75E-2</v>
      </c>
      <c r="I92" s="16">
        <v>56.63</v>
      </c>
      <c r="J92" s="14">
        <v>0.65800999999999998</v>
      </c>
      <c r="K92" s="19">
        <v>9.0000000000000006E-5</v>
      </c>
      <c r="L92" s="19">
        <v>26.4208</v>
      </c>
      <c r="M92" s="19">
        <v>-339.17631</v>
      </c>
      <c r="N92" s="19">
        <v>3.5286200000000001</v>
      </c>
      <c r="O92" s="6">
        <v>2508.2543209999999</v>
      </c>
      <c r="P92" s="6">
        <v>2508.2543209999999</v>
      </c>
      <c r="Q92" s="6">
        <v>2508.2543209999999</v>
      </c>
      <c r="R92" s="6">
        <v>0.38850059840702467</v>
      </c>
      <c r="S92" s="14">
        <v>0.41031403471351924</v>
      </c>
      <c r="T92" s="14">
        <v>0.3666871621005301</v>
      </c>
      <c r="U92" s="14">
        <v>0.65921220098529409</v>
      </c>
      <c r="V92" s="19">
        <v>9.0822889764660515E-5</v>
      </c>
      <c r="W92" s="19">
        <v>26.149384699786676</v>
      </c>
      <c r="X92" s="20">
        <v>-341.79848667552932</v>
      </c>
      <c r="Y92" s="20">
        <v>3.4730997286531213</v>
      </c>
      <c r="Z92" s="20">
        <v>-1.2022009852941107E-3</v>
      </c>
      <c r="AA92" s="7">
        <v>-8.2288976466050943E-7</v>
      </c>
      <c r="AB92" s="50">
        <v>0.27141530021332372</v>
      </c>
      <c r="AC92" s="20">
        <v>2.6221766755293174</v>
      </c>
      <c r="AD92" s="20">
        <v>5.5520271346878758E-2</v>
      </c>
      <c r="AF92" s="53"/>
      <c r="AG92" s="53"/>
      <c r="AH92" s="53"/>
      <c r="AI92" s="53"/>
      <c r="AJ92" s="53"/>
      <c r="AK92" s="53"/>
    </row>
    <row r="93" spans="1:37" x14ac:dyDescent="0.3">
      <c r="A93" t="s">
        <v>786</v>
      </c>
      <c r="B93" s="18" t="s">
        <v>634</v>
      </c>
      <c r="C93" s="8">
        <v>91000</v>
      </c>
      <c r="D93" s="19">
        <v>5.9349223370915409E-3</v>
      </c>
      <c r="E93" s="6">
        <v>92552.95</v>
      </c>
      <c r="F93" s="112">
        <v>1.03E-2</v>
      </c>
      <c r="G93" s="113">
        <v>0.01</v>
      </c>
      <c r="H93" s="113">
        <v>1.0500000000000001E-2</v>
      </c>
      <c r="I93" s="16">
        <v>56.63</v>
      </c>
      <c r="J93" s="14">
        <v>-0.34222000000000002</v>
      </c>
      <c r="K93" s="19">
        <v>9.0000000000000006E-5</v>
      </c>
      <c r="L93" s="19">
        <v>26.426819999999999</v>
      </c>
      <c r="M93" s="19">
        <v>-339.25362000000001</v>
      </c>
      <c r="N93" s="19">
        <v>-1.97146</v>
      </c>
      <c r="O93" s="6">
        <v>953.29538500000001</v>
      </c>
      <c r="P93" s="6">
        <v>953.29538500000001</v>
      </c>
      <c r="Q93" s="6">
        <v>953.29538500000001</v>
      </c>
      <c r="R93" s="6">
        <v>0.38786659789078604</v>
      </c>
      <c r="S93" s="14">
        <v>0.40968003419728061</v>
      </c>
      <c r="T93" s="14">
        <v>0.36605316158429146</v>
      </c>
      <c r="U93" s="14">
        <v>-0.34102033905753615</v>
      </c>
      <c r="V93" s="19">
        <v>9.0849013983606411E-5</v>
      </c>
      <c r="W93" s="19">
        <v>26.155459354841206</v>
      </c>
      <c r="X93" s="20">
        <v>-341.87788846369943</v>
      </c>
      <c r="Y93" s="20">
        <v>-1.9289569455937883</v>
      </c>
      <c r="Z93" s="20">
        <v>-1.199660942463876E-3</v>
      </c>
      <c r="AA93" s="7">
        <v>-8.4901398360640555E-7</v>
      </c>
      <c r="AB93" s="50">
        <v>0.27136064515879355</v>
      </c>
      <c r="AC93" s="20">
        <v>2.6242684636994227</v>
      </c>
      <c r="AD93" s="20">
        <v>-4.2503054406211715E-2</v>
      </c>
      <c r="AF93" s="53"/>
      <c r="AG93" s="53"/>
      <c r="AH93" s="53"/>
      <c r="AI93" s="53"/>
      <c r="AJ93" s="53"/>
      <c r="AK93" s="53"/>
    </row>
    <row r="94" spans="1:37" x14ac:dyDescent="0.3">
      <c r="A94" t="s">
        <v>5</v>
      </c>
      <c r="B94" s="18" t="s">
        <v>632</v>
      </c>
      <c r="C94" s="8">
        <v>92000</v>
      </c>
      <c r="D94" s="19">
        <v>5.9349223370915409E-3</v>
      </c>
      <c r="E94" s="6">
        <v>92552.95</v>
      </c>
      <c r="F94" s="112">
        <v>0.02</v>
      </c>
      <c r="G94" s="113">
        <v>1.95E-2</v>
      </c>
      <c r="H94" s="113">
        <v>0.02</v>
      </c>
      <c r="I94" s="16">
        <v>54.49</v>
      </c>
      <c r="J94" s="14">
        <v>0.56459999999999999</v>
      </c>
      <c r="K94" s="19">
        <v>1E-4</v>
      </c>
      <c r="L94" s="19">
        <v>28.324919999999999</v>
      </c>
      <c r="M94" s="19">
        <v>-349.90861000000001</v>
      </c>
      <c r="N94" s="19">
        <v>3.0457299999999998</v>
      </c>
      <c r="O94" s="6">
        <v>1851.059</v>
      </c>
      <c r="P94" s="6">
        <v>1851.059</v>
      </c>
      <c r="Q94" s="6">
        <v>1851.059</v>
      </c>
      <c r="R94" s="6">
        <v>0.14274859354672476</v>
      </c>
      <c r="S94" s="14">
        <v>0.16373771846886656</v>
      </c>
      <c r="T94" s="14">
        <v>0.12175946862458295</v>
      </c>
      <c r="U94" s="14">
        <v>0.56503118839794531</v>
      </c>
      <c r="V94" s="19">
        <v>1.0131499926516362E-4</v>
      </c>
      <c r="W94" s="19">
        <v>28.06636219735875</v>
      </c>
      <c r="X94" s="20">
        <v>-352.99213826574339</v>
      </c>
      <c r="Y94" s="20">
        <v>2.9946361296900577</v>
      </c>
      <c r="Z94" s="20">
        <v>-4.3118839794531461E-4</v>
      </c>
      <c r="AA94" s="7">
        <v>-1.3149992651636107E-6</v>
      </c>
      <c r="AB94" s="50">
        <v>0.25855780264124917</v>
      </c>
      <c r="AC94" s="20">
        <v>3.0835282657433822</v>
      </c>
      <c r="AD94" s="20">
        <v>5.1093870309942169E-2</v>
      </c>
      <c r="AF94" s="53"/>
      <c r="AG94" s="53"/>
      <c r="AH94" s="53"/>
      <c r="AI94" s="53"/>
      <c r="AJ94" s="53"/>
      <c r="AK94" s="53"/>
    </row>
    <row r="95" spans="1:37" x14ac:dyDescent="0.3">
      <c r="A95" t="s">
        <v>6</v>
      </c>
      <c r="B95" s="18" t="s">
        <v>634</v>
      </c>
      <c r="C95" s="8">
        <v>92000</v>
      </c>
      <c r="D95" s="19">
        <v>5.9349223370915409E-3</v>
      </c>
      <c r="E95" s="6">
        <v>92554.14</v>
      </c>
      <c r="F95" s="112">
        <v>1.4E-2</v>
      </c>
      <c r="G95" s="113">
        <v>1.35E-2</v>
      </c>
      <c r="H95" s="113">
        <v>1.4500000000000001E-2</v>
      </c>
      <c r="I95" s="16">
        <v>54.49</v>
      </c>
      <c r="J95" s="14">
        <v>-0.43528</v>
      </c>
      <c r="K95" s="19">
        <v>1E-4</v>
      </c>
      <c r="L95" s="19">
        <v>28.323879999999999</v>
      </c>
      <c r="M95" s="19">
        <v>-349.89452</v>
      </c>
      <c r="N95" s="19">
        <v>-2.51281</v>
      </c>
      <c r="O95" s="6">
        <v>1295.7579599999999</v>
      </c>
      <c r="P95" s="6">
        <v>1295.7579599999999</v>
      </c>
      <c r="Q95" s="6">
        <v>1295.7579599999999</v>
      </c>
      <c r="R95" s="6">
        <v>0.1430548812600734</v>
      </c>
      <c r="S95" s="14">
        <v>0.16404400618221521</v>
      </c>
      <c r="T95" s="14">
        <v>0.1220657563379316</v>
      </c>
      <c r="U95" s="14">
        <v>-0.43484825055303333</v>
      </c>
      <c r="V95" s="19">
        <v>1.0130861103109494E-4</v>
      </c>
      <c r="W95" s="19">
        <v>28.065314209549729</v>
      </c>
      <c r="X95" s="20">
        <v>-352.97895766702595</v>
      </c>
      <c r="Y95" s="20">
        <v>-2.4648301808806639</v>
      </c>
      <c r="Z95" s="20">
        <v>-4.3174944696666717E-4</v>
      </c>
      <c r="AA95" s="7">
        <v>-1.3086110310949384E-6</v>
      </c>
      <c r="AB95" s="50">
        <v>0.25856579045026962</v>
      </c>
      <c r="AC95" s="20">
        <v>3.0844376670259521</v>
      </c>
      <c r="AD95" s="20">
        <v>-4.7979819119336131E-2</v>
      </c>
      <c r="AF95" s="53"/>
      <c r="AG95" s="53"/>
      <c r="AH95" s="53"/>
      <c r="AI95" s="53"/>
      <c r="AJ95" s="53"/>
      <c r="AK95" s="53"/>
    </row>
    <row r="96" spans="1:37" x14ac:dyDescent="0.3">
      <c r="A96" t="s">
        <v>787</v>
      </c>
      <c r="B96" s="18" t="s">
        <v>632</v>
      </c>
      <c r="C96" s="8">
        <v>93000</v>
      </c>
      <c r="D96" s="19">
        <v>5.9349223370915409E-3</v>
      </c>
      <c r="E96" s="6">
        <v>92555.38</v>
      </c>
      <c r="F96" s="112">
        <v>1.41E-2</v>
      </c>
      <c r="G96" s="113">
        <v>1.35E-2</v>
      </c>
      <c r="H96" s="113">
        <v>1.4500000000000001E-2</v>
      </c>
      <c r="I96" s="16">
        <v>52.67</v>
      </c>
      <c r="J96" s="14">
        <v>0.46153</v>
      </c>
      <c r="K96" s="19">
        <v>1E-4</v>
      </c>
      <c r="L96" s="19">
        <v>28.56925</v>
      </c>
      <c r="M96" s="19">
        <v>-341.12578000000002</v>
      </c>
      <c r="N96" s="19">
        <v>2.5024799999999998</v>
      </c>
      <c r="O96" s="6">
        <v>1305.0308580000001</v>
      </c>
      <c r="P96" s="6">
        <v>1305.0308580000001</v>
      </c>
      <c r="Q96" s="6">
        <v>1305.0308580000001</v>
      </c>
      <c r="R96" s="6">
        <v>-0.11810694387138483</v>
      </c>
      <c r="S96" s="14">
        <v>-9.7818868818178584E-2</v>
      </c>
      <c r="T96" s="14">
        <v>-0.13839501892459108</v>
      </c>
      <c r="U96" s="14">
        <v>0.4610380620440197</v>
      </c>
      <c r="V96" s="19">
        <v>1.0572063888987292E-4</v>
      </c>
      <c r="W96" s="19">
        <v>28.310104602668872</v>
      </c>
      <c r="X96" s="20">
        <v>-344.16515019911009</v>
      </c>
      <c r="Y96" s="20">
        <v>2.4559695522927849</v>
      </c>
      <c r="Z96" s="20">
        <v>4.9193795598029277E-4</v>
      </c>
      <c r="AA96" s="7">
        <v>-5.7206388898729105E-6</v>
      </c>
      <c r="AB96" s="50">
        <v>0.25914539733112818</v>
      </c>
      <c r="AC96" s="20">
        <v>3.039370199110067</v>
      </c>
      <c r="AD96" s="20">
        <v>4.6510447707214908E-2</v>
      </c>
      <c r="AF96" s="53"/>
      <c r="AG96" s="53"/>
      <c r="AH96" s="53"/>
      <c r="AI96" s="53"/>
      <c r="AJ96" s="53"/>
      <c r="AK96" s="53"/>
    </row>
    <row r="97" spans="1:37" x14ac:dyDescent="0.3">
      <c r="A97" t="s">
        <v>788</v>
      </c>
      <c r="B97" s="18" t="s">
        <v>634</v>
      </c>
      <c r="C97" s="8">
        <v>93000</v>
      </c>
      <c r="D97" s="19">
        <v>5.9349223370915409E-3</v>
      </c>
      <c r="E97" s="6">
        <v>92554.14</v>
      </c>
      <c r="F97" s="112">
        <v>1.89E-2</v>
      </c>
      <c r="G97" s="113">
        <v>1.8499999999999999E-2</v>
      </c>
      <c r="H97" s="113">
        <v>1.95E-2</v>
      </c>
      <c r="I97" s="16">
        <v>52.67</v>
      </c>
      <c r="J97" s="14">
        <v>-0.53859999999999997</v>
      </c>
      <c r="K97" s="19">
        <v>1E-4</v>
      </c>
      <c r="L97" s="19">
        <v>28.567969999999999</v>
      </c>
      <c r="M97" s="19">
        <v>-341.11041</v>
      </c>
      <c r="N97" s="19">
        <v>-3.11788</v>
      </c>
      <c r="O97" s="6">
        <v>1749.273246</v>
      </c>
      <c r="P97" s="6">
        <v>1749.273246</v>
      </c>
      <c r="Q97" s="6">
        <v>1749.273246</v>
      </c>
      <c r="R97" s="6">
        <v>-0.11843712487835023</v>
      </c>
      <c r="S97" s="14">
        <v>-9.8149049825143983E-2</v>
      </c>
      <c r="T97" s="14">
        <v>-0.13872519993155649</v>
      </c>
      <c r="U97" s="14">
        <v>-0.53909303030696765</v>
      </c>
      <c r="V97" s="19">
        <v>1.0571863497751103E-4</v>
      </c>
      <c r="W97" s="19">
        <v>28.308809447375278</v>
      </c>
      <c r="X97" s="20">
        <v>-344.14940503241405</v>
      </c>
      <c r="Y97" s="20">
        <v>-3.0642283184506551</v>
      </c>
      <c r="Z97" s="20">
        <v>4.9303030696767891E-4</v>
      </c>
      <c r="AA97" s="7">
        <v>-5.7186349775110301E-6</v>
      </c>
      <c r="AB97" s="50">
        <v>0.25916055262472071</v>
      </c>
      <c r="AC97" s="20">
        <v>3.03899503241405</v>
      </c>
      <c r="AD97" s="20">
        <v>-5.3651681549344854E-2</v>
      </c>
      <c r="AF97" s="53"/>
      <c r="AG97" s="53"/>
      <c r="AH97" s="53"/>
      <c r="AI97" s="53"/>
      <c r="AJ97" s="53"/>
      <c r="AK97" s="53"/>
    </row>
    <row r="98" spans="1:37" x14ac:dyDescent="0.3">
      <c r="A98" t="s">
        <v>7</v>
      </c>
      <c r="B98" s="18" t="s">
        <v>632</v>
      </c>
      <c r="C98" s="8">
        <v>94000</v>
      </c>
      <c r="D98" s="19">
        <v>5.9349223370915409E-3</v>
      </c>
      <c r="E98" s="6">
        <v>92554.14</v>
      </c>
      <c r="F98" s="112">
        <v>9.4000000000000004E-3</v>
      </c>
      <c r="G98" s="113">
        <v>8.9999999999999993E-3</v>
      </c>
      <c r="H98" s="113">
        <v>9.4999999999999998E-3</v>
      </c>
      <c r="I98" s="16">
        <v>51.11</v>
      </c>
      <c r="J98" s="14">
        <v>0.35558000000000001</v>
      </c>
      <c r="K98" s="19">
        <v>1E-4</v>
      </c>
      <c r="L98" s="19">
        <v>26.800439999999998</v>
      </c>
      <c r="M98" s="19">
        <v>-310.51868000000002</v>
      </c>
      <c r="N98" s="19">
        <v>1.93628</v>
      </c>
      <c r="O98" s="6">
        <v>870.008916</v>
      </c>
      <c r="P98" s="6">
        <v>870.008916</v>
      </c>
      <c r="Q98" s="6">
        <v>870.008916</v>
      </c>
      <c r="R98" s="6">
        <v>-0.39368298254161993</v>
      </c>
      <c r="S98" s="14">
        <v>-0.37399580737607274</v>
      </c>
      <c r="T98" s="14">
        <v>-0.41337015770716712</v>
      </c>
      <c r="U98" s="14">
        <v>0.3542037177244588</v>
      </c>
      <c r="V98" s="19">
        <v>1.0207697899912262E-4</v>
      </c>
      <c r="W98" s="19">
        <v>26.524086113462548</v>
      </c>
      <c r="X98" s="20">
        <v>-312.90205096396102</v>
      </c>
      <c r="Y98" s="20">
        <v>1.8949474333464447</v>
      </c>
      <c r="Z98" s="20">
        <v>1.3762822755412074E-3</v>
      </c>
      <c r="AA98" s="7">
        <v>-2.0769789991226126E-6</v>
      </c>
      <c r="AB98" s="50">
        <v>0.27635388653744997</v>
      </c>
      <c r="AC98" s="20">
        <v>2.3833709639609992</v>
      </c>
      <c r="AD98" s="20">
        <v>4.1332566653555336E-2</v>
      </c>
      <c r="AF98" s="53"/>
      <c r="AG98" s="53"/>
      <c r="AH98" s="53"/>
      <c r="AI98" s="53"/>
      <c r="AJ98" s="53"/>
      <c r="AK98" s="53"/>
    </row>
    <row r="99" spans="1:37" x14ac:dyDescent="0.3">
      <c r="A99" t="s">
        <v>8</v>
      </c>
      <c r="B99" s="18" t="s">
        <v>634</v>
      </c>
      <c r="C99" s="8">
        <v>94000</v>
      </c>
      <c r="D99" s="19">
        <v>5.9349223370915409E-3</v>
      </c>
      <c r="E99" s="6">
        <v>92555.38</v>
      </c>
      <c r="F99" s="112">
        <v>2.5000000000000001E-2</v>
      </c>
      <c r="G99" s="113">
        <v>2.4E-2</v>
      </c>
      <c r="H99" s="113">
        <v>2.5999999999999999E-2</v>
      </c>
      <c r="I99" s="16">
        <v>51.11</v>
      </c>
      <c r="J99" s="14">
        <v>-0.64429999999999998</v>
      </c>
      <c r="K99" s="19">
        <v>1E-4</v>
      </c>
      <c r="L99" s="19">
        <v>26.80415</v>
      </c>
      <c r="M99" s="19">
        <v>-310.5616</v>
      </c>
      <c r="N99" s="19">
        <v>-3.74308</v>
      </c>
      <c r="O99" s="6">
        <v>2313.8845000000001</v>
      </c>
      <c r="P99" s="6">
        <v>2313.8845000000001</v>
      </c>
      <c r="Q99" s="6">
        <v>2313.8845000000001</v>
      </c>
      <c r="R99" s="6">
        <v>-0.39334272361700734</v>
      </c>
      <c r="S99" s="14">
        <v>-0.37365554845146015</v>
      </c>
      <c r="T99" s="14">
        <v>-0.41302989878255453</v>
      </c>
      <c r="U99" s="14">
        <v>-0.64566969961792497</v>
      </c>
      <c r="V99" s="19">
        <v>1.02088596025337E-4</v>
      </c>
      <c r="W99" s="19">
        <v>26.527815529439476</v>
      </c>
      <c r="X99" s="20">
        <v>-312.94604651966415</v>
      </c>
      <c r="Y99" s="20">
        <v>-3.6831842382564903</v>
      </c>
      <c r="Z99" s="20">
        <v>1.369699617924991E-3</v>
      </c>
      <c r="AA99" s="7">
        <v>-2.088596025336993E-6</v>
      </c>
      <c r="AB99" s="50">
        <v>0.27633447056052418</v>
      </c>
      <c r="AC99" s="20">
        <v>2.3844465196641522</v>
      </c>
      <c r="AD99" s="20">
        <v>-5.9895761743509635E-2</v>
      </c>
      <c r="AF99" s="53"/>
      <c r="AG99" s="53"/>
      <c r="AH99" s="53"/>
      <c r="AI99" s="53"/>
      <c r="AJ99" s="53"/>
      <c r="AK99" s="53"/>
    </row>
    <row r="100" spans="1:37" x14ac:dyDescent="0.3">
      <c r="A100" t="s">
        <v>9</v>
      </c>
      <c r="B100" s="18" t="s">
        <v>632</v>
      </c>
      <c r="C100" s="8">
        <v>95000</v>
      </c>
      <c r="D100" s="19">
        <v>5.9349223370915409E-3</v>
      </c>
      <c r="E100" s="6">
        <v>92555.38</v>
      </c>
      <c r="F100" s="112">
        <v>6.1999999999999998E-3</v>
      </c>
      <c r="G100" s="113">
        <v>5.4999999999999997E-3</v>
      </c>
      <c r="H100" s="113">
        <v>6.4999999999999997E-3</v>
      </c>
      <c r="I100" s="16">
        <v>51.09</v>
      </c>
      <c r="J100" s="14">
        <v>0.26218999999999998</v>
      </c>
      <c r="K100" s="19">
        <v>9.0000000000000006E-5</v>
      </c>
      <c r="L100" s="19">
        <v>23.43806</v>
      </c>
      <c r="M100" s="19">
        <v>-271.44889000000001</v>
      </c>
      <c r="N100" s="19">
        <v>1.4317899999999999</v>
      </c>
      <c r="O100" s="6">
        <v>573.84335599999997</v>
      </c>
      <c r="P100" s="6">
        <v>573.84335599999997</v>
      </c>
      <c r="Q100" s="6">
        <v>573.84335599999997</v>
      </c>
      <c r="R100" s="6">
        <v>-0.66235833029775282</v>
      </c>
      <c r="S100" s="14">
        <v>-0.64267885897691923</v>
      </c>
      <c r="T100" s="14">
        <v>-0.6820378016185864</v>
      </c>
      <c r="U100" s="14">
        <v>0.26021625081908251</v>
      </c>
      <c r="V100" s="19">
        <v>8.907899771025483E-5</v>
      </c>
      <c r="W100" s="19">
        <v>23.138201627088996</v>
      </c>
      <c r="X100" s="20">
        <v>-272.85229026664649</v>
      </c>
      <c r="Y100" s="20">
        <v>1.3960548546127762</v>
      </c>
      <c r="Z100" s="20">
        <v>1.9737491809174723E-3</v>
      </c>
      <c r="AA100" s="7">
        <v>9.2100228974517585E-7</v>
      </c>
      <c r="AB100" s="50">
        <v>0.29985837291100381</v>
      </c>
      <c r="AC100" s="20">
        <v>1.4034002666464858</v>
      </c>
      <c r="AD100" s="20">
        <v>3.5735145387223666E-2</v>
      </c>
      <c r="AF100" s="53"/>
      <c r="AG100" s="53"/>
      <c r="AH100" s="53"/>
      <c r="AI100" s="53"/>
      <c r="AJ100" s="53"/>
      <c r="AK100" s="53"/>
    </row>
    <row r="101" spans="1:37" x14ac:dyDescent="0.3">
      <c r="A101" t="s">
        <v>10</v>
      </c>
      <c r="B101" s="18" t="s">
        <v>634</v>
      </c>
      <c r="C101" s="8">
        <v>95000</v>
      </c>
      <c r="D101" s="19">
        <v>5.9349223370915409E-3</v>
      </c>
      <c r="E101" s="6">
        <v>92554.05</v>
      </c>
      <c r="F101" s="112">
        <v>3.2599999999999997E-2</v>
      </c>
      <c r="G101" s="113">
        <v>3.15E-2</v>
      </c>
      <c r="H101" s="113">
        <v>3.4000000000000002E-2</v>
      </c>
      <c r="I101" s="16">
        <v>51.09</v>
      </c>
      <c r="J101" s="14">
        <v>-0.73792999999999997</v>
      </c>
      <c r="K101" s="19">
        <v>9.0000000000000006E-5</v>
      </c>
      <c r="L101" s="19">
        <v>23.432390000000002</v>
      </c>
      <c r="M101" s="19">
        <v>-271.38472999999999</v>
      </c>
      <c r="N101" s="19">
        <v>-4.3093500000000002</v>
      </c>
      <c r="O101" s="6">
        <v>3017.2620299999999</v>
      </c>
      <c r="P101" s="6">
        <v>3017.2620299999999</v>
      </c>
      <c r="Q101" s="6">
        <v>3017.2620299999999</v>
      </c>
      <c r="R101" s="6">
        <v>-0.6627234284796899</v>
      </c>
      <c r="S101" s="14">
        <v>-0.64304395715885632</v>
      </c>
      <c r="T101" s="14">
        <v>-0.68240289980052349</v>
      </c>
      <c r="U101" s="14">
        <v>-0.73990221119791932</v>
      </c>
      <c r="V101" s="19">
        <v>8.9059372415149841E-5</v>
      </c>
      <c r="W101" s="19">
        <v>23.132439141444326</v>
      </c>
      <c r="X101" s="20">
        <v>-272.78433738806433</v>
      </c>
      <c r="Y101" s="20">
        <v>-4.2427720834607001</v>
      </c>
      <c r="Z101" s="20">
        <v>1.9722111979193491E-3</v>
      </c>
      <c r="AA101" s="7">
        <v>9.4062758485016448E-7</v>
      </c>
      <c r="AB101" s="50">
        <v>0.29995085855567538</v>
      </c>
      <c r="AC101" s="20">
        <v>1.3996073880643394</v>
      </c>
      <c r="AD101" s="20">
        <v>-6.6577916539300119E-2</v>
      </c>
      <c r="AF101" s="53"/>
      <c r="AG101" s="53"/>
      <c r="AH101" s="53"/>
      <c r="AI101" s="53"/>
      <c r="AJ101" s="53"/>
      <c r="AK101" s="53"/>
    </row>
    <row r="102" spans="1:37" x14ac:dyDescent="0.3">
      <c r="A102" t="s">
        <v>11</v>
      </c>
      <c r="B102" s="18" t="s">
        <v>632</v>
      </c>
      <c r="C102" s="8">
        <v>96000</v>
      </c>
      <c r="D102" s="19">
        <v>5.9349223370915409E-3</v>
      </c>
      <c r="E102" s="6">
        <v>92554.05</v>
      </c>
      <c r="F102" s="112">
        <v>3.8999999999999998E-3</v>
      </c>
      <c r="G102" s="113">
        <v>3.5000000000000001E-3</v>
      </c>
      <c r="H102" s="113">
        <v>3.8E-3</v>
      </c>
      <c r="I102" s="16">
        <v>51</v>
      </c>
      <c r="J102" s="14">
        <v>0.18343999999999999</v>
      </c>
      <c r="K102" s="19">
        <v>6.9999999999999994E-5</v>
      </c>
      <c r="L102" s="19">
        <v>19.103870000000001</v>
      </c>
      <c r="M102" s="19">
        <v>-220.85934</v>
      </c>
      <c r="N102" s="19">
        <v>1.0041800000000001</v>
      </c>
      <c r="O102" s="6">
        <v>360.96079500000002</v>
      </c>
      <c r="P102" s="6">
        <v>360.96079500000002</v>
      </c>
      <c r="Q102" s="6">
        <v>360.96079500000002</v>
      </c>
      <c r="R102" s="6">
        <v>-0.93040870348216964</v>
      </c>
      <c r="S102" s="14">
        <v>-0.9107638994625471</v>
      </c>
      <c r="T102" s="14">
        <v>-0.95005350750179218</v>
      </c>
      <c r="U102" s="14">
        <v>0.18120989375378987</v>
      </c>
      <c r="V102" s="19">
        <v>7.246282913947031E-5</v>
      </c>
      <c r="W102" s="19">
        <v>18.788467474588753</v>
      </c>
      <c r="X102" s="20">
        <v>-221.16868359843119</v>
      </c>
      <c r="Y102" s="20">
        <v>0.97451918136251159</v>
      </c>
      <c r="Z102" s="20">
        <v>2.2301062462101173E-3</v>
      </c>
      <c r="AA102" s="7">
        <v>-2.4628291394703162E-6</v>
      </c>
      <c r="AB102" s="50">
        <v>0.31540252541124758</v>
      </c>
      <c r="AC102" s="20">
        <v>0.30934359843118386</v>
      </c>
      <c r="AD102" s="20">
        <v>2.9660818637488484E-2</v>
      </c>
      <c r="AF102" s="53"/>
      <c r="AG102" s="53"/>
      <c r="AH102" s="53"/>
      <c r="AI102" s="53"/>
      <c r="AJ102" s="53"/>
      <c r="AK102" s="53"/>
    </row>
    <row r="103" spans="1:37" x14ac:dyDescent="0.3">
      <c r="A103" t="s">
        <v>12</v>
      </c>
      <c r="B103" s="18" t="s">
        <v>634</v>
      </c>
      <c r="C103" s="8">
        <v>96000</v>
      </c>
      <c r="D103" s="19">
        <v>5.9349223370915409E-3</v>
      </c>
      <c r="E103" s="6">
        <v>92554.05</v>
      </c>
      <c r="F103" s="112">
        <v>4.1099999999999998E-2</v>
      </c>
      <c r="G103" s="113">
        <v>0.04</v>
      </c>
      <c r="H103" s="113">
        <v>4.2000000000000003E-2</v>
      </c>
      <c r="I103" s="16">
        <v>51</v>
      </c>
      <c r="J103" s="14">
        <v>-0.81655999999999995</v>
      </c>
      <c r="K103" s="19">
        <v>6.9999999999999994E-5</v>
      </c>
      <c r="L103" s="19">
        <v>19.103870000000001</v>
      </c>
      <c r="M103" s="19">
        <v>-220.85934</v>
      </c>
      <c r="N103" s="19">
        <v>-4.7967399999999998</v>
      </c>
      <c r="O103" s="6">
        <v>3803.9714549999999</v>
      </c>
      <c r="P103" s="6">
        <v>3803.9714549999999</v>
      </c>
      <c r="Q103" s="6">
        <v>3803.9714549999999</v>
      </c>
      <c r="R103" s="6">
        <v>-0.93040870348216964</v>
      </c>
      <c r="S103" s="14">
        <v>-0.9107638994625471</v>
      </c>
      <c r="T103" s="14">
        <v>-0.95005350750179218</v>
      </c>
      <c r="U103" s="14">
        <v>-0.81879010624621018</v>
      </c>
      <c r="V103" s="19">
        <v>7.246282913947031E-5</v>
      </c>
      <c r="W103" s="19">
        <v>18.788467474588753</v>
      </c>
      <c r="X103" s="20">
        <v>-221.16868359843119</v>
      </c>
      <c r="Y103" s="20">
        <v>-4.7230062622453683</v>
      </c>
      <c r="Z103" s="20">
        <v>2.2301062462102283E-3</v>
      </c>
      <c r="AA103" s="7">
        <v>-2.4628291394703162E-6</v>
      </c>
      <c r="AB103" s="50">
        <v>0.31540252541124758</v>
      </c>
      <c r="AC103" s="20">
        <v>0.30934359843118386</v>
      </c>
      <c r="AD103" s="20">
        <v>-7.3733737754631434E-2</v>
      </c>
      <c r="AF103" s="53"/>
      <c r="AG103" s="53"/>
      <c r="AH103" s="53"/>
      <c r="AI103" s="53"/>
      <c r="AJ103" s="53"/>
      <c r="AK103" s="53"/>
    </row>
    <row r="104" spans="1:37" x14ac:dyDescent="0.3">
      <c r="A104" t="s">
        <v>789</v>
      </c>
      <c r="B104" s="18" t="s">
        <v>632</v>
      </c>
      <c r="C104" s="8">
        <v>97000</v>
      </c>
      <c r="D104" s="19">
        <v>5.9349223370915409E-3</v>
      </c>
      <c r="E104" s="6">
        <v>92553.73</v>
      </c>
      <c r="F104" s="112">
        <v>2.3999999999999998E-3</v>
      </c>
      <c r="G104" s="113">
        <v>2.0999999999999999E-3</v>
      </c>
      <c r="H104" s="113">
        <v>2.5000000000000001E-3</v>
      </c>
      <c r="I104" s="16">
        <v>51.2</v>
      </c>
      <c r="J104" s="14">
        <v>0.12324</v>
      </c>
      <c r="K104" s="19">
        <v>6.0000000000000002E-5</v>
      </c>
      <c r="L104" s="19">
        <v>14.664300000000001</v>
      </c>
      <c r="M104" s="19">
        <v>-170.2244</v>
      </c>
      <c r="N104" s="19">
        <v>0.67589999999999995</v>
      </c>
      <c r="O104" s="6">
        <v>222.12895199999997</v>
      </c>
      <c r="P104" s="6">
        <v>222.12895199999997</v>
      </c>
      <c r="Q104" s="6">
        <v>222.12895199999997</v>
      </c>
      <c r="R104" s="6">
        <v>-1.1895855530719701</v>
      </c>
      <c r="S104" s="14">
        <v>-1.1698637106052119</v>
      </c>
      <c r="T104" s="14">
        <v>-1.2093073955387283</v>
      </c>
      <c r="U104" s="14">
        <v>0.12102790987945028</v>
      </c>
      <c r="V104" s="19">
        <v>5.5125818215607157E-5</v>
      </c>
      <c r="W104" s="19">
        <v>14.349207031474741</v>
      </c>
      <c r="X104" s="20">
        <v>-169.57427238976538</v>
      </c>
      <c r="Y104" s="20">
        <v>0.65209492557151405</v>
      </c>
      <c r="Z104" s="20">
        <v>2.2120901205497229E-3</v>
      </c>
      <c r="AA104" s="7">
        <v>4.8741817843928444E-6</v>
      </c>
      <c r="AB104" s="50">
        <v>0.31509296852525992</v>
      </c>
      <c r="AC104" s="20">
        <v>-0.65012761023461962</v>
      </c>
      <c r="AD104" s="20">
        <v>2.3805074428485895E-2</v>
      </c>
      <c r="AF104" s="53"/>
      <c r="AG104" s="53"/>
      <c r="AH104" s="53"/>
      <c r="AI104" s="53"/>
      <c r="AJ104" s="53"/>
      <c r="AK104" s="53"/>
    </row>
    <row r="105" spans="1:37" x14ac:dyDescent="0.3">
      <c r="A105" t="s">
        <v>790</v>
      </c>
      <c r="B105" s="18" t="s">
        <v>634</v>
      </c>
      <c r="C105" s="8">
        <v>97000</v>
      </c>
      <c r="D105" s="19">
        <v>5.9349223370915409E-3</v>
      </c>
      <c r="E105" s="6">
        <v>92554.05</v>
      </c>
      <c r="F105" s="112">
        <v>5.04E-2</v>
      </c>
      <c r="G105" s="113">
        <v>4.9000000000000002E-2</v>
      </c>
      <c r="H105" s="113">
        <v>5.1999999999999998E-2</v>
      </c>
      <c r="I105" s="16">
        <v>51.2</v>
      </c>
      <c r="J105" s="14">
        <v>-0.87673999999999996</v>
      </c>
      <c r="K105" s="19">
        <v>6.0000000000000002E-5</v>
      </c>
      <c r="L105" s="19">
        <v>14.66583</v>
      </c>
      <c r="M105" s="19">
        <v>-170.24212</v>
      </c>
      <c r="N105" s="19">
        <v>-5.1853400000000001</v>
      </c>
      <c r="O105" s="6">
        <v>4664.7241199999999</v>
      </c>
      <c r="P105" s="6">
        <v>4664.7241199999999</v>
      </c>
      <c r="Q105" s="6">
        <v>4664.7241199999999</v>
      </c>
      <c r="R105" s="6">
        <v>-1.1894978978446122</v>
      </c>
      <c r="S105" s="14">
        <v>-1.169776055377854</v>
      </c>
      <c r="T105" s="14">
        <v>-1.2092197403113705</v>
      </c>
      <c r="U105" s="14">
        <v>-0.87895444898475139</v>
      </c>
      <c r="V105" s="19">
        <v>5.5131280538755046E-5</v>
      </c>
      <c r="W105" s="19">
        <v>14.350728103252806</v>
      </c>
      <c r="X105" s="20">
        <v>-169.59224792245178</v>
      </c>
      <c r="Y105" s="20">
        <v>-5.1046828386220264</v>
      </c>
      <c r="Z105" s="20">
        <v>2.214448984751427E-3</v>
      </c>
      <c r="AA105" s="7">
        <v>4.8687194612449558E-6</v>
      </c>
      <c r="AB105" s="50">
        <v>0.31510189674719413</v>
      </c>
      <c r="AC105" s="20">
        <v>-0.64987207754822407</v>
      </c>
      <c r="AD105" s="20">
        <v>-8.065716137797363E-2</v>
      </c>
      <c r="AF105" s="53"/>
      <c r="AG105" s="53"/>
      <c r="AH105" s="53"/>
      <c r="AI105" s="53"/>
      <c r="AJ105" s="53"/>
      <c r="AK105" s="53"/>
    </row>
    <row r="106" spans="1:37" x14ac:dyDescent="0.3">
      <c r="A106" t="s">
        <v>13</v>
      </c>
      <c r="B106" s="18" t="s">
        <v>632</v>
      </c>
      <c r="C106" s="8">
        <v>98000</v>
      </c>
      <c r="D106" s="19">
        <v>5.9349223370915409E-3</v>
      </c>
      <c r="E106" s="6">
        <v>92554.05</v>
      </c>
      <c r="F106" s="112">
        <v>1.5E-3</v>
      </c>
      <c r="G106" s="113">
        <v>1.2999999999999999E-3</v>
      </c>
      <c r="H106" s="113">
        <v>1.6999999999999999E-3</v>
      </c>
      <c r="I106" s="16">
        <v>52.22</v>
      </c>
      <c r="J106" s="14">
        <v>8.2530000000000006E-2</v>
      </c>
      <c r="K106" s="19">
        <v>4.0000000000000003E-5</v>
      </c>
      <c r="L106" s="19">
        <v>10.950010000000001</v>
      </c>
      <c r="M106" s="19">
        <v>-129.62311</v>
      </c>
      <c r="N106" s="19">
        <v>0.45315</v>
      </c>
      <c r="O106" s="6">
        <v>138.831075</v>
      </c>
      <c r="P106" s="6">
        <v>138.831075</v>
      </c>
      <c r="Q106" s="6">
        <v>138.831075</v>
      </c>
      <c r="R106" s="6">
        <v>-1.4212136127156147</v>
      </c>
      <c r="S106" s="14">
        <v>-1.401098874168464</v>
      </c>
      <c r="T106" s="14">
        <v>-1.4413283512627655</v>
      </c>
      <c r="U106" s="14">
        <v>8.0592254117374695E-2</v>
      </c>
      <c r="V106" s="19">
        <v>4.0150713496103481E-5</v>
      </c>
      <c r="W106" s="19">
        <v>10.659480266813405</v>
      </c>
      <c r="X106" s="20">
        <v>-128.47984294684227</v>
      </c>
      <c r="Y106" s="20">
        <v>0.43473930031633906</v>
      </c>
      <c r="Z106" s="20">
        <v>1.9377458826253108E-3</v>
      </c>
      <c r="AA106" s="7">
        <v>-1.5071349610347771E-7</v>
      </c>
      <c r="AB106" s="50">
        <v>0.29052973318659525</v>
      </c>
      <c r="AC106" s="20">
        <v>-1.1432670531577287</v>
      </c>
      <c r="AD106" s="20">
        <v>1.8410699683660936E-2</v>
      </c>
      <c r="AF106" s="53"/>
      <c r="AG106" s="53"/>
      <c r="AH106" s="53"/>
      <c r="AI106" s="53"/>
      <c r="AJ106" s="53"/>
      <c r="AK106" s="53"/>
    </row>
    <row r="107" spans="1:37" x14ac:dyDescent="0.3">
      <c r="A107" t="s">
        <v>14</v>
      </c>
      <c r="B107" s="18" t="s">
        <v>634</v>
      </c>
      <c r="C107" s="8">
        <v>98000</v>
      </c>
      <c r="D107" s="19">
        <v>5.9349223370915409E-3</v>
      </c>
      <c r="E107" s="6">
        <v>92553.73</v>
      </c>
      <c r="F107" s="112">
        <v>6.0299999999999999E-2</v>
      </c>
      <c r="G107" s="113">
        <v>5.8999999999999997E-2</v>
      </c>
      <c r="H107" s="113">
        <v>6.2E-2</v>
      </c>
      <c r="I107" s="16">
        <v>52.22</v>
      </c>
      <c r="J107" s="14">
        <v>-0.91747999999999996</v>
      </c>
      <c r="K107" s="19">
        <v>4.0000000000000003E-5</v>
      </c>
      <c r="L107" s="19">
        <v>10.94868</v>
      </c>
      <c r="M107" s="19">
        <v>-129.60732999999999</v>
      </c>
      <c r="N107" s="19">
        <v>-5.4686899999999996</v>
      </c>
      <c r="O107" s="6">
        <v>5580.9899189999996</v>
      </c>
      <c r="P107" s="6">
        <v>5580.9899189999996</v>
      </c>
      <c r="Q107" s="6">
        <v>5580.9899189999996</v>
      </c>
      <c r="R107" s="6">
        <v>-1.4212995557956736</v>
      </c>
      <c r="S107" s="14">
        <v>-1.4011848172485228</v>
      </c>
      <c r="T107" s="14">
        <v>-1.4414142943428243</v>
      </c>
      <c r="U107" s="14">
        <v>-0.91942059335961113</v>
      </c>
      <c r="V107" s="19">
        <v>4.0146017703093885E-5</v>
      </c>
      <c r="W107" s="19">
        <v>10.658159895980603</v>
      </c>
      <c r="X107" s="20">
        <v>-128.46392837755903</v>
      </c>
      <c r="Y107" s="20">
        <v>-5.3815551612436172</v>
      </c>
      <c r="Z107" s="20">
        <v>1.9405933596111646E-3</v>
      </c>
      <c r="AA107" s="7">
        <v>-1.4601770309388207E-7</v>
      </c>
      <c r="AB107" s="50">
        <v>0.29052010401939654</v>
      </c>
      <c r="AC107" s="20">
        <v>-1.1434016224409618</v>
      </c>
      <c r="AD107" s="20">
        <v>-8.7134838756382393E-2</v>
      </c>
      <c r="AF107" s="53"/>
      <c r="AG107" s="53"/>
      <c r="AH107" s="53"/>
      <c r="AI107" s="53"/>
      <c r="AJ107" s="53"/>
      <c r="AK107" s="53"/>
    </row>
    <row r="108" spans="1:37" x14ac:dyDescent="0.3">
      <c r="A108" t="s">
        <v>15</v>
      </c>
      <c r="B108" s="18" t="s">
        <v>632</v>
      </c>
      <c r="C108" s="8">
        <v>99000</v>
      </c>
      <c r="D108" s="19">
        <v>5.9349223370915409E-3</v>
      </c>
      <c r="E108" s="6">
        <v>92553.73</v>
      </c>
      <c r="F108" s="112">
        <v>1E-3</v>
      </c>
      <c r="G108" s="113">
        <v>8.9999999999999998E-4</v>
      </c>
      <c r="H108" s="113">
        <v>1.1999999999999999E-3</v>
      </c>
      <c r="I108" s="16">
        <v>54.4</v>
      </c>
      <c r="J108" s="14">
        <v>5.8090000000000003E-2</v>
      </c>
      <c r="K108" s="19">
        <v>3.0000000000000001E-5</v>
      </c>
      <c r="L108" s="19">
        <v>8.3555100000000007</v>
      </c>
      <c r="M108" s="19">
        <v>-95.842020000000005</v>
      </c>
      <c r="N108" s="19">
        <v>0.31907999999999997</v>
      </c>
      <c r="O108" s="6">
        <v>92.553730000000002</v>
      </c>
      <c r="P108" s="6">
        <v>92.553730000000002</v>
      </c>
      <c r="Q108" s="6">
        <v>92.553730000000002</v>
      </c>
      <c r="R108" s="6">
        <v>-1.6065915569388636</v>
      </c>
      <c r="S108" s="14">
        <v>-1.585637099317933</v>
      </c>
      <c r="T108" s="14">
        <v>-1.6275460145597942</v>
      </c>
      <c r="U108" s="14">
        <v>5.6410827685994466E-2</v>
      </c>
      <c r="V108" s="19">
        <v>2.9258250435708026E-5</v>
      </c>
      <c r="W108" s="19">
        <v>8.0918932475720329</v>
      </c>
      <c r="X108" s="20">
        <v>-101.60407912240476</v>
      </c>
      <c r="Y108" s="20">
        <v>0.30441692174929352</v>
      </c>
      <c r="Z108" s="20">
        <v>1.6791723140055365E-3</v>
      </c>
      <c r="AA108" s="7">
        <v>7.4174956429197463E-7</v>
      </c>
      <c r="AB108" s="50">
        <v>0.26361675242796778</v>
      </c>
      <c r="AC108" s="20">
        <v>5.7620591224047502</v>
      </c>
      <c r="AD108" s="20">
        <v>1.4663078250706452E-2</v>
      </c>
      <c r="AF108" s="53"/>
      <c r="AG108" s="53"/>
      <c r="AH108" s="53"/>
      <c r="AI108" s="53"/>
      <c r="AJ108" s="53"/>
      <c r="AK108" s="53"/>
    </row>
    <row r="109" spans="1:37" x14ac:dyDescent="0.3">
      <c r="A109" t="s">
        <v>16</v>
      </c>
      <c r="B109" s="18" t="s">
        <v>634</v>
      </c>
      <c r="C109" s="8">
        <v>99000</v>
      </c>
      <c r="D109" s="19">
        <v>5.9349223370915409E-3</v>
      </c>
      <c r="E109" s="6">
        <v>92553.73</v>
      </c>
      <c r="F109" s="112">
        <v>7.0699999999999999E-2</v>
      </c>
      <c r="G109" s="113">
        <v>6.9500000000000006E-2</v>
      </c>
      <c r="H109" s="113">
        <v>7.1999999999999995E-2</v>
      </c>
      <c r="I109" s="16">
        <v>54.4</v>
      </c>
      <c r="J109" s="14">
        <v>-0.94191000000000003</v>
      </c>
      <c r="K109" s="19">
        <v>3.0000000000000001E-5</v>
      </c>
      <c r="L109" s="19">
        <v>8.3555100000000007</v>
      </c>
      <c r="M109" s="19">
        <v>-103.04711</v>
      </c>
      <c r="N109" s="19">
        <v>-5.6631099999999996</v>
      </c>
      <c r="O109" s="6">
        <v>6543.5487109999995</v>
      </c>
      <c r="P109" s="6">
        <v>6543.5487109999995</v>
      </c>
      <c r="Q109" s="6">
        <v>6543.5487109999995</v>
      </c>
      <c r="R109" s="6">
        <v>-1.6065915569388636</v>
      </c>
      <c r="S109" s="14">
        <v>-1.585637099317933</v>
      </c>
      <c r="T109" s="14">
        <v>-1.6275460145597942</v>
      </c>
      <c r="U109" s="14">
        <v>-0.94358917231400552</v>
      </c>
      <c r="V109" s="19">
        <v>2.9258250435708026E-5</v>
      </c>
      <c r="W109" s="19">
        <v>8.0918932475720329</v>
      </c>
      <c r="X109" s="20">
        <v>-101.60407912240476</v>
      </c>
      <c r="Y109" s="20">
        <v>-5.5711561919713324</v>
      </c>
      <c r="Z109" s="20">
        <v>1.6791723140054948E-3</v>
      </c>
      <c r="AA109" s="7">
        <v>7.4174956429197463E-7</v>
      </c>
      <c r="AB109" s="50">
        <v>0.26361675242796778</v>
      </c>
      <c r="AC109" s="20">
        <v>-1.4430308775952483</v>
      </c>
      <c r="AD109" s="20">
        <v>-9.1953808028667261E-2</v>
      </c>
      <c r="AF109" s="53"/>
      <c r="AG109" s="53"/>
      <c r="AH109" s="53"/>
      <c r="AI109" s="53"/>
      <c r="AJ109" s="53"/>
      <c r="AK109" s="53"/>
    </row>
    <row r="110" spans="1:37" x14ac:dyDescent="0.3">
      <c r="A110" t="s">
        <v>17</v>
      </c>
      <c r="B110" s="18" t="s">
        <v>632</v>
      </c>
      <c r="C110" s="8">
        <v>100000</v>
      </c>
      <c r="D110" s="19">
        <v>5.9349223370915409E-3</v>
      </c>
      <c r="E110" s="6">
        <v>92554.05</v>
      </c>
      <c r="F110" s="112">
        <v>8.0000000000000004E-4</v>
      </c>
      <c r="G110" s="113">
        <v>6.9999999999999999E-4</v>
      </c>
      <c r="H110" s="113">
        <v>8.9999999999999998E-4</v>
      </c>
      <c r="I110" s="16">
        <v>57.53</v>
      </c>
      <c r="J110" s="14">
        <v>4.3830000000000001E-2</v>
      </c>
      <c r="K110" s="19">
        <v>2.0000000000000002E-5</v>
      </c>
      <c r="L110" s="19">
        <v>6.6762300000000003</v>
      </c>
      <c r="M110" s="19">
        <v>-73.054280000000006</v>
      </c>
      <c r="N110" s="19">
        <v>0.24071000000000001</v>
      </c>
      <c r="O110" s="6">
        <v>74.043240000000011</v>
      </c>
      <c r="P110" s="6">
        <v>74.043240000000011</v>
      </c>
      <c r="Q110" s="6">
        <v>74.043240000000011</v>
      </c>
      <c r="R110" s="6">
        <v>-1.7458710759022724</v>
      </c>
      <c r="S110" s="14">
        <v>-1.7237109665836667</v>
      </c>
      <c r="T110" s="14">
        <v>-1.7680311852208781</v>
      </c>
      <c r="U110" s="14">
        <v>4.2380017134495872E-2</v>
      </c>
      <c r="V110" s="19">
        <v>2.2015538573244394E-5</v>
      </c>
      <c r="W110" s="19">
        <v>6.4391654391741397</v>
      </c>
      <c r="X110" s="20">
        <v>-85.503926156353401</v>
      </c>
      <c r="Y110" s="20">
        <v>0.22865976895235116</v>
      </c>
      <c r="Z110" s="20">
        <v>1.4499828655041291E-3</v>
      </c>
      <c r="AA110" s="7">
        <v>-2.0155385732443924E-6</v>
      </c>
      <c r="AB110" s="50">
        <v>0.23706456082586058</v>
      </c>
      <c r="AC110" s="20">
        <v>12.449646156353396</v>
      </c>
      <c r="AD110" s="20">
        <v>1.2050231047648852E-2</v>
      </c>
      <c r="AF110" s="53"/>
      <c r="AG110" s="53"/>
      <c r="AH110" s="53"/>
      <c r="AI110" s="53"/>
      <c r="AJ110" s="53"/>
      <c r="AK110" s="53"/>
    </row>
    <row r="111" spans="1:37" x14ac:dyDescent="0.3">
      <c r="A111" t="s">
        <v>18</v>
      </c>
      <c r="B111" s="18" t="s">
        <v>634</v>
      </c>
      <c r="C111" s="8">
        <v>100000</v>
      </c>
      <c r="D111" s="19">
        <v>5.9349223370915409E-3</v>
      </c>
      <c r="E111" s="6">
        <v>92553.73</v>
      </c>
      <c r="F111" s="112">
        <v>8.1199999999999994E-2</v>
      </c>
      <c r="G111" s="113">
        <v>0.08</v>
      </c>
      <c r="H111" s="113">
        <v>8.2500000000000004E-2</v>
      </c>
      <c r="I111" s="16">
        <v>57.53</v>
      </c>
      <c r="J111" s="14">
        <v>-0.95618000000000003</v>
      </c>
      <c r="K111" s="19">
        <v>2.0000000000000002E-5</v>
      </c>
      <c r="L111" s="19">
        <v>6.6753299999999998</v>
      </c>
      <c r="M111" s="19">
        <v>-87.060220000000001</v>
      </c>
      <c r="N111" s="19">
        <v>-5.8019499999999997</v>
      </c>
      <c r="O111" s="6">
        <v>7515.3628759999992</v>
      </c>
      <c r="P111" s="6">
        <v>7515.3628759999992</v>
      </c>
      <c r="Q111" s="6">
        <v>7515.3628759999992</v>
      </c>
      <c r="R111" s="6">
        <v>-1.745949086464424</v>
      </c>
      <c r="S111" s="14">
        <v>-1.7237889771458184</v>
      </c>
      <c r="T111" s="14">
        <v>-1.7681091957830297</v>
      </c>
      <c r="U111" s="14">
        <v>-0.95762702737637906</v>
      </c>
      <c r="V111" s="19">
        <v>2.2012654434718435E-5</v>
      </c>
      <c r="W111" s="19">
        <v>6.4382773582479755</v>
      </c>
      <c r="X111" s="20">
        <v>-85.492133571328395</v>
      </c>
      <c r="Y111" s="20">
        <v>-5.7063012636479344</v>
      </c>
      <c r="Z111" s="20">
        <v>1.4470273763790287E-3</v>
      </c>
      <c r="AA111" s="7">
        <v>-2.0126544347184329E-6</v>
      </c>
      <c r="AB111" s="50">
        <v>0.23705264175202423</v>
      </c>
      <c r="AC111" s="20">
        <v>-1.5680864286716059</v>
      </c>
      <c r="AD111" s="20">
        <v>-9.5648736352065278E-2</v>
      </c>
      <c r="AF111" s="53"/>
      <c r="AG111" s="53"/>
      <c r="AH111" s="53"/>
      <c r="AI111" s="53"/>
      <c r="AJ111" s="53"/>
      <c r="AK111" s="53"/>
    </row>
    <row r="112" spans="1:37" x14ac:dyDescent="0.3">
      <c r="A112" t="s">
        <v>19</v>
      </c>
      <c r="B112" s="18" t="s">
        <v>632</v>
      </c>
      <c r="C112" s="8">
        <v>101000</v>
      </c>
      <c r="D112" s="19">
        <v>5.9349223370915409E-3</v>
      </c>
      <c r="E112" s="6">
        <v>92553.73</v>
      </c>
      <c r="F112" s="112">
        <v>5.9999999999999995E-4</v>
      </c>
      <c r="G112" s="113">
        <v>5.0000000000000001E-4</v>
      </c>
      <c r="H112" s="113">
        <v>8.0000000000000004E-4</v>
      </c>
      <c r="I112" s="16">
        <v>60.65</v>
      </c>
      <c r="J112" s="14">
        <v>3.372E-2</v>
      </c>
      <c r="K112" s="19">
        <v>2.0000000000000002E-5</v>
      </c>
      <c r="L112" s="19">
        <v>5.39175</v>
      </c>
      <c r="M112" s="19">
        <v>-56.988010000000003</v>
      </c>
      <c r="N112" s="19">
        <v>0.18515000000000001</v>
      </c>
      <c r="O112" s="6">
        <v>55.532237999999992</v>
      </c>
      <c r="P112" s="6">
        <v>55.532237999999992</v>
      </c>
      <c r="Q112" s="6">
        <v>55.532237999999992</v>
      </c>
      <c r="R112" s="6">
        <v>-1.8690933121862245</v>
      </c>
      <c r="S112" s="14">
        <v>-1.8457314030923009</v>
      </c>
      <c r="T112" s="14">
        <v>-1.8924552212801482</v>
      </c>
      <c r="U112" s="14">
        <v>3.2465607565827531E-2</v>
      </c>
      <c r="V112" s="19">
        <v>1.6796430905543235E-5</v>
      </c>
      <c r="W112" s="19">
        <v>5.1790571693353211</v>
      </c>
      <c r="X112" s="20">
        <v>-72.500935403549661</v>
      </c>
      <c r="Y112" s="20">
        <v>0.17512370598580559</v>
      </c>
      <c r="Z112" s="20">
        <v>1.2543924341724688E-3</v>
      </c>
      <c r="AA112" s="7">
        <v>3.2035690944567668E-6</v>
      </c>
      <c r="AB112" s="50">
        <v>0.21269283066467892</v>
      </c>
      <c r="AC112" s="20">
        <v>15.512925403549659</v>
      </c>
      <c r="AD112" s="20">
        <v>1.0026294014194415E-2</v>
      </c>
      <c r="AF112" s="53"/>
      <c r="AG112" s="53"/>
      <c r="AH112" s="53"/>
      <c r="AI112" s="53"/>
      <c r="AJ112" s="53"/>
      <c r="AK112" s="53"/>
    </row>
    <row r="113" spans="1:37" x14ac:dyDescent="0.3">
      <c r="A113" t="s">
        <v>20</v>
      </c>
      <c r="B113" s="18" t="s">
        <v>634</v>
      </c>
      <c r="C113" s="8">
        <v>101000</v>
      </c>
      <c r="D113" s="19">
        <v>5.9349223370915409E-3</v>
      </c>
      <c r="E113" s="6">
        <v>92554.05</v>
      </c>
      <c r="F113" s="112">
        <v>9.1899999999999996E-2</v>
      </c>
      <c r="G113" s="113">
        <v>9.0499999999999997E-2</v>
      </c>
      <c r="H113" s="113">
        <v>9.35E-2</v>
      </c>
      <c r="I113" s="16">
        <v>60.65</v>
      </c>
      <c r="J113" s="14">
        <v>-0.96626999999999996</v>
      </c>
      <c r="K113" s="19">
        <v>2.0000000000000002E-5</v>
      </c>
      <c r="L113" s="19">
        <v>5.3925000000000001</v>
      </c>
      <c r="M113" s="19">
        <v>-74.14622</v>
      </c>
      <c r="N113" s="19">
        <v>-5.9178699999999997</v>
      </c>
      <c r="O113" s="6">
        <v>8505.7171949999993</v>
      </c>
      <c r="P113" s="6">
        <v>8505.7171949999993</v>
      </c>
      <c r="Q113" s="6">
        <v>8505.7171949999993</v>
      </c>
      <c r="R113" s="6">
        <v>-1.8690193146983312</v>
      </c>
      <c r="S113" s="14">
        <v>-1.8456574056044075</v>
      </c>
      <c r="T113" s="14">
        <v>-1.8923812237922548</v>
      </c>
      <c r="U113" s="14">
        <v>-0.96752901721851536</v>
      </c>
      <c r="V113" s="19">
        <v>1.6798666983567194E-5</v>
      </c>
      <c r="W113" s="19">
        <v>5.1797824652162845</v>
      </c>
      <c r="X113" s="20">
        <v>-72.511088724529685</v>
      </c>
      <c r="Y113" s="20">
        <v>-5.8191183284090275</v>
      </c>
      <c r="Z113" s="20">
        <v>1.2590172185154014E-3</v>
      </c>
      <c r="AA113" s="7">
        <v>3.2013330164328081E-6</v>
      </c>
      <c r="AB113" s="50">
        <v>0.21271753478371558</v>
      </c>
      <c r="AC113" s="20">
        <v>-1.6351312754703144</v>
      </c>
      <c r="AD113" s="20">
        <v>-9.8751671590972201E-2</v>
      </c>
      <c r="AF113" s="53"/>
      <c r="AG113" s="53"/>
      <c r="AH113" s="53"/>
      <c r="AI113" s="53"/>
      <c r="AJ113" s="53"/>
      <c r="AK113" s="53"/>
    </row>
    <row r="114" spans="1:37" x14ac:dyDescent="0.3">
      <c r="A114" t="s">
        <v>21</v>
      </c>
      <c r="B114" s="18" t="s">
        <v>632</v>
      </c>
      <c r="C114" s="8">
        <v>102000</v>
      </c>
      <c r="D114" s="19">
        <v>5.9349223370915409E-3</v>
      </c>
      <c r="E114" s="6">
        <v>92553.62</v>
      </c>
      <c r="F114" s="112">
        <v>5.0000000000000001E-4</v>
      </c>
      <c r="G114" s="113">
        <v>4.0000000000000002E-4</v>
      </c>
      <c r="H114" s="113">
        <v>5.9999999999999995E-4</v>
      </c>
      <c r="I114" s="16">
        <v>63.73</v>
      </c>
      <c r="J114" s="14">
        <v>2.6380000000000001E-2</v>
      </c>
      <c r="K114" s="19">
        <v>1.0000000000000001E-5</v>
      </c>
      <c r="L114" s="19">
        <v>4.3980399999999999</v>
      </c>
      <c r="M114" s="19">
        <v>-45.254069999999999</v>
      </c>
      <c r="N114" s="19">
        <v>0.14479</v>
      </c>
      <c r="O114" s="6">
        <v>46.276809999999998</v>
      </c>
      <c r="P114" s="6">
        <v>46.276809999999998</v>
      </c>
      <c r="Q114" s="6">
        <v>46.276809999999998</v>
      </c>
      <c r="R114" s="6">
        <v>-1.9794579740037717</v>
      </c>
      <c r="S114" s="14">
        <v>-1.954909672823957</v>
      </c>
      <c r="T114" s="14">
        <v>-2.0040062751835861</v>
      </c>
      <c r="U114" s="14">
        <v>2.5296866331370321E-2</v>
      </c>
      <c r="V114" s="19">
        <v>1.2989718033700364E-5</v>
      </c>
      <c r="W114" s="19">
        <v>4.2086760857422618</v>
      </c>
      <c r="X114" s="20">
        <v>-61.908676596948489</v>
      </c>
      <c r="Y114" s="20">
        <v>0.13641649263507497</v>
      </c>
      <c r="Z114" s="20">
        <v>1.0831336686296794E-3</v>
      </c>
      <c r="AA114" s="7">
        <v>-2.9897180337003633E-6</v>
      </c>
      <c r="AB114" s="50">
        <v>0.18936391425773813</v>
      </c>
      <c r="AC114" s="20">
        <v>16.65460659694849</v>
      </c>
      <c r="AD114" s="20">
        <v>8.3735073649250369E-3</v>
      </c>
      <c r="AF114" s="53"/>
      <c r="AG114" s="53"/>
      <c r="AH114" s="53"/>
      <c r="AI114" s="53"/>
      <c r="AJ114" s="53"/>
      <c r="AK114" s="53"/>
    </row>
    <row r="115" spans="1:37" x14ac:dyDescent="0.3">
      <c r="A115" t="s">
        <v>22</v>
      </c>
      <c r="B115" s="18" t="s">
        <v>634</v>
      </c>
      <c r="C115" s="8">
        <v>102000</v>
      </c>
      <c r="D115" s="19">
        <v>5.9349223370915409E-3</v>
      </c>
      <c r="E115" s="6">
        <v>92553.62</v>
      </c>
      <c r="F115" s="112">
        <v>0.1026</v>
      </c>
      <c r="G115" s="113">
        <v>0.10150000000000001</v>
      </c>
      <c r="H115" s="113">
        <v>0.104</v>
      </c>
      <c r="I115" s="16">
        <v>63.73</v>
      </c>
      <c r="J115" s="14">
        <v>-0.97362000000000004</v>
      </c>
      <c r="K115" s="19">
        <v>1.0000000000000001E-5</v>
      </c>
      <c r="L115" s="19">
        <v>4.3980399999999999</v>
      </c>
      <c r="M115" s="19">
        <v>-63.542949999999998</v>
      </c>
      <c r="N115" s="19">
        <v>-6.0186799999999998</v>
      </c>
      <c r="O115" s="6">
        <v>9496.0014119999996</v>
      </c>
      <c r="P115" s="6">
        <v>9496.0014119999996</v>
      </c>
      <c r="Q115" s="6">
        <v>9496.0014119999996</v>
      </c>
      <c r="R115" s="6">
        <v>-1.9794579740037717</v>
      </c>
      <c r="S115" s="14">
        <v>-1.954909672823957</v>
      </c>
      <c r="T115" s="14">
        <v>-2.0040062751835861</v>
      </c>
      <c r="U115" s="14">
        <v>-0.97470313366862971</v>
      </c>
      <c r="V115" s="19">
        <v>1.2989718033700364E-5</v>
      </c>
      <c r="W115" s="19">
        <v>4.2086760857422618</v>
      </c>
      <c r="X115" s="20">
        <v>-61.908676596948489</v>
      </c>
      <c r="Y115" s="20">
        <v>-5.9172042911982965</v>
      </c>
      <c r="Z115" s="20">
        <v>1.0831336686296655E-3</v>
      </c>
      <c r="AA115" s="7">
        <v>-2.9897180337003633E-6</v>
      </c>
      <c r="AB115" s="50">
        <v>0.18936391425773813</v>
      </c>
      <c r="AC115" s="20">
        <v>-1.6342734030515089</v>
      </c>
      <c r="AD115" s="20">
        <v>-0.10147570880170331</v>
      </c>
      <c r="AF115" s="53"/>
      <c r="AG115" s="53"/>
      <c r="AH115" s="53"/>
      <c r="AI115" s="53"/>
      <c r="AJ115" s="53"/>
      <c r="AK115" s="53"/>
    </row>
    <row r="116" spans="1:37" x14ac:dyDescent="0.3">
      <c r="A116" t="s">
        <v>23</v>
      </c>
      <c r="B116" s="18" t="s">
        <v>632</v>
      </c>
      <c r="C116" s="8">
        <v>103000</v>
      </c>
      <c r="D116" s="19">
        <v>5.9349223370915409E-3</v>
      </c>
      <c r="E116" s="6">
        <v>92550.77</v>
      </c>
      <c r="F116" s="112">
        <v>4.0000000000000002E-4</v>
      </c>
      <c r="G116" s="113">
        <v>2.9999999999999997E-4</v>
      </c>
      <c r="H116" s="113">
        <v>5.0000000000000001E-4</v>
      </c>
      <c r="I116" s="16">
        <v>66.680000000000007</v>
      </c>
      <c r="J116" s="14">
        <v>2.0789999999999999E-2</v>
      </c>
      <c r="K116" s="19">
        <v>1.0000000000000001E-5</v>
      </c>
      <c r="L116" s="19">
        <v>3.5994700000000002</v>
      </c>
      <c r="M116" s="19">
        <v>-36.2256</v>
      </c>
      <c r="N116" s="19">
        <v>0.11408</v>
      </c>
      <c r="O116" s="6">
        <v>37.020308</v>
      </c>
      <c r="P116" s="6">
        <v>37.020308</v>
      </c>
      <c r="Q116" s="6">
        <v>37.020308</v>
      </c>
      <c r="R116" s="6">
        <v>-2.0824064479373345</v>
      </c>
      <c r="S116" s="14">
        <v>-2.0567218296622674</v>
      </c>
      <c r="T116" s="14">
        <v>-2.1080910662124017</v>
      </c>
      <c r="U116" s="14">
        <v>1.9856495552410869E-2</v>
      </c>
      <c r="V116" s="19">
        <v>1.0122117094673058E-5</v>
      </c>
      <c r="W116" s="19">
        <v>3.4311686176467906</v>
      </c>
      <c r="X116" s="20">
        <v>-52.808003904768427</v>
      </c>
      <c r="Y116" s="20">
        <v>0.10704761984597383</v>
      </c>
      <c r="Z116" s="20">
        <v>9.3350444758913062E-4</v>
      </c>
      <c r="AA116" s="7">
        <v>-1.2211709467305707E-7</v>
      </c>
      <c r="AB116" s="50">
        <v>0.16830138235320957</v>
      </c>
      <c r="AC116" s="20">
        <v>16.582403904768427</v>
      </c>
      <c r="AD116" s="20">
        <v>7.0323801540261716E-3</v>
      </c>
      <c r="AF116" s="53"/>
      <c r="AG116" s="53"/>
      <c r="AH116" s="53"/>
      <c r="AI116" s="53"/>
      <c r="AJ116" s="53"/>
      <c r="AK116" s="53"/>
    </row>
    <row r="117" spans="1:37" x14ac:dyDescent="0.3">
      <c r="A117" t="s">
        <v>24</v>
      </c>
      <c r="B117" s="18" t="s">
        <v>634</v>
      </c>
      <c r="C117" s="8">
        <v>103000</v>
      </c>
      <c r="D117" s="19">
        <v>5.9349223370915409E-3</v>
      </c>
      <c r="E117" s="6">
        <v>92550.77</v>
      </c>
      <c r="F117" s="112">
        <v>0.1133</v>
      </c>
      <c r="G117" s="113">
        <v>0.112</v>
      </c>
      <c r="H117" s="113">
        <v>0.1145</v>
      </c>
      <c r="I117" s="16">
        <v>66.680000000000007</v>
      </c>
      <c r="J117" s="14">
        <v>-0.97921000000000002</v>
      </c>
      <c r="K117" s="19">
        <v>1.0000000000000001E-5</v>
      </c>
      <c r="L117" s="19">
        <v>3.5994700000000002</v>
      </c>
      <c r="M117" s="19">
        <v>-54.414169999999999</v>
      </c>
      <c r="N117" s="19">
        <v>-6.10982</v>
      </c>
      <c r="O117" s="6">
        <v>10486.002241</v>
      </c>
      <c r="P117" s="6">
        <v>10486.002241</v>
      </c>
      <c r="Q117" s="6">
        <v>10486.002241</v>
      </c>
      <c r="R117" s="6">
        <v>-2.0824064479373345</v>
      </c>
      <c r="S117" s="14">
        <v>-2.0567218296622674</v>
      </c>
      <c r="T117" s="14">
        <v>-2.1080910662124017</v>
      </c>
      <c r="U117" s="14">
        <v>-0.98014350444758913</v>
      </c>
      <c r="V117" s="19">
        <v>1.0122117094673058E-5</v>
      </c>
      <c r="W117" s="19">
        <v>3.4311686176467906</v>
      </c>
      <c r="X117" s="20">
        <v>-52.808003904768427</v>
      </c>
      <c r="Y117" s="20">
        <v>-6.0059223873583134</v>
      </c>
      <c r="Z117" s="20">
        <v>9.3350444758910633E-4</v>
      </c>
      <c r="AA117" s="7">
        <v>-1.2211709467305707E-7</v>
      </c>
      <c r="AB117" s="50">
        <v>0.16830138235320957</v>
      </c>
      <c r="AC117" s="20">
        <v>-1.6061660952315719</v>
      </c>
      <c r="AD117" s="20">
        <v>-0.10389761264168662</v>
      </c>
      <c r="AF117" s="53"/>
      <c r="AG117" s="53"/>
      <c r="AH117" s="53"/>
      <c r="AI117" s="53"/>
      <c r="AJ117" s="53"/>
      <c r="AK117" s="53"/>
    </row>
    <row r="118" spans="1:37" x14ac:dyDescent="0.3">
      <c r="A118" t="s">
        <v>25</v>
      </c>
      <c r="B118" s="18" t="s">
        <v>632</v>
      </c>
      <c r="C118" s="8">
        <v>104000</v>
      </c>
      <c r="D118" s="19">
        <v>5.9349223370915409E-3</v>
      </c>
      <c r="E118" s="6">
        <v>92550.77</v>
      </c>
      <c r="F118" s="112">
        <v>4.0000000000000002E-4</v>
      </c>
      <c r="G118" s="113">
        <v>2.9999999999999997E-4</v>
      </c>
      <c r="H118" s="113">
        <v>4.0000000000000002E-4</v>
      </c>
      <c r="I118" s="16">
        <v>71.510000000000005</v>
      </c>
      <c r="J118" s="14">
        <v>1.9199999999999998E-2</v>
      </c>
      <c r="K118" s="19">
        <v>1.0000000000000001E-5</v>
      </c>
      <c r="L118" s="19">
        <v>3.3651599999999999</v>
      </c>
      <c r="M118" s="19">
        <v>-35.486460000000001</v>
      </c>
      <c r="N118" s="19">
        <v>0.10525</v>
      </c>
      <c r="O118" s="6">
        <v>37.020308</v>
      </c>
      <c r="P118" s="6">
        <v>37.020308</v>
      </c>
      <c r="Q118" s="6">
        <v>37.020308</v>
      </c>
      <c r="R118" s="6">
        <v>-2.1171379663113572</v>
      </c>
      <c r="S118" s="14">
        <v>-2.0895928695379609</v>
      </c>
      <c r="T118" s="14">
        <v>-2.1446830630847535</v>
      </c>
      <c r="U118" s="14">
        <v>1.8327193805248228E-2</v>
      </c>
      <c r="V118" s="19">
        <v>8.8166657086248557E-6</v>
      </c>
      <c r="W118" s="19">
        <v>3.2051345478411308</v>
      </c>
      <c r="X118" s="20">
        <v>-52.9023717577684</v>
      </c>
      <c r="Y118" s="20">
        <v>9.8689816996139129E-2</v>
      </c>
      <c r="Z118" s="20">
        <v>8.7280619475177054E-4</v>
      </c>
      <c r="AA118" s="7">
        <v>1.1833342913751451E-6</v>
      </c>
      <c r="AB118" s="50">
        <v>0.1600254521588691</v>
      </c>
      <c r="AC118" s="20">
        <v>17.415911757768399</v>
      </c>
      <c r="AD118" s="20">
        <v>6.5601830038608672E-3</v>
      </c>
      <c r="AF118" s="53"/>
      <c r="AG118" s="53"/>
      <c r="AH118" s="53"/>
      <c r="AI118" s="53"/>
      <c r="AJ118" s="53"/>
      <c r="AK118" s="53"/>
    </row>
    <row r="119" spans="1:37" x14ac:dyDescent="0.3">
      <c r="A119" t="s">
        <v>26</v>
      </c>
      <c r="B119" s="18" t="s">
        <v>634</v>
      </c>
      <c r="C119" s="8">
        <v>104000</v>
      </c>
      <c r="D119" s="19">
        <v>5.9349223370915409E-3</v>
      </c>
      <c r="E119" s="6">
        <v>92553.62</v>
      </c>
      <c r="F119" s="112">
        <v>0.1241</v>
      </c>
      <c r="G119" s="113">
        <v>0.123</v>
      </c>
      <c r="H119" s="113">
        <v>0.1255</v>
      </c>
      <c r="I119" s="16">
        <v>71.510000000000005</v>
      </c>
      <c r="J119" s="14">
        <v>-0.98077000000000003</v>
      </c>
      <c r="K119" s="19">
        <v>1.0000000000000001E-5</v>
      </c>
      <c r="L119" s="19">
        <v>3.3691300000000002</v>
      </c>
      <c r="M119" s="19">
        <v>-54.615490000000001</v>
      </c>
      <c r="N119" s="19">
        <v>-6.1789300000000003</v>
      </c>
      <c r="O119" s="6">
        <v>11485.904241999999</v>
      </c>
      <c r="P119" s="6">
        <v>11485.904241999999</v>
      </c>
      <c r="Q119" s="6">
        <v>11485.904241999999</v>
      </c>
      <c r="R119" s="6">
        <v>-2.1165790023104938</v>
      </c>
      <c r="S119" s="14">
        <v>-2.0890339055370974</v>
      </c>
      <c r="T119" s="14">
        <v>-2.1441240990838901</v>
      </c>
      <c r="U119" s="14">
        <v>-0.98164766440563311</v>
      </c>
      <c r="V119" s="19">
        <v>8.8266964664975347E-6</v>
      </c>
      <c r="W119" s="19">
        <v>3.2089786678408614</v>
      </c>
      <c r="X119" s="20">
        <v>-52.965820908583055</v>
      </c>
      <c r="Y119" s="20">
        <v>-6.0734913122227203</v>
      </c>
      <c r="Z119" s="20">
        <v>8.776644056330829E-4</v>
      </c>
      <c r="AA119" s="7">
        <v>1.1733035335024661E-6</v>
      </c>
      <c r="AB119" s="50">
        <v>0.16015133215913879</v>
      </c>
      <c r="AC119" s="20">
        <v>-1.6496690914169463</v>
      </c>
      <c r="AD119" s="20">
        <v>-0.10543868777727994</v>
      </c>
      <c r="AF119" s="53"/>
      <c r="AG119" s="53"/>
      <c r="AH119" s="53"/>
      <c r="AI119" s="53"/>
      <c r="AJ119" s="53"/>
      <c r="AK119" s="53"/>
    </row>
    <row r="120" spans="1:37" x14ac:dyDescent="0.3">
      <c r="A120" t="s">
        <v>27</v>
      </c>
      <c r="B120" s="18" t="s">
        <v>632</v>
      </c>
      <c r="C120" s="8">
        <v>105000</v>
      </c>
      <c r="D120" s="19">
        <v>5.9349223370915409E-3</v>
      </c>
      <c r="E120" s="6">
        <v>92549.24</v>
      </c>
      <c r="F120" s="112">
        <v>2.9999999999999997E-4</v>
      </c>
      <c r="G120" s="113">
        <v>2.9999999999999997E-4</v>
      </c>
      <c r="H120" s="113">
        <v>4.0000000000000002E-4</v>
      </c>
      <c r="I120" s="16">
        <v>74.92</v>
      </c>
      <c r="J120" s="14">
        <v>1.626E-2</v>
      </c>
      <c r="K120" s="19">
        <v>1.0000000000000001E-5</v>
      </c>
      <c r="L120" s="19">
        <v>2.9191500000000001</v>
      </c>
      <c r="M120" s="19">
        <v>-30.804569999999998</v>
      </c>
      <c r="N120" s="19">
        <v>8.9050000000000004E-2</v>
      </c>
      <c r="O120" s="6">
        <v>27.764772000000001</v>
      </c>
      <c r="P120" s="6">
        <v>27.764772000000001</v>
      </c>
      <c r="Q120" s="6">
        <v>27.764772000000001</v>
      </c>
      <c r="R120" s="6">
        <v>-2.1868613325393937</v>
      </c>
      <c r="S120" s="14">
        <v>-2.1580027302423326</v>
      </c>
      <c r="T120" s="14">
        <v>-2.2157199348364549</v>
      </c>
      <c r="U120" s="14">
        <v>1.5463809763016688E-2</v>
      </c>
      <c r="V120" s="19">
        <v>7.2775044157648494E-6</v>
      </c>
      <c r="W120" s="19">
        <v>2.7716666745990843</v>
      </c>
      <c r="X120" s="20">
        <v>-47.929275959804841</v>
      </c>
      <c r="Y120" s="20">
        <v>8.322607828131498E-2</v>
      </c>
      <c r="Z120" s="20">
        <v>7.9619023698331189E-4</v>
      </c>
      <c r="AA120" s="7">
        <v>2.7224955842351514E-6</v>
      </c>
      <c r="AB120" s="50">
        <v>0.1474833254009158</v>
      </c>
      <c r="AC120" s="20">
        <v>17.124705959804842</v>
      </c>
      <c r="AD120" s="20">
        <v>5.823921718685024E-3</v>
      </c>
      <c r="AF120" s="53"/>
      <c r="AG120" s="53"/>
      <c r="AH120" s="53"/>
      <c r="AI120" s="53"/>
      <c r="AJ120" s="53"/>
      <c r="AK120" s="53"/>
    </row>
    <row r="121" spans="1:37" x14ac:dyDescent="0.3">
      <c r="A121" t="s">
        <v>28</v>
      </c>
      <c r="B121" s="18" t="s">
        <v>634</v>
      </c>
      <c r="C121" s="8">
        <v>105000</v>
      </c>
      <c r="D121" s="19">
        <v>5.9349223370915409E-3</v>
      </c>
      <c r="E121" s="6">
        <v>92549.24</v>
      </c>
      <c r="F121" s="112">
        <v>0.1348</v>
      </c>
      <c r="G121" s="113">
        <v>0.13350000000000001</v>
      </c>
      <c r="H121" s="113">
        <v>0.13600000000000001</v>
      </c>
      <c r="I121" s="16">
        <v>74.92</v>
      </c>
      <c r="J121" s="14">
        <v>-0.98373999999999995</v>
      </c>
      <c r="K121" s="19">
        <v>1.0000000000000001E-5</v>
      </c>
      <c r="L121" s="19">
        <v>2.9191500000000001</v>
      </c>
      <c r="M121" s="19">
        <v>-49.582450000000001</v>
      </c>
      <c r="N121" s="19">
        <v>-6.2557</v>
      </c>
      <c r="O121" s="6">
        <v>12475.637552</v>
      </c>
      <c r="P121" s="6">
        <v>12475.637552</v>
      </c>
      <c r="Q121" s="6">
        <v>12475.637552</v>
      </c>
      <c r="R121" s="6">
        <v>-2.1868613325393937</v>
      </c>
      <c r="S121" s="14">
        <v>-2.1580027302423326</v>
      </c>
      <c r="T121" s="14">
        <v>-2.2157199348364549</v>
      </c>
      <c r="U121" s="14">
        <v>-0.98453619023698336</v>
      </c>
      <c r="V121" s="19">
        <v>7.2775044157648494E-6</v>
      </c>
      <c r="W121" s="19">
        <v>2.7716666745990843</v>
      </c>
      <c r="X121" s="20">
        <v>-47.929275959804841</v>
      </c>
      <c r="Y121" s="20">
        <v>-6.1484423756648026</v>
      </c>
      <c r="Z121" s="20">
        <v>7.961902369834073E-4</v>
      </c>
      <c r="AA121" s="7">
        <v>2.7224955842351514E-6</v>
      </c>
      <c r="AB121" s="50">
        <v>0.1474833254009158</v>
      </c>
      <c r="AC121" s="20">
        <v>-1.6531740401951609</v>
      </c>
      <c r="AD121" s="20">
        <v>-0.10725762433519748</v>
      </c>
      <c r="AF121" s="53"/>
      <c r="AG121" s="53"/>
      <c r="AH121" s="53"/>
      <c r="AI121" s="53"/>
      <c r="AJ121" s="53"/>
      <c r="AK121" s="53"/>
    </row>
    <row r="122" spans="1:37" x14ac:dyDescent="0.3">
      <c r="A122" t="s">
        <v>29</v>
      </c>
      <c r="B122" s="18" t="s">
        <v>632</v>
      </c>
      <c r="C122" s="8">
        <v>106000</v>
      </c>
      <c r="D122" s="19">
        <v>5.9349223370915409E-3</v>
      </c>
      <c r="E122" s="6">
        <v>92549.24</v>
      </c>
      <c r="F122" s="112">
        <v>2.0000000000000001E-4</v>
      </c>
      <c r="G122" s="113">
        <v>2.0000000000000001E-4</v>
      </c>
      <c r="H122" s="113">
        <v>2.9999999999999997E-4</v>
      </c>
      <c r="I122" s="16">
        <v>76.53</v>
      </c>
      <c r="J122" s="14">
        <v>1.2189999999999999E-2</v>
      </c>
      <c r="K122" s="19">
        <v>1.0000000000000001E-5</v>
      </c>
      <c r="L122" s="19">
        <v>2.2773500000000002</v>
      </c>
      <c r="M122" s="19">
        <v>-22.821899999999999</v>
      </c>
      <c r="N122" s="19">
        <v>6.6780000000000006E-2</v>
      </c>
      <c r="O122" s="6">
        <v>18.509848000000002</v>
      </c>
      <c r="P122" s="6">
        <v>18.509848000000002</v>
      </c>
      <c r="Q122" s="6">
        <v>18.509848000000002</v>
      </c>
      <c r="R122" s="6">
        <v>-2.301627657234016</v>
      </c>
      <c r="S122" s="14">
        <v>-2.2721488954375118</v>
      </c>
      <c r="T122" s="14">
        <v>-2.3311064190305202</v>
      </c>
      <c r="U122" s="14">
        <v>1.1538759360890233E-2</v>
      </c>
      <c r="V122" s="19">
        <v>5.5327426473028827E-6</v>
      </c>
      <c r="W122" s="19">
        <v>2.1524493304595174</v>
      </c>
      <c r="X122" s="20">
        <v>-38.021281424490184</v>
      </c>
      <c r="Y122" s="20">
        <v>6.2116718736369946E-2</v>
      </c>
      <c r="Z122" s="20">
        <v>6.5124063910976596E-4</v>
      </c>
      <c r="AA122" s="7">
        <v>4.4672573526971181E-6</v>
      </c>
      <c r="AB122" s="50">
        <v>0.12490066954048284</v>
      </c>
      <c r="AC122" s="20">
        <v>15.199381424490184</v>
      </c>
      <c r="AD122" s="20">
        <v>4.6632812636300605E-3</v>
      </c>
      <c r="AF122" s="53"/>
      <c r="AG122" s="53"/>
      <c r="AH122" s="53"/>
      <c r="AI122" s="53"/>
      <c r="AJ122" s="53"/>
      <c r="AK122" s="53"/>
    </row>
    <row r="123" spans="1:37" x14ac:dyDescent="0.3">
      <c r="A123" t="s">
        <v>30</v>
      </c>
      <c r="B123" s="18" t="s">
        <v>634</v>
      </c>
      <c r="C123" s="8">
        <v>106000</v>
      </c>
      <c r="D123" s="19">
        <v>5.9349223370915409E-3</v>
      </c>
      <c r="E123" s="6">
        <v>92549.24</v>
      </c>
      <c r="F123" s="112">
        <v>0.14560000000000001</v>
      </c>
      <c r="G123" s="113">
        <v>0.14449999999999999</v>
      </c>
      <c r="H123" s="113">
        <v>0.14699999999999999</v>
      </c>
      <c r="I123" s="16">
        <v>76.53</v>
      </c>
      <c r="J123" s="14">
        <v>-0.98780999999999997</v>
      </c>
      <c r="K123" s="19">
        <v>1.0000000000000001E-5</v>
      </c>
      <c r="L123" s="19">
        <v>2.2773500000000002</v>
      </c>
      <c r="M123" s="19">
        <v>-39.512270000000001</v>
      </c>
      <c r="N123" s="19">
        <v>-6.3384</v>
      </c>
      <c r="O123" s="6">
        <v>13475.169344000002</v>
      </c>
      <c r="P123" s="6">
        <v>13475.169344000002</v>
      </c>
      <c r="Q123" s="6">
        <v>13475.169344000002</v>
      </c>
      <c r="R123" s="6">
        <v>-2.301627657234016</v>
      </c>
      <c r="S123" s="14">
        <v>-2.2721488954375118</v>
      </c>
      <c r="T123" s="14">
        <v>-2.3311064190305202</v>
      </c>
      <c r="U123" s="14">
        <v>-0.98846124063910978</v>
      </c>
      <c r="V123" s="19">
        <v>5.5327426473028827E-6</v>
      </c>
      <c r="W123" s="19">
        <v>2.1524493304595174</v>
      </c>
      <c r="X123" s="20">
        <v>-38.021281424490184</v>
      </c>
      <c r="Y123" s="20">
        <v>-6.2289009585806641</v>
      </c>
      <c r="Z123" s="20">
        <v>6.51240639109818E-4</v>
      </c>
      <c r="AA123" s="7">
        <v>4.4672573526971181E-6</v>
      </c>
      <c r="AB123" s="50">
        <v>0.12490066954048284</v>
      </c>
      <c r="AC123" s="20">
        <v>-1.4909885755098173</v>
      </c>
      <c r="AD123" s="20">
        <v>-0.10949904141933597</v>
      </c>
      <c r="AF123" s="53"/>
      <c r="AG123" s="53"/>
      <c r="AH123" s="53"/>
      <c r="AI123" s="53"/>
      <c r="AJ123" s="53"/>
      <c r="AK123" s="53"/>
    </row>
    <row r="124" spans="1:37" x14ac:dyDescent="0.3">
      <c r="A124" t="s">
        <v>31</v>
      </c>
      <c r="B124" s="18" t="s">
        <v>632</v>
      </c>
      <c r="C124" s="8">
        <v>107000</v>
      </c>
      <c r="D124" s="19">
        <v>5.9349223370915409E-3</v>
      </c>
      <c r="E124" s="6">
        <v>92550.43</v>
      </c>
      <c r="F124" s="112">
        <v>2.0000000000000001E-4</v>
      </c>
      <c r="G124" s="113">
        <v>2.0000000000000001E-4</v>
      </c>
      <c r="H124" s="113">
        <v>2.9999999999999997E-4</v>
      </c>
      <c r="I124" s="16">
        <v>80.989999999999995</v>
      </c>
      <c r="J124" s="14">
        <v>1.1520000000000001E-2</v>
      </c>
      <c r="K124" s="19">
        <v>1.0000000000000001E-5</v>
      </c>
      <c r="L124" s="19">
        <v>2.1684800000000002</v>
      </c>
      <c r="M124" s="19">
        <v>-22.64612</v>
      </c>
      <c r="N124" s="19">
        <v>6.3039999999999999E-2</v>
      </c>
      <c r="O124" s="6">
        <v>18.510086000000001</v>
      </c>
      <c r="P124" s="6">
        <v>18.510086000000001</v>
      </c>
      <c r="Q124" s="6">
        <v>18.510086000000001</v>
      </c>
      <c r="R124" s="6">
        <v>-2.3251667673197529</v>
      </c>
      <c r="S124" s="14">
        <v>-2.2939700481521208</v>
      </c>
      <c r="T124" s="14">
        <v>-2.356363486487385</v>
      </c>
      <c r="U124" s="14">
        <v>1.0896109621297717E-2</v>
      </c>
      <c r="V124" s="19">
        <v>4.9739233430948529E-6</v>
      </c>
      <c r="W124" s="19">
        <v>2.0478701170018452</v>
      </c>
      <c r="X124" s="20">
        <v>-38.282113568033836</v>
      </c>
      <c r="Y124" s="20">
        <v>5.8597532637106375E-2</v>
      </c>
      <c r="Z124" s="20">
        <v>6.2389037870228328E-4</v>
      </c>
      <c r="AA124" s="7">
        <v>5.0260766569051479E-6</v>
      </c>
      <c r="AB124" s="50">
        <v>0.120609882998155</v>
      </c>
      <c r="AC124" s="20">
        <v>15.635993568033836</v>
      </c>
      <c r="AD124" s="20">
        <v>4.4424673628936234E-3</v>
      </c>
      <c r="AF124" s="53"/>
      <c r="AG124" s="53"/>
      <c r="AH124" s="53"/>
      <c r="AI124" s="53"/>
      <c r="AJ124" s="53"/>
      <c r="AK124" s="53"/>
    </row>
    <row r="125" spans="1:37" x14ac:dyDescent="0.3">
      <c r="A125" t="s">
        <v>32</v>
      </c>
      <c r="B125" s="18" t="s">
        <v>634</v>
      </c>
      <c r="C125" s="8">
        <v>107000</v>
      </c>
      <c r="D125" s="19">
        <v>5.9349223370915409E-3</v>
      </c>
      <c r="E125" s="6">
        <v>92549.24</v>
      </c>
      <c r="F125" s="112">
        <v>0.15640000000000001</v>
      </c>
      <c r="G125" s="113">
        <v>0.155</v>
      </c>
      <c r="H125" s="113">
        <v>0.158</v>
      </c>
      <c r="I125" s="16">
        <v>80.989999999999995</v>
      </c>
      <c r="J125" s="14">
        <v>-0.98848999999999998</v>
      </c>
      <c r="K125" s="19">
        <v>1.0000000000000001E-5</v>
      </c>
      <c r="L125" s="19">
        <v>2.1674500000000001</v>
      </c>
      <c r="M125" s="19">
        <v>-39.795859999999998</v>
      </c>
      <c r="N125" s="19">
        <v>-6.40259</v>
      </c>
      <c r="O125" s="6">
        <v>14474.701136000001</v>
      </c>
      <c r="P125" s="6">
        <v>14474.701136000001</v>
      </c>
      <c r="Q125" s="6">
        <v>14474.701136000001</v>
      </c>
      <c r="R125" s="6">
        <v>-2.3253728456816329</v>
      </c>
      <c r="S125" s="14">
        <v>-2.2941761265140008</v>
      </c>
      <c r="T125" s="14">
        <v>-2.3565695648492651</v>
      </c>
      <c r="U125" s="14">
        <v>-0.9891098079866435</v>
      </c>
      <c r="V125" s="19">
        <v>4.971636357274656E-6</v>
      </c>
      <c r="W125" s="19">
        <v>2.0468758783767975</v>
      </c>
      <c r="X125" s="20">
        <v>-38.263527645205137</v>
      </c>
      <c r="Y125" s="20">
        <v>-6.2918018720559665</v>
      </c>
      <c r="Z125" s="20">
        <v>6.1980798664351688E-4</v>
      </c>
      <c r="AA125" s="7">
        <v>5.0283636427253448E-6</v>
      </c>
      <c r="AB125" s="50">
        <v>0.12057412162320258</v>
      </c>
      <c r="AC125" s="20">
        <v>-1.5323323547948604</v>
      </c>
      <c r="AD125" s="20">
        <v>-0.11078812794403348</v>
      </c>
      <c r="AF125" s="53"/>
      <c r="AG125" s="53"/>
      <c r="AH125" s="53"/>
      <c r="AI125" s="53"/>
      <c r="AJ125" s="53"/>
      <c r="AK125" s="53"/>
    </row>
    <row r="126" spans="1:37" x14ac:dyDescent="0.3">
      <c r="A126" t="s">
        <v>33</v>
      </c>
      <c r="B126" s="18" t="s">
        <v>632</v>
      </c>
      <c r="C126" s="8">
        <v>108000</v>
      </c>
      <c r="D126" s="19">
        <v>5.9349223370915409E-3</v>
      </c>
      <c r="E126" s="6">
        <v>92550.43</v>
      </c>
      <c r="F126" s="112">
        <v>2.0000000000000001E-4</v>
      </c>
      <c r="G126" s="113">
        <v>2.0000000000000001E-4</v>
      </c>
      <c r="H126" s="113">
        <v>2.9999999999999997E-4</v>
      </c>
      <c r="I126" s="16">
        <v>85.39</v>
      </c>
      <c r="J126" s="14">
        <v>1.094E-2</v>
      </c>
      <c r="K126" s="19">
        <v>0</v>
      </c>
      <c r="L126" s="19">
        <v>2.0734599999999999</v>
      </c>
      <c r="M126" s="19">
        <v>-22.527609999999999</v>
      </c>
      <c r="N126" s="19">
        <v>5.9819999999999998E-2</v>
      </c>
      <c r="O126" s="6">
        <v>18.510086000000001</v>
      </c>
      <c r="P126" s="6">
        <v>18.510086000000001</v>
      </c>
      <c r="Q126" s="6">
        <v>18.510086000000001</v>
      </c>
      <c r="R126" s="6">
        <v>-2.3467649222012397</v>
      </c>
      <c r="S126" s="14">
        <v>-2.3138733571966208</v>
      </c>
      <c r="T126" s="14">
        <v>-2.3796564872058585</v>
      </c>
      <c r="U126" s="14">
        <v>1.0337334979243424E-2</v>
      </c>
      <c r="V126" s="19">
        <v>4.5061807771825299E-6</v>
      </c>
      <c r="W126" s="19">
        <v>1.95608420459664</v>
      </c>
      <c r="X126" s="20">
        <v>-38.552865158782375</v>
      </c>
      <c r="Y126" s="20">
        <v>5.5536291690427307E-2</v>
      </c>
      <c r="Z126" s="20">
        <v>6.0266502075657577E-4</v>
      </c>
      <c r="AA126" s="7">
        <v>-4.5061807771825299E-6</v>
      </c>
      <c r="AB126" s="50">
        <v>0.11737579540335985</v>
      </c>
      <c r="AC126" s="20">
        <v>16.025255158782375</v>
      </c>
      <c r="AD126" s="20">
        <v>4.2837083095726911E-3</v>
      </c>
      <c r="AF126" s="53"/>
      <c r="AG126" s="53"/>
      <c r="AH126" s="53"/>
      <c r="AI126" s="53"/>
      <c r="AJ126" s="53"/>
      <c r="AK126" s="53"/>
    </row>
    <row r="127" spans="1:37" x14ac:dyDescent="0.3">
      <c r="A127" t="s">
        <v>34</v>
      </c>
      <c r="B127" s="18" t="s">
        <v>634</v>
      </c>
      <c r="C127" s="8">
        <v>108000</v>
      </c>
      <c r="D127" s="19">
        <v>5.9349223370915409E-3</v>
      </c>
      <c r="E127" s="6">
        <v>92549.06</v>
      </c>
      <c r="F127" s="112">
        <v>0.16719999999999999</v>
      </c>
      <c r="G127" s="113">
        <v>0.16600000000000001</v>
      </c>
      <c r="H127" s="113">
        <v>0.16850000000000001</v>
      </c>
      <c r="I127" s="16">
        <v>85.39</v>
      </c>
      <c r="J127" s="14">
        <v>-0.98907</v>
      </c>
      <c r="K127" s="19">
        <v>0</v>
      </c>
      <c r="L127" s="19">
        <v>2.0724100000000001</v>
      </c>
      <c r="M127" s="19">
        <v>-40.11927</v>
      </c>
      <c r="N127" s="19">
        <v>-6.4662499999999996</v>
      </c>
      <c r="O127" s="6">
        <v>15474.202831999999</v>
      </c>
      <c r="P127" s="6">
        <v>15474.202831999999</v>
      </c>
      <c r="Q127" s="6">
        <v>15474.202831999999</v>
      </c>
      <c r="R127" s="6">
        <v>-2.3469899472202114</v>
      </c>
      <c r="S127" s="14">
        <v>-2.3140983822155925</v>
      </c>
      <c r="T127" s="14">
        <v>-2.3798815122248302</v>
      </c>
      <c r="U127" s="14">
        <v>-0.98966883692713015</v>
      </c>
      <c r="V127" s="19">
        <v>4.5039016684784253E-6</v>
      </c>
      <c r="W127" s="19">
        <v>1.9550369871301159</v>
      </c>
      <c r="X127" s="20">
        <v>-38.532225334748233</v>
      </c>
      <c r="Y127" s="20">
        <v>-6.3542137331410684</v>
      </c>
      <c r="Z127" s="20">
        <v>5.9883692713014192E-4</v>
      </c>
      <c r="AA127" s="7">
        <v>-4.5039016684784253E-6</v>
      </c>
      <c r="AB127" s="50">
        <v>0.11737301286988422</v>
      </c>
      <c r="AC127" s="20">
        <v>-1.5870446652517671</v>
      </c>
      <c r="AD127" s="20">
        <v>-0.1120362668589312</v>
      </c>
      <c r="AF127" s="53"/>
      <c r="AG127" s="53"/>
      <c r="AH127" s="53"/>
      <c r="AI127" s="53"/>
      <c r="AJ127" s="53"/>
      <c r="AK127" s="53"/>
    </row>
    <row r="128" spans="1:37" x14ac:dyDescent="0.3">
      <c r="A128" t="s">
        <v>35</v>
      </c>
      <c r="B128" s="18" t="s">
        <v>632</v>
      </c>
      <c r="C128" s="8">
        <v>109000</v>
      </c>
      <c r="D128" s="19">
        <v>5.9349223370915409E-3</v>
      </c>
      <c r="E128" s="6">
        <v>92549.75</v>
      </c>
      <c r="F128" s="112">
        <v>2.0000000000000001E-4</v>
      </c>
      <c r="G128" s="113">
        <v>1E-4</v>
      </c>
      <c r="H128" s="113">
        <v>2.9999999999999997E-4</v>
      </c>
      <c r="I128" s="16">
        <v>86.45</v>
      </c>
      <c r="J128" s="14">
        <v>8.1700000000000002E-3</v>
      </c>
      <c r="K128" s="19">
        <v>0</v>
      </c>
      <c r="L128" s="19">
        <v>1.6071599999999999</v>
      </c>
      <c r="M128" s="19">
        <v>-16.521599999999999</v>
      </c>
      <c r="N128" s="19">
        <v>4.4720000000000003E-2</v>
      </c>
      <c r="O128" s="6">
        <v>18.50995</v>
      </c>
      <c r="P128" s="6">
        <v>18.50995</v>
      </c>
      <c r="Q128" s="6">
        <v>18.50995</v>
      </c>
      <c r="R128" s="6">
        <v>-2.4564893267903778</v>
      </c>
      <c r="S128" s="14">
        <v>-2.4231894580159392</v>
      </c>
      <c r="T128" s="14">
        <v>-2.4897891955648164</v>
      </c>
      <c r="U128" s="14">
        <v>7.6924503572232718E-3</v>
      </c>
      <c r="V128" s="19">
        <v>3.4356339869289317E-6</v>
      </c>
      <c r="W128" s="19">
        <v>1.50986260187427</v>
      </c>
      <c r="X128" s="20">
        <v>-30.127599216125848</v>
      </c>
      <c r="Y128" s="20">
        <v>4.1343435363295149E-2</v>
      </c>
      <c r="Z128" s="20">
        <v>4.775496427767284E-4</v>
      </c>
      <c r="AA128" s="7">
        <v>-3.4356339869289317E-6</v>
      </c>
      <c r="AB128" s="50">
        <v>9.7297398125729906E-2</v>
      </c>
      <c r="AC128" s="20">
        <v>13.605999216125849</v>
      </c>
      <c r="AD128" s="20">
        <v>3.3765646367048541E-3</v>
      </c>
      <c r="AF128" s="53"/>
      <c r="AG128" s="53"/>
      <c r="AH128" s="53"/>
      <c r="AI128" s="53"/>
      <c r="AJ128" s="53"/>
      <c r="AK128" s="53"/>
    </row>
    <row r="129" spans="1:37" x14ac:dyDescent="0.3">
      <c r="A129" t="s">
        <v>36</v>
      </c>
      <c r="B129" s="18" t="s">
        <v>634</v>
      </c>
      <c r="C129" s="8">
        <v>109000</v>
      </c>
      <c r="D129" s="19">
        <v>5.9349223370915409E-3</v>
      </c>
      <c r="E129" s="6">
        <v>92549.75</v>
      </c>
      <c r="F129" s="112">
        <v>0.1779</v>
      </c>
      <c r="G129" s="113">
        <v>0.17649999999999999</v>
      </c>
      <c r="H129" s="113">
        <v>0.17949999999999999</v>
      </c>
      <c r="I129" s="16">
        <v>86.45</v>
      </c>
      <c r="J129" s="14">
        <v>-0.99182999999999999</v>
      </c>
      <c r="K129" s="19">
        <v>0</v>
      </c>
      <c r="L129" s="19">
        <v>1.6071599999999999</v>
      </c>
      <c r="M129" s="19">
        <v>-31.495909999999999</v>
      </c>
      <c r="N129" s="19">
        <v>-6.5417399999999999</v>
      </c>
      <c r="O129" s="6">
        <v>16464.600525000002</v>
      </c>
      <c r="P129" s="6">
        <v>16464.600525000002</v>
      </c>
      <c r="Q129" s="6">
        <v>16464.600525000002</v>
      </c>
      <c r="R129" s="6">
        <v>-2.4564893267903778</v>
      </c>
      <c r="S129" s="14">
        <v>-2.4231894580159392</v>
      </c>
      <c r="T129" s="14">
        <v>-2.4897891955648164</v>
      </c>
      <c r="U129" s="14">
        <v>-0.99230754964277668</v>
      </c>
      <c r="V129" s="19">
        <v>3.4356339869289317E-6</v>
      </c>
      <c r="W129" s="19">
        <v>1.50986260187427</v>
      </c>
      <c r="X129" s="20">
        <v>-30.127599216125848</v>
      </c>
      <c r="Y129" s="20">
        <v>-6.4277219120664846</v>
      </c>
      <c r="Z129" s="20">
        <v>4.7754964277668677E-4</v>
      </c>
      <c r="AA129" s="7">
        <v>-3.4356339869289317E-6</v>
      </c>
      <c r="AB129" s="50">
        <v>9.7297398125729906E-2</v>
      </c>
      <c r="AC129" s="20">
        <v>-1.3683107838741506</v>
      </c>
      <c r="AD129" s="20">
        <v>-0.11401808793351531</v>
      </c>
      <c r="AF129" s="53"/>
      <c r="AG129" s="53"/>
      <c r="AH129" s="53"/>
      <c r="AI129" s="53"/>
      <c r="AJ129" s="53"/>
      <c r="AK129" s="53"/>
    </row>
    <row r="130" spans="1:37" x14ac:dyDescent="0.3">
      <c r="A130" t="s">
        <v>37</v>
      </c>
      <c r="B130" s="18" t="s">
        <v>632</v>
      </c>
      <c r="C130" s="8">
        <v>110000</v>
      </c>
      <c r="D130" s="19">
        <v>5.9349223370915409E-3</v>
      </c>
      <c r="E130" s="6">
        <v>92549.06</v>
      </c>
      <c r="F130" s="112">
        <v>1E-4</v>
      </c>
      <c r="G130" s="113">
        <v>1E-4</v>
      </c>
      <c r="H130" s="113">
        <v>2.0000000000000001E-4</v>
      </c>
      <c r="I130" s="16">
        <v>88.26</v>
      </c>
      <c r="J130" s="14">
        <v>6.4999999999999997E-3</v>
      </c>
      <c r="K130" s="19">
        <v>0</v>
      </c>
      <c r="L130" s="19">
        <v>1.3138000000000001</v>
      </c>
      <c r="M130" s="19">
        <v>-13.119669999999999</v>
      </c>
      <c r="N130" s="19">
        <v>3.5580000000000001E-2</v>
      </c>
      <c r="O130" s="6">
        <v>9.2549060000000001</v>
      </c>
      <c r="P130" s="6">
        <v>9.2549060000000001</v>
      </c>
      <c r="Q130" s="6">
        <v>9.2549060000000001</v>
      </c>
      <c r="R130" s="6">
        <v>-2.5405351131332701</v>
      </c>
      <c r="S130" s="14">
        <v>-2.5065380464122526</v>
      </c>
      <c r="T130" s="14">
        <v>-2.5745321798542875</v>
      </c>
      <c r="U130" s="14">
        <v>6.0959967900954919E-3</v>
      </c>
      <c r="V130" s="19">
        <v>2.7402392246754279E-6</v>
      </c>
      <c r="W130" s="19">
        <v>1.2294516841354877</v>
      </c>
      <c r="X130" s="20">
        <v>-25.04594882803357</v>
      </c>
      <c r="Y130" s="20">
        <v>3.2764725041661766E-2</v>
      </c>
      <c r="Z130" s="20">
        <v>4.0400320990450784E-4</v>
      </c>
      <c r="AA130" s="7">
        <v>-2.7402392246754279E-6</v>
      </c>
      <c r="AB130" s="50">
        <v>8.4348315864512413E-2</v>
      </c>
      <c r="AC130" s="20">
        <v>11.926278828033571</v>
      </c>
      <c r="AD130" s="20">
        <v>2.8152749583382347E-3</v>
      </c>
      <c r="AF130" s="53"/>
      <c r="AG130" s="53"/>
      <c r="AH130" s="53"/>
      <c r="AI130" s="53"/>
      <c r="AJ130" s="53"/>
      <c r="AK130" s="53"/>
    </row>
    <row r="131" spans="1:37" x14ac:dyDescent="0.3">
      <c r="A131" t="s">
        <v>38</v>
      </c>
      <c r="B131" s="18" t="s">
        <v>634</v>
      </c>
      <c r="C131" s="8">
        <v>110000</v>
      </c>
      <c r="D131" s="19">
        <v>5.9349223370915409E-3</v>
      </c>
      <c r="E131" s="6">
        <v>92549.75</v>
      </c>
      <c r="F131" s="112">
        <v>0.18870000000000001</v>
      </c>
      <c r="G131" s="113">
        <v>0.1875</v>
      </c>
      <c r="H131" s="113">
        <v>0.19</v>
      </c>
      <c r="I131" s="16">
        <v>88.26</v>
      </c>
      <c r="J131" s="14">
        <v>-0.99348999999999998</v>
      </c>
      <c r="K131" s="19">
        <v>0</v>
      </c>
      <c r="L131" s="19">
        <v>1.3141700000000001</v>
      </c>
      <c r="M131" s="19">
        <v>-26.293980000000001</v>
      </c>
      <c r="N131" s="19">
        <v>-6.6112900000000003</v>
      </c>
      <c r="O131" s="6">
        <v>17464.137825000002</v>
      </c>
      <c r="P131" s="6">
        <v>17464.137825000002</v>
      </c>
      <c r="Q131" s="6">
        <v>17464.137825000002</v>
      </c>
      <c r="R131" s="6">
        <v>-2.5404254642995969</v>
      </c>
      <c r="S131" s="14">
        <v>-2.5064283975785795</v>
      </c>
      <c r="T131" s="14">
        <v>-2.5744225310206144</v>
      </c>
      <c r="U131" s="14">
        <v>-0.99390211219204072</v>
      </c>
      <c r="V131" s="19">
        <v>2.7409720009057757E-6</v>
      </c>
      <c r="W131" s="19">
        <v>1.2297987931227707</v>
      </c>
      <c r="X131" s="20">
        <v>-25.053020007849273</v>
      </c>
      <c r="Y131" s="20">
        <v>-6.495639458898439</v>
      </c>
      <c r="Z131" s="20">
        <v>4.1211219204073668E-4</v>
      </c>
      <c r="AA131" s="7">
        <v>-2.7409720009057757E-6</v>
      </c>
      <c r="AB131" s="50">
        <v>8.4371206877229321E-2</v>
      </c>
      <c r="AC131" s="20">
        <v>-1.2409599921507279</v>
      </c>
      <c r="AD131" s="20">
        <v>-0.11565054110156137</v>
      </c>
      <c r="AF131" s="53"/>
      <c r="AG131" s="53"/>
      <c r="AH131" s="53"/>
      <c r="AI131" s="53"/>
      <c r="AJ131" s="53"/>
      <c r="AK131" s="53"/>
    </row>
    <row r="132" spans="1:37" x14ac:dyDescent="0.3">
      <c r="A132" t="s">
        <v>39</v>
      </c>
      <c r="B132" s="18" t="s">
        <v>632</v>
      </c>
      <c r="C132" s="8">
        <v>111000</v>
      </c>
      <c r="D132" s="19">
        <v>5.9349223370915409E-3</v>
      </c>
      <c r="E132" s="6">
        <v>92549.06</v>
      </c>
      <c r="F132" s="112">
        <v>1E-4</v>
      </c>
      <c r="G132" s="113">
        <v>0</v>
      </c>
      <c r="H132" s="113">
        <v>2.0000000000000001E-4</v>
      </c>
      <c r="I132" s="16">
        <v>91.75</v>
      </c>
      <c r="J132" s="14">
        <v>5.9800000000000001E-3</v>
      </c>
      <c r="K132" s="19">
        <v>0</v>
      </c>
      <c r="L132" s="19">
        <v>1.2202500000000001</v>
      </c>
      <c r="M132" s="19">
        <v>-12.437889999999999</v>
      </c>
      <c r="N132" s="19">
        <v>3.2710000000000003E-2</v>
      </c>
      <c r="O132" s="6">
        <v>9.2549060000000001</v>
      </c>
      <c r="P132" s="6">
        <v>9.2549060000000001</v>
      </c>
      <c r="Q132" s="6">
        <v>9.2549060000000001</v>
      </c>
      <c r="R132" s="6">
        <v>-2.5719323891997798</v>
      </c>
      <c r="S132" s="14">
        <v>-2.5365910015762432</v>
      </c>
      <c r="T132" s="14">
        <v>-2.6072737768233165</v>
      </c>
      <c r="U132" s="14">
        <v>5.5968822808589681E-3</v>
      </c>
      <c r="V132" s="19">
        <v>2.4436291141892455E-6</v>
      </c>
      <c r="W132" s="19">
        <v>1.1397259276431531</v>
      </c>
      <c r="X132" s="20">
        <v>-24.136183595387884</v>
      </c>
      <c r="Y132" s="20">
        <v>3.0062059607919314E-2</v>
      </c>
      <c r="Z132" s="20">
        <v>3.8311771914103197E-4</v>
      </c>
      <c r="AA132" s="7">
        <v>-2.4436291141892455E-6</v>
      </c>
      <c r="AB132" s="50">
        <v>8.0524072356846998E-2</v>
      </c>
      <c r="AC132" s="20">
        <v>11.698293595387884</v>
      </c>
      <c r="AD132" s="20">
        <v>2.6479403920806888E-3</v>
      </c>
      <c r="AF132" s="53"/>
      <c r="AG132" s="53"/>
      <c r="AH132" s="53"/>
      <c r="AI132" s="53"/>
      <c r="AJ132" s="53"/>
      <c r="AK132" s="53"/>
    </row>
    <row r="133" spans="1:37" x14ac:dyDescent="0.3">
      <c r="A133" t="s">
        <v>40</v>
      </c>
      <c r="B133" s="18" t="s">
        <v>634</v>
      </c>
      <c r="C133" s="8">
        <v>111000</v>
      </c>
      <c r="D133" s="19">
        <v>5.9349223370915409E-3</v>
      </c>
      <c r="E133" s="6">
        <v>92549.62</v>
      </c>
      <c r="F133" s="112">
        <v>0.19950000000000001</v>
      </c>
      <c r="G133" s="113">
        <v>0.19800000000000001</v>
      </c>
      <c r="H133" s="113">
        <v>0.20100000000000001</v>
      </c>
      <c r="I133" s="16">
        <v>91.75</v>
      </c>
      <c r="J133" s="14">
        <v>-0.99402000000000001</v>
      </c>
      <c r="K133" s="19">
        <v>0</v>
      </c>
      <c r="L133" s="19">
        <v>1.22052</v>
      </c>
      <c r="M133" s="19">
        <v>-25.387840000000001</v>
      </c>
      <c r="N133" s="19">
        <v>-6.6745900000000002</v>
      </c>
      <c r="O133" s="6">
        <v>18463.64919</v>
      </c>
      <c r="P133" s="6">
        <v>18463.64919</v>
      </c>
      <c r="Q133" s="6">
        <v>18463.64919</v>
      </c>
      <c r="R133" s="6">
        <v>-2.5718467838102175</v>
      </c>
      <c r="S133" s="14">
        <v>-2.5365053961866808</v>
      </c>
      <c r="T133" s="14">
        <v>-2.6071881714337541</v>
      </c>
      <c r="U133" s="14">
        <v>-0.99440174914239388</v>
      </c>
      <c r="V133" s="19">
        <v>2.444144997654574E-6</v>
      </c>
      <c r="W133" s="19">
        <v>1.139980334908492</v>
      </c>
      <c r="X133" s="20">
        <v>-24.141571224391747</v>
      </c>
      <c r="Y133" s="20">
        <v>-6.5576942173391455</v>
      </c>
      <c r="Z133" s="20">
        <v>3.8174914239386126E-4</v>
      </c>
      <c r="AA133" s="7">
        <v>-2.444144997654574E-6</v>
      </c>
      <c r="AB133" s="50">
        <v>8.0539665091508006E-2</v>
      </c>
      <c r="AC133" s="20">
        <v>-1.2462687756082538</v>
      </c>
      <c r="AD133" s="20">
        <v>-0.11689578266085476</v>
      </c>
      <c r="AF133" s="53"/>
      <c r="AG133" s="53"/>
      <c r="AH133" s="53"/>
      <c r="AI133" s="53"/>
      <c r="AJ133" s="53"/>
      <c r="AK133" s="53"/>
    </row>
    <row r="134" spans="1:37" x14ac:dyDescent="0.3">
      <c r="A134" t="s">
        <v>41</v>
      </c>
      <c r="B134" s="18" t="s">
        <v>632</v>
      </c>
      <c r="C134" s="8">
        <v>112000</v>
      </c>
      <c r="D134" s="19">
        <v>5.9349223370915409E-3</v>
      </c>
      <c r="E134" s="6">
        <v>92549.62</v>
      </c>
      <c r="F134" s="112">
        <v>1E-4</v>
      </c>
      <c r="G134" s="113">
        <v>0</v>
      </c>
      <c r="H134" s="113">
        <v>2.0000000000000001E-4</v>
      </c>
      <c r="I134" s="16">
        <v>95.67</v>
      </c>
      <c r="J134" s="14">
        <v>5.7400000000000003E-3</v>
      </c>
      <c r="K134" s="19">
        <v>0</v>
      </c>
      <c r="L134" s="19">
        <v>1.1756899999999999</v>
      </c>
      <c r="M134" s="19">
        <v>-12.37491</v>
      </c>
      <c r="N134" s="19">
        <v>3.134E-2</v>
      </c>
      <c r="O134" s="6">
        <v>9.2549620000000008</v>
      </c>
      <c r="P134" s="6">
        <v>9.2549620000000008</v>
      </c>
      <c r="Q134" s="6">
        <v>9.2549620000000008</v>
      </c>
      <c r="R134" s="6">
        <v>-2.588154623771997</v>
      </c>
      <c r="S134" s="14">
        <v>-2.5513032825845992</v>
      </c>
      <c r="T134" s="14">
        <v>-2.6250059649593949</v>
      </c>
      <c r="U134" s="14">
        <v>5.3660445154645516E-3</v>
      </c>
      <c r="V134" s="19">
        <v>2.2573999296652044E-6</v>
      </c>
      <c r="W134" s="19">
        <v>1.0978641437176231</v>
      </c>
      <c r="X134" s="20">
        <v>-24.243006326667484</v>
      </c>
      <c r="Y134" s="20">
        <v>2.8797769404824498E-2</v>
      </c>
      <c r="Z134" s="20">
        <v>3.7395548453544869E-4</v>
      </c>
      <c r="AA134" s="7">
        <v>-2.2573999296652044E-6</v>
      </c>
      <c r="AB134" s="50">
        <v>7.7825856282376815E-2</v>
      </c>
      <c r="AC134" s="20">
        <v>11.868096326667484</v>
      </c>
      <c r="AD134" s="20">
        <v>2.5422305951755021E-3</v>
      </c>
      <c r="AF134" s="53"/>
      <c r="AG134" s="53"/>
      <c r="AH134" s="53"/>
      <c r="AI134" s="53"/>
      <c r="AJ134" s="53"/>
      <c r="AK134" s="53"/>
    </row>
    <row r="135" spans="1:37" x14ac:dyDescent="0.3">
      <c r="A135" t="s">
        <v>42</v>
      </c>
      <c r="B135" s="18" t="s">
        <v>634</v>
      </c>
      <c r="C135" s="8">
        <v>112000</v>
      </c>
      <c r="D135" s="19">
        <v>5.9349223370915409E-3</v>
      </c>
      <c r="E135" s="6">
        <v>92549.95</v>
      </c>
      <c r="F135" s="112">
        <v>0.21029999999999999</v>
      </c>
      <c r="G135" s="113">
        <v>0.20899999999999999</v>
      </c>
      <c r="H135" s="113">
        <v>0.21149999999999999</v>
      </c>
      <c r="I135" s="16">
        <v>95.67</v>
      </c>
      <c r="J135" s="14">
        <v>-0.99426000000000003</v>
      </c>
      <c r="K135" s="19">
        <v>0</v>
      </c>
      <c r="L135" s="19">
        <v>1.1758299999999999</v>
      </c>
      <c r="M135" s="19">
        <v>-25.501259999999998</v>
      </c>
      <c r="N135" s="19">
        <v>-6.7363900000000001</v>
      </c>
      <c r="O135" s="6">
        <v>19463.254484999998</v>
      </c>
      <c r="P135" s="6">
        <v>19463.254484999998</v>
      </c>
      <c r="Q135" s="6">
        <v>19463.254484999998</v>
      </c>
      <c r="R135" s="6">
        <v>-2.5881062449564247</v>
      </c>
      <c r="S135" s="14">
        <v>-2.5512549037690269</v>
      </c>
      <c r="T135" s="14">
        <v>-2.6249575861438226</v>
      </c>
      <c r="U135" s="14">
        <v>-0.99463321049791154</v>
      </c>
      <c r="V135" s="19">
        <v>2.2576705228313175E-6</v>
      </c>
      <c r="W135" s="19">
        <v>1.0980035741910532</v>
      </c>
      <c r="X135" s="20">
        <v>-24.246085226610472</v>
      </c>
      <c r="Y135" s="20">
        <v>-6.6183111561065644</v>
      </c>
      <c r="Z135" s="20">
        <v>3.7321049791150251E-4</v>
      </c>
      <c r="AA135" s="7">
        <v>-2.2576705228313175E-6</v>
      </c>
      <c r="AB135" s="50">
        <v>7.782642580894672E-2</v>
      </c>
      <c r="AC135" s="20">
        <v>-1.2551747733895269</v>
      </c>
      <c r="AD135" s="20">
        <v>-0.1180788438934357</v>
      </c>
      <c r="AF135" s="53"/>
      <c r="AG135" s="53"/>
      <c r="AH135" s="53"/>
      <c r="AI135" s="53"/>
      <c r="AJ135" s="53"/>
      <c r="AK135" s="53"/>
    </row>
    <row r="136" spans="1:37" x14ac:dyDescent="0.3">
      <c r="A136" t="s">
        <v>43</v>
      </c>
      <c r="B136" s="18" t="s">
        <v>632</v>
      </c>
      <c r="C136" s="8">
        <v>113000</v>
      </c>
      <c r="D136" s="19">
        <v>5.9349223370915409E-3</v>
      </c>
      <c r="E136" s="6">
        <v>92549.62</v>
      </c>
      <c r="F136" s="112">
        <v>1E-4</v>
      </c>
      <c r="G136" s="113">
        <v>0</v>
      </c>
      <c r="H136" s="113">
        <v>2.0000000000000001E-4</v>
      </c>
      <c r="I136" s="16">
        <v>99.53</v>
      </c>
      <c r="J136" s="14">
        <v>5.5199999999999997E-3</v>
      </c>
      <c r="K136" s="19">
        <v>0</v>
      </c>
      <c r="L136" s="19">
        <v>1.1355</v>
      </c>
      <c r="M136" s="19">
        <v>-12.32436</v>
      </c>
      <c r="N136" s="19">
        <v>3.0110000000000001E-2</v>
      </c>
      <c r="O136" s="6">
        <v>9.2549620000000008</v>
      </c>
      <c r="P136" s="6">
        <v>9.2549620000000008</v>
      </c>
      <c r="Q136" s="6">
        <v>9.2549620000000008</v>
      </c>
      <c r="R136" s="6">
        <v>-2.6037082203315043</v>
      </c>
      <c r="S136" s="14">
        <v>-2.5653700371143859</v>
      </c>
      <c r="T136" s="14">
        <v>-2.6420464035486226</v>
      </c>
      <c r="U136" s="14">
        <v>5.153291187783661E-3</v>
      </c>
      <c r="V136" s="19">
        <v>2.0931536392721303E-6</v>
      </c>
      <c r="W136" s="19">
        <v>1.0590572345005527</v>
      </c>
      <c r="X136" s="20">
        <v>-24.329631716220558</v>
      </c>
      <c r="Y136" s="20">
        <v>2.7632892772623235E-2</v>
      </c>
      <c r="Z136" s="20">
        <v>3.6670881221633877E-4</v>
      </c>
      <c r="AA136" s="7">
        <v>-2.0931536392721303E-6</v>
      </c>
      <c r="AB136" s="50">
        <v>7.6442765499447285E-2</v>
      </c>
      <c r="AC136" s="20">
        <v>12.005271716220557</v>
      </c>
      <c r="AD136" s="20">
        <v>2.4771072273767659E-3</v>
      </c>
      <c r="AF136" s="53"/>
      <c r="AG136" s="53"/>
      <c r="AH136" s="53"/>
      <c r="AI136" s="53"/>
      <c r="AJ136" s="53"/>
      <c r="AK136" s="53"/>
    </row>
    <row r="137" spans="1:37" x14ac:dyDescent="0.3">
      <c r="A137" t="s">
        <v>44</v>
      </c>
      <c r="B137" s="18" t="s">
        <v>634</v>
      </c>
      <c r="C137" s="8">
        <v>113000</v>
      </c>
      <c r="D137" s="19">
        <v>5.9349223370915409E-3</v>
      </c>
      <c r="E137" s="6">
        <v>92549.95</v>
      </c>
      <c r="F137" s="112">
        <v>0.22109999999999999</v>
      </c>
      <c r="G137" s="113">
        <v>0.2195</v>
      </c>
      <c r="H137" s="113">
        <v>0.2225</v>
      </c>
      <c r="I137" s="16">
        <v>99.53</v>
      </c>
      <c r="J137" s="14">
        <v>-0.99448000000000003</v>
      </c>
      <c r="K137" s="19">
        <v>0</v>
      </c>
      <c r="L137" s="19">
        <v>1.13564</v>
      </c>
      <c r="M137" s="19">
        <v>-25.62518</v>
      </c>
      <c r="N137" s="19">
        <v>-6.7980400000000003</v>
      </c>
      <c r="O137" s="6">
        <v>20462.793944999998</v>
      </c>
      <c r="P137" s="6">
        <v>20462.793944999998</v>
      </c>
      <c r="Q137" s="6">
        <v>20462.793944999998</v>
      </c>
      <c r="R137" s="6">
        <v>-2.6036617177565446</v>
      </c>
      <c r="S137" s="14">
        <v>-2.5653235345394263</v>
      </c>
      <c r="T137" s="14">
        <v>-2.641999900973663</v>
      </c>
      <c r="U137" s="14">
        <v>-0.99484601803154415</v>
      </c>
      <c r="V137" s="19">
        <v>2.0933958930870834E-6</v>
      </c>
      <c r="W137" s="19">
        <v>1.0591873591974714</v>
      </c>
      <c r="X137" s="20">
        <v>-24.332621059808506</v>
      </c>
      <c r="Y137" s="20">
        <v>-6.6788255538498493</v>
      </c>
      <c r="Z137" s="20">
        <v>3.6601803154412416E-4</v>
      </c>
      <c r="AA137" s="7">
        <v>-2.0933958930870834E-6</v>
      </c>
      <c r="AB137" s="50">
        <v>7.645264080252856E-2</v>
      </c>
      <c r="AC137" s="20">
        <v>-1.2925589401914941</v>
      </c>
      <c r="AD137" s="20">
        <v>-0.11921444615015098</v>
      </c>
      <c r="AF137" s="53"/>
      <c r="AG137" s="53"/>
      <c r="AH137" s="53"/>
      <c r="AI137" s="53"/>
      <c r="AJ137" s="53"/>
      <c r="AK137" s="53"/>
    </row>
    <row r="138" spans="1:37" x14ac:dyDescent="0.3">
      <c r="A138" t="s">
        <v>45</v>
      </c>
      <c r="B138" s="18" t="s">
        <v>632</v>
      </c>
      <c r="C138" s="8">
        <v>114000</v>
      </c>
      <c r="D138" s="19">
        <v>5.9349223370915409E-3</v>
      </c>
      <c r="E138" s="6">
        <v>92549.95</v>
      </c>
      <c r="F138" s="112">
        <v>1E-4</v>
      </c>
      <c r="G138" s="113">
        <v>0</v>
      </c>
      <c r="H138" s="113">
        <v>2.0000000000000001E-4</v>
      </c>
      <c r="I138" s="16">
        <v>101.03</v>
      </c>
      <c r="J138" s="14">
        <v>4.4600000000000004E-3</v>
      </c>
      <c r="K138" s="19">
        <v>0</v>
      </c>
      <c r="L138" s="19">
        <v>0.93952999999999998</v>
      </c>
      <c r="M138" s="19">
        <v>-9.9121699999999997</v>
      </c>
      <c r="N138" s="19">
        <v>2.435E-2</v>
      </c>
      <c r="O138" s="6">
        <v>9.254995000000001</v>
      </c>
      <c r="P138" s="6">
        <v>9.254995000000001</v>
      </c>
      <c r="Q138" s="6">
        <v>9.254995000000001</v>
      </c>
      <c r="R138" s="6">
        <v>-2.678205646816382</v>
      </c>
      <c r="S138" s="14">
        <v>-2.6392896752457453</v>
      </c>
      <c r="T138" s="14">
        <v>-2.7171216183870186</v>
      </c>
      <c r="U138" s="14">
        <v>4.1539978678003086E-3</v>
      </c>
      <c r="V138" s="19">
        <v>1.7012216385861422E-6</v>
      </c>
      <c r="W138" s="19">
        <v>0.8737328578682384</v>
      </c>
      <c r="X138" s="20">
        <v>-20.374695214558017</v>
      </c>
      <c r="Y138" s="20">
        <v>2.2277247768283298E-2</v>
      </c>
      <c r="Z138" s="20">
        <v>3.0600213219969183E-4</v>
      </c>
      <c r="AA138" s="7">
        <v>-1.7012216385861422E-6</v>
      </c>
      <c r="AB138" s="50">
        <v>6.5797142131761577E-2</v>
      </c>
      <c r="AC138" s="20">
        <v>10.462525214558017</v>
      </c>
      <c r="AD138" s="20">
        <v>2.072752231716702E-3</v>
      </c>
      <c r="AF138" s="53"/>
      <c r="AG138" s="53"/>
      <c r="AH138" s="53"/>
      <c r="AI138" s="53"/>
      <c r="AJ138" s="53"/>
      <c r="AK138" s="53"/>
    </row>
    <row r="139" spans="1:37" x14ac:dyDescent="0.3">
      <c r="A139" t="s">
        <v>46</v>
      </c>
      <c r="B139" s="18" t="s">
        <v>634</v>
      </c>
      <c r="C139" s="8">
        <v>114000</v>
      </c>
      <c r="D139" s="19">
        <v>5.9349223370915409E-3</v>
      </c>
      <c r="E139" s="6">
        <v>92549.95</v>
      </c>
      <c r="F139" s="112">
        <v>0.2319</v>
      </c>
      <c r="G139" s="113">
        <v>0.23050000000000001</v>
      </c>
      <c r="H139" s="113">
        <v>0.23350000000000001</v>
      </c>
      <c r="I139" s="16">
        <v>101.03</v>
      </c>
      <c r="J139" s="14">
        <v>-0.99553999999999998</v>
      </c>
      <c r="K139" s="19">
        <v>0</v>
      </c>
      <c r="L139" s="19">
        <v>0.93952999999999998</v>
      </c>
      <c r="M139" s="19">
        <v>-21.517530000000001</v>
      </c>
      <c r="N139" s="19">
        <v>-6.8642399999999997</v>
      </c>
      <c r="O139" s="6">
        <v>21462.333404999998</v>
      </c>
      <c r="P139" s="6">
        <v>21462.333404999998</v>
      </c>
      <c r="Q139" s="6">
        <v>21462.333404999998</v>
      </c>
      <c r="R139" s="6">
        <v>-2.678205646816382</v>
      </c>
      <c r="S139" s="14">
        <v>-2.6392896752457453</v>
      </c>
      <c r="T139" s="14">
        <v>-2.7171216183870186</v>
      </c>
      <c r="U139" s="14">
        <v>-0.99584600213219965</v>
      </c>
      <c r="V139" s="19">
        <v>1.7012216385861422E-6</v>
      </c>
      <c r="W139" s="19">
        <v>0.8737328578682384</v>
      </c>
      <c r="X139" s="20">
        <v>-20.374695214558017</v>
      </c>
      <c r="Y139" s="20">
        <v>-6.743534216516073</v>
      </c>
      <c r="Z139" s="20">
        <v>3.0600213219966754E-4</v>
      </c>
      <c r="AA139" s="7">
        <v>-1.7012216385861422E-6</v>
      </c>
      <c r="AB139" s="50">
        <v>6.5797142131761577E-2</v>
      </c>
      <c r="AC139" s="20">
        <v>-1.142834785441984</v>
      </c>
      <c r="AD139" s="20">
        <v>-0.12070578348392669</v>
      </c>
      <c r="AF139" s="53"/>
      <c r="AG139" s="53"/>
      <c r="AH139" s="53"/>
      <c r="AI139" s="53"/>
      <c r="AJ139" s="53"/>
      <c r="AK139" s="53"/>
    </row>
    <row r="140" spans="1:37" x14ac:dyDescent="0.3">
      <c r="A140" t="s">
        <v>47</v>
      </c>
      <c r="B140" s="18" t="s">
        <v>632</v>
      </c>
      <c r="C140" s="8">
        <v>115000</v>
      </c>
      <c r="D140" s="19">
        <v>5.9349223370915409E-3</v>
      </c>
      <c r="E140" s="6">
        <v>92552.57</v>
      </c>
      <c r="F140" s="112">
        <v>1E-4</v>
      </c>
      <c r="G140" s="113">
        <v>0</v>
      </c>
      <c r="H140" s="113">
        <v>2.0000000000000001E-4</v>
      </c>
      <c r="I140" s="16">
        <v>101.03</v>
      </c>
      <c r="J140" s="14">
        <v>3.2100000000000002E-3</v>
      </c>
      <c r="K140" s="19">
        <v>0</v>
      </c>
      <c r="L140" s="19">
        <v>0.69881000000000004</v>
      </c>
      <c r="M140" s="19">
        <v>-6.9141500000000002</v>
      </c>
      <c r="N140" s="19">
        <v>1.7510000000000001E-2</v>
      </c>
      <c r="O140" s="6">
        <v>9.2552570000000003</v>
      </c>
      <c r="P140" s="6">
        <v>9.2552570000000003</v>
      </c>
      <c r="Q140" s="6">
        <v>9.2552570000000003</v>
      </c>
      <c r="R140" s="6">
        <v>-2.7900539571714562</v>
      </c>
      <c r="S140" s="14">
        <v>-2.7511379856008196</v>
      </c>
      <c r="T140" s="14">
        <v>-2.8289699287420929</v>
      </c>
      <c r="U140" s="14">
        <v>2.9694310695830934E-3</v>
      </c>
      <c r="V140" s="19">
        <v>1.2584278229537625E-6</v>
      </c>
      <c r="W140" s="19">
        <v>0.64635434170845174</v>
      </c>
      <c r="X140" s="20">
        <v>-15.072424705472111</v>
      </c>
      <c r="Y140" s="20">
        <v>1.5936097233199605E-2</v>
      </c>
      <c r="Z140" s="20">
        <v>2.4056893041690675E-4</v>
      </c>
      <c r="AA140" s="7">
        <v>-1.2584278229537625E-6</v>
      </c>
      <c r="AB140" s="50">
        <v>5.2455658291548302E-2</v>
      </c>
      <c r="AC140" s="20">
        <v>8.1582747054721096</v>
      </c>
      <c r="AD140" s="20">
        <v>1.573902766800396E-3</v>
      </c>
      <c r="AF140" s="53"/>
      <c r="AG140" s="53"/>
      <c r="AH140" s="53"/>
      <c r="AI140" s="53"/>
      <c r="AJ140" s="53"/>
      <c r="AK140" s="53"/>
    </row>
    <row r="141" spans="1:37" x14ac:dyDescent="0.3">
      <c r="A141" t="s">
        <v>48</v>
      </c>
      <c r="B141" s="18" t="s">
        <v>634</v>
      </c>
      <c r="C141" s="8">
        <v>115000</v>
      </c>
      <c r="D141" s="19">
        <v>5.9349223370915409E-3</v>
      </c>
      <c r="E141" s="6">
        <v>92552.57</v>
      </c>
      <c r="F141" s="112">
        <v>0.24260000000000001</v>
      </c>
      <c r="G141" s="113">
        <v>0.24149999999999999</v>
      </c>
      <c r="H141" s="113">
        <v>0.24399999999999999</v>
      </c>
      <c r="I141" s="16">
        <v>101.03</v>
      </c>
      <c r="J141" s="14">
        <v>-0.99678999999999995</v>
      </c>
      <c r="K141" s="19">
        <v>0</v>
      </c>
      <c r="L141" s="19">
        <v>0.69881000000000004</v>
      </c>
      <c r="M141" s="19">
        <v>-16.004439999999999</v>
      </c>
      <c r="N141" s="19">
        <v>-6.9314999999999998</v>
      </c>
      <c r="O141" s="6">
        <v>22453.253482000004</v>
      </c>
      <c r="P141" s="6">
        <v>22453.253482000004</v>
      </c>
      <c r="Q141" s="6">
        <v>22453.253482000004</v>
      </c>
      <c r="R141" s="6">
        <v>-2.7900539571714562</v>
      </c>
      <c r="S141" s="14">
        <v>-2.7511379856008196</v>
      </c>
      <c r="T141" s="14">
        <v>-2.8289699287420929</v>
      </c>
      <c r="U141" s="14">
        <v>-0.99703056893041686</v>
      </c>
      <c r="V141" s="19">
        <v>1.2584278229537625E-6</v>
      </c>
      <c r="W141" s="19">
        <v>0.64635434170845174</v>
      </c>
      <c r="X141" s="20">
        <v>-15.072424705472111</v>
      </c>
      <c r="Y141" s="20">
        <v>-6.8092245904220716</v>
      </c>
      <c r="Z141" s="20">
        <v>2.4056893041690675E-4</v>
      </c>
      <c r="AA141" s="7">
        <v>-1.2584278229537625E-6</v>
      </c>
      <c r="AB141" s="50">
        <v>5.2455658291548302E-2</v>
      </c>
      <c r="AC141" s="20">
        <v>-0.93201529452788812</v>
      </c>
      <c r="AD141" s="20">
        <v>-0.12227540957792815</v>
      </c>
      <c r="AF141" s="53"/>
      <c r="AG141" s="53"/>
      <c r="AH141" s="53"/>
      <c r="AI141" s="53"/>
      <c r="AJ141" s="53"/>
      <c r="AK141" s="53"/>
    </row>
    <row r="142" spans="1:37" x14ac:dyDescent="0.3">
      <c r="A142" t="s">
        <v>49</v>
      </c>
      <c r="B142" s="18" t="s">
        <v>632</v>
      </c>
      <c r="C142" s="8">
        <v>116000</v>
      </c>
      <c r="D142" s="19">
        <v>5.9349223370915409E-3</v>
      </c>
      <c r="E142" s="6">
        <v>92549.99</v>
      </c>
      <c r="F142" s="112">
        <v>1E-4</v>
      </c>
      <c r="G142" s="113">
        <v>0</v>
      </c>
      <c r="H142" s="113">
        <v>2.0000000000000001E-4</v>
      </c>
      <c r="I142" s="16">
        <v>101.35</v>
      </c>
      <c r="J142" s="14">
        <v>2.3500000000000001E-3</v>
      </c>
      <c r="K142" s="19">
        <v>0</v>
      </c>
      <c r="L142" s="19">
        <v>0.52732999999999997</v>
      </c>
      <c r="M142" s="19">
        <v>-4.9530599999999998</v>
      </c>
      <c r="N142" s="19">
        <v>1.2829999999999999E-2</v>
      </c>
      <c r="O142" s="6">
        <v>9.2549990000000015</v>
      </c>
      <c r="P142" s="6">
        <v>9.2549990000000015</v>
      </c>
      <c r="Q142" s="6">
        <v>9.2549990000000015</v>
      </c>
      <c r="R142" s="6">
        <v>-2.8924909928269749</v>
      </c>
      <c r="S142" s="14">
        <v>-2.853451759740921</v>
      </c>
      <c r="T142" s="14">
        <v>-2.9315302259130287</v>
      </c>
      <c r="U142" s="14">
        <v>2.1623546689751435E-3</v>
      </c>
      <c r="V142" s="19">
        <v>9.4177896492327434E-7</v>
      </c>
      <c r="W142" s="19">
        <v>0.4852220537120317</v>
      </c>
      <c r="X142" s="20">
        <v>-11.350797720734523</v>
      </c>
      <c r="Y142" s="20">
        <v>1.1610606908573826E-2</v>
      </c>
      <c r="Z142" s="20">
        <v>1.8764533102485657E-4</v>
      </c>
      <c r="AA142" s="7">
        <v>-9.4177896492327434E-7</v>
      </c>
      <c r="AB142" s="50">
        <v>4.2107946287968268E-2</v>
      </c>
      <c r="AC142" s="20">
        <v>6.397737720734523</v>
      </c>
      <c r="AD142" s="20">
        <v>1.2193930914261731E-3</v>
      </c>
      <c r="AF142" s="53"/>
      <c r="AG142" s="53"/>
      <c r="AH142" s="53"/>
      <c r="AI142" s="53"/>
      <c r="AJ142" s="53"/>
      <c r="AK142" s="53"/>
    </row>
    <row r="143" spans="1:37" x14ac:dyDescent="0.3">
      <c r="A143" t="s">
        <v>50</v>
      </c>
      <c r="B143" s="18" t="s">
        <v>634</v>
      </c>
      <c r="C143" s="8">
        <v>116000</v>
      </c>
      <c r="D143" s="19">
        <v>5.9349223370915409E-3</v>
      </c>
      <c r="E143" s="6">
        <v>92552.57</v>
      </c>
      <c r="F143" s="112">
        <v>0.25340000000000001</v>
      </c>
      <c r="G143" s="113">
        <v>0.252</v>
      </c>
      <c r="H143" s="113">
        <v>0.255</v>
      </c>
      <c r="I143" s="16">
        <v>101.35</v>
      </c>
      <c r="J143" s="14">
        <v>-0.99765000000000004</v>
      </c>
      <c r="K143" s="19">
        <v>0</v>
      </c>
      <c r="L143" s="19">
        <v>0.52788000000000002</v>
      </c>
      <c r="M143" s="19">
        <v>-12.128080000000001</v>
      </c>
      <c r="N143" s="19">
        <v>-6.9965999999999999</v>
      </c>
      <c r="O143" s="6">
        <v>23452.821238000004</v>
      </c>
      <c r="P143" s="6">
        <v>23452.821238000004</v>
      </c>
      <c r="Q143" s="6">
        <v>23452.821238000004</v>
      </c>
      <c r="R143" s="6">
        <v>-2.8921339617636606</v>
      </c>
      <c r="S143" s="14">
        <v>-2.8530947286776067</v>
      </c>
      <c r="T143" s="14">
        <v>-2.9311731948497144</v>
      </c>
      <c r="U143" s="14">
        <v>-0.99783521433711109</v>
      </c>
      <c r="V143" s="19">
        <v>9.4271257092074827E-7</v>
      </c>
      <c r="W143" s="19">
        <v>0.48573014499822109</v>
      </c>
      <c r="X143" s="20">
        <v>-11.362683498326623</v>
      </c>
      <c r="Y143" s="20">
        <v>-6.8728859510409528</v>
      </c>
      <c r="Z143" s="20">
        <v>1.852143371110504E-4</v>
      </c>
      <c r="AA143" s="7">
        <v>-9.4271257092074827E-7</v>
      </c>
      <c r="AB143" s="50">
        <v>4.2149855001778924E-2</v>
      </c>
      <c r="AC143" s="20">
        <v>-0.76539650167337747</v>
      </c>
      <c r="AD143" s="20">
        <v>-0.12371404895904714</v>
      </c>
      <c r="AF143" s="53"/>
      <c r="AG143" s="53"/>
      <c r="AH143" s="53"/>
      <c r="AI143" s="53"/>
      <c r="AJ143" s="53"/>
      <c r="AK143" s="53"/>
    </row>
    <row r="144" spans="1:37" x14ac:dyDescent="0.3">
      <c r="A144" t="s">
        <v>51</v>
      </c>
      <c r="B144" s="18" t="s">
        <v>632</v>
      </c>
      <c r="C144" s="8">
        <v>118000</v>
      </c>
      <c r="D144" s="19">
        <v>5.9349223370915409E-3</v>
      </c>
      <c r="E144" s="6">
        <v>92552.57</v>
      </c>
      <c r="F144" s="112">
        <v>0</v>
      </c>
      <c r="G144" s="113">
        <v>0</v>
      </c>
      <c r="H144" s="113">
        <v>2.0000000000000001E-4</v>
      </c>
      <c r="I144" s="16">
        <v>107.09</v>
      </c>
      <c r="J144" s="14">
        <v>2.0100000000000001E-3</v>
      </c>
      <c r="K144" s="19">
        <v>0</v>
      </c>
      <c r="L144" s="19">
        <v>0.45845000000000002</v>
      </c>
      <c r="M144" s="19">
        <v>-4.4193300000000004</v>
      </c>
      <c r="N144" s="19">
        <v>1.098E-2</v>
      </c>
      <c r="O144" s="6">
        <v>0</v>
      </c>
      <c r="P144" s="6">
        <v>0</v>
      </c>
      <c r="Q144" s="6">
        <v>0</v>
      </c>
      <c r="R144" s="6">
        <v>-2.9443202943462343</v>
      </c>
      <c r="S144" s="14">
        <v>-2.9030700578273838</v>
      </c>
      <c r="T144" s="14">
        <v>-2.9855705308650848</v>
      </c>
      <c r="U144" s="14">
        <v>1.8476198202589552E-3</v>
      </c>
      <c r="V144" s="19">
        <v>7.7265959962779288E-7</v>
      </c>
      <c r="W144" s="19">
        <v>0.42065797709842279</v>
      </c>
      <c r="X144" s="20">
        <v>-10.397768579188494</v>
      </c>
      <c r="Y144" s="20">
        <v>9.9112855814769262E-3</v>
      </c>
      <c r="Z144" s="20">
        <v>1.6238017974104491E-4</v>
      </c>
      <c r="AA144" s="7">
        <v>-7.7265959962779288E-7</v>
      </c>
      <c r="AB144" s="50">
        <v>3.7792022901577238E-2</v>
      </c>
      <c r="AC144" s="20">
        <v>5.9784385791884933</v>
      </c>
      <c r="AD144" s="20">
        <v>1.068714418523074E-3</v>
      </c>
      <c r="AF144" s="53"/>
      <c r="AG144" s="53"/>
      <c r="AH144" s="53"/>
      <c r="AI144" s="53"/>
      <c r="AJ144" s="53"/>
      <c r="AK144" s="53"/>
    </row>
    <row r="145" spans="1:37" x14ac:dyDescent="0.3">
      <c r="A145" t="s">
        <v>52</v>
      </c>
      <c r="B145" s="18" t="s">
        <v>634</v>
      </c>
      <c r="C145" s="8">
        <v>118000</v>
      </c>
      <c r="D145" s="19">
        <v>5.9349223370915409E-3</v>
      </c>
      <c r="E145" s="6">
        <v>92549.99</v>
      </c>
      <c r="F145" s="112">
        <v>0.27500000000000002</v>
      </c>
      <c r="G145" s="113">
        <v>0.27350000000000002</v>
      </c>
      <c r="H145" s="113">
        <v>0.27650000000000002</v>
      </c>
      <c r="I145" s="16">
        <v>107.09</v>
      </c>
      <c r="J145" s="14">
        <v>-0.99799000000000004</v>
      </c>
      <c r="K145" s="19">
        <v>0</v>
      </c>
      <c r="L145" s="19">
        <v>0.45799000000000001</v>
      </c>
      <c r="M145" s="19">
        <v>-11.11861</v>
      </c>
      <c r="N145" s="19">
        <v>-7.1193200000000001</v>
      </c>
      <c r="O145" s="6">
        <v>25451.247250000004</v>
      </c>
      <c r="P145" s="6">
        <v>25451.247250000004</v>
      </c>
      <c r="Q145" s="6">
        <v>25451.247250000004</v>
      </c>
      <c r="R145" s="6">
        <v>-2.9446581886245702</v>
      </c>
      <c r="S145" s="14">
        <v>-2.9034079521057197</v>
      </c>
      <c r="T145" s="14">
        <v>-2.9859084251434207</v>
      </c>
      <c r="U145" s="14">
        <v>-0.9981543726918376</v>
      </c>
      <c r="V145" s="19">
        <v>7.7192351978563275E-7</v>
      </c>
      <c r="W145" s="19">
        <v>0.42023380429099028</v>
      </c>
      <c r="X145" s="20">
        <v>-10.38728393149516</v>
      </c>
      <c r="Y145" s="20">
        <v>-6.9933080167498405</v>
      </c>
      <c r="Z145" s="20">
        <v>1.6437269183755543E-4</v>
      </c>
      <c r="AA145" s="7">
        <v>-7.7192351978563275E-7</v>
      </c>
      <c r="AB145" s="50">
        <v>3.7756195709009732E-2</v>
      </c>
      <c r="AC145" s="20">
        <v>-0.73132606850484017</v>
      </c>
      <c r="AD145" s="20">
        <v>-0.12601198325015961</v>
      </c>
      <c r="AF145" s="53"/>
      <c r="AG145" s="53"/>
      <c r="AH145" s="53"/>
      <c r="AI145" s="53"/>
      <c r="AJ145" s="53"/>
      <c r="AK145" s="53"/>
    </row>
    <row r="146" spans="1:37" x14ac:dyDescent="0.3">
      <c r="A146" t="s">
        <v>53</v>
      </c>
      <c r="B146" s="18" t="s">
        <v>632</v>
      </c>
      <c r="C146" s="8">
        <v>120000</v>
      </c>
      <c r="D146" s="19">
        <v>5.9349223370915409E-3</v>
      </c>
      <c r="E146" s="6">
        <v>92553.68</v>
      </c>
      <c r="F146" s="112">
        <v>0</v>
      </c>
      <c r="G146" s="113">
        <v>0</v>
      </c>
      <c r="H146" s="113">
        <v>1E-4</v>
      </c>
      <c r="I146" s="16">
        <v>113.72</v>
      </c>
      <c r="J146" s="14">
        <v>1.9E-3</v>
      </c>
      <c r="K146" s="19">
        <v>0</v>
      </c>
      <c r="L146" s="19">
        <v>0.43611</v>
      </c>
      <c r="M146" s="19">
        <v>-4.4196400000000002</v>
      </c>
      <c r="N146" s="19">
        <v>1.038E-2</v>
      </c>
      <c r="O146" s="6">
        <v>0</v>
      </c>
      <c r="P146" s="6">
        <v>0</v>
      </c>
      <c r="Q146" s="6">
        <v>0</v>
      </c>
      <c r="R146" s="6">
        <v>-2.9643706095757456</v>
      </c>
      <c r="S146" s="14">
        <v>-2.9205665485343442</v>
      </c>
      <c r="T146" s="14">
        <v>-3.0081746706171471</v>
      </c>
      <c r="U146" s="14">
        <v>1.7469778319204774E-3</v>
      </c>
      <c r="V146" s="19">
        <v>6.9146346101547559E-7</v>
      </c>
      <c r="W146" s="19">
        <v>0.3997684437215514</v>
      </c>
      <c r="X146" s="20">
        <v>-10.493188150169686</v>
      </c>
      <c r="Y146" s="20">
        <v>9.3589700649696159E-3</v>
      </c>
      <c r="Z146" s="20">
        <v>1.5302216807952258E-4</v>
      </c>
      <c r="AA146" s="7">
        <v>-6.9146346101547559E-7</v>
      </c>
      <c r="AB146" s="50">
        <v>3.6341556278448595E-2</v>
      </c>
      <c r="AC146" s="20">
        <v>6.0735481501696862</v>
      </c>
      <c r="AD146" s="20">
        <v>1.0210299350303844E-3</v>
      </c>
      <c r="AF146" s="53"/>
      <c r="AG146" s="53"/>
      <c r="AH146" s="53"/>
      <c r="AI146" s="53"/>
      <c r="AJ146" s="53"/>
      <c r="AK146" s="53"/>
    </row>
    <row r="147" spans="1:37" x14ac:dyDescent="0.3">
      <c r="A147" t="s">
        <v>54</v>
      </c>
      <c r="B147" s="18" t="s">
        <v>634</v>
      </c>
      <c r="C147" s="8">
        <v>120000</v>
      </c>
      <c r="D147" s="19">
        <v>5.9349223370915409E-3</v>
      </c>
      <c r="E147" s="6">
        <v>92552.73</v>
      </c>
      <c r="F147" s="112">
        <v>0.29659999999999997</v>
      </c>
      <c r="G147" s="113">
        <v>0.247</v>
      </c>
      <c r="H147" s="113">
        <v>0.35349999999999998</v>
      </c>
      <c r="I147" s="16">
        <v>113.72</v>
      </c>
      <c r="J147" s="14">
        <v>-0.99809999999999999</v>
      </c>
      <c r="K147" s="19">
        <v>0</v>
      </c>
      <c r="L147" s="19">
        <v>0.43596000000000001</v>
      </c>
      <c r="M147" s="19">
        <v>-11.238950000000001</v>
      </c>
      <c r="N147" s="19">
        <v>-7.2407700000000004</v>
      </c>
      <c r="O147" s="6">
        <v>27451.139717999995</v>
      </c>
      <c r="P147" s="6">
        <v>27451.139717999995</v>
      </c>
      <c r="Q147" s="6">
        <v>27451.139717999995</v>
      </c>
      <c r="R147" s="6">
        <v>-2.9644877718441949</v>
      </c>
      <c r="S147" s="14">
        <v>-2.9206837108027934</v>
      </c>
      <c r="T147" s="14">
        <v>-3.0082918328855963</v>
      </c>
      <c r="U147" s="14">
        <v>-0.99825367894936212</v>
      </c>
      <c r="V147" s="19">
        <v>6.9123398668309923E-7</v>
      </c>
      <c r="W147" s="19">
        <v>0.399627569588277</v>
      </c>
      <c r="X147" s="20">
        <v>-10.489490462647931</v>
      </c>
      <c r="Y147" s="20">
        <v>-7.112551442118745</v>
      </c>
      <c r="Z147" s="20">
        <v>1.5367894936213489E-4</v>
      </c>
      <c r="AA147" s="7">
        <v>-6.9123398668309923E-7</v>
      </c>
      <c r="AB147" s="50">
        <v>3.6332430411723016E-2</v>
      </c>
      <c r="AC147" s="20">
        <v>-0.74945953735207027</v>
      </c>
      <c r="AD147" s="20">
        <v>-0.12821855788125536</v>
      </c>
      <c r="AF147" s="53"/>
      <c r="AG147" s="53"/>
      <c r="AH147" s="53"/>
      <c r="AI147" s="53"/>
      <c r="AJ147" s="53"/>
      <c r="AK147" s="53"/>
    </row>
    <row r="148" spans="1:37" x14ac:dyDescent="0.3">
      <c r="A148" t="s">
        <v>55</v>
      </c>
      <c r="B148" s="18" t="s">
        <v>632</v>
      </c>
      <c r="C148" s="8">
        <v>125000</v>
      </c>
      <c r="D148" s="19">
        <v>5.9349223370915409E-3</v>
      </c>
      <c r="E148" s="6">
        <v>92552.73</v>
      </c>
      <c r="F148" s="112">
        <v>0</v>
      </c>
      <c r="G148" s="113">
        <v>0</v>
      </c>
      <c r="H148" s="113">
        <v>1E-4</v>
      </c>
      <c r="I148" s="16">
        <v>124.07</v>
      </c>
      <c r="J148" s="14">
        <v>1.08E-3</v>
      </c>
      <c r="K148" s="19">
        <v>0</v>
      </c>
      <c r="L148" s="19">
        <v>0.25953999999999999</v>
      </c>
      <c r="M148" s="19">
        <v>-2.6126399999999999</v>
      </c>
      <c r="N148" s="19">
        <v>5.8700000000000002E-3</v>
      </c>
      <c r="O148" s="6">
        <v>0</v>
      </c>
      <c r="P148" s="6">
        <v>0</v>
      </c>
      <c r="Q148" s="6">
        <v>0</v>
      </c>
      <c r="R148" s="6">
        <v>-3.1442787824066158</v>
      </c>
      <c r="S148" s="14">
        <v>-3.0964879817259381</v>
      </c>
      <c r="T148" s="14">
        <v>-3.1920695830872936</v>
      </c>
      <c r="U148" s="14">
        <v>9.7913900038314227E-4</v>
      </c>
      <c r="V148" s="19">
        <v>3.7332505823943873E-7</v>
      </c>
      <c r="W148" s="19">
        <v>0.23547642355359691</v>
      </c>
      <c r="X148" s="20">
        <v>-6.7433594944778221</v>
      </c>
      <c r="Y148" s="20">
        <v>5.2396943611629264E-3</v>
      </c>
      <c r="Z148" s="20">
        <v>1.0086099961685775E-4</v>
      </c>
      <c r="AA148" s="7">
        <v>-3.7332505823943873E-7</v>
      </c>
      <c r="AB148" s="50">
        <v>2.4063576446403084E-2</v>
      </c>
      <c r="AC148" s="20">
        <v>4.1307194944778223</v>
      </c>
      <c r="AD148" s="20">
        <v>6.3030563883707379E-4</v>
      </c>
      <c r="AF148" s="53"/>
      <c r="AG148" s="53"/>
      <c r="AH148" s="53"/>
      <c r="AI148" s="53"/>
      <c r="AJ148" s="53"/>
      <c r="AK148" s="53"/>
    </row>
    <row r="149" spans="1:37" x14ac:dyDescent="0.3">
      <c r="A149" t="s">
        <v>56</v>
      </c>
      <c r="B149" s="18" t="s">
        <v>634</v>
      </c>
      <c r="C149" s="8">
        <v>125000</v>
      </c>
      <c r="D149" s="19">
        <v>5.9349223370915409E-3</v>
      </c>
      <c r="E149" s="6">
        <v>92552.73</v>
      </c>
      <c r="F149" s="112">
        <v>0.35060000000000002</v>
      </c>
      <c r="G149" s="113">
        <v>0.29949999999999999</v>
      </c>
      <c r="H149" s="113">
        <v>0.40949999999999998</v>
      </c>
      <c r="I149" s="16">
        <v>124.07</v>
      </c>
      <c r="J149" s="14">
        <v>-0.99892000000000003</v>
      </c>
      <c r="K149" s="19">
        <v>0</v>
      </c>
      <c r="L149" s="19">
        <v>0.25953999999999999</v>
      </c>
      <c r="M149" s="19">
        <v>-7.3000999999999996</v>
      </c>
      <c r="N149" s="19">
        <v>-7.5473999999999997</v>
      </c>
      <c r="O149" s="6">
        <v>32448.987138</v>
      </c>
      <c r="P149" s="6">
        <v>32448.987138</v>
      </c>
      <c r="Q149" s="6">
        <v>32448.987138</v>
      </c>
      <c r="R149" s="6">
        <v>-3.1442787824066158</v>
      </c>
      <c r="S149" s="14">
        <v>-3.0964879817259381</v>
      </c>
      <c r="T149" s="14">
        <v>-3.1920695830872936</v>
      </c>
      <c r="U149" s="14">
        <v>-0.99902086099961684</v>
      </c>
      <c r="V149" s="19">
        <v>3.7332505823943873E-7</v>
      </c>
      <c r="W149" s="19">
        <v>0.23547642355359691</v>
      </c>
      <c r="X149" s="20">
        <v>-6.7433594944778221</v>
      </c>
      <c r="Y149" s="20">
        <v>-7.4134132270032627</v>
      </c>
      <c r="Z149" s="20">
        <v>1.0086099961681416E-4</v>
      </c>
      <c r="AA149" s="7">
        <v>-3.7332505823943873E-7</v>
      </c>
      <c r="AB149" s="50">
        <v>2.4063576446403084E-2</v>
      </c>
      <c r="AC149" s="20">
        <v>-0.55674050552217746</v>
      </c>
      <c r="AD149" s="20">
        <v>-0.133986772996737</v>
      </c>
      <c r="AF149" s="53"/>
      <c r="AG149" s="53"/>
      <c r="AH149" s="53"/>
      <c r="AI149" s="53"/>
      <c r="AJ149" s="53"/>
      <c r="AK149" s="53"/>
    </row>
    <row r="150" spans="1:37" x14ac:dyDescent="0.3">
      <c r="A150" t="s">
        <v>57</v>
      </c>
      <c r="B150" s="18" t="s">
        <v>632</v>
      </c>
      <c r="C150" s="8">
        <v>128000</v>
      </c>
      <c r="D150" s="19">
        <v>5.9349223370915409E-3</v>
      </c>
      <c r="E150" s="6">
        <v>92553.68</v>
      </c>
      <c r="F150" s="112">
        <v>0</v>
      </c>
      <c r="G150" s="113">
        <v>0</v>
      </c>
      <c r="H150" s="113">
        <v>1E-4</v>
      </c>
      <c r="I150" s="16">
        <v>128.49</v>
      </c>
      <c r="J150" s="14">
        <v>6.9999999999999999E-4</v>
      </c>
      <c r="K150" s="19">
        <v>0</v>
      </c>
      <c r="L150" s="19">
        <v>0.17352000000000001</v>
      </c>
      <c r="M150" s="19">
        <v>-1.6916800000000001</v>
      </c>
      <c r="N150" s="19">
        <v>3.79E-3</v>
      </c>
      <c r="O150" s="6">
        <v>0</v>
      </c>
      <c r="P150" s="6">
        <v>0</v>
      </c>
      <c r="Q150" s="6">
        <v>0</v>
      </c>
      <c r="R150" s="6">
        <v>-3.2756063291930917</v>
      </c>
      <c r="S150" s="14">
        <v>-3.2261129788307135</v>
      </c>
      <c r="T150" s="14">
        <v>-3.3250996795554699</v>
      </c>
      <c r="U150" s="14">
        <v>6.2741906558894307E-4</v>
      </c>
      <c r="V150" s="19">
        <v>2.3928385430860286E-7</v>
      </c>
      <c r="W150" s="19">
        <v>0.1563094185281137</v>
      </c>
      <c r="X150" s="20">
        <v>-4.6357133797545416</v>
      </c>
      <c r="Y150" s="20">
        <v>3.3572451631499033E-3</v>
      </c>
      <c r="Z150" s="20">
        <v>7.2580934411056925E-5</v>
      </c>
      <c r="AA150" s="7">
        <v>-2.3928385430860286E-7</v>
      </c>
      <c r="AB150" s="50">
        <v>1.721058147188631E-2</v>
      </c>
      <c r="AC150" s="20">
        <v>2.9440333797545417</v>
      </c>
      <c r="AD150" s="20">
        <v>4.3275483685009664E-4</v>
      </c>
      <c r="AF150" s="53"/>
      <c r="AG150" s="53"/>
      <c r="AH150" s="53"/>
      <c r="AI150" s="53"/>
      <c r="AJ150" s="53"/>
      <c r="AK150" s="53"/>
    </row>
    <row r="151" spans="1:37" x14ac:dyDescent="0.3">
      <c r="A151" t="s">
        <v>58</v>
      </c>
      <c r="B151" s="18" t="s">
        <v>634</v>
      </c>
      <c r="C151" s="8">
        <v>128000</v>
      </c>
      <c r="D151" s="19">
        <v>5.9349223370915409E-3</v>
      </c>
      <c r="E151" s="6">
        <v>92552.73</v>
      </c>
      <c r="F151" s="112">
        <v>0.38300000000000001</v>
      </c>
      <c r="G151" s="113">
        <v>0.33050000000000002</v>
      </c>
      <c r="H151" s="113">
        <v>0.443</v>
      </c>
      <c r="I151" s="16">
        <v>128.49</v>
      </c>
      <c r="J151" s="14">
        <v>-0.99929999999999997</v>
      </c>
      <c r="K151" s="19">
        <v>0</v>
      </c>
      <c r="L151" s="19">
        <v>0.17346</v>
      </c>
      <c r="M151" s="19">
        <v>-5.0526400000000002</v>
      </c>
      <c r="N151" s="19">
        <v>-7.7307600000000001</v>
      </c>
      <c r="O151" s="6">
        <v>35447.695589999996</v>
      </c>
      <c r="P151" s="6">
        <v>35447.695589999996</v>
      </c>
      <c r="Q151" s="6">
        <v>35447.695589999996</v>
      </c>
      <c r="R151" s="6">
        <v>-3.2757100235908516</v>
      </c>
      <c r="S151" s="14">
        <v>-3.2262166732284734</v>
      </c>
      <c r="T151" s="14">
        <v>-3.3252033739532298</v>
      </c>
      <c r="U151" s="14">
        <v>-0.9993728082172203</v>
      </c>
      <c r="V151" s="19">
        <v>2.3920627410838143E-7</v>
      </c>
      <c r="W151" s="19">
        <v>0.15625553239596127</v>
      </c>
      <c r="X151" s="20">
        <v>-4.6341152632356897</v>
      </c>
      <c r="Y151" s="20">
        <v>-7.5933445947695928</v>
      </c>
      <c r="Z151" s="20">
        <v>7.2808217220332594E-5</v>
      </c>
      <c r="AA151" s="7">
        <v>-2.3920627410838143E-7</v>
      </c>
      <c r="AB151" s="50">
        <v>1.7204467604038737E-2</v>
      </c>
      <c r="AC151" s="20">
        <v>-0.41852473676431057</v>
      </c>
      <c r="AD151" s="20">
        <v>-0.13741540523040729</v>
      </c>
      <c r="AF151" s="53"/>
      <c r="AG151" s="53"/>
      <c r="AH151" s="53"/>
      <c r="AI151" s="53"/>
      <c r="AJ151" s="53"/>
      <c r="AK151" s="53"/>
    </row>
    <row r="152" spans="1:37" x14ac:dyDescent="0.3">
      <c r="A152" t="s">
        <v>794</v>
      </c>
      <c r="B152" s="18" t="s">
        <v>632</v>
      </c>
      <c r="C152" s="8">
        <v>84000</v>
      </c>
      <c r="D152" s="19">
        <v>8.6727731242236417E-3</v>
      </c>
      <c r="E152" s="6">
        <v>92567.2886</v>
      </c>
      <c r="F152" s="112">
        <v>9.4600000000000004E-2</v>
      </c>
      <c r="G152" s="113">
        <v>0.09</v>
      </c>
      <c r="H152" s="113">
        <v>9.7500000000000003E-2</v>
      </c>
      <c r="I152" s="16">
        <v>71.319999999999993</v>
      </c>
      <c r="J152" s="14">
        <v>0.93142999999999998</v>
      </c>
      <c r="K152" s="19">
        <v>2.0000000000000002E-5</v>
      </c>
      <c r="L152" s="19">
        <v>11.46383</v>
      </c>
      <c r="M152" s="19">
        <v>-127.52569</v>
      </c>
      <c r="N152" s="19">
        <v>6.8028599999999999</v>
      </c>
      <c r="O152" s="6">
        <v>8756.8655015599998</v>
      </c>
      <c r="P152" s="6">
        <v>8756.8655015599998</v>
      </c>
      <c r="Q152" s="6">
        <v>8756.8655015599998</v>
      </c>
      <c r="R152" s="6">
        <v>1.4622242728212389</v>
      </c>
      <c r="S152" s="14">
        <v>1.4954336194807052</v>
      </c>
      <c r="T152" s="14">
        <v>1.4290149261617726</v>
      </c>
      <c r="U152" s="14">
        <v>0.93259934402953681</v>
      </c>
      <c r="V152" s="19">
        <v>2.121050976544501E-5</v>
      </c>
      <c r="W152" s="19">
        <v>11.241791139252696</v>
      </c>
      <c r="X152" s="20">
        <v>-126.6385709460624</v>
      </c>
      <c r="Y152" s="20">
        <v>6.7278172295207765</v>
      </c>
      <c r="Z152" s="20">
        <v>-1.169344029536834E-3</v>
      </c>
      <c r="AA152" s="7">
        <v>-1.2105097654450085E-6</v>
      </c>
      <c r="AB152" s="50">
        <v>0.22203886074730406</v>
      </c>
      <c r="AC152" s="20">
        <v>-0.88711905393759594</v>
      </c>
      <c r="AD152" s="20">
        <v>7.5042770479223364E-2</v>
      </c>
      <c r="AF152" s="53"/>
      <c r="AG152" s="53"/>
      <c r="AH152" s="53"/>
      <c r="AI152" s="53"/>
      <c r="AJ152" s="53"/>
      <c r="AK152" s="53"/>
    </row>
    <row r="153" spans="1:37" x14ac:dyDescent="0.3">
      <c r="A153" t="s">
        <v>795</v>
      </c>
      <c r="B153" s="18" t="s">
        <v>634</v>
      </c>
      <c r="C153" s="8">
        <v>84000</v>
      </c>
      <c r="D153" s="19">
        <v>8.6727731242236417E-3</v>
      </c>
      <c r="E153" s="6">
        <v>92567.2886</v>
      </c>
      <c r="F153" s="112">
        <v>2.0999999999999999E-3</v>
      </c>
      <c r="G153" s="113">
        <v>1.9E-3</v>
      </c>
      <c r="H153" s="113">
        <v>2.3E-3</v>
      </c>
      <c r="I153" s="16">
        <v>71.319999999999993</v>
      </c>
      <c r="J153" s="14">
        <v>-6.8570000000000006E-2</v>
      </c>
      <c r="K153" s="19">
        <v>2.0000000000000002E-5</v>
      </c>
      <c r="L153" s="19">
        <v>11.46383</v>
      </c>
      <c r="M153" s="19">
        <v>-127.52569</v>
      </c>
      <c r="N153" s="19">
        <v>-0.57430000000000003</v>
      </c>
      <c r="O153" s="6">
        <v>194.39130605999998</v>
      </c>
      <c r="P153" s="6">
        <v>194.39130605999998</v>
      </c>
      <c r="Q153" s="6">
        <v>194.39130605999998</v>
      </c>
      <c r="R153" s="6">
        <v>1.4622242728212389</v>
      </c>
      <c r="S153" s="14">
        <v>1.4954336194807052</v>
      </c>
      <c r="T153" s="14">
        <v>1.4290149261617726</v>
      </c>
      <c r="U153" s="14">
        <v>-6.7400655970463186E-2</v>
      </c>
      <c r="V153" s="19">
        <v>2.121050976544501E-5</v>
      </c>
      <c r="W153" s="19">
        <v>11.241791139252696</v>
      </c>
      <c r="X153" s="20">
        <v>-126.6385709460624</v>
      </c>
      <c r="Y153" s="20">
        <v>-0.55731219482708338</v>
      </c>
      <c r="Z153" s="20">
        <v>-1.1693440295368202E-3</v>
      </c>
      <c r="AA153" s="7">
        <v>-1.2105097654450085E-6</v>
      </c>
      <c r="AB153" s="50">
        <v>0.22203886074730406</v>
      </c>
      <c r="AC153" s="20">
        <v>-0.88711905393759594</v>
      </c>
      <c r="AD153" s="20">
        <v>-1.6987805172916648E-2</v>
      </c>
      <c r="AF153" s="53"/>
      <c r="AG153" s="53"/>
      <c r="AH153" s="53"/>
      <c r="AI153" s="53"/>
      <c r="AJ153" s="53"/>
      <c r="AK153" s="53"/>
    </row>
    <row r="154" spans="1:37" x14ac:dyDescent="0.3">
      <c r="A154" t="s">
        <v>796</v>
      </c>
      <c r="B154" s="18" t="s">
        <v>632</v>
      </c>
      <c r="C154" s="8">
        <v>86000</v>
      </c>
      <c r="D154" s="19">
        <v>8.6727731242236417E-3</v>
      </c>
      <c r="E154" s="6">
        <v>92567.2886</v>
      </c>
      <c r="F154" s="112">
        <v>7.4399999999999994E-2</v>
      </c>
      <c r="G154" s="113">
        <v>7.2999999999999995E-2</v>
      </c>
      <c r="H154" s="113">
        <v>7.4999999999999997E-2</v>
      </c>
      <c r="I154" s="16">
        <v>66.09</v>
      </c>
      <c r="J154" s="14">
        <v>0.88861000000000001</v>
      </c>
      <c r="K154" s="19">
        <v>3.0000000000000001E-5</v>
      </c>
      <c r="L154" s="19">
        <v>16.459779999999999</v>
      </c>
      <c r="M154" s="19">
        <v>-169.67356000000001</v>
      </c>
      <c r="N154" s="19">
        <v>6.6193400000000002</v>
      </c>
      <c r="O154" s="6">
        <v>6887.0062718399995</v>
      </c>
      <c r="P154" s="6">
        <v>6887.0062718399995</v>
      </c>
      <c r="Q154" s="6">
        <v>6887.0062718399995</v>
      </c>
      <c r="R154" s="6">
        <v>1.1956260585303928</v>
      </c>
      <c r="S154" s="14">
        <v>1.2264001151866482</v>
      </c>
      <c r="T154" s="14">
        <v>1.1648520018741375</v>
      </c>
      <c r="U154" s="14">
        <v>0.88997592864595265</v>
      </c>
      <c r="V154" s="19">
        <v>3.3009268308775868E-5</v>
      </c>
      <c r="W154" s="19">
        <v>16.212303343976089</v>
      </c>
      <c r="X154" s="20">
        <v>-169.23867919457078</v>
      </c>
      <c r="Y154" s="20">
        <v>6.5483432702719133</v>
      </c>
      <c r="Z154" s="20">
        <v>-1.365928645952641E-3</v>
      </c>
      <c r="AA154" s="7">
        <v>-3.0092683087758669E-6</v>
      </c>
      <c r="AB154" s="50">
        <v>0.24747665602390967</v>
      </c>
      <c r="AC154" s="20">
        <v>-0.43488080542923058</v>
      </c>
      <c r="AD154" s="20">
        <v>7.0996729728086905E-2</v>
      </c>
      <c r="AF154" s="53"/>
      <c r="AG154" s="53"/>
      <c r="AH154" s="53"/>
      <c r="AI154" s="53"/>
      <c r="AJ154" s="53"/>
      <c r="AK154" s="53"/>
    </row>
    <row r="155" spans="1:37" x14ac:dyDescent="0.3">
      <c r="A155" t="s">
        <v>797</v>
      </c>
      <c r="B155" s="18" t="s">
        <v>634</v>
      </c>
      <c r="C155" s="8">
        <v>86000</v>
      </c>
      <c r="D155" s="19">
        <v>8.6727731242236417E-3</v>
      </c>
      <c r="E155" s="6">
        <v>92567.2886</v>
      </c>
      <c r="F155" s="112">
        <v>3.3999999999999998E-3</v>
      </c>
      <c r="G155" s="113">
        <v>3.3E-3</v>
      </c>
      <c r="H155" s="113">
        <v>3.7000000000000002E-3</v>
      </c>
      <c r="I155" s="16">
        <v>66.09</v>
      </c>
      <c r="J155" s="14">
        <v>-0.11139</v>
      </c>
      <c r="K155" s="19">
        <v>3.0000000000000001E-5</v>
      </c>
      <c r="L155" s="19">
        <v>16.459779999999999</v>
      </c>
      <c r="M155" s="19">
        <v>-169.67356000000001</v>
      </c>
      <c r="N155" s="19">
        <v>-0.93347999999999998</v>
      </c>
      <c r="O155" s="6">
        <v>314.72878123999999</v>
      </c>
      <c r="P155" s="6">
        <v>314.72878123999999</v>
      </c>
      <c r="Q155" s="6">
        <v>314.72878123999999</v>
      </c>
      <c r="R155" s="6">
        <v>1.1956260585303928</v>
      </c>
      <c r="S155" s="14">
        <v>1.2264001151866482</v>
      </c>
      <c r="T155" s="14">
        <v>1.1648520018741375</v>
      </c>
      <c r="U155" s="14">
        <v>-0.11002407135404735</v>
      </c>
      <c r="V155" s="19">
        <v>3.3009268308775868E-5</v>
      </c>
      <c r="W155" s="19">
        <v>16.212303343976089</v>
      </c>
      <c r="X155" s="20">
        <v>-169.23867919457078</v>
      </c>
      <c r="Y155" s="20">
        <v>-0.9102416165604188</v>
      </c>
      <c r="Z155" s="20">
        <v>-1.3659286459526548E-3</v>
      </c>
      <c r="AA155" s="7">
        <v>-3.0092683087758669E-6</v>
      </c>
      <c r="AB155" s="50">
        <v>0.24747665602390967</v>
      </c>
      <c r="AC155" s="20">
        <v>-0.43488080542923058</v>
      </c>
      <c r="AD155" s="20">
        <v>-2.3238383439581178E-2</v>
      </c>
      <c r="AF155" s="53"/>
      <c r="AG155" s="53"/>
      <c r="AH155" s="53"/>
      <c r="AI155" s="53"/>
      <c r="AJ155" s="53"/>
      <c r="AK155" s="53"/>
    </row>
    <row r="156" spans="1:37" x14ac:dyDescent="0.3">
      <c r="A156" t="s">
        <v>798</v>
      </c>
      <c r="B156" s="18" t="s">
        <v>632</v>
      </c>
      <c r="C156" s="8">
        <v>87000</v>
      </c>
      <c r="D156" s="19">
        <v>8.6727731242236417E-3</v>
      </c>
      <c r="E156" s="6">
        <v>92567.2886</v>
      </c>
      <c r="F156" s="112">
        <v>6.4600000000000005E-2</v>
      </c>
      <c r="G156" s="113">
        <v>6.3E-2</v>
      </c>
      <c r="H156" s="113">
        <v>6.5500000000000003E-2</v>
      </c>
      <c r="I156" s="16">
        <v>63.57</v>
      </c>
      <c r="J156" s="14">
        <v>0.85790999999999995</v>
      </c>
      <c r="K156" s="19">
        <v>4.0000000000000003E-5</v>
      </c>
      <c r="L156" s="19">
        <v>19.5031</v>
      </c>
      <c r="M156" s="19">
        <v>-193.3828</v>
      </c>
      <c r="N156" s="19">
        <v>6.4493900000000002</v>
      </c>
      <c r="O156" s="6">
        <v>5979.8468435600007</v>
      </c>
      <c r="P156" s="6">
        <v>5979.8468435600007</v>
      </c>
      <c r="Q156" s="6">
        <v>5979.8468435600007</v>
      </c>
      <c r="R156" s="6">
        <v>1.047742386339811</v>
      </c>
      <c r="S156" s="14">
        <v>1.0773430336637351</v>
      </c>
      <c r="T156" s="14">
        <v>1.0181417390158869</v>
      </c>
      <c r="U156" s="14">
        <v>0.8593364781650018</v>
      </c>
      <c r="V156" s="19">
        <v>4.0746045155652871E-5</v>
      </c>
      <c r="W156" s="19">
        <v>19.249114021948479</v>
      </c>
      <c r="X156" s="20">
        <v>-193.27786105557541</v>
      </c>
      <c r="Y156" s="20">
        <v>6.3810308830266438</v>
      </c>
      <c r="Z156" s="20">
        <v>-1.4264781650018543E-3</v>
      </c>
      <c r="AA156" s="7">
        <v>-7.4604515565286731E-7</v>
      </c>
      <c r="AB156" s="50">
        <v>0.25398597805152079</v>
      </c>
      <c r="AC156" s="20">
        <v>-0.10493894442458895</v>
      </c>
      <c r="AD156" s="20">
        <v>6.8359116973356393E-2</v>
      </c>
      <c r="AF156" s="53"/>
      <c r="AG156" s="53"/>
      <c r="AH156" s="53"/>
      <c r="AI156" s="53"/>
      <c r="AJ156" s="53"/>
      <c r="AK156" s="53"/>
    </row>
    <row r="157" spans="1:37" x14ac:dyDescent="0.3">
      <c r="A157" t="s">
        <v>799</v>
      </c>
      <c r="B157" s="18" t="s">
        <v>634</v>
      </c>
      <c r="C157" s="8">
        <v>87000</v>
      </c>
      <c r="D157" s="19">
        <v>8.6727731242236417E-3</v>
      </c>
      <c r="E157" s="6">
        <v>92567.2886</v>
      </c>
      <c r="F157" s="112">
        <v>4.4000000000000003E-3</v>
      </c>
      <c r="G157" s="113">
        <v>4.3E-3</v>
      </c>
      <c r="H157" s="113">
        <v>4.5999999999999999E-3</v>
      </c>
      <c r="I157" s="16">
        <v>63.57</v>
      </c>
      <c r="J157" s="14">
        <v>-0.14208999999999999</v>
      </c>
      <c r="K157" s="19">
        <v>4.0000000000000003E-5</v>
      </c>
      <c r="L157" s="19">
        <v>19.5031</v>
      </c>
      <c r="M157" s="19">
        <v>-193.3828</v>
      </c>
      <c r="N157" s="19">
        <v>-1.1912499999999999</v>
      </c>
      <c r="O157" s="6">
        <v>407.29606984000003</v>
      </c>
      <c r="P157" s="6">
        <v>407.29606984000003</v>
      </c>
      <c r="Q157" s="6">
        <v>407.29606984000003</v>
      </c>
      <c r="R157" s="6">
        <v>1.047742386339811</v>
      </c>
      <c r="S157" s="14">
        <v>1.0773430336637351</v>
      </c>
      <c r="T157" s="14">
        <v>1.0181417390158869</v>
      </c>
      <c r="U157" s="14">
        <v>-0.1406635218349982</v>
      </c>
      <c r="V157" s="19">
        <v>4.0746045155652871E-5</v>
      </c>
      <c r="W157" s="19">
        <v>19.249114021948479</v>
      </c>
      <c r="X157" s="20">
        <v>-193.27786105557541</v>
      </c>
      <c r="Y157" s="20">
        <v>-1.1642817350479249</v>
      </c>
      <c r="Z157" s="20">
        <v>-1.4264781650017988E-3</v>
      </c>
      <c r="AA157" s="7">
        <v>-7.4604515565286731E-7</v>
      </c>
      <c r="AB157" s="50">
        <v>0.25398597805152079</v>
      </c>
      <c r="AC157" s="20">
        <v>-0.10493894442458895</v>
      </c>
      <c r="AD157" s="20">
        <v>-2.6968264952075049E-2</v>
      </c>
      <c r="AF157" s="53"/>
      <c r="AG157" s="53"/>
      <c r="AH157" s="53"/>
      <c r="AI157" s="53"/>
      <c r="AJ157" s="53"/>
      <c r="AK157" s="53"/>
    </row>
    <row r="158" spans="1:37" x14ac:dyDescent="0.3">
      <c r="A158" t="s">
        <v>800</v>
      </c>
      <c r="B158" s="18" t="s">
        <v>632</v>
      </c>
      <c r="C158" s="8">
        <v>88000</v>
      </c>
      <c r="D158" s="19">
        <v>8.6727731242236417E-3</v>
      </c>
      <c r="E158" s="6">
        <v>92568.21</v>
      </c>
      <c r="F158" s="112">
        <v>5.5199999999999999E-2</v>
      </c>
      <c r="G158" s="113">
        <v>5.3499999999999999E-2</v>
      </c>
      <c r="H158" s="113">
        <v>5.6000000000000001E-2</v>
      </c>
      <c r="I158" s="16">
        <v>61.42</v>
      </c>
      <c r="J158" s="14">
        <v>0.81808000000000003</v>
      </c>
      <c r="K158" s="19">
        <v>5.0000000000000002E-5</v>
      </c>
      <c r="L158" s="19">
        <v>22.91461</v>
      </c>
      <c r="M158" s="19">
        <v>-219.51258999999999</v>
      </c>
      <c r="N158" s="19">
        <v>6.2019799999999998</v>
      </c>
      <c r="O158" s="6">
        <v>5109.7651919999998</v>
      </c>
      <c r="P158" s="6">
        <v>5109.7651919999998</v>
      </c>
      <c r="Q158" s="6">
        <v>5109.7651919999998</v>
      </c>
      <c r="R158" s="6">
        <v>0.88478680966822143</v>
      </c>
      <c r="S158" s="14">
        <v>0.91338633395067259</v>
      </c>
      <c r="T158" s="14">
        <v>0.85618728538577027</v>
      </c>
      <c r="U158" s="14">
        <v>0.81948030476777722</v>
      </c>
      <c r="V158" s="19">
        <v>4.9647681091513091E-5</v>
      </c>
      <c r="W158" s="19">
        <v>22.661596262866912</v>
      </c>
      <c r="X158" s="20">
        <v>-219.84645361130526</v>
      </c>
      <c r="Y158" s="20">
        <v>6.1365641975878553</v>
      </c>
      <c r="Z158" s="20">
        <v>-1.400304767777194E-3</v>
      </c>
      <c r="AA158" s="7">
        <v>3.5231890848691136E-7</v>
      </c>
      <c r="AB158" s="50">
        <v>0.25301373713308806</v>
      </c>
      <c r="AC158" s="20">
        <v>0.33386361130527575</v>
      </c>
      <c r="AD158" s="20">
        <v>6.5415802412144508E-2</v>
      </c>
      <c r="AF158" s="53"/>
      <c r="AG158" s="53"/>
      <c r="AH158" s="53"/>
      <c r="AI158" s="53"/>
      <c r="AJ158" s="53"/>
      <c r="AK158" s="53"/>
    </row>
    <row r="159" spans="1:37" x14ac:dyDescent="0.3">
      <c r="A159" t="s">
        <v>801</v>
      </c>
      <c r="B159" s="18" t="s">
        <v>634</v>
      </c>
      <c r="C159" s="8">
        <v>88000</v>
      </c>
      <c r="D159" s="19">
        <v>8.6727731242236417E-3</v>
      </c>
      <c r="E159" s="6">
        <v>92568.21</v>
      </c>
      <c r="F159" s="112">
        <v>5.8999999999999999E-3</v>
      </c>
      <c r="G159" s="113">
        <v>5.4999999999999997E-3</v>
      </c>
      <c r="H159" s="113">
        <v>6.0000000000000001E-3</v>
      </c>
      <c r="I159" s="16">
        <v>61.42</v>
      </c>
      <c r="J159" s="14">
        <v>-0.18192</v>
      </c>
      <c r="K159" s="19">
        <v>5.0000000000000002E-5</v>
      </c>
      <c r="L159" s="19">
        <v>22.91461</v>
      </c>
      <c r="M159" s="19">
        <v>-219.51258999999999</v>
      </c>
      <c r="N159" s="19">
        <v>-1.5264800000000001</v>
      </c>
      <c r="O159" s="6">
        <v>546.15243900000007</v>
      </c>
      <c r="P159" s="6">
        <v>546.15243900000007</v>
      </c>
      <c r="Q159" s="6">
        <v>546.15243900000007</v>
      </c>
      <c r="R159" s="6">
        <v>0.88478680966822143</v>
      </c>
      <c r="S159" s="14">
        <v>0.91338633395067259</v>
      </c>
      <c r="T159" s="14">
        <v>0.85618728538577027</v>
      </c>
      <c r="U159" s="14">
        <v>-0.18051969523222278</v>
      </c>
      <c r="V159" s="19">
        <v>4.9647681091513091E-5</v>
      </c>
      <c r="W159" s="19">
        <v>22.661596262866912</v>
      </c>
      <c r="X159" s="20">
        <v>-219.84645361130526</v>
      </c>
      <c r="Y159" s="20">
        <v>-1.4954761517289499</v>
      </c>
      <c r="Z159" s="20">
        <v>-1.4003047677772218E-3</v>
      </c>
      <c r="AA159" s="7">
        <v>3.5231890848691136E-7</v>
      </c>
      <c r="AB159" s="50">
        <v>0.25301373713308806</v>
      </c>
      <c r="AC159" s="20">
        <v>0.33386361130527575</v>
      </c>
      <c r="AD159" s="20">
        <v>-3.1003848271050183E-2</v>
      </c>
      <c r="AF159" s="53"/>
      <c r="AG159" s="53"/>
      <c r="AH159" s="53"/>
      <c r="AI159" s="53"/>
      <c r="AJ159" s="53"/>
      <c r="AK159" s="53"/>
    </row>
    <row r="160" spans="1:37" x14ac:dyDescent="0.3">
      <c r="A160" t="s">
        <v>802</v>
      </c>
      <c r="B160" s="18" t="s">
        <v>632</v>
      </c>
      <c r="C160" s="8">
        <v>89000</v>
      </c>
      <c r="D160" s="19">
        <v>8.6727731242236417E-3</v>
      </c>
      <c r="E160" s="6">
        <v>92568.21</v>
      </c>
      <c r="F160" s="112">
        <v>4.6199999999999998E-2</v>
      </c>
      <c r="G160" s="113">
        <v>4.4499999999999998E-2</v>
      </c>
      <c r="H160" s="113">
        <v>4.7E-2</v>
      </c>
      <c r="I160" s="16">
        <v>59.07</v>
      </c>
      <c r="J160" s="14">
        <v>0.76968999999999999</v>
      </c>
      <c r="K160" s="19">
        <v>6.0000000000000002E-5</v>
      </c>
      <c r="L160" s="19">
        <v>26.361260000000001</v>
      </c>
      <c r="M160" s="19">
        <v>-242.87182999999999</v>
      </c>
      <c r="N160" s="19">
        <v>5.8819800000000004</v>
      </c>
      <c r="O160" s="6">
        <v>4276.6513020000002</v>
      </c>
      <c r="P160" s="6">
        <v>4276.6513020000002</v>
      </c>
      <c r="Q160" s="6">
        <v>4276.6513020000002</v>
      </c>
      <c r="R160" s="6">
        <v>0.71457948634333712</v>
      </c>
      <c r="S160" s="14">
        <v>0.74208475985952715</v>
      </c>
      <c r="T160" s="14">
        <v>0.68707421282714709</v>
      </c>
      <c r="U160" s="14">
        <v>0.77098200854781285</v>
      </c>
      <c r="V160" s="19">
        <v>5.9486917837789034E-5</v>
      </c>
      <c r="W160" s="19">
        <v>26.113804937755891</v>
      </c>
      <c r="X160" s="20">
        <v>-243.64431417263808</v>
      </c>
      <c r="Y160" s="20">
        <v>5.8198123361813661</v>
      </c>
      <c r="Z160" s="20">
        <v>-1.2920085478128618E-3</v>
      </c>
      <c r="AA160" s="7">
        <v>5.1308216221096763E-7</v>
      </c>
      <c r="AB160" s="50">
        <v>0.24745506224411074</v>
      </c>
      <c r="AC160" s="20">
        <v>0.77248417263808733</v>
      </c>
      <c r="AD160" s="20">
        <v>6.2167663818634367E-2</v>
      </c>
      <c r="AF160" s="53"/>
      <c r="AG160" s="53"/>
      <c r="AH160" s="53"/>
      <c r="AI160" s="53"/>
      <c r="AJ160" s="53"/>
      <c r="AK160" s="53"/>
    </row>
    <row r="161" spans="1:37" x14ac:dyDescent="0.3">
      <c r="A161" t="s">
        <v>803</v>
      </c>
      <c r="B161" s="18" t="s">
        <v>634</v>
      </c>
      <c r="C161" s="8">
        <v>89000</v>
      </c>
      <c r="D161" s="19">
        <v>8.6727731242236417E-3</v>
      </c>
      <c r="E161" s="6">
        <v>92568.21</v>
      </c>
      <c r="F161" s="112">
        <v>7.6E-3</v>
      </c>
      <c r="G161" s="113">
        <v>7.0000000000000001E-3</v>
      </c>
      <c r="H161" s="113">
        <v>8.0000000000000002E-3</v>
      </c>
      <c r="I161" s="16">
        <v>59.07</v>
      </c>
      <c r="J161" s="14">
        <v>-0.23030999999999999</v>
      </c>
      <c r="K161" s="19">
        <v>6.0000000000000002E-5</v>
      </c>
      <c r="L161" s="19">
        <v>26.361260000000001</v>
      </c>
      <c r="M161" s="19">
        <v>-242.87182999999999</v>
      </c>
      <c r="N161" s="19">
        <v>-1.93431</v>
      </c>
      <c r="O161" s="6">
        <v>703.51839600000005</v>
      </c>
      <c r="P161" s="6">
        <v>703.51839600000005</v>
      </c>
      <c r="Q161" s="6">
        <v>703.51839600000005</v>
      </c>
      <c r="R161" s="6">
        <v>0.71457948634333712</v>
      </c>
      <c r="S161" s="14">
        <v>0.74208475985952715</v>
      </c>
      <c r="T161" s="14">
        <v>0.68707421282714709</v>
      </c>
      <c r="U161" s="14">
        <v>-0.22901799145218715</v>
      </c>
      <c r="V161" s="19">
        <v>5.9486917837789034E-5</v>
      </c>
      <c r="W161" s="19">
        <v>26.113804937755891</v>
      </c>
      <c r="X161" s="20">
        <v>-243.64431417263808</v>
      </c>
      <c r="Y161" s="20">
        <v>-1.8989557443776761</v>
      </c>
      <c r="Z161" s="20">
        <v>-1.292008547812834E-3</v>
      </c>
      <c r="AA161" s="7">
        <v>5.1308216221096763E-7</v>
      </c>
      <c r="AB161" s="50">
        <v>0.24745506224411074</v>
      </c>
      <c r="AC161" s="20">
        <v>0.77248417263808733</v>
      </c>
      <c r="AD161" s="20">
        <v>-3.535425562232386E-2</v>
      </c>
      <c r="AF161" s="53"/>
      <c r="AG161" s="53"/>
      <c r="AH161" s="53"/>
      <c r="AI161" s="53"/>
      <c r="AJ161" s="53"/>
      <c r="AK161" s="53"/>
    </row>
    <row r="162" spans="1:37" x14ac:dyDescent="0.3">
      <c r="A162" t="s">
        <v>804</v>
      </c>
      <c r="B162" s="18" t="s">
        <v>632</v>
      </c>
      <c r="C162" s="8">
        <v>90000</v>
      </c>
      <c r="D162" s="19">
        <v>8.6727731242236417E-3</v>
      </c>
      <c r="E162" s="6">
        <v>92568.21</v>
      </c>
      <c r="F162" s="112">
        <v>3.7699999999999997E-2</v>
      </c>
      <c r="G162" s="113">
        <v>3.6999999999999998E-2</v>
      </c>
      <c r="H162" s="113">
        <v>3.85E-2</v>
      </c>
      <c r="I162" s="16">
        <v>56.9</v>
      </c>
      <c r="J162" s="14">
        <v>0.71031999999999995</v>
      </c>
      <c r="K162" s="19">
        <v>6.9999999999999994E-5</v>
      </c>
      <c r="L162" s="19">
        <v>29.679169999999999</v>
      </c>
      <c r="M162" s="19">
        <v>-263.39996000000002</v>
      </c>
      <c r="N162" s="19">
        <v>5.4682000000000004</v>
      </c>
      <c r="O162" s="6">
        <v>3489.8215169999999</v>
      </c>
      <c r="P162" s="6">
        <v>3489.8215169999999</v>
      </c>
      <c r="Q162" s="6">
        <v>3489.8215169999999</v>
      </c>
      <c r="R162" s="6">
        <v>0.53097339489198081</v>
      </c>
      <c r="S162" s="14">
        <v>0.55746823259421896</v>
      </c>
      <c r="T162" s="14">
        <v>0.50447855718974266</v>
      </c>
      <c r="U162" s="14">
        <v>0.71139622107917855</v>
      </c>
      <c r="V162" s="19">
        <v>6.9626395457450126E-5</v>
      </c>
      <c r="W162" s="19">
        <v>29.442039841284583</v>
      </c>
      <c r="X162" s="20">
        <v>-264.60577398864785</v>
      </c>
      <c r="Y162" s="20">
        <v>5.4095008091466807</v>
      </c>
      <c r="Z162" s="20">
        <v>-1.0762210791785964E-3</v>
      </c>
      <c r="AA162" s="7">
        <v>3.7360454254986824E-7</v>
      </c>
      <c r="AB162" s="50">
        <v>0.23713015871541643</v>
      </c>
      <c r="AC162" s="20">
        <v>1.205813988647833</v>
      </c>
      <c r="AD162" s="20">
        <v>5.8699190853319649E-2</v>
      </c>
      <c r="AF162" s="53"/>
      <c r="AG162" s="53"/>
      <c r="AH162" s="53"/>
      <c r="AI162" s="53"/>
      <c r="AJ162" s="53"/>
      <c r="AK162" s="53"/>
    </row>
    <row r="163" spans="1:37" x14ac:dyDescent="0.3">
      <c r="A163" t="s">
        <v>805</v>
      </c>
      <c r="B163" s="18" t="s">
        <v>634</v>
      </c>
      <c r="C163" s="8">
        <v>90000</v>
      </c>
      <c r="D163" s="19">
        <v>8.6727731242236417E-3</v>
      </c>
      <c r="E163" s="6">
        <v>92567.2886</v>
      </c>
      <c r="F163" s="112">
        <v>0.01</v>
      </c>
      <c r="G163" s="113">
        <v>9.4999999999999998E-3</v>
      </c>
      <c r="H163" s="113">
        <v>1.0500000000000001E-2</v>
      </c>
      <c r="I163" s="16">
        <v>56.9</v>
      </c>
      <c r="J163" s="14">
        <v>-0.28974</v>
      </c>
      <c r="K163" s="19">
        <v>6.9999999999999994E-5</v>
      </c>
      <c r="L163" s="19">
        <v>29.681950000000001</v>
      </c>
      <c r="M163" s="19">
        <v>-263.42459000000002</v>
      </c>
      <c r="N163" s="19">
        <v>-2.4364300000000001</v>
      </c>
      <c r="O163" s="6">
        <v>925.67288600000006</v>
      </c>
      <c r="P163" s="6">
        <v>925.67288600000006</v>
      </c>
      <c r="Q163" s="6">
        <v>925.67288600000006</v>
      </c>
      <c r="R163" s="6">
        <v>0.53078555092801283</v>
      </c>
      <c r="S163" s="14">
        <v>0.55728038863025098</v>
      </c>
      <c r="T163" s="14">
        <v>0.50429071322577468</v>
      </c>
      <c r="U163" s="14">
        <v>-0.28866793635963561</v>
      </c>
      <c r="V163" s="19">
        <v>6.9634378803488391E-5</v>
      </c>
      <c r="W163" s="19">
        <v>29.444829477437477</v>
      </c>
      <c r="X163" s="20">
        <v>-264.63084541159822</v>
      </c>
      <c r="Y163" s="20">
        <v>-2.3965100708199119</v>
      </c>
      <c r="Z163" s="20">
        <v>-1.0720636403643846E-3</v>
      </c>
      <c r="AA163" s="7">
        <v>3.6562119651160256E-7</v>
      </c>
      <c r="AB163" s="50">
        <v>0.23712052256252392</v>
      </c>
      <c r="AC163" s="20">
        <v>1.2062554115981925</v>
      </c>
      <c r="AD163" s="20">
        <v>-3.9919929180088243E-2</v>
      </c>
      <c r="AF163" s="53"/>
      <c r="AG163" s="53"/>
      <c r="AH163" s="53"/>
      <c r="AI163" s="53"/>
      <c r="AJ163" s="53"/>
      <c r="AK163" s="53"/>
    </row>
    <row r="164" spans="1:37" x14ac:dyDescent="0.3">
      <c r="A164" t="s">
        <v>806</v>
      </c>
      <c r="B164" s="18" t="s">
        <v>632</v>
      </c>
      <c r="C164" s="8">
        <v>91000</v>
      </c>
      <c r="D164" s="19">
        <v>8.6727731242236417E-3</v>
      </c>
      <c r="E164" s="6">
        <v>92572.618600000002</v>
      </c>
      <c r="F164" s="112">
        <v>3.0099999999999998E-2</v>
      </c>
      <c r="G164" s="113">
        <v>2.9499999999999998E-2</v>
      </c>
      <c r="H164" s="113">
        <v>3.1E-2</v>
      </c>
      <c r="I164" s="16">
        <v>55.23</v>
      </c>
      <c r="J164" s="14">
        <v>0.63941000000000003</v>
      </c>
      <c r="K164" s="19">
        <v>8.0000000000000007E-5</v>
      </c>
      <c r="L164" s="19">
        <v>32.474299999999999</v>
      </c>
      <c r="M164" s="19">
        <v>-279.78172999999998</v>
      </c>
      <c r="N164" s="19">
        <v>4.9539200000000001</v>
      </c>
      <c r="O164" s="6">
        <v>2786.4358198599998</v>
      </c>
      <c r="P164" s="6">
        <v>2786.4358198599998</v>
      </c>
      <c r="Q164" s="6">
        <v>2786.4358198599998</v>
      </c>
      <c r="R164" s="6">
        <v>0.33312105944451198</v>
      </c>
      <c r="S164" s="14">
        <v>0.35883828064476886</v>
      </c>
      <c r="T164" s="14">
        <v>0.3074038382442551</v>
      </c>
      <c r="U164" s="14">
        <v>0.64014196328286777</v>
      </c>
      <c r="V164" s="19">
        <v>7.8562000851028786E-5</v>
      </c>
      <c r="W164" s="19">
        <v>32.248584899136922</v>
      </c>
      <c r="X164" s="20">
        <v>-281.32275357179378</v>
      </c>
      <c r="Y164" s="20">
        <v>4.8989556765279421</v>
      </c>
      <c r="Z164" s="20">
        <v>-7.3196328286773138E-4</v>
      </c>
      <c r="AA164" s="7">
        <v>1.437999148971221E-6</v>
      </c>
      <c r="AB164" s="50">
        <v>0.22571510086307711</v>
      </c>
      <c r="AC164" s="20">
        <v>1.5410235717938008</v>
      </c>
      <c r="AD164" s="20">
        <v>5.4964323472058041E-2</v>
      </c>
      <c r="AF164" s="53"/>
      <c r="AG164" s="53"/>
      <c r="AH164" s="53"/>
      <c r="AI164" s="53"/>
      <c r="AJ164" s="53"/>
      <c r="AK164" s="53"/>
    </row>
    <row r="165" spans="1:37" x14ac:dyDescent="0.3">
      <c r="A165" t="s">
        <v>807</v>
      </c>
      <c r="B165" s="18" t="s">
        <v>634</v>
      </c>
      <c r="C165" s="8">
        <v>91000</v>
      </c>
      <c r="D165" s="19">
        <v>8.6727731242236417E-3</v>
      </c>
      <c r="E165" s="6">
        <v>92568.21</v>
      </c>
      <c r="F165" s="112">
        <v>1.3100000000000001E-2</v>
      </c>
      <c r="G165" s="113">
        <v>1.2500000000000001E-2</v>
      </c>
      <c r="H165" s="113">
        <v>1.35E-2</v>
      </c>
      <c r="I165" s="16">
        <v>55.23</v>
      </c>
      <c r="J165" s="14">
        <v>-0.36092999999999997</v>
      </c>
      <c r="K165" s="19">
        <v>8.0000000000000007E-5</v>
      </c>
      <c r="L165" s="19">
        <v>32.483409999999999</v>
      </c>
      <c r="M165" s="19">
        <v>-279.86016000000001</v>
      </c>
      <c r="N165" s="19">
        <v>-3.04081</v>
      </c>
      <c r="O165" s="6">
        <v>1212.6435510000001</v>
      </c>
      <c r="P165" s="6">
        <v>1212.6435510000001</v>
      </c>
      <c r="Q165" s="6">
        <v>1212.6435510000001</v>
      </c>
      <c r="R165" s="6">
        <v>0.33219513733823169</v>
      </c>
      <c r="S165" s="14">
        <v>0.35791235853848857</v>
      </c>
      <c r="T165" s="14">
        <v>0.30647791613797482</v>
      </c>
      <c r="U165" s="14">
        <v>-0.36020445089791153</v>
      </c>
      <c r="V165" s="19">
        <v>7.8591817009474973E-5</v>
      </c>
      <c r="W165" s="19">
        <v>32.257751357296122</v>
      </c>
      <c r="X165" s="20">
        <v>-281.40271780147748</v>
      </c>
      <c r="Y165" s="20">
        <v>-2.9960490257457573</v>
      </c>
      <c r="Z165" s="20">
        <v>-7.2554910208844081E-4</v>
      </c>
      <c r="AA165" s="7">
        <v>1.4081829905250332E-6</v>
      </c>
      <c r="AB165" s="50">
        <v>0.22565864270387692</v>
      </c>
      <c r="AC165" s="20">
        <v>1.5425578014774715</v>
      </c>
      <c r="AD165" s="20">
        <v>-4.4760974254242747E-2</v>
      </c>
      <c r="AF165" s="53"/>
      <c r="AG165" s="53"/>
      <c r="AH165" s="53"/>
      <c r="AI165" s="53"/>
      <c r="AJ165" s="53"/>
      <c r="AK165" s="53"/>
    </row>
    <row r="166" spans="1:37" x14ac:dyDescent="0.3">
      <c r="A166" t="s">
        <v>808</v>
      </c>
      <c r="B166" s="18" t="s">
        <v>632</v>
      </c>
      <c r="C166" s="8">
        <v>92000</v>
      </c>
      <c r="D166" s="19">
        <v>8.6727731242236417E-3</v>
      </c>
      <c r="E166" s="6">
        <v>92572.618600000002</v>
      </c>
      <c r="F166" s="112">
        <v>2.3199999999999998E-2</v>
      </c>
      <c r="G166" s="113">
        <v>2.2499999999999999E-2</v>
      </c>
      <c r="H166" s="113">
        <v>2.35E-2</v>
      </c>
      <c r="I166" s="16">
        <v>53.43</v>
      </c>
      <c r="J166" s="14">
        <v>0.55920999999999998</v>
      </c>
      <c r="K166" s="19">
        <v>9.0000000000000006E-5</v>
      </c>
      <c r="L166" s="19">
        <v>34.22786</v>
      </c>
      <c r="M166" s="19">
        <v>-285.25044000000003</v>
      </c>
      <c r="N166" s="19">
        <v>4.3581000000000003</v>
      </c>
      <c r="O166" s="6">
        <v>2147.6847515199997</v>
      </c>
      <c r="P166" s="6">
        <v>2147.6847515199997</v>
      </c>
      <c r="Q166" s="6">
        <v>2147.6847515199997</v>
      </c>
      <c r="R166" s="6">
        <v>0.12469969725402313</v>
      </c>
      <c r="S166" s="14">
        <v>0.14957876893118635</v>
      </c>
      <c r="T166" s="14">
        <v>9.9820625576859917E-2</v>
      </c>
      <c r="U166" s="14">
        <v>0.55945152017526179</v>
      </c>
      <c r="V166" s="19">
        <v>8.5645576955244008E-5</v>
      </c>
      <c r="W166" s="19">
        <v>34.010514096800669</v>
      </c>
      <c r="X166" s="20">
        <v>-287.02354572853113</v>
      </c>
      <c r="Y166" s="20">
        <v>4.306691878705621</v>
      </c>
      <c r="Z166" s="20">
        <v>-2.4152017526180014E-4</v>
      </c>
      <c r="AA166" s="7">
        <v>4.3544230447559976E-6</v>
      </c>
      <c r="AB166" s="50">
        <v>0.21734590319933034</v>
      </c>
      <c r="AC166" s="20">
        <v>1.7731057285311067</v>
      </c>
      <c r="AD166" s="20">
        <v>5.1408121294379328E-2</v>
      </c>
      <c r="AF166" s="53"/>
      <c r="AG166" s="53"/>
      <c r="AH166" s="53"/>
      <c r="AI166" s="53"/>
      <c r="AJ166" s="53"/>
      <c r="AK166" s="53"/>
    </row>
    <row r="167" spans="1:37" x14ac:dyDescent="0.3">
      <c r="A167" t="s">
        <v>809</v>
      </c>
      <c r="B167" s="18" t="s">
        <v>634</v>
      </c>
      <c r="C167" s="8">
        <v>92000</v>
      </c>
      <c r="D167" s="19">
        <v>8.6727731242236417E-3</v>
      </c>
      <c r="E167" s="6">
        <v>92572.618600000002</v>
      </c>
      <c r="F167" s="112">
        <v>1.7000000000000001E-2</v>
      </c>
      <c r="G167" s="113">
        <v>1.6500000000000001E-2</v>
      </c>
      <c r="H167" s="113">
        <v>1.7500000000000002E-2</v>
      </c>
      <c r="I167" s="16">
        <v>53.43</v>
      </c>
      <c r="J167" s="14">
        <v>-0.44079000000000002</v>
      </c>
      <c r="K167" s="19">
        <v>9.0000000000000006E-5</v>
      </c>
      <c r="L167" s="19">
        <v>34.22786</v>
      </c>
      <c r="M167" s="19">
        <v>-285.25044000000003</v>
      </c>
      <c r="N167" s="19">
        <v>-3.7216499999999999</v>
      </c>
      <c r="O167" s="6">
        <v>1573.7345162000001</v>
      </c>
      <c r="P167" s="6">
        <v>1573.7345162000001</v>
      </c>
      <c r="Q167" s="6">
        <v>1573.7345162000001</v>
      </c>
      <c r="R167" s="6">
        <v>0.12469969725402313</v>
      </c>
      <c r="S167" s="14">
        <v>0.14957876893118635</v>
      </c>
      <c r="T167" s="14">
        <v>9.9820625576859917E-2</v>
      </c>
      <c r="U167" s="14">
        <v>-0.44054847982473821</v>
      </c>
      <c r="V167" s="19">
        <v>8.5645576955244008E-5</v>
      </c>
      <c r="W167" s="19">
        <v>34.010514096800669</v>
      </c>
      <c r="X167" s="20">
        <v>-287.02354572853113</v>
      </c>
      <c r="Y167" s="20">
        <v>-3.6722593955801295</v>
      </c>
      <c r="Z167" s="20">
        <v>-2.4152017526180014E-4</v>
      </c>
      <c r="AA167" s="7">
        <v>4.3544230447559976E-6</v>
      </c>
      <c r="AB167" s="50">
        <v>0.21734590319933034</v>
      </c>
      <c r="AC167" s="20">
        <v>1.7731057285311067</v>
      </c>
      <c r="AD167" s="20">
        <v>-4.9390604419870421E-2</v>
      </c>
      <c r="AF167" s="53"/>
      <c r="AG167" s="53"/>
      <c r="AH167" s="53"/>
      <c r="AI167" s="53"/>
      <c r="AJ167" s="53"/>
      <c r="AK167" s="53"/>
    </row>
    <row r="168" spans="1:37" x14ac:dyDescent="0.3">
      <c r="A168" t="s">
        <v>810</v>
      </c>
      <c r="B168" s="18" t="s">
        <v>632</v>
      </c>
      <c r="C168" s="8">
        <v>93000</v>
      </c>
      <c r="D168" s="19">
        <v>8.6727731242236417E-3</v>
      </c>
      <c r="E168" s="6">
        <v>92568.21</v>
      </c>
      <c r="F168" s="112">
        <v>1.7299999999999999E-2</v>
      </c>
      <c r="G168" s="113">
        <v>1.7000000000000001E-2</v>
      </c>
      <c r="H168" s="113">
        <v>1.7500000000000002E-2</v>
      </c>
      <c r="I168" s="16">
        <v>51.96</v>
      </c>
      <c r="J168" s="14">
        <v>0.47160999999999997</v>
      </c>
      <c r="K168" s="19">
        <v>9.0000000000000006E-5</v>
      </c>
      <c r="L168" s="19">
        <v>34.520400000000002</v>
      </c>
      <c r="M168" s="19">
        <v>-279.78890000000001</v>
      </c>
      <c r="N168" s="19">
        <v>3.694</v>
      </c>
      <c r="O168" s="6">
        <v>1601.4300330000001</v>
      </c>
      <c r="P168" s="6">
        <v>1601.4300330000001</v>
      </c>
      <c r="Q168" s="6">
        <v>1601.4300330000001</v>
      </c>
      <c r="R168" s="6">
        <v>-9.6172663907707373E-2</v>
      </c>
      <c r="S168" s="14">
        <v>-7.197808100773731E-2</v>
      </c>
      <c r="T168" s="14">
        <v>-0.12036724680767744</v>
      </c>
      <c r="U168" s="14">
        <v>0.47130967570983856</v>
      </c>
      <c r="V168" s="19">
        <v>8.8833149272511623E-5</v>
      </c>
      <c r="W168" s="19">
        <v>34.302511485760768</v>
      </c>
      <c r="X168" s="20">
        <v>-281.52321604014622</v>
      </c>
      <c r="Y168" s="20">
        <v>3.6464621673884476</v>
      </c>
      <c r="Z168" s="20">
        <v>3.0032429016141338E-4</v>
      </c>
      <c r="AA168" s="7">
        <v>1.1668507274883826E-6</v>
      </c>
      <c r="AB168" s="50">
        <v>0.21788851423923461</v>
      </c>
      <c r="AC168" s="20">
        <v>1.7343160401462114</v>
      </c>
      <c r="AD168" s="20">
        <v>4.7537832611552311E-2</v>
      </c>
      <c r="AF168" s="53"/>
      <c r="AG168" s="53"/>
      <c r="AH168" s="53"/>
      <c r="AI168" s="53"/>
      <c r="AJ168" s="53"/>
      <c r="AK168" s="53"/>
    </row>
    <row r="169" spans="1:37" x14ac:dyDescent="0.3">
      <c r="A169" t="s">
        <v>811</v>
      </c>
      <c r="B169" s="18" t="s">
        <v>634</v>
      </c>
      <c r="C169" s="8">
        <v>93000</v>
      </c>
      <c r="D169" s="19">
        <v>8.6727731242236417E-3</v>
      </c>
      <c r="E169" s="6">
        <v>92572.618600000002</v>
      </c>
      <c r="F169" s="112">
        <v>2.18E-2</v>
      </c>
      <c r="G169" s="113">
        <v>2.1499999999999998E-2</v>
      </c>
      <c r="H169" s="113">
        <v>2.1999999999999999E-2</v>
      </c>
      <c r="I169" s="16">
        <v>51.96</v>
      </c>
      <c r="J169" s="14">
        <v>-0.52800000000000002</v>
      </c>
      <c r="K169" s="19">
        <v>9.0000000000000006E-5</v>
      </c>
      <c r="L169" s="19">
        <v>34.524430000000002</v>
      </c>
      <c r="M169" s="19">
        <v>-279.82157999999998</v>
      </c>
      <c r="N169" s="19">
        <v>-4.4704199999999998</v>
      </c>
      <c r="O169" s="6">
        <v>2018.0830854800001</v>
      </c>
      <c r="P169" s="6">
        <v>2018.0830854800001</v>
      </c>
      <c r="Q169" s="6">
        <v>2018.0830854800001</v>
      </c>
      <c r="R169" s="6">
        <v>-9.5188470721986981E-2</v>
      </c>
      <c r="S169" s="14">
        <v>-7.0993887822016905E-2</v>
      </c>
      <c r="T169" s="14">
        <v>-0.11938305362195706</v>
      </c>
      <c r="U169" s="14">
        <v>-0.52829868998538565</v>
      </c>
      <c r="V169" s="19">
        <v>8.8835168626760137E-5</v>
      </c>
      <c r="W169" s="19">
        <v>34.306558745305459</v>
      </c>
      <c r="X169" s="20">
        <v>-281.55643219470215</v>
      </c>
      <c r="Y169" s="20">
        <v>-4.416072632665986</v>
      </c>
      <c r="Z169" s="20">
        <v>2.9868998538562508E-4</v>
      </c>
      <c r="AA169" s="7">
        <v>1.1648313732398683E-6</v>
      </c>
      <c r="AB169" s="50">
        <v>0.21787125469454338</v>
      </c>
      <c r="AC169" s="20">
        <v>1.7348521947021709</v>
      </c>
      <c r="AD169" s="20">
        <v>-5.4347367334013796E-2</v>
      </c>
      <c r="AF169" s="53"/>
      <c r="AG169" s="53"/>
      <c r="AH169" s="53"/>
      <c r="AI169" s="53"/>
      <c r="AJ169" s="53"/>
      <c r="AK169" s="53"/>
    </row>
    <row r="170" spans="1:37" x14ac:dyDescent="0.3">
      <c r="A170" t="s">
        <v>812</v>
      </c>
      <c r="B170" s="18" t="s">
        <v>632</v>
      </c>
      <c r="C170" s="8">
        <v>94000</v>
      </c>
      <c r="D170" s="19">
        <v>8.6727731242236417E-3</v>
      </c>
      <c r="E170" s="6">
        <v>92568.21</v>
      </c>
      <c r="F170" s="112">
        <v>1.23E-2</v>
      </c>
      <c r="G170" s="113">
        <v>1.2E-2</v>
      </c>
      <c r="H170" s="113">
        <v>1.2999999999999999E-2</v>
      </c>
      <c r="I170" s="16">
        <v>50.5</v>
      </c>
      <c r="J170" s="14">
        <v>0.38183</v>
      </c>
      <c r="K170" s="19">
        <v>9.0000000000000006E-5</v>
      </c>
      <c r="L170" s="19">
        <v>33.07835</v>
      </c>
      <c r="M170" s="19">
        <v>-260.53705000000002</v>
      </c>
      <c r="N170" s="19">
        <v>3.00427</v>
      </c>
      <c r="O170" s="6">
        <v>1138.5889830000001</v>
      </c>
      <c r="P170" s="6">
        <v>1138.5889830000001</v>
      </c>
      <c r="Q170" s="6">
        <v>1138.5889830000001</v>
      </c>
      <c r="R170" s="6">
        <v>-0.3263696990983293</v>
      </c>
      <c r="S170" s="14">
        <v>-0.302854948589313</v>
      </c>
      <c r="T170" s="14">
        <v>-0.3498844496073456</v>
      </c>
      <c r="U170" s="14">
        <v>0.38100020283886421</v>
      </c>
      <c r="V170" s="19">
        <v>8.753078854936625E-5</v>
      </c>
      <c r="W170" s="19">
        <v>32.849891261759133</v>
      </c>
      <c r="X170" s="20">
        <v>-262.02604924021489</v>
      </c>
      <c r="Y170" s="20">
        <v>2.9610577346764408</v>
      </c>
      <c r="Z170" s="20">
        <v>8.2979716113579238E-4</v>
      </c>
      <c r="AA170" s="7">
        <v>2.4692114506337558E-6</v>
      </c>
      <c r="AB170" s="50">
        <v>0.22845873824086738</v>
      </c>
      <c r="AC170" s="20">
        <v>1.4889992402148664</v>
      </c>
      <c r="AD170" s="20">
        <v>4.3212265323559151E-2</v>
      </c>
      <c r="AF170" s="53"/>
      <c r="AG170" s="53"/>
      <c r="AH170" s="53"/>
      <c r="AI170" s="53"/>
      <c r="AJ170" s="53"/>
      <c r="AK170" s="53"/>
    </row>
    <row r="171" spans="1:37" x14ac:dyDescent="0.3">
      <c r="A171" t="s">
        <v>813</v>
      </c>
      <c r="B171" s="18" t="s">
        <v>634</v>
      </c>
      <c r="C171" s="8">
        <v>94000</v>
      </c>
      <c r="D171" s="19">
        <v>8.6727731242236417E-3</v>
      </c>
      <c r="E171" s="6">
        <v>92579.552899999995</v>
      </c>
      <c r="F171" s="112">
        <v>2.7699999999999999E-2</v>
      </c>
      <c r="G171" s="113">
        <v>2.7E-2</v>
      </c>
      <c r="H171" s="113">
        <v>2.8500000000000001E-2</v>
      </c>
      <c r="I171" s="16">
        <v>50.51</v>
      </c>
      <c r="J171" s="14">
        <v>-0.61716000000000004</v>
      </c>
      <c r="K171" s="19">
        <v>9.0000000000000006E-5</v>
      </c>
      <c r="L171" s="19">
        <v>33.108699999999999</v>
      </c>
      <c r="M171" s="19">
        <v>-260.82555000000002</v>
      </c>
      <c r="N171" s="19">
        <v>-5.2429300000000003</v>
      </c>
      <c r="O171" s="6">
        <v>2564.4536153299996</v>
      </c>
      <c r="P171" s="6">
        <v>2564.4536153299996</v>
      </c>
      <c r="Q171" s="6">
        <v>2564.4536153299996</v>
      </c>
      <c r="R171" s="6">
        <v>-0.32370025492441279</v>
      </c>
      <c r="S171" s="14">
        <v>-0.30018084802915707</v>
      </c>
      <c r="T171" s="14">
        <v>-0.34721966181966851</v>
      </c>
      <c r="U171" s="14">
        <v>-0.61798039355233003</v>
      </c>
      <c r="V171" s="19">
        <v>8.7573317912831256E-5</v>
      </c>
      <c r="W171" s="19">
        <v>32.880416982012719</v>
      </c>
      <c r="X171" s="20">
        <v>-262.32147117953622</v>
      </c>
      <c r="Y171" s="20">
        <v>-5.183192996382779</v>
      </c>
      <c r="Z171" s="20">
        <v>8.2039355232998989E-4</v>
      </c>
      <c r="AA171" s="7">
        <v>2.4266820871687492E-6</v>
      </c>
      <c r="AB171" s="50">
        <v>0.22828301798728035</v>
      </c>
      <c r="AC171" s="20">
        <v>1.4959211795361966</v>
      </c>
      <c r="AD171" s="20">
        <v>-5.973700361722134E-2</v>
      </c>
      <c r="AF171" s="53"/>
      <c r="AG171" s="53"/>
      <c r="AH171" s="53"/>
      <c r="AI171" s="53"/>
      <c r="AJ171" s="53"/>
      <c r="AK171" s="53"/>
    </row>
    <row r="172" spans="1:37" x14ac:dyDescent="0.3">
      <c r="A172" t="s">
        <v>814</v>
      </c>
      <c r="B172" s="18" t="s">
        <v>632</v>
      </c>
      <c r="C172" s="8">
        <v>95000</v>
      </c>
      <c r="D172" s="19">
        <v>8.6727731242236417E-3</v>
      </c>
      <c r="E172" s="6">
        <v>92579.552899999995</v>
      </c>
      <c r="F172" s="112">
        <v>8.8000000000000005E-3</v>
      </c>
      <c r="G172" s="113">
        <v>8.0000000000000002E-3</v>
      </c>
      <c r="H172" s="113">
        <v>8.9999999999999993E-3</v>
      </c>
      <c r="I172" s="16">
        <v>50.49</v>
      </c>
      <c r="J172" s="14">
        <v>0.30091000000000001</v>
      </c>
      <c r="K172" s="19">
        <v>8.0000000000000007E-5</v>
      </c>
      <c r="L172" s="19">
        <v>30.207170000000001</v>
      </c>
      <c r="M172" s="19">
        <v>-237.89556999999999</v>
      </c>
      <c r="N172" s="19">
        <v>2.3748499999999999</v>
      </c>
      <c r="O172" s="6">
        <v>814.70006551999995</v>
      </c>
      <c r="P172" s="6">
        <v>814.70006551999995</v>
      </c>
      <c r="Q172" s="6">
        <v>814.70006551999995</v>
      </c>
      <c r="R172" s="6">
        <v>-0.5488830714817039</v>
      </c>
      <c r="S172" s="14">
        <v>-0.52537297735892696</v>
      </c>
      <c r="T172" s="14">
        <v>-0.57239316560448084</v>
      </c>
      <c r="U172" s="14">
        <v>0.29966196747562318</v>
      </c>
      <c r="V172" s="19">
        <v>7.9831510042869269E-5</v>
      </c>
      <c r="W172" s="19">
        <v>29.961797099201355</v>
      </c>
      <c r="X172" s="20">
        <v>-238.94193899495258</v>
      </c>
      <c r="Y172" s="20">
        <v>2.336023854728086</v>
      </c>
      <c r="Z172" s="20">
        <v>1.2480325243768298E-3</v>
      </c>
      <c r="AA172" s="7">
        <v>1.6848995713073705E-7</v>
      </c>
      <c r="AB172" s="50">
        <v>0.24537290079864604</v>
      </c>
      <c r="AC172" s="20">
        <v>1.0463689949525872</v>
      </c>
      <c r="AD172" s="20">
        <v>3.8826145271913859E-2</v>
      </c>
      <c r="AF172" s="53"/>
      <c r="AG172" s="53"/>
      <c r="AH172" s="53"/>
      <c r="AI172" s="53"/>
      <c r="AJ172" s="53"/>
      <c r="AK172" s="53"/>
    </row>
    <row r="173" spans="1:37" x14ac:dyDescent="0.3">
      <c r="A173" t="s">
        <v>815</v>
      </c>
      <c r="B173" s="18" t="s">
        <v>634</v>
      </c>
      <c r="C173" s="8">
        <v>95000</v>
      </c>
      <c r="D173" s="19">
        <v>8.6727731242236417E-3</v>
      </c>
      <c r="E173" s="6">
        <v>92579.552899999995</v>
      </c>
      <c r="F173" s="112">
        <v>3.5000000000000003E-2</v>
      </c>
      <c r="G173" s="113">
        <v>3.4000000000000002E-2</v>
      </c>
      <c r="H173" s="113">
        <v>3.5999999999999997E-2</v>
      </c>
      <c r="I173" s="16">
        <v>50.49</v>
      </c>
      <c r="J173" s="14">
        <v>-0.69908999999999999</v>
      </c>
      <c r="K173" s="19">
        <v>8.0000000000000007E-5</v>
      </c>
      <c r="L173" s="19">
        <v>30.207170000000001</v>
      </c>
      <c r="M173" s="19">
        <v>-237.89556999999999</v>
      </c>
      <c r="N173" s="19">
        <v>-5.9683799999999998</v>
      </c>
      <c r="O173" s="6">
        <v>3240.2843515</v>
      </c>
      <c r="P173" s="6">
        <v>3240.2843515</v>
      </c>
      <c r="Q173" s="6">
        <v>3240.2843515</v>
      </c>
      <c r="R173" s="6">
        <v>-0.5488830714817039</v>
      </c>
      <c r="S173" s="14">
        <v>-0.52537297735892696</v>
      </c>
      <c r="T173" s="14">
        <v>-0.57239316560448084</v>
      </c>
      <c r="U173" s="14">
        <v>-0.70033803252437687</v>
      </c>
      <c r="V173" s="19">
        <v>7.9831510042869269E-5</v>
      </c>
      <c r="W173" s="19">
        <v>29.961797099201355</v>
      </c>
      <c r="X173" s="20">
        <v>-238.94193899495258</v>
      </c>
      <c r="Y173" s="20">
        <v>-5.9031106132843743</v>
      </c>
      <c r="Z173" s="20">
        <v>1.2480325243768853E-3</v>
      </c>
      <c r="AA173" s="7">
        <v>1.6848995713073705E-7</v>
      </c>
      <c r="AB173" s="50">
        <v>0.24537290079864604</v>
      </c>
      <c r="AC173" s="20">
        <v>1.0463689949525872</v>
      </c>
      <c r="AD173" s="20">
        <v>-6.5269386715625544E-2</v>
      </c>
      <c r="AF173" s="53"/>
      <c r="AG173" s="53"/>
      <c r="AH173" s="53"/>
      <c r="AI173" s="53"/>
      <c r="AJ173" s="53"/>
      <c r="AK173" s="53"/>
    </row>
    <row r="174" spans="1:37" x14ac:dyDescent="0.3">
      <c r="A174" t="s">
        <v>816</v>
      </c>
      <c r="B174" s="18" t="s">
        <v>632</v>
      </c>
      <c r="C174" s="8">
        <v>96000</v>
      </c>
      <c r="D174" s="19">
        <v>8.6727731242236417E-3</v>
      </c>
      <c r="E174" s="6">
        <v>92579.552899999995</v>
      </c>
      <c r="F174" s="112">
        <v>6.1000000000000004E-3</v>
      </c>
      <c r="G174" s="113">
        <v>5.4999999999999997E-3</v>
      </c>
      <c r="H174" s="113">
        <v>6.0000000000000001E-3</v>
      </c>
      <c r="I174" s="16">
        <v>50.31</v>
      </c>
      <c r="J174" s="14">
        <v>0.22785</v>
      </c>
      <c r="K174" s="19">
        <v>6.9999999999999994E-5</v>
      </c>
      <c r="L174" s="19">
        <v>26.20618</v>
      </c>
      <c r="M174" s="19">
        <v>-205.64330000000001</v>
      </c>
      <c r="N174" s="19">
        <v>1.8030900000000001</v>
      </c>
      <c r="O174" s="6">
        <v>564.73527268999999</v>
      </c>
      <c r="P174" s="6">
        <v>564.73527268999999</v>
      </c>
      <c r="Q174" s="6">
        <v>564.73527268999999</v>
      </c>
      <c r="R174" s="6">
        <v>-0.77434160476707858</v>
      </c>
      <c r="S174" s="14">
        <v>-0.75091532559661101</v>
      </c>
      <c r="T174" s="14">
        <v>-0.79776788393754616</v>
      </c>
      <c r="U174" s="14">
        <v>0.22635180820616047</v>
      </c>
      <c r="V174" s="19">
        <v>6.9377401739773335E-5</v>
      </c>
      <c r="W174" s="19">
        <v>25.945407258653869</v>
      </c>
      <c r="X174" s="20">
        <v>-206.17403176685119</v>
      </c>
      <c r="Y174" s="20">
        <v>1.7692673720314422</v>
      </c>
      <c r="Z174" s="20">
        <v>1.4981917938395317E-3</v>
      </c>
      <c r="AA174" s="7">
        <v>6.2259826022665905E-7</v>
      </c>
      <c r="AB174" s="50">
        <v>0.26077274134613049</v>
      </c>
      <c r="AC174" s="20">
        <v>0.53073176685117573</v>
      </c>
      <c r="AD174" s="20">
        <v>3.3822627968557839E-2</v>
      </c>
      <c r="AF174" s="53"/>
      <c r="AG174" s="53"/>
      <c r="AH174" s="53"/>
      <c r="AI174" s="53"/>
      <c r="AJ174" s="53"/>
      <c r="AK174" s="53"/>
    </row>
    <row r="175" spans="1:37" x14ac:dyDescent="0.3">
      <c r="A175" t="s">
        <v>817</v>
      </c>
      <c r="B175" s="18" t="s">
        <v>634</v>
      </c>
      <c r="C175" s="8">
        <v>96000</v>
      </c>
      <c r="D175" s="19">
        <v>8.6727731242236417E-3</v>
      </c>
      <c r="E175" s="6">
        <v>92579.552899999995</v>
      </c>
      <c r="F175" s="112">
        <v>4.2999999999999997E-2</v>
      </c>
      <c r="G175" s="113">
        <v>4.2000000000000003E-2</v>
      </c>
      <c r="H175" s="113">
        <v>4.3999999999999997E-2</v>
      </c>
      <c r="I175" s="16">
        <v>50.31</v>
      </c>
      <c r="J175" s="14">
        <v>-0.77215</v>
      </c>
      <c r="K175" s="19">
        <v>6.9999999999999994E-5</v>
      </c>
      <c r="L175" s="19">
        <v>26.20618</v>
      </c>
      <c r="M175" s="19">
        <v>-205.64330000000001</v>
      </c>
      <c r="N175" s="19">
        <v>-6.6279599999999999</v>
      </c>
      <c r="O175" s="6">
        <v>3980.9207746999996</v>
      </c>
      <c r="P175" s="6">
        <v>3980.9207746999996</v>
      </c>
      <c r="Q175" s="6">
        <v>3980.9207746999996</v>
      </c>
      <c r="R175" s="6">
        <v>-0.77434160476707858</v>
      </c>
      <c r="S175" s="14">
        <v>-0.75091532559661101</v>
      </c>
      <c r="T175" s="14">
        <v>-0.79776788393754616</v>
      </c>
      <c r="U175" s="14">
        <v>-0.77364819179383959</v>
      </c>
      <c r="V175" s="19">
        <v>6.9377401739773335E-5</v>
      </c>
      <c r="W175" s="19">
        <v>25.945407258653869</v>
      </c>
      <c r="X175" s="20">
        <v>-206.17403176685119</v>
      </c>
      <c r="Y175" s="20">
        <v>-6.5565948272232539</v>
      </c>
      <c r="Z175" s="20">
        <v>1.4981917938395872E-3</v>
      </c>
      <c r="AA175" s="7">
        <v>6.2259826022665905E-7</v>
      </c>
      <c r="AB175" s="50">
        <v>0.26077274134613049</v>
      </c>
      <c r="AC175" s="20">
        <v>0.53073176685117573</v>
      </c>
      <c r="AD175" s="20">
        <v>-7.1365172776745922E-2</v>
      </c>
      <c r="AF175" s="53"/>
      <c r="AG175" s="53"/>
      <c r="AH175" s="53"/>
      <c r="AI175" s="53"/>
      <c r="AJ175" s="53"/>
      <c r="AK175" s="53"/>
    </row>
    <row r="176" spans="1:37" x14ac:dyDescent="0.3">
      <c r="A176" t="s">
        <v>818</v>
      </c>
      <c r="B176" s="18" t="s">
        <v>632</v>
      </c>
      <c r="C176" s="8">
        <v>97000</v>
      </c>
      <c r="D176" s="19">
        <v>8.6727731242236417E-3</v>
      </c>
      <c r="E176" s="6">
        <v>92579.552899999995</v>
      </c>
      <c r="F176" s="112">
        <v>4.1000000000000003E-3</v>
      </c>
      <c r="G176" s="113">
        <v>3.7000000000000002E-3</v>
      </c>
      <c r="H176" s="113">
        <v>4.0000000000000001E-3</v>
      </c>
      <c r="I176" s="16">
        <v>50.16</v>
      </c>
      <c r="J176" s="14">
        <v>0.16633000000000001</v>
      </c>
      <c r="K176" s="19">
        <v>6.0000000000000002E-5</v>
      </c>
      <c r="L176" s="19">
        <v>21.64855</v>
      </c>
      <c r="M176" s="19">
        <v>-169.37020000000001</v>
      </c>
      <c r="N176" s="19">
        <v>1.31928</v>
      </c>
      <c r="O176" s="6">
        <v>379.57616689000002</v>
      </c>
      <c r="P176" s="6">
        <v>379.57616689000002</v>
      </c>
      <c r="Q176" s="6">
        <v>379.57616689000002</v>
      </c>
      <c r="R176" s="6">
        <v>-0.99849731969109534</v>
      </c>
      <c r="S176" s="14">
        <v>-0.97514088631421891</v>
      </c>
      <c r="T176" s="14">
        <v>-1.0218537530679717</v>
      </c>
      <c r="U176" s="14">
        <v>0.16474518993626808</v>
      </c>
      <c r="V176" s="19">
        <v>5.7342049247241174E-5</v>
      </c>
      <c r="W176" s="19">
        <v>21.380550395124075</v>
      </c>
      <c r="X176" s="20">
        <v>-169.39304037234598</v>
      </c>
      <c r="Y176" s="20">
        <v>1.2907021305543815</v>
      </c>
      <c r="Z176" s="20">
        <v>1.5848100637319285E-3</v>
      </c>
      <c r="AA176" s="7">
        <v>2.6579507527588279E-6</v>
      </c>
      <c r="AB176" s="50">
        <v>0.267999604875925</v>
      </c>
      <c r="AC176" s="20">
        <v>2.2840372345967808E-2</v>
      </c>
      <c r="AD176" s="20">
        <v>2.8577869445618465E-2</v>
      </c>
      <c r="AF176" s="53"/>
      <c r="AG176" s="53"/>
      <c r="AH176" s="53"/>
      <c r="AI176" s="53"/>
      <c r="AJ176" s="53"/>
      <c r="AK176" s="53"/>
    </row>
    <row r="177" spans="1:37" x14ac:dyDescent="0.3">
      <c r="A177" t="s">
        <v>819</v>
      </c>
      <c r="B177" s="18" t="s">
        <v>634</v>
      </c>
      <c r="C177" s="8">
        <v>97000</v>
      </c>
      <c r="D177" s="19">
        <v>8.6727731242236417E-3</v>
      </c>
      <c r="E177" s="6">
        <v>92576.987099999998</v>
      </c>
      <c r="F177" s="112">
        <v>5.1799999999999999E-2</v>
      </c>
      <c r="G177" s="113">
        <v>0.05</v>
      </c>
      <c r="H177" s="113">
        <v>5.2999999999999999E-2</v>
      </c>
      <c r="I177" s="16">
        <v>50.16</v>
      </c>
      <c r="J177" s="14">
        <v>-0.83384000000000003</v>
      </c>
      <c r="K177" s="19">
        <v>6.0000000000000002E-5</v>
      </c>
      <c r="L177" s="19">
        <v>21.631920000000001</v>
      </c>
      <c r="M177" s="19">
        <v>-169.28451000000001</v>
      </c>
      <c r="N177" s="19">
        <v>-7.1993600000000004</v>
      </c>
      <c r="O177" s="6">
        <v>4795.4879317799996</v>
      </c>
      <c r="P177" s="6">
        <v>4795.4879317799996</v>
      </c>
      <c r="Q177" s="6">
        <v>4795.4879317799996</v>
      </c>
      <c r="R177" s="6">
        <v>-0.99909062361319423</v>
      </c>
      <c r="S177" s="14">
        <v>-0.9757341902363178</v>
      </c>
      <c r="T177" s="14">
        <v>-1.0224470569900705</v>
      </c>
      <c r="U177" s="14">
        <v>-0.83540189777063256</v>
      </c>
      <c r="V177" s="19">
        <v>5.7310461564655513E-5</v>
      </c>
      <c r="W177" s="19">
        <v>21.367588180026559</v>
      </c>
      <c r="X177" s="20">
        <v>-169.29034381006161</v>
      </c>
      <c r="Y177" s="20">
        <v>-7.123068782339776</v>
      </c>
      <c r="Z177" s="20">
        <v>1.5618977706325365E-3</v>
      </c>
      <c r="AA177" s="7">
        <v>2.6895384353444883E-6</v>
      </c>
      <c r="AB177" s="50">
        <v>0.26433181997344235</v>
      </c>
      <c r="AC177" s="20">
        <v>5.8338100616026622E-3</v>
      </c>
      <c r="AD177" s="20">
        <v>-7.6291217660224397E-2</v>
      </c>
      <c r="AF177" s="53"/>
      <c r="AG177" s="53"/>
      <c r="AH177" s="53"/>
      <c r="AI177" s="53"/>
      <c r="AJ177" s="53"/>
      <c r="AK177" s="53"/>
    </row>
    <row r="178" spans="1:37" x14ac:dyDescent="0.3">
      <c r="A178" t="s">
        <v>820</v>
      </c>
      <c r="B178" s="18" t="s">
        <v>632</v>
      </c>
      <c r="C178" s="8">
        <v>98000</v>
      </c>
      <c r="D178" s="19">
        <v>8.6727731242236417E-3</v>
      </c>
      <c r="E178" s="6">
        <v>92576.987099999998</v>
      </c>
      <c r="F178" s="112">
        <v>2.7000000000000001E-3</v>
      </c>
      <c r="G178" s="113">
        <v>2.3999999999999998E-3</v>
      </c>
      <c r="H178" s="113">
        <v>2.7000000000000001E-3</v>
      </c>
      <c r="I178" s="16">
        <v>50.42</v>
      </c>
      <c r="J178" s="14">
        <v>0.11874999999999999</v>
      </c>
      <c r="K178" s="19">
        <v>5.0000000000000002E-5</v>
      </c>
      <c r="L178" s="19">
        <v>17.225580000000001</v>
      </c>
      <c r="M178" s="19">
        <v>-135.50394</v>
      </c>
      <c r="N178" s="19">
        <v>0.94335000000000002</v>
      </c>
      <c r="O178" s="6">
        <v>249.95786517000002</v>
      </c>
      <c r="P178" s="6">
        <v>249.95786517000002</v>
      </c>
      <c r="Q178" s="6">
        <v>249.95786517000002</v>
      </c>
      <c r="R178" s="6">
        <v>-1.2123711798847074</v>
      </c>
      <c r="S178" s="14">
        <v>-1.1888936804656063</v>
      </c>
      <c r="T178" s="14">
        <v>-1.2358486793038086</v>
      </c>
      <c r="U178" s="14">
        <v>0.11724075362361353</v>
      </c>
      <c r="V178" s="19">
        <v>4.5268329963682524E-5</v>
      </c>
      <c r="W178" s="19">
        <v>16.965293800975893</v>
      </c>
      <c r="X178" s="20">
        <v>-135.10872034911597</v>
      </c>
      <c r="Y178" s="20">
        <v>0.92011410174927211</v>
      </c>
      <c r="Z178" s="20">
        <v>1.5092463763864694E-3</v>
      </c>
      <c r="AA178" s="7">
        <v>4.7316700363174782E-6</v>
      </c>
      <c r="AB178" s="50">
        <v>0.2602861990241081</v>
      </c>
      <c r="AC178" s="20">
        <v>-0.39521965088403022</v>
      </c>
      <c r="AD178" s="20">
        <v>2.3235898250727915E-2</v>
      </c>
      <c r="AF178" s="53"/>
      <c r="AG178" s="53"/>
      <c r="AH178" s="53"/>
      <c r="AI178" s="53"/>
      <c r="AJ178" s="53"/>
      <c r="AK178" s="53"/>
    </row>
    <row r="179" spans="1:37" x14ac:dyDescent="0.3">
      <c r="A179" t="s">
        <v>821</v>
      </c>
      <c r="B179" s="18" t="s">
        <v>634</v>
      </c>
      <c r="C179" s="8">
        <v>98000</v>
      </c>
      <c r="D179" s="19">
        <v>8.6727731242236417E-3</v>
      </c>
      <c r="E179" s="6">
        <v>92576.987099999998</v>
      </c>
      <c r="F179" s="112">
        <v>6.13E-2</v>
      </c>
      <c r="G179" s="113">
        <v>2.1499999999999998E-2</v>
      </c>
      <c r="H179" s="113">
        <v>0.108</v>
      </c>
      <c r="I179" s="16">
        <v>50.42</v>
      </c>
      <c r="J179" s="14">
        <v>-0.88124999999999998</v>
      </c>
      <c r="K179" s="19">
        <v>5.0000000000000002E-5</v>
      </c>
      <c r="L179" s="19">
        <v>17.225580000000001</v>
      </c>
      <c r="M179" s="19">
        <v>-135.50394</v>
      </c>
      <c r="N179" s="19">
        <v>-7.6614899999999997</v>
      </c>
      <c r="O179" s="6">
        <v>5674.9693092300004</v>
      </c>
      <c r="P179" s="6">
        <v>5674.9693092300004</v>
      </c>
      <c r="Q179" s="6">
        <v>5674.9693092300004</v>
      </c>
      <c r="R179" s="6">
        <v>-1.2123711798847074</v>
      </c>
      <c r="S179" s="14">
        <v>-1.1888936804656063</v>
      </c>
      <c r="T179" s="14">
        <v>-1.2358486793038086</v>
      </c>
      <c r="U179" s="14">
        <v>-0.88275924637638647</v>
      </c>
      <c r="V179" s="19">
        <v>4.5268329963682524E-5</v>
      </c>
      <c r="W179" s="19">
        <v>16.965293800975893</v>
      </c>
      <c r="X179" s="20">
        <v>-135.10872034911597</v>
      </c>
      <c r="Y179" s="20">
        <v>-7.5792035599898977</v>
      </c>
      <c r="Z179" s="20">
        <v>1.5092463763864972E-3</v>
      </c>
      <c r="AA179" s="7">
        <v>4.7316700363174782E-6</v>
      </c>
      <c r="AB179" s="50">
        <v>0.2602861990241081</v>
      </c>
      <c r="AC179" s="20">
        <v>-0.39521965088403022</v>
      </c>
      <c r="AD179" s="20">
        <v>-8.2286440010101991E-2</v>
      </c>
      <c r="AF179" s="53"/>
      <c r="AG179" s="53"/>
      <c r="AH179" s="53"/>
      <c r="AI179" s="53"/>
      <c r="AJ179" s="53"/>
      <c r="AK179" s="53"/>
    </row>
    <row r="180" spans="1:37" x14ac:dyDescent="0.3">
      <c r="A180" t="s">
        <v>791</v>
      </c>
      <c r="B180" s="18" t="s">
        <v>632</v>
      </c>
      <c r="C180" s="8">
        <v>100000</v>
      </c>
      <c r="D180" s="19">
        <v>8.6727731242236417E-3</v>
      </c>
      <c r="E180" s="6">
        <v>92576.987099999998</v>
      </c>
      <c r="F180" s="112">
        <v>1.1999999999999999E-3</v>
      </c>
      <c r="G180" s="113">
        <v>1.1000000000000001E-3</v>
      </c>
      <c r="H180" s="113">
        <v>1.2999999999999999E-3</v>
      </c>
      <c r="I180" s="16">
        <v>51.91</v>
      </c>
      <c r="J180" s="14">
        <v>5.9229999999999998E-2</v>
      </c>
      <c r="K180" s="19">
        <v>3.0000000000000001E-5</v>
      </c>
      <c r="L180" s="19">
        <v>10.229699999999999</v>
      </c>
      <c r="M180" s="19">
        <v>-82.850669999999994</v>
      </c>
      <c r="N180" s="19">
        <v>0.47159000000000001</v>
      </c>
      <c r="O180" s="6">
        <v>111.09238451999998</v>
      </c>
      <c r="P180" s="6">
        <v>111.09238451999998</v>
      </c>
      <c r="Q180" s="6">
        <v>111.09238451999998</v>
      </c>
      <c r="R180" s="6">
        <v>-1.5954787613649661</v>
      </c>
      <c r="S180" s="14">
        <v>-1.5713074603961932</v>
      </c>
      <c r="T180" s="14">
        <v>-1.6196500623337391</v>
      </c>
      <c r="U180" s="14">
        <v>5.8055624572229202E-2</v>
      </c>
      <c r="V180" s="19">
        <v>2.5938145029540069E-5</v>
      </c>
      <c r="W180" s="19">
        <v>10.008154796574187</v>
      </c>
      <c r="X180" s="20">
        <v>-82.058617751259362</v>
      </c>
      <c r="Y180" s="20">
        <v>0.45665389381144589</v>
      </c>
      <c r="Z180" s="20">
        <v>1.1743754277707963E-3</v>
      </c>
      <c r="AA180" s="7">
        <v>4.0618549704599321E-6</v>
      </c>
      <c r="AB180" s="50">
        <v>0.22154520342581208</v>
      </c>
      <c r="AC180" s="20">
        <v>-0.79205224874063163</v>
      </c>
      <c r="AD180" s="20">
        <v>1.4936106188554121E-2</v>
      </c>
      <c r="AF180" s="53"/>
      <c r="AG180" s="53"/>
      <c r="AH180" s="53"/>
      <c r="AI180" s="53"/>
      <c r="AJ180" s="53"/>
      <c r="AK180" s="53"/>
    </row>
    <row r="181" spans="1:37" x14ac:dyDescent="0.3">
      <c r="A181" t="s">
        <v>793</v>
      </c>
      <c r="B181" s="18" t="s">
        <v>634</v>
      </c>
      <c r="C181" s="8">
        <v>100000</v>
      </c>
      <c r="D181" s="19">
        <v>8.6727731242236417E-3</v>
      </c>
      <c r="E181" s="6">
        <v>92576.987099999998</v>
      </c>
      <c r="F181" s="112">
        <v>8.14E-2</v>
      </c>
      <c r="G181" s="113">
        <v>0.04</v>
      </c>
      <c r="H181" s="113">
        <v>0.129</v>
      </c>
      <c r="I181" s="16">
        <v>51.91</v>
      </c>
      <c r="J181" s="14">
        <v>-0.94077</v>
      </c>
      <c r="K181" s="19">
        <v>3.0000000000000001E-5</v>
      </c>
      <c r="L181" s="19">
        <v>10.229699999999999</v>
      </c>
      <c r="M181" s="19">
        <v>-82.850669999999994</v>
      </c>
      <c r="N181" s="19">
        <v>-8.3088599999999992</v>
      </c>
      <c r="O181" s="6">
        <v>7535.7667499399995</v>
      </c>
      <c r="P181" s="6">
        <v>7535.7667499399995</v>
      </c>
      <c r="Q181" s="6">
        <v>7535.7667499399995</v>
      </c>
      <c r="R181" s="6">
        <v>-1.5954787613649661</v>
      </c>
      <c r="S181" s="14">
        <v>-1.5713074603961932</v>
      </c>
      <c r="T181" s="14">
        <v>-1.6196500623337391</v>
      </c>
      <c r="U181" s="14">
        <v>-0.94194437542777076</v>
      </c>
      <c r="V181" s="19">
        <v>2.5938145029540069E-5</v>
      </c>
      <c r="W181" s="19">
        <v>10.008154796574187</v>
      </c>
      <c r="X181" s="20">
        <v>-82.058617751259362</v>
      </c>
      <c r="Y181" s="20">
        <v>-8.2161192304121968</v>
      </c>
      <c r="Z181" s="20">
        <v>1.1743754277707685E-3</v>
      </c>
      <c r="AA181" s="7">
        <v>4.0618549704599321E-6</v>
      </c>
      <c r="AB181" s="50">
        <v>0.22154520342581208</v>
      </c>
      <c r="AC181" s="20">
        <v>-0.79205224874063163</v>
      </c>
      <c r="AD181" s="20">
        <v>-9.2740769587802419E-2</v>
      </c>
      <c r="AF181" s="53"/>
      <c r="AG181" s="53"/>
      <c r="AH181" s="53"/>
      <c r="AI181" s="53"/>
      <c r="AJ181" s="53"/>
      <c r="AK181" s="53"/>
    </row>
    <row r="182" spans="1:37" x14ac:dyDescent="0.3">
      <c r="A182" t="s">
        <v>59</v>
      </c>
      <c r="B182" s="18" t="s">
        <v>632</v>
      </c>
      <c r="C182" s="8">
        <v>50000</v>
      </c>
      <c r="D182" s="19">
        <v>2.5099877847016248E-2</v>
      </c>
      <c r="E182" s="6">
        <v>92653.47</v>
      </c>
      <c r="F182" s="112">
        <v>0.46050000000000002</v>
      </c>
      <c r="G182" s="113">
        <v>0.45650000000000002</v>
      </c>
      <c r="H182" s="113">
        <v>0.46350000000000002</v>
      </c>
      <c r="I182" s="16">
        <v>140.78</v>
      </c>
      <c r="J182" s="14">
        <v>0.99795</v>
      </c>
      <c r="K182" s="19">
        <v>0</v>
      </c>
      <c r="L182" s="19">
        <v>0.95269000000000004</v>
      </c>
      <c r="M182" s="19">
        <v>-7.28545</v>
      </c>
      <c r="N182" s="19">
        <v>12.55824</v>
      </c>
      <c r="O182" s="6">
        <v>42666.922935000002</v>
      </c>
      <c r="P182" s="6">
        <v>42666.922935000002</v>
      </c>
      <c r="Q182" s="6">
        <v>42666.922935000002</v>
      </c>
      <c r="R182" s="6">
        <v>2.765655978773065</v>
      </c>
      <c r="S182" s="14">
        <v>2.8771744402367379</v>
      </c>
      <c r="T182" s="14">
        <v>2.6541375173093922</v>
      </c>
      <c r="U182" s="14">
        <v>0.99799373143328729</v>
      </c>
      <c r="V182" s="19">
        <v>3.0767904800774702E-7</v>
      </c>
      <c r="W182" s="19">
        <v>0.93332708613923376</v>
      </c>
      <c r="X182" s="20">
        <v>-7.1710105680143883</v>
      </c>
      <c r="Y182" s="20">
        <v>12.500045752962686</v>
      </c>
      <c r="Z182" s="20">
        <v>-4.3731433287286237E-5</v>
      </c>
      <c r="AA182" s="7">
        <v>-3.0767904800774702E-7</v>
      </c>
      <c r="AB182" s="50">
        <v>1.9362913860766273E-2</v>
      </c>
      <c r="AC182" s="20">
        <v>-0.11443943198561168</v>
      </c>
      <c r="AD182" s="20">
        <v>5.8194247037313573E-2</v>
      </c>
      <c r="AF182" s="53"/>
      <c r="AG182" s="53"/>
      <c r="AH182" s="53"/>
      <c r="AI182" s="53"/>
      <c r="AJ182" s="53"/>
      <c r="AK182" s="53"/>
    </row>
    <row r="183" spans="1:37" x14ac:dyDescent="0.3">
      <c r="A183" t="s">
        <v>60</v>
      </c>
      <c r="B183" s="18" t="s">
        <v>634</v>
      </c>
      <c r="C183" s="8">
        <v>50000</v>
      </c>
      <c r="D183" s="19">
        <v>2.5099877847016248E-2</v>
      </c>
      <c r="E183" s="6">
        <v>92653.47</v>
      </c>
      <c r="F183" s="112">
        <v>1E-4</v>
      </c>
      <c r="G183" s="113">
        <v>1E-4</v>
      </c>
      <c r="H183" s="113">
        <v>2.0000000000000001E-4</v>
      </c>
      <c r="I183" s="16">
        <v>140.78</v>
      </c>
      <c r="J183" s="14">
        <v>-2.0500000000000002E-3</v>
      </c>
      <c r="K183" s="19">
        <v>0</v>
      </c>
      <c r="L183" s="19">
        <v>0.95269000000000004</v>
      </c>
      <c r="M183" s="19">
        <v>-7.28545</v>
      </c>
      <c r="N183" s="19">
        <v>-5.1159999999999997E-2</v>
      </c>
      <c r="O183" s="6">
        <v>9.2653470000000002</v>
      </c>
      <c r="P183" s="6">
        <v>9.2653470000000002</v>
      </c>
      <c r="Q183" s="6">
        <v>9.2653470000000002</v>
      </c>
      <c r="R183" s="6">
        <v>2.765655978773065</v>
      </c>
      <c r="S183" s="14">
        <v>2.8771744402367379</v>
      </c>
      <c r="T183" s="14">
        <v>2.6541375173093922</v>
      </c>
      <c r="U183" s="14">
        <v>-2.00626856671271E-3</v>
      </c>
      <c r="V183" s="19">
        <v>3.0767904800774702E-7</v>
      </c>
      <c r="W183" s="19">
        <v>0.93332708613923376</v>
      </c>
      <c r="X183" s="20">
        <v>-7.1710105680143883</v>
      </c>
      <c r="Y183" s="20">
        <v>-4.9893170545440929E-2</v>
      </c>
      <c r="Z183" s="20">
        <v>-4.373143328729014E-5</v>
      </c>
      <c r="AA183" s="7">
        <v>-3.0767904800774702E-7</v>
      </c>
      <c r="AB183" s="50">
        <v>1.9362913860766273E-2</v>
      </c>
      <c r="AC183" s="20">
        <v>-0.11443943198561168</v>
      </c>
      <c r="AD183" s="20">
        <v>-1.266829454559068E-3</v>
      </c>
      <c r="AF183" s="53"/>
      <c r="AG183" s="53"/>
      <c r="AH183" s="53"/>
      <c r="AI183" s="53"/>
      <c r="AJ183" s="53"/>
      <c r="AK183" s="53"/>
    </row>
    <row r="184" spans="1:37" x14ac:dyDescent="0.3">
      <c r="A184" t="s">
        <v>61</v>
      </c>
      <c r="B184" s="18" t="s">
        <v>632</v>
      </c>
      <c r="C184" s="8">
        <v>60000</v>
      </c>
      <c r="D184" s="19">
        <v>2.5099877847016248E-2</v>
      </c>
      <c r="E184" s="6">
        <v>92653.47</v>
      </c>
      <c r="F184" s="112">
        <v>0.35270000000000001</v>
      </c>
      <c r="G184" s="113">
        <v>0.34649999999999997</v>
      </c>
      <c r="H184" s="113">
        <v>0.35899999999999999</v>
      </c>
      <c r="I184" s="16">
        <v>107.82</v>
      </c>
      <c r="J184" s="14">
        <v>0.99565000000000003</v>
      </c>
      <c r="K184" s="19">
        <v>0</v>
      </c>
      <c r="L184" s="19">
        <v>1.8797699999999999</v>
      </c>
      <c r="M184" s="19">
        <v>-11.008800000000001</v>
      </c>
      <c r="N184" s="19">
        <v>15.023870000000001</v>
      </c>
      <c r="O184" s="6">
        <v>32678.878869</v>
      </c>
      <c r="P184" s="6">
        <v>32678.878869</v>
      </c>
      <c r="Q184" s="6">
        <v>32678.878869</v>
      </c>
      <c r="R184" s="6">
        <v>2.5437620334834592</v>
      </c>
      <c r="S184" s="14">
        <v>2.6291713282342277</v>
      </c>
      <c r="T184" s="14">
        <v>2.4583527387326907</v>
      </c>
      <c r="U184" s="14">
        <v>0.99572033869185006</v>
      </c>
      <c r="V184" s="19">
        <v>7.9519538286155332E-7</v>
      </c>
      <c r="W184" s="19">
        <v>1.8474307281767863</v>
      </c>
      <c r="X184" s="20">
        <v>-10.871088277312992</v>
      </c>
      <c r="Y184" s="20">
        <v>14.954826487039925</v>
      </c>
      <c r="Z184" s="20">
        <v>-7.0338691850024837E-5</v>
      </c>
      <c r="AA184" s="7">
        <v>-7.9519538286155332E-7</v>
      </c>
      <c r="AB184" s="50">
        <v>3.2339271823213611E-2</v>
      </c>
      <c r="AC184" s="20">
        <v>-0.13771172268700838</v>
      </c>
      <c r="AD184" s="20">
        <v>6.9043512960075049E-2</v>
      </c>
      <c r="AF184" s="53"/>
      <c r="AG184" s="53"/>
      <c r="AH184" s="53"/>
      <c r="AI184" s="53"/>
      <c r="AJ184" s="53"/>
      <c r="AK184" s="53"/>
    </row>
    <row r="185" spans="1:37" x14ac:dyDescent="0.3">
      <c r="A185" t="s">
        <v>62</v>
      </c>
      <c r="B185" s="18" t="s">
        <v>634</v>
      </c>
      <c r="C185" s="8">
        <v>60000</v>
      </c>
      <c r="D185" s="19">
        <v>2.5099877847016248E-2</v>
      </c>
      <c r="E185" s="6">
        <v>92653.47</v>
      </c>
      <c r="F185" s="112">
        <v>2.0000000000000001E-4</v>
      </c>
      <c r="G185" s="113">
        <v>2.0000000000000001E-4</v>
      </c>
      <c r="H185" s="113">
        <v>2.9999999999999997E-4</v>
      </c>
      <c r="I185" s="16">
        <v>107.82</v>
      </c>
      <c r="J185" s="14">
        <v>-4.3499999999999997E-3</v>
      </c>
      <c r="K185" s="19">
        <v>0</v>
      </c>
      <c r="L185" s="19">
        <v>1.8797699999999999</v>
      </c>
      <c r="M185" s="19">
        <v>-11.008800000000001</v>
      </c>
      <c r="N185" s="19">
        <v>-0.10741000000000001</v>
      </c>
      <c r="O185" s="6">
        <v>18.530694</v>
      </c>
      <c r="P185" s="6">
        <v>18.530694</v>
      </c>
      <c r="Q185" s="6">
        <v>18.530694</v>
      </c>
      <c r="R185" s="6">
        <v>2.5437620334834592</v>
      </c>
      <c r="S185" s="14">
        <v>2.6291713282342277</v>
      </c>
      <c r="T185" s="14">
        <v>2.4583527387326907</v>
      </c>
      <c r="U185" s="14">
        <v>-4.2796613081499402E-3</v>
      </c>
      <c r="V185" s="19">
        <v>7.9519538286155332E-7</v>
      </c>
      <c r="W185" s="19">
        <v>1.8474307281767863</v>
      </c>
      <c r="X185" s="20">
        <v>-10.871088277312992</v>
      </c>
      <c r="Y185" s="20">
        <v>-0.1051002211698237</v>
      </c>
      <c r="Z185" s="20">
        <v>-7.0338691850059532E-5</v>
      </c>
      <c r="AA185" s="7">
        <v>-7.9519538286155332E-7</v>
      </c>
      <c r="AB185" s="50">
        <v>3.2339271823213611E-2</v>
      </c>
      <c r="AC185" s="20">
        <v>-0.13771172268700838</v>
      </c>
      <c r="AD185" s="20">
        <v>-2.3097788301763011E-3</v>
      </c>
      <c r="AF185" s="53"/>
      <c r="AG185" s="53"/>
      <c r="AH185" s="53"/>
      <c r="AI185" s="53"/>
      <c r="AJ185" s="53"/>
      <c r="AK185" s="53"/>
    </row>
    <row r="186" spans="1:37" x14ac:dyDescent="0.3">
      <c r="A186" t="s">
        <v>63</v>
      </c>
      <c r="B186" s="18" t="s">
        <v>632</v>
      </c>
      <c r="C186" s="8">
        <v>70000</v>
      </c>
      <c r="D186" s="19">
        <v>2.5099877847016248E-2</v>
      </c>
      <c r="E186" s="6">
        <v>92652.93</v>
      </c>
      <c r="F186" s="112">
        <v>0.2452</v>
      </c>
      <c r="G186" s="113">
        <v>0.2445</v>
      </c>
      <c r="H186" s="113">
        <v>0.246</v>
      </c>
      <c r="I186" s="16">
        <v>83.77</v>
      </c>
      <c r="J186" s="14">
        <v>0.98514999999999997</v>
      </c>
      <c r="K186" s="19">
        <v>0</v>
      </c>
      <c r="L186" s="19">
        <v>5.52468</v>
      </c>
      <c r="M186" s="19">
        <v>-25.139230000000001</v>
      </c>
      <c r="N186" s="19">
        <v>17.28905</v>
      </c>
      <c r="O186" s="6">
        <v>22718.498435999998</v>
      </c>
      <c r="P186" s="6">
        <v>22718.498435999998</v>
      </c>
      <c r="Q186" s="6">
        <v>22718.498435999998</v>
      </c>
      <c r="R186" s="6">
        <v>2.1125159439122756</v>
      </c>
      <c r="S186" s="14">
        <v>2.1788741021507461</v>
      </c>
      <c r="T186" s="14">
        <v>2.0461577856738051</v>
      </c>
      <c r="U186" s="14">
        <v>0.98532948892889693</v>
      </c>
      <c r="V186" s="19">
        <v>3.0214939068463341E-6</v>
      </c>
      <c r="W186" s="19">
        <v>5.4538119805400731</v>
      </c>
      <c r="X186" s="20">
        <v>-24.934129401735721</v>
      </c>
      <c r="Y186" s="20">
        <v>17.212007874825137</v>
      </c>
      <c r="Z186" s="20">
        <v>-1.7948892889696477E-4</v>
      </c>
      <c r="AA186" s="7">
        <v>-3.0214939068463341E-6</v>
      </c>
      <c r="AB186" s="50">
        <v>7.0868019459926934E-2</v>
      </c>
      <c r="AC186" s="20">
        <v>-0.20510059826428062</v>
      </c>
      <c r="AD186" s="20">
        <v>7.7042125174862974E-2</v>
      </c>
      <c r="AF186" s="53"/>
      <c r="AG186" s="53"/>
      <c r="AH186" s="53"/>
      <c r="AI186" s="53"/>
      <c r="AJ186" s="53"/>
      <c r="AK186" s="53"/>
    </row>
    <row r="187" spans="1:37" x14ac:dyDescent="0.3">
      <c r="A187" t="s">
        <v>64</v>
      </c>
      <c r="B187" s="18" t="s">
        <v>634</v>
      </c>
      <c r="C187" s="8">
        <v>70000</v>
      </c>
      <c r="D187" s="19">
        <v>2.5099877847016248E-2</v>
      </c>
      <c r="E187" s="6">
        <v>92652.93</v>
      </c>
      <c r="F187" s="112">
        <v>6.9999999999999999E-4</v>
      </c>
      <c r="G187" s="113">
        <v>5.9999999999999995E-4</v>
      </c>
      <c r="H187" s="113">
        <v>8.0000000000000004E-4</v>
      </c>
      <c r="I187" s="16">
        <v>83.77</v>
      </c>
      <c r="J187" s="14">
        <v>-1.485E-2</v>
      </c>
      <c r="K187" s="19">
        <v>0</v>
      </c>
      <c r="L187" s="19">
        <v>5.52468</v>
      </c>
      <c r="M187" s="19">
        <v>-25.139230000000001</v>
      </c>
      <c r="N187" s="19">
        <v>-0.36410999999999999</v>
      </c>
      <c r="O187" s="6">
        <v>64.857050999999998</v>
      </c>
      <c r="P187" s="6">
        <v>64.857050999999998</v>
      </c>
      <c r="Q187" s="6">
        <v>64.857050999999998</v>
      </c>
      <c r="R187" s="6">
        <v>2.1125159439122756</v>
      </c>
      <c r="S187" s="14">
        <v>2.1788741021507461</v>
      </c>
      <c r="T187" s="14">
        <v>2.0461577856738051</v>
      </c>
      <c r="U187" s="14">
        <v>-1.4670511071103065E-2</v>
      </c>
      <c r="V187" s="19">
        <v>3.0214939068463341E-6</v>
      </c>
      <c r="W187" s="19">
        <v>5.4538119805400731</v>
      </c>
      <c r="X187" s="20">
        <v>-24.934129401735721</v>
      </c>
      <c r="Y187" s="20">
        <v>-0.35790661808623703</v>
      </c>
      <c r="Z187" s="20">
        <v>-1.7948892889693528E-4</v>
      </c>
      <c r="AA187" s="7">
        <v>-3.0214939068463341E-6</v>
      </c>
      <c r="AB187" s="50">
        <v>7.0868019459926934E-2</v>
      </c>
      <c r="AC187" s="20">
        <v>-0.20510059826428062</v>
      </c>
      <c r="AD187" s="20">
        <v>-6.203381913762962E-3</v>
      </c>
      <c r="AF187" s="53"/>
      <c r="AG187" s="53"/>
      <c r="AH187" s="53"/>
      <c r="AI187" s="53"/>
      <c r="AJ187" s="53"/>
      <c r="AK187" s="53"/>
    </row>
    <row r="188" spans="1:37" x14ac:dyDescent="0.3">
      <c r="A188" t="s">
        <v>65</v>
      </c>
      <c r="B188" s="18" t="s">
        <v>632</v>
      </c>
      <c r="C188" s="8">
        <v>80000</v>
      </c>
      <c r="D188" s="19">
        <v>2.5099877847016248E-2</v>
      </c>
      <c r="E188" s="6">
        <v>92653.04</v>
      </c>
      <c r="F188" s="112">
        <v>0.1396</v>
      </c>
      <c r="G188" s="113">
        <v>0.13850000000000001</v>
      </c>
      <c r="H188" s="113">
        <v>0.14050000000000001</v>
      </c>
      <c r="I188" s="16">
        <v>63.72</v>
      </c>
      <c r="J188" s="14">
        <v>0.93342000000000003</v>
      </c>
      <c r="K188" s="19">
        <v>1.0000000000000001E-5</v>
      </c>
      <c r="L188" s="19">
        <v>19.00732</v>
      </c>
      <c r="M188" s="19">
        <v>-65.785759999999996</v>
      </c>
      <c r="N188" s="19">
        <v>18.547419999999999</v>
      </c>
      <c r="O188" s="6">
        <v>12934.364383999999</v>
      </c>
      <c r="P188" s="6">
        <v>12934.364383999999</v>
      </c>
      <c r="Q188" s="6">
        <v>12934.364383999999</v>
      </c>
      <c r="R188" s="6">
        <v>1.4545156503327727</v>
      </c>
      <c r="S188" s="14">
        <v>1.5049912602522588</v>
      </c>
      <c r="T188" s="14">
        <v>1.4040400404132867</v>
      </c>
      <c r="U188" s="14">
        <v>0.93383683814460017</v>
      </c>
      <c r="V188" s="19">
        <v>1.3743603088200631E-5</v>
      </c>
      <c r="W188" s="19">
        <v>18.869801258176604</v>
      </c>
      <c r="X188" s="20">
        <v>-65.62187348052143</v>
      </c>
      <c r="Y188" s="20">
        <v>18.470428566774871</v>
      </c>
      <c r="Z188" s="20">
        <v>-4.1683814460014013E-4</v>
      </c>
      <c r="AA188" s="7">
        <v>-3.7436030882006301E-6</v>
      </c>
      <c r="AB188" s="50">
        <v>0.13751874182339563</v>
      </c>
      <c r="AC188" s="20">
        <v>-0.16388651947856658</v>
      </c>
      <c r="AD188" s="20">
        <v>7.6991433225128247E-2</v>
      </c>
      <c r="AF188" s="53"/>
      <c r="AG188" s="53"/>
      <c r="AH188" s="53"/>
      <c r="AI188" s="53"/>
      <c r="AJ188" s="53"/>
      <c r="AK188" s="53"/>
    </row>
    <row r="189" spans="1:37" x14ac:dyDescent="0.3">
      <c r="A189" t="s">
        <v>66</v>
      </c>
      <c r="B189" s="18" t="s">
        <v>634</v>
      </c>
      <c r="C189" s="8">
        <v>80000</v>
      </c>
      <c r="D189" s="19">
        <v>2.5099877847016248E-2</v>
      </c>
      <c r="E189" s="6">
        <v>92653.43</v>
      </c>
      <c r="F189" s="112">
        <v>3.0999999999999999E-3</v>
      </c>
      <c r="G189" s="113">
        <v>3.0999999999999999E-3</v>
      </c>
      <c r="H189" s="113">
        <v>3.2000000000000002E-3</v>
      </c>
      <c r="I189" s="16">
        <v>63.72</v>
      </c>
      <c r="J189" s="14">
        <v>-6.658E-2</v>
      </c>
      <c r="K189" s="19">
        <v>1.0000000000000001E-5</v>
      </c>
      <c r="L189" s="19">
        <v>19.006209999999999</v>
      </c>
      <c r="M189" s="19">
        <v>-65.781930000000003</v>
      </c>
      <c r="N189" s="19">
        <v>-1.6274900000000001</v>
      </c>
      <c r="O189" s="6">
        <v>287.22563299999996</v>
      </c>
      <c r="P189" s="6">
        <v>287.22563299999996</v>
      </c>
      <c r="Q189" s="6">
        <v>287.22563299999996</v>
      </c>
      <c r="R189" s="6">
        <v>1.4545573461459933</v>
      </c>
      <c r="S189" s="14">
        <v>1.5050329560654794</v>
      </c>
      <c r="T189" s="14">
        <v>1.4040817362265072</v>
      </c>
      <c r="U189" s="14">
        <v>-6.6157802029648827E-2</v>
      </c>
      <c r="V189" s="19">
        <v>1.3742682820591354E-5</v>
      </c>
      <c r="W189" s="19">
        <v>18.868696587047015</v>
      </c>
      <c r="X189" s="20">
        <v>-65.618031861412049</v>
      </c>
      <c r="Y189" s="20">
        <v>-1.6093490635408365</v>
      </c>
      <c r="Z189" s="20">
        <v>-4.2219797035117357E-4</v>
      </c>
      <c r="AA189" s="7">
        <v>-3.7426828205913532E-6</v>
      </c>
      <c r="AB189" s="50">
        <v>0.13751341295298403</v>
      </c>
      <c r="AC189" s="20">
        <v>-0.16389813858795321</v>
      </c>
      <c r="AD189" s="20">
        <v>-1.8140936459163592E-2</v>
      </c>
      <c r="AF189" s="53"/>
      <c r="AG189" s="53"/>
      <c r="AH189" s="53"/>
      <c r="AI189" s="53"/>
      <c r="AJ189" s="53"/>
      <c r="AK189" s="53"/>
    </row>
    <row r="190" spans="1:37" x14ac:dyDescent="0.3">
      <c r="A190" t="s">
        <v>67</v>
      </c>
      <c r="B190" s="18" t="s">
        <v>632</v>
      </c>
      <c r="C190" s="8">
        <v>85000</v>
      </c>
      <c r="D190" s="19">
        <v>2.5099877847016248E-2</v>
      </c>
      <c r="E190" s="6">
        <v>92653.43</v>
      </c>
      <c r="F190" s="112">
        <v>9.0399999999999994E-2</v>
      </c>
      <c r="G190" s="113">
        <v>8.8499999999999995E-2</v>
      </c>
      <c r="H190" s="113">
        <v>9.0999999999999998E-2</v>
      </c>
      <c r="I190" s="16">
        <v>56.64</v>
      </c>
      <c r="J190" s="14">
        <v>0.84216999999999997</v>
      </c>
      <c r="K190" s="19">
        <v>3.0000000000000001E-5</v>
      </c>
      <c r="L190" s="19">
        <v>35.481900000000003</v>
      </c>
      <c r="M190" s="19">
        <v>-109.17449000000001</v>
      </c>
      <c r="N190" s="19">
        <v>17.566700000000001</v>
      </c>
      <c r="O190" s="6">
        <v>8375.8700719999997</v>
      </c>
      <c r="P190" s="6">
        <v>8375.8700719999997</v>
      </c>
      <c r="Q190" s="6">
        <v>8375.8700719999997</v>
      </c>
      <c r="R190" s="6">
        <v>0.96077646543345974</v>
      </c>
      <c r="S190" s="14">
        <v>1.0056436742507806</v>
      </c>
      <c r="T190" s="14">
        <v>0.91590925661613887</v>
      </c>
      <c r="U190" s="14">
        <v>0.84270649652447027</v>
      </c>
      <c r="V190" s="19">
        <v>2.8939054778831541E-5</v>
      </c>
      <c r="W190" s="19">
        <v>35.318495668888218</v>
      </c>
      <c r="X190" s="20">
        <v>-109.1769541111194</v>
      </c>
      <c r="Y190" s="20">
        <v>17.497660508215887</v>
      </c>
      <c r="Z190" s="20">
        <v>-5.3649652447029794E-4</v>
      </c>
      <c r="AA190" s="7">
        <v>1.0609452211684595E-6</v>
      </c>
      <c r="AB190" s="50">
        <v>0.16340433111178498</v>
      </c>
      <c r="AC190" s="20">
        <v>2.4641111193943743E-3</v>
      </c>
      <c r="AD190" s="20">
        <v>6.9039491784113949E-2</v>
      </c>
      <c r="AF190" s="53"/>
      <c r="AG190" s="53"/>
      <c r="AH190" s="53"/>
      <c r="AI190" s="53"/>
      <c r="AJ190" s="53"/>
      <c r="AK190" s="53"/>
    </row>
    <row r="191" spans="1:37" x14ac:dyDescent="0.3">
      <c r="A191" t="s">
        <v>68</v>
      </c>
      <c r="B191" s="18" t="s">
        <v>634</v>
      </c>
      <c r="C191" s="8">
        <v>85000</v>
      </c>
      <c r="D191" s="19">
        <v>2.5099877847016248E-2</v>
      </c>
      <c r="E191" s="6">
        <v>92653.04</v>
      </c>
      <c r="F191" s="112">
        <v>7.7999999999999996E-3</v>
      </c>
      <c r="G191" s="113">
        <v>7.4999999999999997E-3</v>
      </c>
      <c r="H191" s="113">
        <v>8.0000000000000002E-3</v>
      </c>
      <c r="I191" s="16">
        <v>56.64</v>
      </c>
      <c r="J191" s="14">
        <v>-0.15784000000000001</v>
      </c>
      <c r="K191" s="19">
        <v>3.0000000000000001E-5</v>
      </c>
      <c r="L191" s="19">
        <v>35.483409999999999</v>
      </c>
      <c r="M191" s="19">
        <v>-109.17916</v>
      </c>
      <c r="N191" s="19">
        <v>-3.8695400000000002</v>
      </c>
      <c r="O191" s="6">
        <v>722.69371199999989</v>
      </c>
      <c r="P191" s="6">
        <v>722.69371199999989</v>
      </c>
      <c r="Q191" s="6">
        <v>722.69371199999989</v>
      </c>
      <c r="R191" s="6">
        <v>0.96072955764358758</v>
      </c>
      <c r="S191" s="14">
        <v>1.0055967664609085</v>
      </c>
      <c r="T191" s="14">
        <v>0.91586234882626671</v>
      </c>
      <c r="U191" s="14">
        <v>-0.15730478999684738</v>
      </c>
      <c r="V191" s="19">
        <v>2.8940541724915984E-5</v>
      </c>
      <c r="W191" s="19">
        <v>35.320013061008424</v>
      </c>
      <c r="X191" s="20">
        <v>-109.18164469169874</v>
      </c>
      <c r="Y191" s="20">
        <v>-3.8374981393812329</v>
      </c>
      <c r="Z191" s="20">
        <v>-5.3521000315262524E-4</v>
      </c>
      <c r="AA191" s="7">
        <v>1.0594582750840165E-6</v>
      </c>
      <c r="AB191" s="50">
        <v>0.16339693899157481</v>
      </c>
      <c r="AC191" s="20">
        <v>2.4846916987399936E-3</v>
      </c>
      <c r="AD191" s="20">
        <v>-3.2041860618767348E-2</v>
      </c>
      <c r="AF191" s="53"/>
      <c r="AG191" s="53"/>
      <c r="AH191" s="53"/>
      <c r="AI191" s="53"/>
      <c r="AJ191" s="53"/>
      <c r="AK191" s="53"/>
    </row>
    <row r="192" spans="1:37" x14ac:dyDescent="0.3">
      <c r="A192" t="s">
        <v>834</v>
      </c>
      <c r="B192" s="18" t="s">
        <v>632</v>
      </c>
      <c r="C192" s="8">
        <v>88000</v>
      </c>
      <c r="D192" s="19">
        <v>2.5099877847016248E-2</v>
      </c>
      <c r="E192" s="6">
        <v>92653.04</v>
      </c>
      <c r="F192" s="112">
        <v>6.3799999999999996E-2</v>
      </c>
      <c r="G192" s="113">
        <v>6.25E-2</v>
      </c>
      <c r="H192" s="113">
        <v>6.4500000000000002E-2</v>
      </c>
      <c r="I192" s="16">
        <v>53.12</v>
      </c>
      <c r="J192" s="14">
        <v>0.74312</v>
      </c>
      <c r="K192" s="19">
        <v>4.0000000000000003E-5</v>
      </c>
      <c r="L192" s="19">
        <v>47.428130000000003</v>
      </c>
      <c r="M192" s="19">
        <v>-136.84279000000001</v>
      </c>
      <c r="N192" s="19">
        <v>15.87223</v>
      </c>
      <c r="O192" s="6">
        <v>5911.2639519999993</v>
      </c>
      <c r="P192" s="6">
        <v>5911.2639519999993</v>
      </c>
      <c r="Q192" s="6">
        <v>5911.2639519999993</v>
      </c>
      <c r="R192" s="6">
        <v>0.6122428238110027</v>
      </c>
      <c r="S192" s="14">
        <v>0.65432167501820759</v>
      </c>
      <c r="T192" s="14">
        <v>0.57016397260379781</v>
      </c>
      <c r="U192" s="14">
        <v>0.74354770783405233</v>
      </c>
      <c r="V192" s="19">
        <v>4.1303588520257586E-5</v>
      </c>
      <c r="W192" s="19">
        <v>47.275573550440058</v>
      </c>
      <c r="X192" s="20">
        <v>-137.05674226813755</v>
      </c>
      <c r="Y192" s="20">
        <v>15.808674758708293</v>
      </c>
      <c r="Z192" s="20">
        <v>-4.277078340523266E-4</v>
      </c>
      <c r="AA192" s="7">
        <v>-1.3035885202575831E-6</v>
      </c>
      <c r="AB192" s="50">
        <v>0.15255644955994541</v>
      </c>
      <c r="AC192" s="20">
        <v>0.21395226813754675</v>
      </c>
      <c r="AD192" s="20">
        <v>6.3555241291707532E-2</v>
      </c>
      <c r="AF192" s="53"/>
      <c r="AG192" s="53"/>
      <c r="AH192" s="53"/>
      <c r="AI192" s="53"/>
      <c r="AJ192" s="53"/>
      <c r="AK192" s="53"/>
    </row>
    <row r="193" spans="1:37" x14ac:dyDescent="0.3">
      <c r="A193" t="s">
        <v>835</v>
      </c>
      <c r="B193" s="18" t="s">
        <v>634</v>
      </c>
      <c r="C193" s="8">
        <v>88000</v>
      </c>
      <c r="D193" s="19">
        <v>2.5099877847016248E-2</v>
      </c>
      <c r="E193" s="6">
        <v>92652.96</v>
      </c>
      <c r="F193" s="112">
        <v>1.3599999999999999E-2</v>
      </c>
      <c r="G193" s="113">
        <v>1.2999999999999999E-2</v>
      </c>
      <c r="H193" s="113">
        <v>1.4E-2</v>
      </c>
      <c r="I193" s="16">
        <v>53.12</v>
      </c>
      <c r="J193" s="14">
        <v>-0.25690000000000002</v>
      </c>
      <c r="K193" s="19">
        <v>4.0000000000000003E-5</v>
      </c>
      <c r="L193" s="19">
        <v>47.430100000000003</v>
      </c>
      <c r="M193" s="19">
        <v>-136.86170999999999</v>
      </c>
      <c r="N193" s="19">
        <v>-6.3208700000000002</v>
      </c>
      <c r="O193" s="6">
        <v>1260.080256</v>
      </c>
      <c r="P193" s="6">
        <v>1260.080256</v>
      </c>
      <c r="Q193" s="6">
        <v>1260.080256</v>
      </c>
      <c r="R193" s="6">
        <v>0.61223256406449311</v>
      </c>
      <c r="S193" s="14">
        <v>0.654311415271698</v>
      </c>
      <c r="T193" s="14">
        <v>0.57015371285728822</v>
      </c>
      <c r="U193" s="14">
        <v>-0.25645559646554583</v>
      </c>
      <c r="V193" s="19">
        <v>4.1303901460501244E-5</v>
      </c>
      <c r="W193" s="19">
        <v>47.275850098471672</v>
      </c>
      <c r="X193" s="20">
        <v>-137.05754400927884</v>
      </c>
      <c r="Y193" s="20">
        <v>-6.2792945907629676</v>
      </c>
      <c r="Z193" s="20">
        <v>-4.4440353445418523E-4</v>
      </c>
      <c r="AA193" s="7">
        <v>-1.3039014605012412E-6</v>
      </c>
      <c r="AB193" s="50">
        <v>0.15424990152833118</v>
      </c>
      <c r="AC193" s="20">
        <v>0.19583400927885464</v>
      </c>
      <c r="AD193" s="20">
        <v>-4.1575409237032623E-2</v>
      </c>
      <c r="AF193" s="53"/>
      <c r="AG193" s="53"/>
      <c r="AH193" s="53"/>
      <c r="AI193" s="53"/>
      <c r="AJ193" s="53"/>
      <c r="AK193" s="53"/>
    </row>
    <row r="194" spans="1:37" x14ac:dyDescent="0.3">
      <c r="A194" t="s">
        <v>836</v>
      </c>
      <c r="B194" s="18" t="s">
        <v>632</v>
      </c>
      <c r="C194" s="8">
        <v>89000</v>
      </c>
      <c r="D194" s="19">
        <v>2.5099877847016248E-2</v>
      </c>
      <c r="E194" s="6">
        <v>92652.96</v>
      </c>
      <c r="F194" s="112">
        <v>5.5800000000000002E-2</v>
      </c>
      <c r="G194" s="113">
        <v>5.5E-2</v>
      </c>
      <c r="H194" s="113">
        <v>5.6500000000000002E-2</v>
      </c>
      <c r="I194" s="16">
        <v>52.01</v>
      </c>
      <c r="J194" s="14">
        <v>0.70137000000000005</v>
      </c>
      <c r="K194" s="19">
        <v>5.0000000000000002E-5</v>
      </c>
      <c r="L194" s="19">
        <v>51.052399999999999</v>
      </c>
      <c r="M194" s="19">
        <v>-144.22058999999999</v>
      </c>
      <c r="N194" s="19">
        <v>15.085369999999999</v>
      </c>
      <c r="O194" s="6">
        <v>5170.0351680000003</v>
      </c>
      <c r="P194" s="6">
        <v>5170.0351680000003</v>
      </c>
      <c r="Q194" s="6">
        <v>5170.0351680000003</v>
      </c>
      <c r="R194" s="6">
        <v>0.48816689894743293</v>
      </c>
      <c r="S194" s="14">
        <v>0.52936646693099332</v>
      </c>
      <c r="T194" s="14">
        <v>0.44696733096387253</v>
      </c>
      <c r="U194" s="14">
        <v>0.70172437227816953</v>
      </c>
      <c r="V194" s="19">
        <v>4.5423143558349319E-5</v>
      </c>
      <c r="W194" s="19">
        <v>50.904273679069391</v>
      </c>
      <c r="X194" s="20">
        <v>-144.49294104275668</v>
      </c>
      <c r="Y194" s="20">
        <v>15.024036434943417</v>
      </c>
      <c r="Z194" s="20">
        <v>-3.5437227816947914E-4</v>
      </c>
      <c r="AA194" s="7">
        <v>4.5768564416506831E-6</v>
      </c>
      <c r="AB194" s="50">
        <v>0.14812632093060785</v>
      </c>
      <c r="AC194" s="20">
        <v>0.27235104275669642</v>
      </c>
      <c r="AD194" s="20">
        <v>6.1333565056582273E-2</v>
      </c>
      <c r="AF194" s="53"/>
      <c r="AG194" s="53"/>
      <c r="AH194" s="53"/>
      <c r="AI194" s="53"/>
      <c r="AJ194" s="53"/>
      <c r="AK194" s="53"/>
    </row>
    <row r="195" spans="1:37" x14ac:dyDescent="0.3">
      <c r="A195" t="s">
        <v>837</v>
      </c>
      <c r="B195" s="18" t="s">
        <v>634</v>
      </c>
      <c r="C195" s="8">
        <v>89000</v>
      </c>
      <c r="D195" s="19">
        <v>2.5099877847016248E-2</v>
      </c>
      <c r="E195" s="6">
        <v>92652.96</v>
      </c>
      <c r="F195" s="112">
        <v>1.6299999999999999E-2</v>
      </c>
      <c r="G195" s="113">
        <v>1.6E-2</v>
      </c>
      <c r="H195" s="113">
        <v>1.6500000000000001E-2</v>
      </c>
      <c r="I195" s="16">
        <v>52.01</v>
      </c>
      <c r="J195" s="14">
        <v>-0.29863000000000001</v>
      </c>
      <c r="K195" s="19">
        <v>5.0000000000000002E-5</v>
      </c>
      <c r="L195" s="19">
        <v>51.052399999999999</v>
      </c>
      <c r="M195" s="19">
        <v>-144.22058999999999</v>
      </c>
      <c r="N195" s="19">
        <v>-7.3593599999999997</v>
      </c>
      <c r="O195" s="6">
        <v>1510.243248</v>
      </c>
      <c r="P195" s="6">
        <v>1510.243248</v>
      </c>
      <c r="Q195" s="6">
        <v>1510.243248</v>
      </c>
      <c r="R195" s="6">
        <v>0.48816689894743293</v>
      </c>
      <c r="S195" s="14">
        <v>0.52936646693099332</v>
      </c>
      <c r="T195" s="14">
        <v>0.44696733096387253</v>
      </c>
      <c r="U195" s="14">
        <v>-0.29827562772183047</v>
      </c>
      <c r="V195" s="19">
        <v>4.5423143558349319E-5</v>
      </c>
      <c r="W195" s="19">
        <v>50.904273679069391</v>
      </c>
      <c r="X195" s="20">
        <v>-144.49294104275668</v>
      </c>
      <c r="Y195" s="20">
        <v>-7.3148548489010441</v>
      </c>
      <c r="Z195" s="20">
        <v>-3.5437227816953465E-4</v>
      </c>
      <c r="AA195" s="7">
        <v>4.5768564416506831E-6</v>
      </c>
      <c r="AB195" s="50">
        <v>0.14812632093060785</v>
      </c>
      <c r="AC195" s="20">
        <v>0.27235104275669642</v>
      </c>
      <c r="AD195" s="20">
        <v>-4.4505151098955587E-2</v>
      </c>
      <c r="AF195" s="53"/>
      <c r="AG195" s="53"/>
      <c r="AH195" s="53"/>
      <c r="AI195" s="53"/>
      <c r="AJ195" s="53"/>
      <c r="AK195" s="53"/>
    </row>
    <row r="196" spans="1:37" x14ac:dyDescent="0.3">
      <c r="A196" t="s">
        <v>69</v>
      </c>
      <c r="B196" s="18" t="s">
        <v>632</v>
      </c>
      <c r="C196" s="8">
        <v>90000</v>
      </c>
      <c r="D196" s="19">
        <v>2.5099877847016248E-2</v>
      </c>
      <c r="E196" s="6">
        <v>92653.04</v>
      </c>
      <c r="F196" s="112">
        <v>4.8099999999999997E-2</v>
      </c>
      <c r="G196" s="113">
        <v>4.7500000000000001E-2</v>
      </c>
      <c r="H196" s="113">
        <v>4.9000000000000002E-2</v>
      </c>
      <c r="I196" s="16">
        <v>50.92</v>
      </c>
      <c r="J196" s="14">
        <v>0.65532000000000001</v>
      </c>
      <c r="K196" s="19">
        <v>5.0000000000000002E-5</v>
      </c>
      <c r="L196" s="19">
        <v>54.192430000000002</v>
      </c>
      <c r="M196" s="19">
        <v>-149.89053000000001</v>
      </c>
      <c r="N196" s="19">
        <v>14.18737</v>
      </c>
      <c r="O196" s="6">
        <v>4456.6112239999993</v>
      </c>
      <c r="P196" s="6">
        <v>4456.6112239999993</v>
      </c>
      <c r="Q196" s="6">
        <v>4456.6112239999993</v>
      </c>
      <c r="R196" s="6">
        <v>0.36012496954374429</v>
      </c>
      <c r="S196" s="14">
        <v>0.40046109724462675</v>
      </c>
      <c r="T196" s="14">
        <v>0.31978884184286183</v>
      </c>
      <c r="U196" s="14">
        <v>0.65559153429261052</v>
      </c>
      <c r="V196" s="19">
        <v>4.9260916544294019E-5</v>
      </c>
      <c r="W196" s="19">
        <v>54.048274999958885</v>
      </c>
      <c r="X196" s="20">
        <v>-150.20201696031322</v>
      </c>
      <c r="Y196" s="20">
        <v>14.128525886962816</v>
      </c>
      <c r="Z196" s="20">
        <v>-2.715342926105091E-4</v>
      </c>
      <c r="AA196" s="7">
        <v>7.3908345570598339E-7</v>
      </c>
      <c r="AB196" s="50">
        <v>0.14415500004111692</v>
      </c>
      <c r="AC196" s="20">
        <v>0.31148696031320355</v>
      </c>
      <c r="AD196" s="20">
        <v>5.8844113037183732E-2</v>
      </c>
      <c r="AF196" s="53"/>
      <c r="AG196" s="53"/>
      <c r="AH196" s="53"/>
      <c r="AI196" s="53"/>
      <c r="AJ196" s="53"/>
      <c r="AK196" s="53"/>
    </row>
    <row r="197" spans="1:37" x14ac:dyDescent="0.3">
      <c r="A197" t="s">
        <v>70</v>
      </c>
      <c r="B197" s="18" t="s">
        <v>634</v>
      </c>
      <c r="C197" s="8">
        <v>90000</v>
      </c>
      <c r="D197" s="19">
        <v>2.5099877847016248E-2</v>
      </c>
      <c r="E197" s="6">
        <v>92653.04</v>
      </c>
      <c r="F197" s="112">
        <v>1.95E-2</v>
      </c>
      <c r="G197" s="113">
        <v>1.9E-2</v>
      </c>
      <c r="H197" s="113">
        <v>0.02</v>
      </c>
      <c r="I197" s="16">
        <v>50.92</v>
      </c>
      <c r="J197" s="14">
        <v>-0.34467999999999999</v>
      </c>
      <c r="K197" s="19">
        <v>5.0000000000000002E-5</v>
      </c>
      <c r="L197" s="19">
        <v>54.192430000000002</v>
      </c>
      <c r="M197" s="19">
        <v>-149.89053000000001</v>
      </c>
      <c r="N197" s="19">
        <v>-8.5095399999999994</v>
      </c>
      <c r="O197" s="6">
        <v>1806.7342799999999</v>
      </c>
      <c r="P197" s="6">
        <v>1806.7342799999999</v>
      </c>
      <c r="Q197" s="6">
        <v>1806.7342799999999</v>
      </c>
      <c r="R197" s="6">
        <v>0.36012496954374429</v>
      </c>
      <c r="S197" s="14">
        <v>0.40046109724462675</v>
      </c>
      <c r="T197" s="14">
        <v>0.31978884184286183</v>
      </c>
      <c r="U197" s="14">
        <v>-0.34440846570738948</v>
      </c>
      <c r="V197" s="19">
        <v>4.9260916544294019E-5</v>
      </c>
      <c r="W197" s="19">
        <v>54.048274999958885</v>
      </c>
      <c r="X197" s="20">
        <v>-150.20201696031322</v>
      </c>
      <c r="Y197" s="20">
        <v>-8.4613641753518092</v>
      </c>
      <c r="Z197" s="20">
        <v>-2.715342926105091E-4</v>
      </c>
      <c r="AA197" s="7">
        <v>7.3908345570598339E-7</v>
      </c>
      <c r="AB197" s="50">
        <v>0.14415500004111692</v>
      </c>
      <c r="AC197" s="20">
        <v>0.31148696031320355</v>
      </c>
      <c r="AD197" s="20">
        <v>-4.8175824648190257E-2</v>
      </c>
      <c r="AF197" s="53"/>
      <c r="AG197" s="53"/>
      <c r="AH197" s="53"/>
      <c r="AI197" s="53"/>
      <c r="AJ197" s="53"/>
      <c r="AK197" s="53"/>
    </row>
    <row r="198" spans="1:37" x14ac:dyDescent="0.3">
      <c r="A198" t="s">
        <v>838</v>
      </c>
      <c r="B198" s="18" t="s">
        <v>632</v>
      </c>
      <c r="C198" s="8">
        <v>91000</v>
      </c>
      <c r="D198" s="19">
        <v>2.5099877847016248E-2</v>
      </c>
      <c r="E198" s="6">
        <v>92652.96</v>
      </c>
      <c r="F198" s="112">
        <v>4.1099999999999998E-2</v>
      </c>
      <c r="G198" s="113">
        <v>4.0500000000000001E-2</v>
      </c>
      <c r="H198" s="113">
        <v>4.2000000000000003E-2</v>
      </c>
      <c r="I198" s="16">
        <v>49.93</v>
      </c>
      <c r="J198" s="14">
        <v>0.60514999999999997</v>
      </c>
      <c r="K198" s="19">
        <v>5.0000000000000002E-5</v>
      </c>
      <c r="L198" s="19">
        <v>56.648319999999998</v>
      </c>
      <c r="M198" s="19">
        <v>-153.62531000000001</v>
      </c>
      <c r="N198" s="19">
        <v>13.180350000000001</v>
      </c>
      <c r="O198" s="6">
        <v>3808.0366560000002</v>
      </c>
      <c r="P198" s="6">
        <v>3808.0366560000002</v>
      </c>
      <c r="Q198" s="6">
        <v>3808.0366560000002</v>
      </c>
      <c r="R198" s="6">
        <v>0.22756672789476418</v>
      </c>
      <c r="S198" s="14">
        <v>0.26711863001780151</v>
      </c>
      <c r="T198" s="14">
        <v>0.18801482577172685</v>
      </c>
      <c r="U198" s="14">
        <v>0.60531108804163292</v>
      </c>
      <c r="V198" s="19">
        <v>5.2524197876470777E-5</v>
      </c>
      <c r="W198" s="19">
        <v>56.508164333828198</v>
      </c>
      <c r="X198" s="20">
        <v>-153.98495750068821</v>
      </c>
      <c r="Y198" s="20">
        <v>13.123632066094265</v>
      </c>
      <c r="Z198" s="20">
        <v>-1.6108804163295076E-4</v>
      </c>
      <c r="AA198" s="7">
        <v>-2.5241978764707748E-6</v>
      </c>
      <c r="AB198" s="50">
        <v>0.14015566617180042</v>
      </c>
      <c r="AC198" s="20">
        <v>0.3596475006881974</v>
      </c>
      <c r="AD198" s="20">
        <v>5.6717933905735762E-2</v>
      </c>
      <c r="AF198" s="53"/>
      <c r="AG198" s="53"/>
      <c r="AH198" s="53"/>
      <c r="AI198" s="53"/>
      <c r="AJ198" s="53"/>
      <c r="AK198" s="53"/>
    </row>
    <row r="199" spans="1:37" x14ac:dyDescent="0.3">
      <c r="A199" t="s">
        <v>839</v>
      </c>
      <c r="B199" s="18" t="s">
        <v>634</v>
      </c>
      <c r="C199" s="8">
        <v>91000</v>
      </c>
      <c r="D199" s="19">
        <v>2.5099877847016248E-2</v>
      </c>
      <c r="E199" s="6">
        <v>92655.18</v>
      </c>
      <c r="F199" s="112">
        <v>2.3199999999999998E-2</v>
      </c>
      <c r="G199" s="113">
        <v>2.2499999999999999E-2</v>
      </c>
      <c r="H199" s="113">
        <v>2.35E-2</v>
      </c>
      <c r="I199" s="16">
        <v>49.92</v>
      </c>
      <c r="J199" s="14">
        <v>-0.39473000000000003</v>
      </c>
      <c r="K199" s="19">
        <v>5.0000000000000002E-5</v>
      </c>
      <c r="L199" s="19">
        <v>56.6447</v>
      </c>
      <c r="M199" s="19">
        <v>-153.59325999999999</v>
      </c>
      <c r="N199" s="19">
        <v>-9.7656899999999993</v>
      </c>
      <c r="O199" s="6">
        <v>2149.6001759999995</v>
      </c>
      <c r="P199" s="6">
        <v>2149.6001759999995</v>
      </c>
      <c r="Q199" s="6">
        <v>2149.6001759999995</v>
      </c>
      <c r="R199" s="6">
        <v>0.22791526915610627</v>
      </c>
      <c r="S199" s="14">
        <v>0.26745924980866032</v>
      </c>
      <c r="T199" s="14">
        <v>0.18837128850355223</v>
      </c>
      <c r="U199" s="14">
        <v>-0.39455779278290215</v>
      </c>
      <c r="V199" s="19">
        <v>5.2528678195530255E-5</v>
      </c>
      <c r="W199" s="19">
        <v>56.504373677944763</v>
      </c>
      <c r="X199" s="20">
        <v>-153.94378985041109</v>
      </c>
      <c r="Y199" s="20">
        <v>-9.7140656294413059</v>
      </c>
      <c r="Z199" s="20">
        <v>-1.7220721709787501E-4</v>
      </c>
      <c r="AA199" s="7">
        <v>-2.5286781955302526E-6</v>
      </c>
      <c r="AB199" s="50">
        <v>0.14032632205523754</v>
      </c>
      <c r="AC199" s="20">
        <v>0.35052985041110674</v>
      </c>
      <c r="AD199" s="20">
        <v>-5.16243705586934E-2</v>
      </c>
      <c r="AF199" s="53"/>
      <c r="AG199" s="53"/>
      <c r="AH199" s="53"/>
      <c r="AI199" s="53"/>
      <c r="AJ199" s="53"/>
      <c r="AK199" s="53"/>
    </row>
    <row r="200" spans="1:37" x14ac:dyDescent="0.3">
      <c r="A200" t="s">
        <v>840</v>
      </c>
      <c r="B200" s="18" t="s">
        <v>632</v>
      </c>
      <c r="C200" s="8">
        <v>92000</v>
      </c>
      <c r="D200" s="19">
        <v>2.5099877847016248E-2</v>
      </c>
      <c r="E200" s="6">
        <v>92652.96</v>
      </c>
      <c r="F200" s="112">
        <v>3.4500000000000003E-2</v>
      </c>
      <c r="G200" s="113">
        <v>3.4000000000000002E-2</v>
      </c>
      <c r="H200" s="113">
        <v>3.5000000000000003E-2</v>
      </c>
      <c r="I200" s="16">
        <v>48.94</v>
      </c>
      <c r="J200" s="14">
        <v>0.55166000000000004</v>
      </c>
      <c r="K200" s="19">
        <v>5.0000000000000002E-5</v>
      </c>
      <c r="L200" s="19">
        <v>58.206270000000004</v>
      </c>
      <c r="M200" s="19">
        <v>-154.73666</v>
      </c>
      <c r="N200" s="19">
        <v>12.08301</v>
      </c>
      <c r="O200" s="6">
        <v>3196.5271200000007</v>
      </c>
      <c r="P200" s="6">
        <v>3196.5271200000007</v>
      </c>
      <c r="Q200" s="6">
        <v>3196.5271200000007</v>
      </c>
      <c r="R200" s="6">
        <v>9.1214176272242167E-2</v>
      </c>
      <c r="S200" s="14">
        <v>0.12998185281743435</v>
      </c>
      <c r="T200" s="14">
        <v>5.2446499727049969E-2</v>
      </c>
      <c r="U200" s="14">
        <v>0.55170960788524148</v>
      </c>
      <c r="V200" s="19">
        <v>5.5065835697259443E-5</v>
      </c>
      <c r="W200" s="19">
        <v>58.067937972836781</v>
      </c>
      <c r="X200" s="20">
        <v>-155.0978941619893</v>
      </c>
      <c r="Y200" s="20">
        <v>12.028876882880738</v>
      </c>
      <c r="Z200" s="20">
        <v>-4.9607885241442773E-5</v>
      </c>
      <c r="AA200" s="7">
        <v>-5.0658356972594403E-6</v>
      </c>
      <c r="AB200" s="50">
        <v>0.1383320271632229</v>
      </c>
      <c r="AC200" s="20">
        <v>0.36123416198930158</v>
      </c>
      <c r="AD200" s="20">
        <v>5.4133117119262053E-2</v>
      </c>
      <c r="AF200" s="53"/>
      <c r="AG200" s="53"/>
      <c r="AH200" s="53"/>
      <c r="AI200" s="53"/>
      <c r="AJ200" s="53"/>
      <c r="AK200" s="53"/>
    </row>
    <row r="201" spans="1:37" x14ac:dyDescent="0.3">
      <c r="A201" t="s">
        <v>841</v>
      </c>
      <c r="B201" s="18" t="s">
        <v>634</v>
      </c>
      <c r="C201" s="8">
        <v>92000</v>
      </c>
      <c r="D201" s="19">
        <v>2.5099877847016248E-2</v>
      </c>
      <c r="E201" s="6">
        <v>92655.18</v>
      </c>
      <c r="F201" s="112">
        <v>2.75E-2</v>
      </c>
      <c r="G201" s="113">
        <v>2.7E-2</v>
      </c>
      <c r="H201" s="113">
        <v>2.8000000000000001E-2</v>
      </c>
      <c r="I201" s="16">
        <v>48.94</v>
      </c>
      <c r="J201" s="14">
        <v>-0.44822000000000001</v>
      </c>
      <c r="K201" s="19">
        <v>5.0000000000000002E-5</v>
      </c>
      <c r="L201" s="19">
        <v>58.20534</v>
      </c>
      <c r="M201" s="19">
        <v>-154.73416</v>
      </c>
      <c r="N201" s="19">
        <v>-11.11543</v>
      </c>
      <c r="O201" s="6">
        <v>2548.0174499999998</v>
      </c>
      <c r="P201" s="6">
        <v>2548.0174499999998</v>
      </c>
      <c r="Q201" s="6">
        <v>2548.0174499999998</v>
      </c>
      <c r="R201" s="6">
        <v>9.152319777790803E-2</v>
      </c>
      <c r="S201" s="14">
        <v>0.13029087432310021</v>
      </c>
      <c r="T201" s="14">
        <v>5.2755521232715832E-2</v>
      </c>
      <c r="U201" s="14">
        <v>-0.44816814988104614</v>
      </c>
      <c r="V201" s="19">
        <v>5.5062301959180732E-5</v>
      </c>
      <c r="W201" s="19">
        <v>58.066994095266431</v>
      </c>
      <c r="X201" s="20">
        <v>-155.09537309048892</v>
      </c>
      <c r="Y201" s="20">
        <v>-11.060167863849598</v>
      </c>
      <c r="Z201" s="20">
        <v>-5.1850118953866708E-5</v>
      </c>
      <c r="AA201" s="7">
        <v>-5.0623019591807295E-6</v>
      </c>
      <c r="AB201" s="50">
        <v>0.13834590473356911</v>
      </c>
      <c r="AC201" s="20">
        <v>0.36121309048891703</v>
      </c>
      <c r="AD201" s="20">
        <v>-5.5262136150401986E-2</v>
      </c>
      <c r="AF201" s="53"/>
      <c r="AG201" s="53"/>
      <c r="AH201" s="53"/>
      <c r="AI201" s="53"/>
      <c r="AJ201" s="53"/>
      <c r="AK201" s="53"/>
    </row>
    <row r="202" spans="1:37" x14ac:dyDescent="0.3">
      <c r="A202" t="s">
        <v>842</v>
      </c>
      <c r="B202" s="18" t="s">
        <v>632</v>
      </c>
      <c r="C202" s="8">
        <v>93000</v>
      </c>
      <c r="D202" s="19">
        <v>2.5099877847016248E-2</v>
      </c>
      <c r="E202" s="6">
        <v>92655.18</v>
      </c>
      <c r="F202" s="112">
        <v>2.86E-2</v>
      </c>
      <c r="G202" s="113">
        <v>2.8000000000000001E-2</v>
      </c>
      <c r="H202" s="113">
        <v>2.9000000000000001E-2</v>
      </c>
      <c r="I202" s="16">
        <v>48.01</v>
      </c>
      <c r="J202" s="14">
        <v>0.49576999999999999</v>
      </c>
      <c r="K202" s="19">
        <v>6.0000000000000002E-5</v>
      </c>
      <c r="L202" s="19">
        <v>58.697220000000002</v>
      </c>
      <c r="M202" s="19">
        <v>-153.07745</v>
      </c>
      <c r="N202" s="19">
        <v>10.91521</v>
      </c>
      <c r="O202" s="6">
        <v>2649.9381479999997</v>
      </c>
      <c r="P202" s="6">
        <v>2649.9381479999997</v>
      </c>
      <c r="Q202" s="6">
        <v>2649.9381479999997</v>
      </c>
      <c r="R202" s="6">
        <v>-4.8836930694814831E-2</v>
      </c>
      <c r="S202" s="14">
        <v>-1.0805950904568054E-2</v>
      </c>
      <c r="T202" s="14">
        <v>-8.6867910485061609E-2</v>
      </c>
      <c r="U202" s="14">
        <v>0.49568913320001778</v>
      </c>
      <c r="V202" s="19">
        <v>5.6604048684831783E-5</v>
      </c>
      <c r="W202" s="19">
        <v>58.558536990316654</v>
      </c>
      <c r="X202" s="20">
        <v>-153.43606631319233</v>
      </c>
      <c r="Y202" s="20">
        <v>10.863505129872877</v>
      </c>
      <c r="Z202" s="20">
        <v>8.0866799982204363E-5</v>
      </c>
      <c r="AA202" s="7">
        <v>3.3959513151682189E-6</v>
      </c>
      <c r="AB202" s="50">
        <v>0.13868300968334779</v>
      </c>
      <c r="AC202" s="20">
        <v>0.35861631319232856</v>
      </c>
      <c r="AD202" s="20">
        <v>5.1704870127123215E-2</v>
      </c>
      <c r="AF202" s="53"/>
      <c r="AG202" s="53"/>
      <c r="AH202" s="53"/>
      <c r="AI202" s="53"/>
      <c r="AJ202" s="53"/>
      <c r="AK202" s="53"/>
    </row>
    <row r="203" spans="1:37" x14ac:dyDescent="0.3">
      <c r="A203" t="s">
        <v>843</v>
      </c>
      <c r="B203" s="18" t="s">
        <v>634</v>
      </c>
      <c r="C203" s="8">
        <v>93000</v>
      </c>
      <c r="D203" s="19">
        <v>2.5099877847016248E-2</v>
      </c>
      <c r="E203" s="6">
        <v>92655.18</v>
      </c>
      <c r="F203" s="112">
        <v>3.2399999999999998E-2</v>
      </c>
      <c r="G203" s="113">
        <v>3.2000000000000001E-2</v>
      </c>
      <c r="H203" s="113">
        <v>3.3000000000000002E-2</v>
      </c>
      <c r="I203" s="16">
        <v>48.01</v>
      </c>
      <c r="J203" s="14">
        <v>-0.50422999999999996</v>
      </c>
      <c r="K203" s="19">
        <v>6.0000000000000002E-5</v>
      </c>
      <c r="L203" s="19">
        <v>58.697220000000002</v>
      </c>
      <c r="M203" s="19">
        <v>-153.07745</v>
      </c>
      <c r="N203" s="19">
        <v>-12.538270000000001</v>
      </c>
      <c r="O203" s="6">
        <v>3002.0278319999998</v>
      </c>
      <c r="P203" s="6">
        <v>3002.0278319999998</v>
      </c>
      <c r="Q203" s="6">
        <v>3002.0278319999998</v>
      </c>
      <c r="R203" s="6">
        <v>-4.8836930694814831E-2</v>
      </c>
      <c r="S203" s="14">
        <v>-1.0805950904568054E-2</v>
      </c>
      <c r="T203" s="14">
        <v>-8.6867910485061609E-2</v>
      </c>
      <c r="U203" s="14">
        <v>-0.50431086679998227</v>
      </c>
      <c r="V203" s="19">
        <v>5.6604048684831783E-5</v>
      </c>
      <c r="W203" s="19">
        <v>58.558536990316654</v>
      </c>
      <c r="X203" s="20">
        <v>-153.43606631319233</v>
      </c>
      <c r="Y203" s="20">
        <v>-12.479381267852235</v>
      </c>
      <c r="Z203" s="20">
        <v>8.0866799982315385E-5</v>
      </c>
      <c r="AA203" s="7">
        <v>3.3959513151682189E-6</v>
      </c>
      <c r="AB203" s="50">
        <v>0.13868300968334779</v>
      </c>
      <c r="AC203" s="20">
        <v>0.35861631319232856</v>
      </c>
      <c r="AD203" s="20">
        <v>-5.8888732147766021E-2</v>
      </c>
      <c r="AF203" s="53"/>
      <c r="AG203" s="53"/>
      <c r="AH203" s="53"/>
      <c r="AI203" s="53"/>
      <c r="AJ203" s="53"/>
      <c r="AK203" s="53"/>
    </row>
    <row r="204" spans="1:37" x14ac:dyDescent="0.3">
      <c r="A204" t="s">
        <v>844</v>
      </c>
      <c r="B204" s="18" t="s">
        <v>632</v>
      </c>
      <c r="C204" s="8">
        <v>94000</v>
      </c>
      <c r="D204" s="19">
        <v>2.5099877847016248E-2</v>
      </c>
      <c r="E204" s="6">
        <v>92652.96</v>
      </c>
      <c r="F204" s="112">
        <v>2.35E-2</v>
      </c>
      <c r="G204" s="113">
        <v>2.3E-2</v>
      </c>
      <c r="H204" s="113">
        <v>2.35E-2</v>
      </c>
      <c r="I204" s="16">
        <v>47.36</v>
      </c>
      <c r="J204" s="14">
        <v>0.43868000000000001</v>
      </c>
      <c r="K204" s="19">
        <v>6.0000000000000002E-5</v>
      </c>
      <c r="L204" s="19">
        <v>58.004390000000001</v>
      </c>
      <c r="M204" s="19">
        <v>-149.21872999999999</v>
      </c>
      <c r="N204" s="19">
        <v>9.7011199999999995</v>
      </c>
      <c r="O204" s="6">
        <v>2177.34456</v>
      </c>
      <c r="P204" s="6">
        <v>2177.34456</v>
      </c>
      <c r="Q204" s="6">
        <v>2177.34456</v>
      </c>
      <c r="R204" s="6">
        <v>-0.19236924856683524</v>
      </c>
      <c r="S204" s="14">
        <v>-0.15485316435800192</v>
      </c>
      <c r="T204" s="14">
        <v>-0.22988533277566855</v>
      </c>
      <c r="U204" s="14">
        <v>0.43846853878708331</v>
      </c>
      <c r="V204" s="19">
        <v>5.6701713984213581E-5</v>
      </c>
      <c r="W204" s="19">
        <v>57.862618782275995</v>
      </c>
      <c r="X204" s="20">
        <v>-149.55994990123375</v>
      </c>
      <c r="Y204" s="20">
        <v>9.6520327958381795</v>
      </c>
      <c r="Z204" s="20">
        <v>2.1146121291670816E-4</v>
      </c>
      <c r="AA204" s="7">
        <v>3.298286015786421E-6</v>
      </c>
      <c r="AB204" s="50">
        <v>0.14177121772400625</v>
      </c>
      <c r="AC204" s="20">
        <v>0.34121990123375667</v>
      </c>
      <c r="AD204" s="20">
        <v>4.9087204161819997E-2</v>
      </c>
      <c r="AF204" s="53"/>
      <c r="AG204" s="53"/>
      <c r="AH204" s="53"/>
      <c r="AI204" s="53"/>
      <c r="AJ204" s="53"/>
      <c r="AK204" s="53"/>
    </row>
    <row r="205" spans="1:37" x14ac:dyDescent="0.3">
      <c r="A205" t="s">
        <v>845</v>
      </c>
      <c r="B205" s="18" t="s">
        <v>634</v>
      </c>
      <c r="C205" s="8">
        <v>94000</v>
      </c>
      <c r="D205" s="19">
        <v>2.5099877847016248E-2</v>
      </c>
      <c r="E205" s="6">
        <v>92655.18</v>
      </c>
      <c r="F205" s="112">
        <v>3.7999999999999999E-2</v>
      </c>
      <c r="G205" s="113">
        <v>3.7499999999999999E-2</v>
      </c>
      <c r="H205" s="113">
        <v>3.85E-2</v>
      </c>
      <c r="I205" s="16">
        <v>47.36</v>
      </c>
      <c r="J205" s="14">
        <v>-0.56118999999999997</v>
      </c>
      <c r="K205" s="19">
        <v>6.0000000000000002E-5</v>
      </c>
      <c r="L205" s="19">
        <v>58.008569999999999</v>
      </c>
      <c r="M205" s="19">
        <v>-149.22567000000001</v>
      </c>
      <c r="N205" s="19">
        <v>-14.00165</v>
      </c>
      <c r="O205" s="6">
        <v>3520.8968399999994</v>
      </c>
      <c r="P205" s="6">
        <v>3520.8968399999994</v>
      </c>
      <c r="Q205" s="6">
        <v>3520.8968399999994</v>
      </c>
      <c r="R205" s="6">
        <v>-0.19204991764438306</v>
      </c>
      <c r="S205" s="14">
        <v>-0.15453383343554974</v>
      </c>
      <c r="T205" s="14">
        <v>-0.22956600185321638</v>
      </c>
      <c r="U205" s="14">
        <v>-0.56140558180572286</v>
      </c>
      <c r="V205" s="19">
        <v>5.6703156399253156E-5</v>
      </c>
      <c r="W205" s="19">
        <v>57.86686365342824</v>
      </c>
      <c r="X205" s="20">
        <v>-149.57092179863881</v>
      </c>
      <c r="Y205" s="20">
        <v>-13.938924921513108</v>
      </c>
      <c r="Z205" s="20">
        <v>2.1558180572289753E-4</v>
      </c>
      <c r="AA205" s="7">
        <v>3.2968436007468452E-6</v>
      </c>
      <c r="AB205" s="50">
        <v>0.14170634657175896</v>
      </c>
      <c r="AC205" s="20">
        <v>0.34525179863879885</v>
      </c>
      <c r="AD205" s="20">
        <v>-6.2725078486892016E-2</v>
      </c>
      <c r="AF205" s="53"/>
      <c r="AG205" s="53"/>
      <c r="AH205" s="53"/>
      <c r="AI205" s="53"/>
      <c r="AJ205" s="53"/>
      <c r="AK205" s="53"/>
    </row>
    <row r="206" spans="1:37" x14ac:dyDescent="0.3">
      <c r="A206" t="s">
        <v>71</v>
      </c>
      <c r="B206" s="18" t="s">
        <v>632</v>
      </c>
      <c r="C206" s="8">
        <v>95000</v>
      </c>
      <c r="D206" s="19">
        <v>2.5099877847016248E-2</v>
      </c>
      <c r="E206" s="6">
        <v>92654.19</v>
      </c>
      <c r="F206" s="112">
        <v>1.9400000000000001E-2</v>
      </c>
      <c r="G206" s="113">
        <v>1.8499999999999999E-2</v>
      </c>
      <c r="H206" s="113">
        <v>1.9E-2</v>
      </c>
      <c r="I206" s="16">
        <v>47.35</v>
      </c>
      <c r="J206" s="14">
        <v>0.38402999999999998</v>
      </c>
      <c r="K206" s="19">
        <v>5.0000000000000002E-5</v>
      </c>
      <c r="L206" s="19">
        <v>56.201889999999999</v>
      </c>
      <c r="M206" s="19">
        <v>-144.55112</v>
      </c>
      <c r="N206" s="19">
        <v>8.5206300000000006</v>
      </c>
      <c r="O206" s="6">
        <v>1797.4912860000002</v>
      </c>
      <c r="P206" s="6">
        <v>1797.4912860000002</v>
      </c>
      <c r="Q206" s="6">
        <v>1797.4912860000002</v>
      </c>
      <c r="R206" s="6">
        <v>-0.33329699597677925</v>
      </c>
      <c r="S206" s="14">
        <v>-0.29578883323842919</v>
      </c>
      <c r="T206" s="14">
        <v>-0.37080515871512931</v>
      </c>
      <c r="U206" s="14">
        <v>0.38369567570408947</v>
      </c>
      <c r="V206" s="19">
        <v>5.4940268581253313E-5</v>
      </c>
      <c r="W206" s="19">
        <v>56.054759926197661</v>
      </c>
      <c r="X206" s="20">
        <v>-144.85650819207467</v>
      </c>
      <c r="Y206" s="20">
        <v>8.4742650076013568</v>
      </c>
      <c r="Z206" s="20">
        <v>3.3432429591051527E-4</v>
      </c>
      <c r="AA206" s="7">
        <v>-4.9402685812533105E-6</v>
      </c>
      <c r="AB206" s="50">
        <v>0.14713007380233734</v>
      </c>
      <c r="AC206" s="20">
        <v>0.30538819207467327</v>
      </c>
      <c r="AD206" s="20">
        <v>4.6364992398643778E-2</v>
      </c>
      <c r="AF206" s="53"/>
      <c r="AG206" s="53"/>
      <c r="AH206" s="53"/>
      <c r="AI206" s="53"/>
      <c r="AJ206" s="53"/>
      <c r="AK206" s="53"/>
    </row>
    <row r="207" spans="1:37" x14ac:dyDescent="0.3">
      <c r="A207" t="s">
        <v>72</v>
      </c>
      <c r="B207" s="18" t="s">
        <v>634</v>
      </c>
      <c r="C207" s="8">
        <v>95000</v>
      </c>
      <c r="D207" s="19">
        <v>2.5099877847016248E-2</v>
      </c>
      <c r="E207" s="6">
        <v>92655.18</v>
      </c>
      <c r="F207" s="112">
        <v>4.4699999999999997E-2</v>
      </c>
      <c r="G207" s="113">
        <v>4.3499999999999997E-2</v>
      </c>
      <c r="H207" s="113">
        <v>4.4999999999999998E-2</v>
      </c>
      <c r="I207" s="16">
        <v>47.35</v>
      </c>
      <c r="J207" s="14">
        <v>-0.61592000000000002</v>
      </c>
      <c r="K207" s="19">
        <v>5.0000000000000002E-5</v>
      </c>
      <c r="L207" s="19">
        <v>56.20485</v>
      </c>
      <c r="M207" s="19">
        <v>-144.55871999999999</v>
      </c>
      <c r="N207" s="19">
        <v>-15.43596</v>
      </c>
      <c r="O207" s="6">
        <v>4141.686545999999</v>
      </c>
      <c r="P207" s="6">
        <v>4141.686545999999</v>
      </c>
      <c r="Q207" s="6">
        <v>4141.686545999999</v>
      </c>
      <c r="R207" s="6">
        <v>-0.33315456251708514</v>
      </c>
      <c r="S207" s="14">
        <v>-0.29564639977873508</v>
      </c>
      <c r="T207" s="14">
        <v>-0.3706627252554352</v>
      </c>
      <c r="U207" s="14">
        <v>-0.61624993257501792</v>
      </c>
      <c r="V207" s="19">
        <v>5.4941995669391141E-5</v>
      </c>
      <c r="W207" s="19">
        <v>56.057719971349911</v>
      </c>
      <c r="X207" s="20">
        <v>-144.86415753006861</v>
      </c>
      <c r="Y207" s="20">
        <v>-15.369354001630883</v>
      </c>
      <c r="Z207" s="20">
        <v>3.2993257501789941E-4</v>
      </c>
      <c r="AA207" s="7">
        <v>-4.9419956693911384E-6</v>
      </c>
      <c r="AB207" s="50">
        <v>0.14713002865008917</v>
      </c>
      <c r="AC207" s="20">
        <v>0.30543753006861607</v>
      </c>
      <c r="AD207" s="20">
        <v>-6.6605998369116293E-2</v>
      </c>
      <c r="AF207" s="53"/>
      <c r="AG207" s="53"/>
      <c r="AH207" s="53"/>
      <c r="AI207" s="53"/>
      <c r="AJ207" s="53"/>
      <c r="AK207" s="53"/>
    </row>
    <row r="208" spans="1:37" x14ac:dyDescent="0.3">
      <c r="A208" t="s">
        <v>73</v>
      </c>
      <c r="B208" s="18" t="s">
        <v>632</v>
      </c>
      <c r="C208" s="8">
        <v>96000</v>
      </c>
      <c r="D208" s="19">
        <v>2.5099877847016248E-2</v>
      </c>
      <c r="E208" s="6">
        <v>92655.18</v>
      </c>
      <c r="F208" s="112">
        <v>1.5599999999999999E-2</v>
      </c>
      <c r="G208" s="113">
        <v>1.4500000000000001E-2</v>
      </c>
      <c r="H208" s="113">
        <v>1.55E-2</v>
      </c>
      <c r="I208" s="16">
        <v>46.91</v>
      </c>
      <c r="J208" s="14">
        <v>0.33040000000000003</v>
      </c>
      <c r="K208" s="19">
        <v>5.0000000000000002E-5</v>
      </c>
      <c r="L208" s="19">
        <v>53.312559999999998</v>
      </c>
      <c r="M208" s="19">
        <v>-135.84432000000001</v>
      </c>
      <c r="N208" s="19">
        <v>7.3567</v>
      </c>
      <c r="O208" s="6">
        <v>1445.4208079999999</v>
      </c>
      <c r="P208" s="6">
        <v>1445.4208079999999</v>
      </c>
      <c r="Q208" s="6">
        <v>1445.4208079999999</v>
      </c>
      <c r="R208" s="6">
        <v>-0.47717566590340066</v>
      </c>
      <c r="S208" s="14">
        <v>-0.44001604786631515</v>
      </c>
      <c r="T208" s="14">
        <v>-0.51433528394048622</v>
      </c>
      <c r="U208" s="14">
        <v>0.32996274218893051</v>
      </c>
      <c r="V208" s="19">
        <v>5.2589174337368951E-5</v>
      </c>
      <c r="W208" s="19">
        <v>53.158510238699776</v>
      </c>
      <c r="X208" s="20">
        <v>-136.09550025440981</v>
      </c>
      <c r="Y208" s="20">
        <v>7.3133124166233632</v>
      </c>
      <c r="Z208" s="20">
        <v>4.3725781106951356E-4</v>
      </c>
      <c r="AA208" s="7">
        <v>-2.5891743373689482E-6</v>
      </c>
      <c r="AB208" s="50">
        <v>0.15404976130022163</v>
      </c>
      <c r="AC208" s="20">
        <v>0.25118025440980318</v>
      </c>
      <c r="AD208" s="20">
        <v>4.338758337663684E-2</v>
      </c>
      <c r="AF208" s="53"/>
      <c r="AG208" s="53"/>
      <c r="AH208" s="53"/>
      <c r="AI208" s="53"/>
      <c r="AJ208" s="53"/>
      <c r="AK208" s="53"/>
    </row>
    <row r="209" spans="1:37" x14ac:dyDescent="0.3">
      <c r="A209" t="s">
        <v>74</v>
      </c>
      <c r="B209" s="18" t="s">
        <v>634</v>
      </c>
      <c r="C209" s="8">
        <v>96000</v>
      </c>
      <c r="D209" s="19">
        <v>2.5099877847016248E-2</v>
      </c>
      <c r="E209" s="6">
        <v>92655.18</v>
      </c>
      <c r="F209" s="112">
        <v>5.1700000000000003E-2</v>
      </c>
      <c r="G209" s="113">
        <v>5.0500000000000003E-2</v>
      </c>
      <c r="H209" s="113">
        <v>5.2499999999999998E-2</v>
      </c>
      <c r="I209" s="16">
        <v>46.91</v>
      </c>
      <c r="J209" s="14">
        <v>-0.66959999999999997</v>
      </c>
      <c r="K209" s="19">
        <v>5.0000000000000002E-5</v>
      </c>
      <c r="L209" s="19">
        <v>53.312559999999998</v>
      </c>
      <c r="M209" s="19">
        <v>-135.84432000000001</v>
      </c>
      <c r="N209" s="19">
        <v>-16.853349999999999</v>
      </c>
      <c r="O209" s="6">
        <v>4790.2728059999999</v>
      </c>
      <c r="P209" s="6">
        <v>4790.2728059999999</v>
      </c>
      <c r="Q209" s="6">
        <v>4790.2728059999999</v>
      </c>
      <c r="R209" s="6">
        <v>-0.47717566590340066</v>
      </c>
      <c r="S209" s="14">
        <v>-0.44001604786631515</v>
      </c>
      <c r="T209" s="14">
        <v>-0.51433528394048622</v>
      </c>
      <c r="U209" s="14">
        <v>-0.67003725781106949</v>
      </c>
      <c r="V209" s="19">
        <v>5.2589174337368951E-5</v>
      </c>
      <c r="W209" s="19">
        <v>53.158510238699776</v>
      </c>
      <c r="X209" s="20">
        <v>-136.09550025440981</v>
      </c>
      <c r="Y209" s="20">
        <v>-16.782570316512238</v>
      </c>
      <c r="Z209" s="20">
        <v>4.3725781106951356E-4</v>
      </c>
      <c r="AA209" s="7">
        <v>-2.5891743373689482E-6</v>
      </c>
      <c r="AB209" s="50">
        <v>0.15404976130022163</v>
      </c>
      <c r="AC209" s="20">
        <v>0.25118025440980318</v>
      </c>
      <c r="AD209" s="20">
        <v>-7.0779683487760536E-2</v>
      </c>
      <c r="AF209" s="53"/>
      <c r="AG209" s="53"/>
      <c r="AH209" s="53"/>
      <c r="AI209" s="53"/>
      <c r="AJ209" s="53"/>
      <c r="AK209" s="53"/>
    </row>
    <row r="210" spans="1:37" x14ac:dyDescent="0.3">
      <c r="A210" t="s">
        <v>846</v>
      </c>
      <c r="B210" s="18" t="s">
        <v>632</v>
      </c>
      <c r="C210" s="8">
        <v>97000</v>
      </c>
      <c r="D210" s="19">
        <v>2.5099877847016248E-2</v>
      </c>
      <c r="E210" s="6">
        <v>92654.16</v>
      </c>
      <c r="F210" s="112">
        <v>1.2500000000000001E-2</v>
      </c>
      <c r="G210" s="113">
        <v>1.15E-2</v>
      </c>
      <c r="H210" s="113">
        <v>1.2500000000000001E-2</v>
      </c>
      <c r="I210" s="16">
        <v>46.84</v>
      </c>
      <c r="J210" s="14">
        <v>0.28127000000000002</v>
      </c>
      <c r="K210" s="19">
        <v>5.0000000000000002E-5</v>
      </c>
      <c r="L210" s="19">
        <v>49.639290000000003</v>
      </c>
      <c r="M210" s="19">
        <v>-126.29224000000001</v>
      </c>
      <c r="N210" s="19">
        <v>6.2803399999999998</v>
      </c>
      <c r="O210" s="6">
        <v>1158.1770000000001</v>
      </c>
      <c r="P210" s="6">
        <v>1158.1770000000001</v>
      </c>
      <c r="Q210" s="6">
        <v>1158.1770000000001</v>
      </c>
      <c r="R210" s="6">
        <v>-0.61768164340347032</v>
      </c>
      <c r="S210" s="14">
        <v>-0.58057747565976781</v>
      </c>
      <c r="T210" s="14">
        <v>-0.65478581114717282</v>
      </c>
      <c r="U210" s="14">
        <v>0.28076262830344467</v>
      </c>
      <c r="V210" s="19">
        <v>4.9022853546249155E-5</v>
      </c>
      <c r="W210" s="19">
        <v>49.478545891951782</v>
      </c>
      <c r="X210" s="20">
        <v>-126.48509351454838</v>
      </c>
      <c r="Y210" s="20">
        <v>6.2401747213033092</v>
      </c>
      <c r="Z210" s="20">
        <v>5.0737169655534764E-4</v>
      </c>
      <c r="AA210" s="7">
        <v>9.7714645375084747E-7</v>
      </c>
      <c r="AB210" s="50">
        <v>0.16074410804822037</v>
      </c>
      <c r="AC210" s="20">
        <v>0.19285351454837496</v>
      </c>
      <c r="AD210" s="20">
        <v>4.0165278696690621E-2</v>
      </c>
      <c r="AF210" s="53"/>
      <c r="AG210" s="53"/>
      <c r="AH210" s="53"/>
      <c r="AI210" s="53"/>
      <c r="AJ210" s="53"/>
      <c r="AK210" s="53"/>
    </row>
    <row r="211" spans="1:37" x14ac:dyDescent="0.3">
      <c r="A211" t="s">
        <v>847</v>
      </c>
      <c r="B211" s="18" t="s">
        <v>634</v>
      </c>
      <c r="C211" s="8">
        <v>97000</v>
      </c>
      <c r="D211" s="19">
        <v>2.5099877847016248E-2</v>
      </c>
      <c r="E211" s="6">
        <v>92654.16</v>
      </c>
      <c r="F211" s="112">
        <v>5.9400000000000001E-2</v>
      </c>
      <c r="G211" s="113">
        <v>5.8000000000000003E-2</v>
      </c>
      <c r="H211" s="113">
        <v>6.0999999999999999E-2</v>
      </c>
      <c r="I211" s="16">
        <v>46.84</v>
      </c>
      <c r="J211" s="14">
        <v>-0.71872999999999998</v>
      </c>
      <c r="K211" s="19">
        <v>5.0000000000000002E-5</v>
      </c>
      <c r="L211" s="19">
        <v>49.639240000000001</v>
      </c>
      <c r="M211" s="19">
        <v>-126.29174</v>
      </c>
      <c r="N211" s="19">
        <v>-18.181899999999999</v>
      </c>
      <c r="O211" s="6">
        <v>5503.6571039999999</v>
      </c>
      <c r="P211" s="6">
        <v>5503.6571039999999</v>
      </c>
      <c r="Q211" s="6">
        <v>5503.6571039999999</v>
      </c>
      <c r="R211" s="6">
        <v>-0.61768164340347032</v>
      </c>
      <c r="S211" s="14">
        <v>-0.58057747565976781</v>
      </c>
      <c r="T211" s="14">
        <v>-0.65478581114717282</v>
      </c>
      <c r="U211" s="14">
        <v>-0.71923737169655533</v>
      </c>
      <c r="V211" s="19">
        <v>4.9022853546249155E-5</v>
      </c>
      <c r="W211" s="19">
        <v>49.478545891951782</v>
      </c>
      <c r="X211" s="20">
        <v>-126.48509351454838</v>
      </c>
      <c r="Y211" s="20">
        <v>-18.10670679030245</v>
      </c>
      <c r="Z211" s="20">
        <v>5.0737169655534764E-4</v>
      </c>
      <c r="AA211" s="7">
        <v>9.7714645375084747E-7</v>
      </c>
      <c r="AB211" s="50">
        <v>0.16069410804821871</v>
      </c>
      <c r="AC211" s="20">
        <v>0.19335351454837735</v>
      </c>
      <c r="AD211" s="20">
        <v>-7.5193209697548724E-2</v>
      </c>
      <c r="AF211" s="53"/>
      <c r="AG211" s="53"/>
      <c r="AH211" s="53"/>
      <c r="AI211" s="53"/>
      <c r="AJ211" s="53"/>
      <c r="AK211" s="53"/>
    </row>
    <row r="212" spans="1:37" x14ac:dyDescent="0.3">
      <c r="A212" t="s">
        <v>75</v>
      </c>
      <c r="B212" s="18" t="s">
        <v>632</v>
      </c>
      <c r="C212" s="8">
        <v>98000</v>
      </c>
      <c r="D212" s="19">
        <v>2.5099877847016248E-2</v>
      </c>
      <c r="E212" s="6">
        <v>92654.19</v>
      </c>
      <c r="F212" s="112">
        <v>0.01</v>
      </c>
      <c r="G212" s="113">
        <v>8.9999999999999993E-3</v>
      </c>
      <c r="H212" s="113">
        <v>0.01</v>
      </c>
      <c r="I212" s="16">
        <v>46.92</v>
      </c>
      <c r="J212" s="14">
        <v>0.23715</v>
      </c>
      <c r="K212" s="19">
        <v>4.0000000000000003E-5</v>
      </c>
      <c r="L212" s="19">
        <v>45.443150000000003</v>
      </c>
      <c r="M212" s="19">
        <v>-115.82702</v>
      </c>
      <c r="N212" s="19">
        <v>5.3075900000000003</v>
      </c>
      <c r="O212" s="6">
        <v>926.54190000000006</v>
      </c>
      <c r="P212" s="6">
        <v>926.54190000000006</v>
      </c>
      <c r="Q212" s="6">
        <v>926.54190000000006</v>
      </c>
      <c r="R212" s="6">
        <v>-0.75460070459074458</v>
      </c>
      <c r="S212" s="14">
        <v>-0.71743316508317578</v>
      </c>
      <c r="T212" s="14">
        <v>-0.79176824409831337</v>
      </c>
      <c r="U212" s="14">
        <v>0.23655343092069248</v>
      </c>
      <c r="V212" s="19">
        <v>4.4779914815695594E-5</v>
      </c>
      <c r="W212" s="19">
        <v>45.273388635045123</v>
      </c>
      <c r="X212" s="20">
        <v>-115.932856665595</v>
      </c>
      <c r="Y212" s="20">
        <v>5.2700444657375662</v>
      </c>
      <c r="Z212" s="20">
        <v>5.9656907930752401E-4</v>
      </c>
      <c r="AA212" s="7">
        <v>-4.7799148156955909E-6</v>
      </c>
      <c r="AB212" s="50">
        <v>0.16976136495487992</v>
      </c>
      <c r="AC212" s="20">
        <v>0.1058366655949925</v>
      </c>
      <c r="AD212" s="20">
        <v>3.754553426243401E-2</v>
      </c>
      <c r="AF212" s="53"/>
      <c r="AG212" s="53"/>
      <c r="AH212" s="53"/>
      <c r="AI212" s="53"/>
      <c r="AJ212" s="53"/>
      <c r="AK212" s="53"/>
    </row>
    <row r="213" spans="1:37" x14ac:dyDescent="0.3">
      <c r="A213" t="s">
        <v>76</v>
      </c>
      <c r="B213" s="18" t="s">
        <v>634</v>
      </c>
      <c r="C213" s="8">
        <v>98000</v>
      </c>
      <c r="D213" s="19">
        <v>2.5099877847016248E-2</v>
      </c>
      <c r="E213" s="6">
        <v>92654.19</v>
      </c>
      <c r="F213" s="112">
        <v>6.7699999999999996E-2</v>
      </c>
      <c r="G213" s="113">
        <v>6.6500000000000004E-2</v>
      </c>
      <c r="H213" s="113">
        <v>6.8500000000000005E-2</v>
      </c>
      <c r="I213" s="16">
        <v>46.92</v>
      </c>
      <c r="J213" s="14">
        <v>-0.76285000000000003</v>
      </c>
      <c r="K213" s="19">
        <v>4.0000000000000003E-5</v>
      </c>
      <c r="L213" s="19">
        <v>45.443150000000003</v>
      </c>
      <c r="M213" s="19">
        <v>-115.82702</v>
      </c>
      <c r="N213" s="19">
        <v>-19.406829999999999</v>
      </c>
      <c r="O213" s="6">
        <v>6272.6886629999999</v>
      </c>
      <c r="P213" s="6">
        <v>6272.6886629999999</v>
      </c>
      <c r="Q213" s="6">
        <v>6272.6886629999999</v>
      </c>
      <c r="R213" s="6">
        <v>-0.75460070459074458</v>
      </c>
      <c r="S213" s="14">
        <v>-0.71743316508317578</v>
      </c>
      <c r="T213" s="14">
        <v>-0.79176824409831337</v>
      </c>
      <c r="U213" s="14">
        <v>-0.76344656907930752</v>
      </c>
      <c r="V213" s="19">
        <v>4.4779914815695594E-5</v>
      </c>
      <c r="W213" s="19">
        <v>45.273388635045123</v>
      </c>
      <c r="X213" s="20">
        <v>-115.932856665595</v>
      </c>
      <c r="Y213" s="20">
        <v>-19.327835824338358</v>
      </c>
      <c r="Z213" s="20">
        <v>5.9656907930749625E-4</v>
      </c>
      <c r="AA213" s="7">
        <v>-4.7799148156955909E-6</v>
      </c>
      <c r="AB213" s="50">
        <v>0.16976136495487992</v>
      </c>
      <c r="AC213" s="20">
        <v>0.1058366655949925</v>
      </c>
      <c r="AD213" s="20">
        <v>-7.8994175661641464E-2</v>
      </c>
      <c r="AF213" s="53"/>
      <c r="AG213" s="53"/>
      <c r="AH213" s="53"/>
      <c r="AI213" s="53"/>
      <c r="AJ213" s="53"/>
      <c r="AK213" s="53"/>
    </row>
    <row r="214" spans="1:37" x14ac:dyDescent="0.3">
      <c r="A214" t="s">
        <v>77</v>
      </c>
      <c r="B214" s="18" t="s">
        <v>632</v>
      </c>
      <c r="C214" s="8">
        <v>99000</v>
      </c>
      <c r="D214" s="19">
        <v>2.5099877847016248E-2</v>
      </c>
      <c r="E214" s="6">
        <v>92654.16</v>
      </c>
      <c r="F214" s="112">
        <v>8.0000000000000002E-3</v>
      </c>
      <c r="G214" s="113">
        <v>7.0000000000000001E-3</v>
      </c>
      <c r="H214" s="113">
        <v>8.0000000000000002E-3</v>
      </c>
      <c r="I214" s="16">
        <v>47.18</v>
      </c>
      <c r="J214" s="14">
        <v>0.19855999999999999</v>
      </c>
      <c r="K214" s="19">
        <v>4.0000000000000003E-5</v>
      </c>
      <c r="L214" s="19">
        <v>41.014890000000001</v>
      </c>
      <c r="M214" s="19">
        <v>-105.10677</v>
      </c>
      <c r="N214" s="19">
        <v>4.4527299999999999</v>
      </c>
      <c r="O214" s="6">
        <v>741.23328000000004</v>
      </c>
      <c r="P214" s="6">
        <v>741.23328000000004</v>
      </c>
      <c r="Q214" s="6">
        <v>741.23328000000004</v>
      </c>
      <c r="R214" s="6">
        <v>-0.88626971323270232</v>
      </c>
      <c r="S214" s="14">
        <v>-0.84889621549256811</v>
      </c>
      <c r="T214" s="14">
        <v>-0.92364321097283653</v>
      </c>
      <c r="U214" s="14">
        <v>0.19796952245505445</v>
      </c>
      <c r="V214" s="19">
        <v>4.0176279662139918E-5</v>
      </c>
      <c r="W214" s="19">
        <v>40.844079151177247</v>
      </c>
      <c r="X214" s="20">
        <v>-105.17017041713304</v>
      </c>
      <c r="Y214" s="20">
        <v>4.4190266027811651</v>
      </c>
      <c r="Z214" s="20">
        <v>5.9047754494553906E-4</v>
      </c>
      <c r="AA214" s="7">
        <v>-1.7627966213991505E-7</v>
      </c>
      <c r="AB214" s="50">
        <v>0.17081084882275377</v>
      </c>
      <c r="AC214" s="20">
        <v>6.34004171330389E-2</v>
      </c>
      <c r="AD214" s="20">
        <v>3.3703397218834752E-2</v>
      </c>
      <c r="AF214" s="53"/>
      <c r="AG214" s="53"/>
      <c r="AH214" s="53"/>
      <c r="AI214" s="53"/>
      <c r="AJ214" s="53"/>
      <c r="AK214" s="53"/>
    </row>
    <row r="215" spans="1:37" x14ac:dyDescent="0.3">
      <c r="A215" t="s">
        <v>78</v>
      </c>
      <c r="B215" s="18" t="s">
        <v>634</v>
      </c>
      <c r="C215" s="8">
        <v>99000</v>
      </c>
      <c r="D215" s="19">
        <v>2.5099877847016248E-2</v>
      </c>
      <c r="E215" s="6">
        <v>92654.16</v>
      </c>
      <c r="F215" s="112">
        <v>7.6499999999999999E-2</v>
      </c>
      <c r="G215" s="113">
        <v>7.4499999999999997E-2</v>
      </c>
      <c r="H215" s="113">
        <v>7.85E-2</v>
      </c>
      <c r="I215" s="16">
        <v>47.18</v>
      </c>
      <c r="J215" s="14">
        <v>-0.80144000000000004</v>
      </c>
      <c r="K215" s="19">
        <v>4.0000000000000003E-5</v>
      </c>
      <c r="L215" s="19">
        <v>41.014890000000001</v>
      </c>
      <c r="M215" s="19">
        <v>-105.10677</v>
      </c>
      <c r="N215" s="19">
        <v>-20.51388</v>
      </c>
      <c r="O215" s="6">
        <v>7088.04324</v>
      </c>
      <c r="P215" s="6">
        <v>7088.04324</v>
      </c>
      <c r="Q215" s="6">
        <v>7088.04324</v>
      </c>
      <c r="R215" s="6">
        <v>-0.88626971323270232</v>
      </c>
      <c r="S215" s="14">
        <v>-0.84889621549256811</v>
      </c>
      <c r="T215" s="14">
        <v>-0.92364321097283653</v>
      </c>
      <c r="U215" s="14">
        <v>-0.80203047754494561</v>
      </c>
      <c r="V215" s="19">
        <v>4.0176279662139918E-5</v>
      </c>
      <c r="W215" s="19">
        <v>40.844079151177247</v>
      </c>
      <c r="X215" s="20">
        <v>-105.17017041713304</v>
      </c>
      <c r="Y215" s="20">
        <v>-20.42985246576492</v>
      </c>
      <c r="Z215" s="20">
        <v>5.9047754494556681E-4</v>
      </c>
      <c r="AA215" s="7">
        <v>-1.7627966213991505E-7</v>
      </c>
      <c r="AB215" s="50">
        <v>0.17081084882275377</v>
      </c>
      <c r="AC215" s="20">
        <v>6.34004171330389E-2</v>
      </c>
      <c r="AD215" s="20">
        <v>-8.4027534235080026E-2</v>
      </c>
      <c r="AF215" s="53"/>
      <c r="AG215" s="53"/>
      <c r="AH215" s="53"/>
      <c r="AI215" s="53"/>
      <c r="AJ215" s="53"/>
      <c r="AK215" s="53"/>
    </row>
    <row r="216" spans="1:37" x14ac:dyDescent="0.3">
      <c r="A216" t="s">
        <v>79</v>
      </c>
      <c r="B216" s="18" t="s">
        <v>632</v>
      </c>
      <c r="C216" s="8">
        <v>100000</v>
      </c>
      <c r="D216" s="19">
        <v>2.5099877847016248E-2</v>
      </c>
      <c r="E216" s="6">
        <v>92657.78</v>
      </c>
      <c r="F216" s="112">
        <v>6.3E-3</v>
      </c>
      <c r="G216" s="113">
        <v>5.4999999999999997E-3</v>
      </c>
      <c r="H216" s="113">
        <v>6.4999999999999997E-3</v>
      </c>
      <c r="I216" s="16">
        <v>47.34</v>
      </c>
      <c r="J216" s="14">
        <v>0.16436000000000001</v>
      </c>
      <c r="K216" s="19">
        <v>4.0000000000000003E-5</v>
      </c>
      <c r="L216" s="19">
        <v>36.433900000000001</v>
      </c>
      <c r="M216" s="19">
        <v>-93.694149999999993</v>
      </c>
      <c r="N216" s="19">
        <v>3.6926700000000001</v>
      </c>
      <c r="O216" s="6">
        <v>583.74401399999999</v>
      </c>
      <c r="P216" s="6">
        <v>583.74401399999999</v>
      </c>
      <c r="Q216" s="6">
        <v>583.74401399999999</v>
      </c>
      <c r="R216" s="6">
        <v>-1.0167569896425301</v>
      </c>
      <c r="S216" s="14">
        <v>-0.97925674837466337</v>
      </c>
      <c r="T216" s="14">
        <v>-1.0542572309103968</v>
      </c>
      <c r="U216" s="14">
        <v>0.16372656769021432</v>
      </c>
      <c r="V216" s="19">
        <v>3.5541202834185155E-5</v>
      </c>
      <c r="W216" s="19">
        <v>36.257325424447387</v>
      </c>
      <c r="X216" s="20">
        <v>-93.676261467160202</v>
      </c>
      <c r="Y216" s="20">
        <v>3.661634989836891</v>
      </c>
      <c r="Z216" s="20">
        <v>6.3343230978568643E-4</v>
      </c>
      <c r="AA216" s="7">
        <v>4.4587971658148484E-6</v>
      </c>
      <c r="AB216" s="50">
        <v>0.17657457555261402</v>
      </c>
      <c r="AC216" s="20">
        <v>-1.7888532839791083E-2</v>
      </c>
      <c r="AD216" s="20">
        <v>3.1035010163109167E-2</v>
      </c>
      <c r="AF216" s="53"/>
      <c r="AG216" s="53"/>
      <c r="AH216" s="53"/>
      <c r="AI216" s="53"/>
      <c r="AJ216" s="53"/>
      <c r="AK216" s="53"/>
    </row>
    <row r="217" spans="1:37" x14ac:dyDescent="0.3">
      <c r="A217" t="s">
        <v>80</v>
      </c>
      <c r="B217" s="18" t="s">
        <v>634</v>
      </c>
      <c r="C217" s="8">
        <v>100000</v>
      </c>
      <c r="D217" s="19">
        <v>2.5099877847016248E-2</v>
      </c>
      <c r="E217" s="6">
        <v>92654.16</v>
      </c>
      <c r="F217" s="112">
        <v>8.5599999999999996E-2</v>
      </c>
      <c r="G217" s="113">
        <v>8.3500000000000005E-2</v>
      </c>
      <c r="H217" s="113">
        <v>8.7499999999999994E-2</v>
      </c>
      <c r="I217" s="16">
        <v>47.34</v>
      </c>
      <c r="J217" s="14">
        <v>-0.83577000000000001</v>
      </c>
      <c r="K217" s="19">
        <v>4.0000000000000003E-5</v>
      </c>
      <c r="L217" s="19">
        <v>36.413989999999998</v>
      </c>
      <c r="M217" s="19">
        <v>-93.642930000000007</v>
      </c>
      <c r="N217" s="19">
        <v>-21.529129999999999</v>
      </c>
      <c r="O217" s="6">
        <v>7931.1960959999997</v>
      </c>
      <c r="P217" s="6">
        <v>7931.1960959999997</v>
      </c>
      <c r="Q217" s="6">
        <v>7931.1960959999997</v>
      </c>
      <c r="R217" s="6">
        <v>-1.0172779097315019</v>
      </c>
      <c r="S217" s="14">
        <v>-0.97977766846363512</v>
      </c>
      <c r="T217" s="14">
        <v>-1.0547781509993686</v>
      </c>
      <c r="U217" s="14">
        <v>-0.8364020611610411</v>
      </c>
      <c r="V217" s="19">
        <v>3.5524460441720098E-5</v>
      </c>
      <c r="W217" s="19">
        <v>36.237414039764843</v>
      </c>
      <c r="X217" s="20">
        <v>-93.624817405695083</v>
      </c>
      <c r="Y217" s="20">
        <v>-21.441234318602223</v>
      </c>
      <c r="Z217" s="20">
        <v>6.3206116104108645E-4</v>
      </c>
      <c r="AA217" s="7">
        <v>4.4755395582799049E-6</v>
      </c>
      <c r="AB217" s="50">
        <v>0.17657596023515509</v>
      </c>
      <c r="AC217" s="20">
        <v>-1.8112594304923846E-2</v>
      </c>
      <c r="AD217" s="20">
        <v>-8.7895681397775149E-2</v>
      </c>
      <c r="AF217" s="53"/>
      <c r="AG217" s="53"/>
      <c r="AH217" s="53"/>
      <c r="AI217" s="53"/>
      <c r="AJ217" s="53"/>
      <c r="AK217" s="53"/>
    </row>
    <row r="218" spans="1:37" x14ac:dyDescent="0.3">
      <c r="A218" t="s">
        <v>81</v>
      </c>
      <c r="B218" s="18" t="s">
        <v>632</v>
      </c>
      <c r="C218" s="8">
        <v>101000</v>
      </c>
      <c r="D218" s="19">
        <v>2.5099877847016248E-2</v>
      </c>
      <c r="E218" s="6">
        <v>92654.16</v>
      </c>
      <c r="F218" s="112">
        <v>4.8999999999999998E-3</v>
      </c>
      <c r="G218" s="113">
        <v>4.5999999999999999E-3</v>
      </c>
      <c r="H218" s="113">
        <v>4.8999999999999998E-3</v>
      </c>
      <c r="I218" s="16">
        <v>47.39</v>
      </c>
      <c r="J218" s="14">
        <v>0.13383999999999999</v>
      </c>
      <c r="K218" s="19">
        <v>3.0000000000000001E-5</v>
      </c>
      <c r="L218" s="19">
        <v>31.75835</v>
      </c>
      <c r="M218" s="19">
        <v>-81.751000000000005</v>
      </c>
      <c r="N218" s="19">
        <v>3.01254</v>
      </c>
      <c r="O218" s="6">
        <v>454.00538399999999</v>
      </c>
      <c r="P218" s="6">
        <v>454.00538399999999</v>
      </c>
      <c r="Q218" s="6">
        <v>454.00538399999999</v>
      </c>
      <c r="R218" s="6">
        <v>-1.1487348527741941</v>
      </c>
      <c r="S218" s="14">
        <v>-1.1111950041539109</v>
      </c>
      <c r="T218" s="14">
        <v>-1.1862747013944772</v>
      </c>
      <c r="U218" s="14">
        <v>0.13324221059356695</v>
      </c>
      <c r="V218" s="19">
        <v>3.093136832181217E-5</v>
      </c>
      <c r="W218" s="19">
        <v>31.585466480452521</v>
      </c>
      <c r="X218" s="20">
        <v>-81.692001371036284</v>
      </c>
      <c r="Y218" s="20">
        <v>2.9852410746101339</v>
      </c>
      <c r="Z218" s="20">
        <v>5.9778940643304135E-4</v>
      </c>
      <c r="AA218" s="7">
        <v>-9.3136832181216892E-7</v>
      </c>
      <c r="AB218" s="50">
        <v>0.17288351954747938</v>
      </c>
      <c r="AC218" s="20">
        <v>-5.8998628963720989E-2</v>
      </c>
      <c r="AD218" s="20">
        <v>2.7298925389866113E-2</v>
      </c>
      <c r="AF218" s="53"/>
      <c r="AG218" s="53"/>
      <c r="AH218" s="53"/>
      <c r="AI218" s="53"/>
      <c r="AJ218" s="53"/>
      <c r="AK218" s="53"/>
    </row>
    <row r="219" spans="1:37" x14ac:dyDescent="0.3">
      <c r="A219" t="s">
        <v>82</v>
      </c>
      <c r="B219" s="18" t="s">
        <v>634</v>
      </c>
      <c r="C219" s="8">
        <v>101000</v>
      </c>
      <c r="D219" s="19">
        <v>2.5099877847016248E-2</v>
      </c>
      <c r="E219" s="6">
        <v>92654.16</v>
      </c>
      <c r="F219" s="112">
        <v>9.5000000000000001E-2</v>
      </c>
      <c r="G219" s="113">
        <v>9.35E-2</v>
      </c>
      <c r="H219" s="113">
        <v>9.7500000000000003E-2</v>
      </c>
      <c r="I219" s="16">
        <v>47.39</v>
      </c>
      <c r="J219" s="14">
        <v>-0.86616000000000004</v>
      </c>
      <c r="K219" s="19">
        <v>3.0000000000000001E-5</v>
      </c>
      <c r="L219" s="19">
        <v>31.75835</v>
      </c>
      <c r="M219" s="19">
        <v>-81.751000000000005</v>
      </c>
      <c r="N219" s="19">
        <v>-22.458449999999999</v>
      </c>
      <c r="O219" s="6">
        <v>8802.1452000000008</v>
      </c>
      <c r="P219" s="6">
        <v>8802.1452000000008</v>
      </c>
      <c r="Q219" s="6">
        <v>8802.1452000000008</v>
      </c>
      <c r="R219" s="6">
        <v>-1.1487348527741941</v>
      </c>
      <c r="S219" s="14">
        <v>-1.1111950041539109</v>
      </c>
      <c r="T219" s="14">
        <v>-1.1862747013944772</v>
      </c>
      <c r="U219" s="14">
        <v>-0.86675778940643311</v>
      </c>
      <c r="V219" s="19">
        <v>3.093136832181217E-5</v>
      </c>
      <c r="W219" s="19">
        <v>31.585466480452521</v>
      </c>
      <c r="X219" s="20">
        <v>-81.692001371036284</v>
      </c>
      <c r="Y219" s="20">
        <v>-22.365635550876277</v>
      </c>
      <c r="Z219" s="20">
        <v>5.977894064330691E-4</v>
      </c>
      <c r="AA219" s="7">
        <v>-9.3136832181216892E-7</v>
      </c>
      <c r="AB219" s="50">
        <v>0.17288351954747938</v>
      </c>
      <c r="AC219" s="20">
        <v>-5.8998628963720989E-2</v>
      </c>
      <c r="AD219" s="20">
        <v>-9.2814449123721943E-2</v>
      </c>
      <c r="AF219" s="53"/>
      <c r="AG219" s="53"/>
      <c r="AH219" s="53"/>
      <c r="AI219" s="53"/>
      <c r="AJ219" s="53"/>
      <c r="AK219" s="53"/>
    </row>
    <row r="220" spans="1:37" x14ac:dyDescent="0.3">
      <c r="A220" t="s">
        <v>83</v>
      </c>
      <c r="B220" s="18" t="s">
        <v>632</v>
      </c>
      <c r="C220" s="8">
        <v>102000</v>
      </c>
      <c r="D220" s="19">
        <v>2.5099877847016248E-2</v>
      </c>
      <c r="E220" s="6">
        <v>92654.16</v>
      </c>
      <c r="F220" s="112">
        <v>3.8999999999999998E-3</v>
      </c>
      <c r="G220" s="113">
        <v>3.7000000000000002E-3</v>
      </c>
      <c r="H220" s="113">
        <v>3.8999999999999998E-3</v>
      </c>
      <c r="I220" s="16">
        <v>47.72</v>
      </c>
      <c r="J220" s="14">
        <v>0.10933</v>
      </c>
      <c r="K220" s="19">
        <v>3.0000000000000001E-5</v>
      </c>
      <c r="L220" s="19">
        <v>27.545470000000002</v>
      </c>
      <c r="M220" s="19">
        <v>-71.406059999999997</v>
      </c>
      <c r="N220" s="19">
        <v>2.46407</v>
      </c>
      <c r="O220" s="6">
        <v>361.351224</v>
      </c>
      <c r="P220" s="6">
        <v>361.351224</v>
      </c>
      <c r="Q220" s="6">
        <v>361.351224</v>
      </c>
      <c r="R220" s="6">
        <v>-1.2711080087526261</v>
      </c>
      <c r="S220" s="14">
        <v>-1.2333067516063945</v>
      </c>
      <c r="T220" s="14">
        <v>-1.3089092658988577</v>
      </c>
      <c r="U220" s="14">
        <v>0.10873066994297104</v>
      </c>
      <c r="V220" s="19">
        <v>2.6620613535756036E-5</v>
      </c>
      <c r="W220" s="19">
        <v>27.372845727144039</v>
      </c>
      <c r="X220" s="20">
        <v>-71.289557119945187</v>
      </c>
      <c r="Y220" s="20">
        <v>2.4394118137699103</v>
      </c>
      <c r="Z220" s="20">
        <v>5.9933005702896003E-4</v>
      </c>
      <c r="AA220" s="7">
        <v>3.3793864642439644E-6</v>
      </c>
      <c r="AB220" s="50">
        <v>0.1726242728559626</v>
      </c>
      <c r="AC220" s="20">
        <v>-0.11650288005481002</v>
      </c>
      <c r="AD220" s="20">
        <v>2.465818623008964E-2</v>
      </c>
      <c r="AF220" s="53"/>
      <c r="AG220" s="53"/>
      <c r="AH220" s="53"/>
      <c r="AI220" s="53"/>
      <c r="AJ220" s="53"/>
      <c r="AK220" s="53"/>
    </row>
    <row r="221" spans="1:37" x14ac:dyDescent="0.3">
      <c r="A221" t="s">
        <v>84</v>
      </c>
      <c r="B221" s="18" t="s">
        <v>634</v>
      </c>
      <c r="C221" s="8">
        <v>102000</v>
      </c>
      <c r="D221" s="19">
        <v>2.5099877847016248E-2</v>
      </c>
      <c r="E221" s="6">
        <v>92657.78</v>
      </c>
      <c r="F221" s="112">
        <v>0.1047</v>
      </c>
      <c r="G221" s="113">
        <v>0.10299999999999999</v>
      </c>
      <c r="H221" s="113">
        <v>0.107</v>
      </c>
      <c r="I221" s="16">
        <v>47.72</v>
      </c>
      <c r="J221" s="14">
        <v>-0.89058000000000004</v>
      </c>
      <c r="K221" s="19">
        <v>3.0000000000000001E-5</v>
      </c>
      <c r="L221" s="19">
        <v>27.564019999999999</v>
      </c>
      <c r="M221" s="19">
        <v>-71.454139999999995</v>
      </c>
      <c r="N221" s="19">
        <v>-23.25685</v>
      </c>
      <c r="O221" s="6">
        <v>9701.2695660000009</v>
      </c>
      <c r="P221" s="6">
        <v>9701.2695660000009</v>
      </c>
      <c r="Q221" s="6">
        <v>9701.2695660000009</v>
      </c>
      <c r="R221" s="6">
        <v>-1.2705912368118895</v>
      </c>
      <c r="S221" s="14">
        <v>-1.2327899796656578</v>
      </c>
      <c r="T221" s="14">
        <v>-1.3083924939581211</v>
      </c>
      <c r="U221" s="14">
        <v>-0.89117293460779923</v>
      </c>
      <c r="V221" s="19">
        <v>2.663654103370542E-5</v>
      </c>
      <c r="W221" s="19">
        <v>27.391363533370129</v>
      </c>
      <c r="X221" s="20">
        <v>-71.3377847035092</v>
      </c>
      <c r="Y221" s="20">
        <v>-23.160221766015688</v>
      </c>
      <c r="Z221" s="20">
        <v>5.9293460779918927E-4</v>
      </c>
      <c r="AA221" s="7">
        <v>3.3634589662945808E-6</v>
      </c>
      <c r="AB221" s="50">
        <v>0.17265646662987066</v>
      </c>
      <c r="AC221" s="20">
        <v>-0.11635529649079501</v>
      </c>
      <c r="AD221" s="20">
        <v>-9.6628233984311862E-2</v>
      </c>
      <c r="AF221" s="53"/>
      <c r="AG221" s="53"/>
      <c r="AH221" s="53"/>
      <c r="AI221" s="53"/>
      <c r="AJ221" s="53"/>
      <c r="AK221" s="53"/>
    </row>
    <row r="222" spans="1:37" x14ac:dyDescent="0.3">
      <c r="A222" t="s">
        <v>85</v>
      </c>
      <c r="B222" s="18" t="s">
        <v>632</v>
      </c>
      <c r="C222" s="8">
        <v>103000</v>
      </c>
      <c r="D222" s="19">
        <v>2.5099877847016248E-2</v>
      </c>
      <c r="E222" s="6">
        <v>92659.63</v>
      </c>
      <c r="F222" s="112">
        <v>3.2000000000000002E-3</v>
      </c>
      <c r="G222" s="113">
        <v>3.0000000000000001E-3</v>
      </c>
      <c r="H222" s="113">
        <v>3.3999999999999998E-3</v>
      </c>
      <c r="I222" s="16">
        <v>48.79</v>
      </c>
      <c r="J222" s="14">
        <v>9.2289999999999997E-2</v>
      </c>
      <c r="K222" s="19">
        <v>2.0000000000000002E-5</v>
      </c>
      <c r="L222" s="19">
        <v>24.344580000000001</v>
      </c>
      <c r="M222" s="19">
        <v>-64.515110000000007</v>
      </c>
      <c r="N222" s="19">
        <v>2.08114</v>
      </c>
      <c r="O222" s="6">
        <v>296.51081600000003</v>
      </c>
      <c r="P222" s="6">
        <v>296.51081600000003</v>
      </c>
      <c r="Q222" s="6">
        <v>296.51081600000003</v>
      </c>
      <c r="R222" s="6">
        <v>-1.3686835320712905</v>
      </c>
      <c r="S222" s="14">
        <v>-1.3300346775833476</v>
      </c>
      <c r="T222" s="14">
        <v>-1.4073323865592333</v>
      </c>
      <c r="U222" s="14">
        <v>9.1753423006809387E-2</v>
      </c>
      <c r="V222" s="19">
        <v>2.299964311380506E-5</v>
      </c>
      <c r="W222" s="19">
        <v>24.182692108010933</v>
      </c>
      <c r="X222" s="20">
        <v>-64.393346614235227</v>
      </c>
      <c r="Y222" s="20">
        <v>2.0595543578659146</v>
      </c>
      <c r="Z222" s="20">
        <v>5.3657699319061003E-4</v>
      </c>
      <c r="AA222" s="7">
        <v>-2.9996431138050583E-6</v>
      </c>
      <c r="AB222" s="50">
        <v>0.16188789198906761</v>
      </c>
      <c r="AC222" s="20">
        <v>-0.12176338576477974</v>
      </c>
      <c r="AD222" s="20">
        <v>2.1585642134085425E-2</v>
      </c>
      <c r="AF222" s="53"/>
      <c r="AG222" s="53"/>
      <c r="AH222" s="53"/>
      <c r="AI222" s="53"/>
      <c r="AJ222" s="53"/>
      <c r="AK222" s="53"/>
    </row>
    <row r="223" spans="1:37" x14ac:dyDescent="0.3">
      <c r="A223" t="s">
        <v>86</v>
      </c>
      <c r="B223" s="18" t="s">
        <v>634</v>
      </c>
      <c r="C223" s="8">
        <v>103000</v>
      </c>
      <c r="D223" s="19">
        <v>2.5099877847016248E-2</v>
      </c>
      <c r="E223" s="6">
        <v>92657.919999999998</v>
      </c>
      <c r="F223" s="112">
        <v>0.1149</v>
      </c>
      <c r="G223" s="113">
        <v>0.113</v>
      </c>
      <c r="H223" s="113">
        <v>0.11650000000000001</v>
      </c>
      <c r="I223" s="16">
        <v>48.79</v>
      </c>
      <c r="J223" s="14">
        <v>-0.90774999999999995</v>
      </c>
      <c r="K223" s="19">
        <v>2.0000000000000002E-5</v>
      </c>
      <c r="L223" s="19">
        <v>24.33644</v>
      </c>
      <c r="M223" s="19">
        <v>-64.493530000000007</v>
      </c>
      <c r="N223" s="19">
        <v>-23.895150000000001</v>
      </c>
      <c r="O223" s="6">
        <v>10646.395008</v>
      </c>
      <c r="P223" s="6">
        <v>10646.395008</v>
      </c>
      <c r="Q223" s="6">
        <v>10646.395008</v>
      </c>
      <c r="R223" s="6">
        <v>-1.3689222818259879</v>
      </c>
      <c r="S223" s="14">
        <v>-1.330273427338045</v>
      </c>
      <c r="T223" s="14">
        <v>-1.4075711363139307</v>
      </c>
      <c r="U223" s="14">
        <v>-0.90828590050161984</v>
      </c>
      <c r="V223" s="19">
        <v>2.299276450904143E-5</v>
      </c>
      <c r="W223" s="19">
        <v>24.174567393046317</v>
      </c>
      <c r="X223" s="20">
        <v>-64.371712232731227</v>
      </c>
      <c r="Y223" s="20">
        <v>-23.794234380808454</v>
      </c>
      <c r="Z223" s="20">
        <v>5.3590050161989033E-4</v>
      </c>
      <c r="AA223" s="7">
        <v>-2.9927645090414287E-6</v>
      </c>
      <c r="AB223" s="50">
        <v>0.16187260695368266</v>
      </c>
      <c r="AC223" s="20">
        <v>-0.12181776726878013</v>
      </c>
      <c r="AD223" s="20">
        <v>-0.10091561919154657</v>
      </c>
      <c r="AF223" s="53"/>
      <c r="AG223" s="53"/>
      <c r="AH223" s="53"/>
      <c r="AI223" s="53"/>
      <c r="AJ223" s="53"/>
      <c r="AK223" s="53"/>
    </row>
    <row r="224" spans="1:37" x14ac:dyDescent="0.3">
      <c r="A224" t="s">
        <v>87</v>
      </c>
      <c r="B224" s="18" t="s">
        <v>632</v>
      </c>
      <c r="C224" s="8">
        <v>104000</v>
      </c>
      <c r="D224" s="19">
        <v>2.5099877847016248E-2</v>
      </c>
      <c r="E224" s="6">
        <v>92657.919999999998</v>
      </c>
      <c r="F224" s="112">
        <v>2.7000000000000001E-3</v>
      </c>
      <c r="G224" s="113">
        <v>2.5000000000000001E-3</v>
      </c>
      <c r="H224" s="113">
        <v>2.8E-3</v>
      </c>
      <c r="I224" s="16">
        <v>49.77</v>
      </c>
      <c r="J224" s="14">
        <v>7.7560000000000004E-2</v>
      </c>
      <c r="K224" s="19">
        <v>2.0000000000000002E-5</v>
      </c>
      <c r="L224" s="19">
        <v>21.36844</v>
      </c>
      <c r="M224" s="19">
        <v>-57.763539999999999</v>
      </c>
      <c r="N224" s="19">
        <v>1.7498400000000001</v>
      </c>
      <c r="O224" s="6">
        <v>250.17638400000001</v>
      </c>
      <c r="P224" s="6">
        <v>250.17638400000001</v>
      </c>
      <c r="Q224" s="6">
        <v>250.17638400000001</v>
      </c>
      <c r="R224" s="6">
        <v>-1.4645022515734414</v>
      </c>
      <c r="S224" s="14">
        <v>-1.4250770929781367</v>
      </c>
      <c r="T224" s="14">
        <v>-1.5039274101687461</v>
      </c>
      <c r="U224" s="14">
        <v>7.7067458724909318E-2</v>
      </c>
      <c r="V224" s="19">
        <v>1.9780248634403492E-5</v>
      </c>
      <c r="W224" s="19">
        <v>21.214660626222258</v>
      </c>
      <c r="X224" s="20">
        <v>-57.624777485411371</v>
      </c>
      <c r="Y224" s="20">
        <v>1.7306875401572086</v>
      </c>
      <c r="Z224" s="20">
        <v>4.9254127509068546E-4</v>
      </c>
      <c r="AA224" s="7">
        <v>2.197513655965099E-7</v>
      </c>
      <c r="AB224" s="50">
        <v>0.15377937377774131</v>
      </c>
      <c r="AC224" s="20">
        <v>-0.13876251458862754</v>
      </c>
      <c r="AD224" s="20">
        <v>1.9152459842791458E-2</v>
      </c>
      <c r="AF224" s="53"/>
      <c r="AG224" s="53"/>
      <c r="AH224" s="53"/>
      <c r="AI224" s="53"/>
      <c r="AJ224" s="53"/>
      <c r="AK224" s="53"/>
    </row>
    <row r="225" spans="1:37" x14ac:dyDescent="0.3">
      <c r="A225" t="s">
        <v>88</v>
      </c>
      <c r="B225" s="18" t="s">
        <v>634</v>
      </c>
      <c r="C225" s="8">
        <v>104000</v>
      </c>
      <c r="D225" s="19">
        <v>2.5099877847016248E-2</v>
      </c>
      <c r="E225" s="6">
        <v>92659.63</v>
      </c>
      <c r="F225" s="112">
        <v>0.12509999999999999</v>
      </c>
      <c r="G225" s="113">
        <v>0.1235</v>
      </c>
      <c r="H225" s="113">
        <v>0.1275</v>
      </c>
      <c r="I225" s="16">
        <v>49.77</v>
      </c>
      <c r="J225" s="14">
        <v>-0.9224</v>
      </c>
      <c r="K225" s="19">
        <v>2.0000000000000002E-5</v>
      </c>
      <c r="L225" s="19">
        <v>21.37593</v>
      </c>
      <c r="M225" s="19">
        <v>-57.78378</v>
      </c>
      <c r="N225" s="19">
        <v>-24.47692</v>
      </c>
      <c r="O225" s="6">
        <v>11591.719713</v>
      </c>
      <c r="P225" s="6">
        <v>11591.719713</v>
      </c>
      <c r="Q225" s="6">
        <v>11591.719713</v>
      </c>
      <c r="R225" s="6">
        <v>-1.4642682029390888</v>
      </c>
      <c r="S225" s="14">
        <v>-1.4248430443437841</v>
      </c>
      <c r="T225" s="14">
        <v>-1.5036933615343935</v>
      </c>
      <c r="U225" s="14">
        <v>-0.92289871172094706</v>
      </c>
      <c r="V225" s="19">
        <v>1.9786481485379002E-5</v>
      </c>
      <c r="W225" s="19">
        <v>21.22212875349113</v>
      </c>
      <c r="X225" s="20">
        <v>-57.645062946474532</v>
      </c>
      <c r="Y225" s="20">
        <v>-24.372398638701842</v>
      </c>
      <c r="Z225" s="20">
        <v>4.9871172094706484E-4</v>
      </c>
      <c r="AA225" s="7">
        <v>2.1351851462099943E-7</v>
      </c>
      <c r="AB225" s="50">
        <v>0.15380124650886984</v>
      </c>
      <c r="AC225" s="20">
        <v>-0.13871705352546826</v>
      </c>
      <c r="AD225" s="20">
        <v>-0.1045213612981577</v>
      </c>
      <c r="AF225" s="53"/>
      <c r="AG225" s="53"/>
      <c r="AH225" s="53"/>
      <c r="AI225" s="53"/>
      <c r="AJ225" s="53"/>
      <c r="AK225" s="53"/>
    </row>
    <row r="226" spans="1:37" x14ac:dyDescent="0.3">
      <c r="A226" t="s">
        <v>89</v>
      </c>
      <c r="B226" s="18" t="s">
        <v>632</v>
      </c>
      <c r="C226" s="8">
        <v>105000</v>
      </c>
      <c r="D226" s="19">
        <v>2.5099877847016248E-2</v>
      </c>
      <c r="E226" s="6">
        <v>92657.919999999998</v>
      </c>
      <c r="F226" s="112">
        <v>2.2000000000000001E-3</v>
      </c>
      <c r="G226" s="113">
        <v>2E-3</v>
      </c>
      <c r="H226" s="113">
        <v>2.3999999999999998E-3</v>
      </c>
      <c r="I226" s="16">
        <v>50.7</v>
      </c>
      <c r="J226" s="14">
        <v>6.5170000000000006E-2</v>
      </c>
      <c r="K226" s="19">
        <v>2.0000000000000002E-5</v>
      </c>
      <c r="L226" s="19">
        <v>18.694659999999999</v>
      </c>
      <c r="M226" s="19">
        <v>-51.487000000000002</v>
      </c>
      <c r="N226" s="19">
        <v>1.47089</v>
      </c>
      <c r="O226" s="6">
        <v>203.84742400000002</v>
      </c>
      <c r="P226" s="6">
        <v>203.84742400000002</v>
      </c>
      <c r="Q226" s="6">
        <v>203.84742400000002</v>
      </c>
      <c r="R226" s="6">
        <v>-1.55677466825869</v>
      </c>
      <c r="S226" s="14">
        <v>-1.5166128129084397</v>
      </c>
      <c r="T226" s="14">
        <v>-1.5969365236089403</v>
      </c>
      <c r="U226" s="14">
        <v>6.4682234254126392E-2</v>
      </c>
      <c r="V226" s="19">
        <v>1.6971501019764092E-5</v>
      </c>
      <c r="W226" s="19">
        <v>18.542356024457099</v>
      </c>
      <c r="X226" s="20">
        <v>-51.307210914701344</v>
      </c>
      <c r="Y226" s="20">
        <v>1.4532057478258187</v>
      </c>
      <c r="Z226" s="20">
        <v>4.8776574587361399E-4</v>
      </c>
      <c r="AA226" s="7">
        <v>3.0284989802359097E-6</v>
      </c>
      <c r="AB226" s="50">
        <v>0.15230397554289965</v>
      </c>
      <c r="AC226" s="20">
        <v>-0.17978908529865834</v>
      </c>
      <c r="AD226" s="20">
        <v>1.7684252174181347E-2</v>
      </c>
      <c r="AF226" s="53"/>
      <c r="AG226" s="53"/>
      <c r="AH226" s="53"/>
      <c r="AI226" s="53"/>
      <c r="AJ226" s="53"/>
      <c r="AK226" s="53"/>
    </row>
    <row r="227" spans="1:37" x14ac:dyDescent="0.3">
      <c r="A227" t="s">
        <v>90</v>
      </c>
      <c r="B227" s="18" t="s">
        <v>634</v>
      </c>
      <c r="C227" s="8">
        <v>105000</v>
      </c>
      <c r="D227" s="19">
        <v>2.5099877847016248E-2</v>
      </c>
      <c r="E227" s="6">
        <v>92659.63</v>
      </c>
      <c r="F227" s="112">
        <v>0.13539999999999999</v>
      </c>
      <c r="G227" s="113">
        <v>0.13400000000000001</v>
      </c>
      <c r="H227" s="113">
        <v>0.13800000000000001</v>
      </c>
      <c r="I227" s="16">
        <v>50.7</v>
      </c>
      <c r="J227" s="14">
        <v>-0.93481000000000003</v>
      </c>
      <c r="K227" s="19">
        <v>2.0000000000000002E-5</v>
      </c>
      <c r="L227" s="19">
        <v>18.69914</v>
      </c>
      <c r="M227" s="19">
        <v>-51.496650000000002</v>
      </c>
      <c r="N227" s="19">
        <v>-25.008400000000002</v>
      </c>
      <c r="O227" s="6">
        <v>12546.113901999999</v>
      </c>
      <c r="P227" s="6">
        <v>12546.113901999999</v>
      </c>
      <c r="Q227" s="6">
        <v>12546.113901999999</v>
      </c>
      <c r="R227" s="6">
        <v>-1.5565449128241389</v>
      </c>
      <c r="S227" s="14">
        <v>-1.5163830574738886</v>
      </c>
      <c r="T227" s="14">
        <v>-1.5967067681743892</v>
      </c>
      <c r="U227" s="14">
        <v>-0.93528873969040383</v>
      </c>
      <c r="V227" s="19">
        <v>1.6977102010175823E-5</v>
      </c>
      <c r="W227" s="19">
        <v>18.549160063367381</v>
      </c>
      <c r="X227" s="20">
        <v>-51.326037878167114</v>
      </c>
      <c r="Y227" s="20">
        <v>-24.900990925621755</v>
      </c>
      <c r="Z227" s="20">
        <v>4.7873969040379549E-4</v>
      </c>
      <c r="AA227" s="7">
        <v>3.0228979898241788E-6</v>
      </c>
      <c r="AB227" s="50">
        <v>0.14997993663261866</v>
      </c>
      <c r="AC227" s="20">
        <v>-0.17061212183288887</v>
      </c>
      <c r="AD227" s="20">
        <v>-0.10740907437824632</v>
      </c>
      <c r="AF227" s="53"/>
      <c r="AG227" s="53"/>
      <c r="AH227" s="53"/>
      <c r="AI227" s="53"/>
      <c r="AJ227" s="53"/>
      <c r="AK227" s="53"/>
    </row>
    <row r="228" spans="1:37" x14ac:dyDescent="0.3">
      <c r="A228" t="s">
        <v>91</v>
      </c>
      <c r="B228" s="18" t="s">
        <v>632</v>
      </c>
      <c r="C228" s="8">
        <v>106000</v>
      </c>
      <c r="D228" s="19">
        <v>2.5099877847016248E-2</v>
      </c>
      <c r="E228" s="6">
        <v>92659.63</v>
      </c>
      <c r="F228" s="112">
        <v>2E-3</v>
      </c>
      <c r="G228" s="113">
        <v>1.9E-3</v>
      </c>
      <c r="H228" s="113">
        <v>2E-3</v>
      </c>
      <c r="I228" s="16">
        <v>52.32</v>
      </c>
      <c r="J228" s="14">
        <v>5.7360000000000001E-2</v>
      </c>
      <c r="K228" s="19">
        <v>1.0000000000000001E-5</v>
      </c>
      <c r="L228" s="19">
        <v>16.92109</v>
      </c>
      <c r="M228" s="19">
        <v>-48.090209999999999</v>
      </c>
      <c r="N228" s="19">
        <v>1.2943199999999999</v>
      </c>
      <c r="O228" s="6">
        <v>185.31926000000001</v>
      </c>
      <c r="P228" s="6">
        <v>185.31926000000001</v>
      </c>
      <c r="Q228" s="6">
        <v>185.31926000000001</v>
      </c>
      <c r="R228" s="6">
        <v>-1.6227020598464035</v>
      </c>
      <c r="S228" s="14">
        <v>-1.5812569262778613</v>
      </c>
      <c r="T228" s="14">
        <v>-1.6641471934149457</v>
      </c>
      <c r="U228" s="14">
        <v>5.6909652001208157E-2</v>
      </c>
      <c r="V228" s="19">
        <v>1.4878760914055061E-5</v>
      </c>
      <c r="W228" s="19">
        <v>16.775954199433702</v>
      </c>
      <c r="X228" s="20">
        <v>-47.902755841483227</v>
      </c>
      <c r="Y228" s="20">
        <v>1.2781861665373901</v>
      </c>
      <c r="Z228" s="20">
        <v>4.5034799879184462E-4</v>
      </c>
      <c r="AA228" s="7">
        <v>-4.8787609140550598E-6</v>
      </c>
      <c r="AB228" s="50">
        <v>0.14513580056629749</v>
      </c>
      <c r="AC228" s="20">
        <v>-0.18745415851677194</v>
      </c>
      <c r="AD228" s="20">
        <v>1.613383346260977E-2</v>
      </c>
      <c r="AF228" s="53"/>
      <c r="AG228" s="53"/>
      <c r="AH228" s="53"/>
      <c r="AI228" s="53"/>
      <c r="AJ228" s="53"/>
      <c r="AK228" s="53"/>
    </row>
    <row r="229" spans="1:37" x14ac:dyDescent="0.3">
      <c r="A229" t="s">
        <v>92</v>
      </c>
      <c r="B229" s="18" t="s">
        <v>634</v>
      </c>
      <c r="C229" s="8">
        <v>106000</v>
      </c>
      <c r="D229" s="19">
        <v>2.5099877847016248E-2</v>
      </c>
      <c r="E229" s="6">
        <v>92659.63</v>
      </c>
      <c r="F229" s="112">
        <v>0.14599999999999999</v>
      </c>
      <c r="G229" s="113">
        <v>0.14449999999999999</v>
      </c>
      <c r="H229" s="113">
        <v>0.14849999999999999</v>
      </c>
      <c r="I229" s="16">
        <v>52.32</v>
      </c>
      <c r="J229" s="14">
        <v>-0.94264000000000003</v>
      </c>
      <c r="K229" s="19">
        <v>1.0000000000000001E-5</v>
      </c>
      <c r="L229" s="19">
        <v>16.92109</v>
      </c>
      <c r="M229" s="19">
        <v>-48.090209999999999</v>
      </c>
      <c r="N229" s="19">
        <v>-25.437609999999999</v>
      </c>
      <c r="O229" s="6">
        <v>13528.305979999999</v>
      </c>
      <c r="P229" s="6">
        <v>13528.305979999999</v>
      </c>
      <c r="Q229" s="6">
        <v>13528.305979999999</v>
      </c>
      <c r="R229" s="6">
        <v>-1.6227020598464035</v>
      </c>
      <c r="S229" s="14">
        <v>-1.5812569262778613</v>
      </c>
      <c r="T229" s="14">
        <v>-1.6641471934149457</v>
      </c>
      <c r="U229" s="14">
        <v>-0.94309034799879188</v>
      </c>
      <c r="V229" s="19">
        <v>1.4878760914055061E-5</v>
      </c>
      <c r="W229" s="19">
        <v>16.775954199433702</v>
      </c>
      <c r="X229" s="20">
        <v>-47.902755841483227</v>
      </c>
      <c r="Y229" s="20">
        <v>-25.327684351299837</v>
      </c>
      <c r="Z229" s="20">
        <v>4.5034799879184462E-4</v>
      </c>
      <c r="AA229" s="7">
        <v>-4.8787609140550598E-6</v>
      </c>
      <c r="AB229" s="50">
        <v>0.14513580056629749</v>
      </c>
      <c r="AC229" s="20">
        <v>-0.18745415851677194</v>
      </c>
      <c r="AD229" s="20">
        <v>-0.10992564870016253</v>
      </c>
      <c r="AF229" s="53"/>
      <c r="AG229" s="53"/>
      <c r="AH229" s="53"/>
      <c r="AI229" s="53"/>
      <c r="AJ229" s="53"/>
      <c r="AK229" s="53"/>
    </row>
    <row r="230" spans="1:37" x14ac:dyDescent="0.3">
      <c r="A230" t="s">
        <v>93</v>
      </c>
      <c r="B230" s="18" t="s">
        <v>632</v>
      </c>
      <c r="C230" s="8">
        <v>107000</v>
      </c>
      <c r="D230" s="19">
        <v>2.5099877847016248E-2</v>
      </c>
      <c r="E230" s="6">
        <v>92659.520000000004</v>
      </c>
      <c r="F230" s="112">
        <v>1.6999999999999999E-3</v>
      </c>
      <c r="G230" s="113">
        <v>1.5E-3</v>
      </c>
      <c r="H230" s="113">
        <v>1.8E-3</v>
      </c>
      <c r="I230" s="16">
        <v>53.32</v>
      </c>
      <c r="J230" s="14">
        <v>4.8739999999999999E-2</v>
      </c>
      <c r="K230" s="19">
        <v>1.0000000000000001E-5</v>
      </c>
      <c r="L230" s="19">
        <v>14.87036</v>
      </c>
      <c r="M230" s="19">
        <v>-43.06644</v>
      </c>
      <c r="N230" s="19">
        <v>1.1000700000000001</v>
      </c>
      <c r="O230" s="6">
        <v>157.52118400000001</v>
      </c>
      <c r="P230" s="6">
        <v>157.52118400000001</v>
      </c>
      <c r="Q230" s="6">
        <v>157.52118400000001</v>
      </c>
      <c r="R230" s="6">
        <v>-1.7034374918793729</v>
      </c>
      <c r="S230" s="14">
        <v>-1.6612002112625022</v>
      </c>
      <c r="T230" s="14">
        <v>-1.7456747724962436</v>
      </c>
      <c r="U230" s="14">
        <v>4.8336621586755113E-2</v>
      </c>
      <c r="V230" s="19">
        <v>1.2825005443663749E-5</v>
      </c>
      <c r="W230" s="19">
        <v>14.736671377417419</v>
      </c>
      <c r="X230" s="20">
        <v>-42.883978708740038</v>
      </c>
      <c r="Y230" s="20">
        <v>1.0859236859683532</v>
      </c>
      <c r="Z230" s="20">
        <v>4.033784132448856E-4</v>
      </c>
      <c r="AA230" s="7">
        <v>-2.8250054436637481E-6</v>
      </c>
      <c r="AB230" s="50">
        <v>0.13368862258258041</v>
      </c>
      <c r="AC230" s="20">
        <v>-0.18246129125996191</v>
      </c>
      <c r="AD230" s="20">
        <v>1.41463140316469E-2</v>
      </c>
      <c r="AF230" s="53"/>
      <c r="AG230" s="53"/>
      <c r="AH230" s="53"/>
      <c r="AI230" s="53"/>
      <c r="AJ230" s="53"/>
      <c r="AK230" s="53"/>
    </row>
    <row r="231" spans="1:37" x14ac:dyDescent="0.3">
      <c r="A231" t="s">
        <v>94</v>
      </c>
      <c r="B231" s="18" t="s">
        <v>634</v>
      </c>
      <c r="C231" s="8">
        <v>107000</v>
      </c>
      <c r="D231" s="19">
        <v>2.5099877847016248E-2</v>
      </c>
      <c r="E231" s="6">
        <v>92659.63</v>
      </c>
      <c r="F231" s="112">
        <v>0.1565</v>
      </c>
      <c r="G231" s="113">
        <v>0.155</v>
      </c>
      <c r="H231" s="113">
        <v>0.159</v>
      </c>
      <c r="I231" s="16">
        <v>53.32</v>
      </c>
      <c r="J231" s="14">
        <v>-0.95125999999999999</v>
      </c>
      <c r="K231" s="19">
        <v>1.0000000000000001E-5</v>
      </c>
      <c r="L231" s="19">
        <v>14.87073</v>
      </c>
      <c r="M231" s="19">
        <v>-43.067489999999999</v>
      </c>
      <c r="N231" s="19">
        <v>-25.88401</v>
      </c>
      <c r="O231" s="6">
        <v>14501.232095000001</v>
      </c>
      <c r="P231" s="6">
        <v>14501.232095000001</v>
      </c>
      <c r="Q231" s="6">
        <v>14501.232095000001</v>
      </c>
      <c r="R231" s="6">
        <v>-1.7034234386402334</v>
      </c>
      <c r="S231" s="14">
        <v>-1.6611861580233627</v>
      </c>
      <c r="T231" s="14">
        <v>-1.7456607192571041</v>
      </c>
      <c r="U231" s="14">
        <v>-0.95166196764701616</v>
      </c>
      <c r="V231" s="19">
        <v>1.2825289623332424E-5</v>
      </c>
      <c r="W231" s="19">
        <v>14.737032906093171</v>
      </c>
      <c r="X231" s="20">
        <v>-42.885030763687617</v>
      </c>
      <c r="Y231" s="20">
        <v>-25.77091279952792</v>
      </c>
      <c r="Z231" s="20">
        <v>4.0196764701616594E-4</v>
      </c>
      <c r="AA231" s="7">
        <v>-2.8252896233324232E-6</v>
      </c>
      <c r="AB231" s="50">
        <v>0.13369709390682871</v>
      </c>
      <c r="AC231" s="20">
        <v>-0.1824592363123827</v>
      </c>
      <c r="AD231" s="20">
        <v>-0.11309720047207961</v>
      </c>
      <c r="AF231" s="53"/>
      <c r="AG231" s="53"/>
      <c r="AH231" s="53"/>
      <c r="AI231" s="53"/>
      <c r="AJ231" s="53"/>
      <c r="AK231" s="53"/>
    </row>
    <row r="232" spans="1:37" x14ac:dyDescent="0.3">
      <c r="A232" t="s">
        <v>95</v>
      </c>
      <c r="B232" s="18" t="s">
        <v>632</v>
      </c>
      <c r="C232" s="8">
        <v>108000</v>
      </c>
      <c r="D232" s="19">
        <v>2.5099877847016248E-2</v>
      </c>
      <c r="E232" s="6">
        <v>92659.520000000004</v>
      </c>
      <c r="F232" s="112">
        <v>1.5E-3</v>
      </c>
      <c r="G232" s="113">
        <v>1.4E-3</v>
      </c>
      <c r="H232" s="113">
        <v>1.6000000000000001E-3</v>
      </c>
      <c r="I232" s="16">
        <v>54.71</v>
      </c>
      <c r="J232" s="14">
        <v>4.274E-2</v>
      </c>
      <c r="K232" s="19">
        <v>1.0000000000000001E-5</v>
      </c>
      <c r="L232" s="19">
        <v>13.378550000000001</v>
      </c>
      <c r="M232" s="19">
        <v>-39.76003</v>
      </c>
      <c r="N232" s="19">
        <v>0.96433999999999997</v>
      </c>
      <c r="O232" s="6">
        <v>138.98928000000001</v>
      </c>
      <c r="P232" s="6">
        <v>138.98928000000001</v>
      </c>
      <c r="Q232" s="6">
        <v>138.98928000000001</v>
      </c>
      <c r="R232" s="6">
        <v>-1.7674816219794194</v>
      </c>
      <c r="S232" s="14">
        <v>-1.7241432569653723</v>
      </c>
      <c r="T232" s="14">
        <v>-1.8108199869934665</v>
      </c>
      <c r="U232" s="14">
        <v>4.2340992360266623E-2</v>
      </c>
      <c r="V232" s="19">
        <v>1.1235966058190124E-5</v>
      </c>
      <c r="W232" s="19">
        <v>13.247344596168974</v>
      </c>
      <c r="X232" s="20">
        <v>-39.554971895411626</v>
      </c>
      <c r="Y232" s="20">
        <v>0.9510622209885583</v>
      </c>
      <c r="Z232" s="20">
        <v>3.9900763973337722E-4</v>
      </c>
      <c r="AA232" s="7">
        <v>-1.2359660581901233E-6</v>
      </c>
      <c r="AB232" s="50">
        <v>0.13120540383102686</v>
      </c>
      <c r="AC232" s="20">
        <v>-0.20505810458837459</v>
      </c>
      <c r="AD232" s="20">
        <v>1.327777901144167E-2</v>
      </c>
      <c r="AF232" s="53"/>
      <c r="AG232" s="53"/>
      <c r="AH232" s="53"/>
      <c r="AI232" s="53"/>
      <c r="AJ232" s="53"/>
      <c r="AK232" s="53"/>
    </row>
    <row r="233" spans="1:37" x14ac:dyDescent="0.3">
      <c r="A233" t="s">
        <v>96</v>
      </c>
      <c r="B233" s="18" t="s">
        <v>634</v>
      </c>
      <c r="C233" s="8">
        <v>108000</v>
      </c>
      <c r="D233" s="19">
        <v>2.5099877847016248E-2</v>
      </c>
      <c r="E233" s="6">
        <v>92659.520000000004</v>
      </c>
      <c r="F233" s="112">
        <v>0.16700000000000001</v>
      </c>
      <c r="G233" s="113">
        <v>0.16500000000000001</v>
      </c>
      <c r="H233" s="113">
        <v>0.16950000000000001</v>
      </c>
      <c r="I233" s="16">
        <v>54.71</v>
      </c>
      <c r="J233" s="14">
        <v>-0.95726</v>
      </c>
      <c r="K233" s="19">
        <v>1.0000000000000001E-5</v>
      </c>
      <c r="L233" s="19">
        <v>13.378550000000001</v>
      </c>
      <c r="M233" s="19">
        <v>-39.76003</v>
      </c>
      <c r="N233" s="19">
        <v>-26.27197</v>
      </c>
      <c r="O233" s="6">
        <v>15474.139840000002</v>
      </c>
      <c r="P233" s="6">
        <v>15474.139840000002</v>
      </c>
      <c r="Q233" s="6">
        <v>15474.139840000002</v>
      </c>
      <c r="R233" s="6">
        <v>-1.7674816219794194</v>
      </c>
      <c r="S233" s="14">
        <v>-1.7241432569653723</v>
      </c>
      <c r="T233" s="14">
        <v>-1.8108199869934665</v>
      </c>
      <c r="U233" s="14">
        <v>-0.95765900763973333</v>
      </c>
      <c r="V233" s="19">
        <v>1.1235966058190124E-5</v>
      </c>
      <c r="W233" s="19">
        <v>13.247344596168974</v>
      </c>
      <c r="X233" s="20">
        <v>-39.554971895411626</v>
      </c>
      <c r="Y233" s="20">
        <v>-26.156805853788992</v>
      </c>
      <c r="Z233" s="20">
        <v>3.9900763973332865E-4</v>
      </c>
      <c r="AA233" s="7">
        <v>-1.2359660581901233E-6</v>
      </c>
      <c r="AB233" s="50">
        <v>0.13120540383102686</v>
      </c>
      <c r="AC233" s="20">
        <v>-0.20505810458837459</v>
      </c>
      <c r="AD233" s="20">
        <v>-0.11516414621100779</v>
      </c>
      <c r="AF233" s="53"/>
      <c r="AG233" s="53"/>
      <c r="AH233" s="53"/>
      <c r="AI233" s="53"/>
      <c r="AJ233" s="53"/>
      <c r="AK233" s="53"/>
    </row>
    <row r="234" spans="1:37" x14ac:dyDescent="0.3">
      <c r="A234" t="s">
        <v>97</v>
      </c>
      <c r="B234" s="18" t="s">
        <v>632</v>
      </c>
      <c r="C234" s="8">
        <v>109000</v>
      </c>
      <c r="D234" s="19">
        <v>2.5099877847016248E-2</v>
      </c>
      <c r="E234" s="6">
        <v>92659.520000000004</v>
      </c>
      <c r="F234" s="112">
        <v>1.2999999999999999E-3</v>
      </c>
      <c r="G234" s="113">
        <v>1.1000000000000001E-3</v>
      </c>
      <c r="H234" s="113">
        <v>1.4E-3</v>
      </c>
      <c r="I234" s="16">
        <v>55.77</v>
      </c>
      <c r="J234" s="14">
        <v>3.6769999999999997E-2</v>
      </c>
      <c r="K234" s="19">
        <v>1.0000000000000001E-5</v>
      </c>
      <c r="L234" s="19">
        <v>11.840170000000001</v>
      </c>
      <c r="M234" s="19">
        <v>-35.871549999999999</v>
      </c>
      <c r="N234" s="19">
        <v>0.82991999999999999</v>
      </c>
      <c r="O234" s="6">
        <v>120.457376</v>
      </c>
      <c r="P234" s="6">
        <v>120.457376</v>
      </c>
      <c r="Q234" s="6">
        <v>120.457376</v>
      </c>
      <c r="R234" s="6">
        <v>-1.8382003731743846</v>
      </c>
      <c r="S234" s="14">
        <v>-1.7940223322891093</v>
      </c>
      <c r="T234" s="14">
        <v>-1.8823784140596598</v>
      </c>
      <c r="U234" s="14">
        <v>3.6404802201149215E-2</v>
      </c>
      <c r="V234" s="19">
        <v>9.7474647640369585E-6</v>
      </c>
      <c r="W234" s="19">
        <v>11.715046549005196</v>
      </c>
      <c r="X234" s="20">
        <v>-35.657442868091394</v>
      </c>
      <c r="Y234" s="20">
        <v>0.81782020274807221</v>
      </c>
      <c r="Z234" s="20">
        <v>3.651977988507818E-4</v>
      </c>
      <c r="AA234" s="7">
        <v>2.525352359630423E-7</v>
      </c>
      <c r="AB234" s="50">
        <v>0.12512345099480449</v>
      </c>
      <c r="AC234" s="20">
        <v>-0.2141071319086052</v>
      </c>
      <c r="AD234" s="20">
        <v>1.209979725192778E-2</v>
      </c>
      <c r="AF234" s="53"/>
      <c r="AG234" s="53"/>
      <c r="AH234" s="53"/>
      <c r="AI234" s="53"/>
      <c r="AJ234" s="53"/>
      <c r="AK234" s="53"/>
    </row>
    <row r="235" spans="1:37" x14ac:dyDescent="0.3">
      <c r="A235" t="s">
        <v>98</v>
      </c>
      <c r="B235" s="18" t="s">
        <v>634</v>
      </c>
      <c r="C235" s="8">
        <v>109000</v>
      </c>
      <c r="D235" s="19">
        <v>2.5099877847016248E-2</v>
      </c>
      <c r="E235" s="6">
        <v>92659.36</v>
      </c>
      <c r="F235" s="112">
        <v>0.17760000000000001</v>
      </c>
      <c r="G235" s="113">
        <v>0.13150000000000001</v>
      </c>
      <c r="H235" s="113">
        <v>0.23</v>
      </c>
      <c r="I235" s="16">
        <v>55.77</v>
      </c>
      <c r="J235" s="14">
        <v>-0.96323000000000003</v>
      </c>
      <c r="K235" s="19">
        <v>1.0000000000000001E-5</v>
      </c>
      <c r="L235" s="19">
        <v>11.839740000000001</v>
      </c>
      <c r="M235" s="19">
        <v>-35.870229999999999</v>
      </c>
      <c r="N235" s="19">
        <v>-26.6586</v>
      </c>
      <c r="O235" s="6">
        <v>16456.302336000001</v>
      </c>
      <c r="P235" s="6">
        <v>16456.302336000001</v>
      </c>
      <c r="Q235" s="6">
        <v>16456.302336000001</v>
      </c>
      <c r="R235" s="6">
        <v>-1.8382199162927799</v>
      </c>
      <c r="S235" s="14">
        <v>-1.7940418754075047</v>
      </c>
      <c r="T235" s="14">
        <v>-1.8823979571780551</v>
      </c>
      <c r="U235" s="14">
        <v>-0.9635967573672195</v>
      </c>
      <c r="V235" s="19">
        <v>9.7471398452352556E-6</v>
      </c>
      <c r="W235" s="19">
        <v>11.714615586902267</v>
      </c>
      <c r="X235" s="20">
        <v>-35.656131135654036</v>
      </c>
      <c r="Y235" s="20">
        <v>-26.54108292201477</v>
      </c>
      <c r="Z235" s="20">
        <v>3.6675736721947239E-4</v>
      </c>
      <c r="AA235" s="7">
        <v>2.5286015476474521E-7</v>
      </c>
      <c r="AB235" s="50">
        <v>0.12512441309773337</v>
      </c>
      <c r="AC235" s="20">
        <v>-0.21409886434596359</v>
      </c>
      <c r="AD235" s="20">
        <v>-0.11751707798523015</v>
      </c>
      <c r="AF235" s="53"/>
      <c r="AG235" s="53"/>
      <c r="AH235" s="53"/>
      <c r="AI235" s="53"/>
      <c r="AJ235" s="53"/>
      <c r="AK235" s="53"/>
    </row>
    <row r="236" spans="1:37" x14ac:dyDescent="0.3">
      <c r="A236" t="s">
        <v>99</v>
      </c>
      <c r="B236" s="18" t="s">
        <v>632</v>
      </c>
      <c r="C236" s="8">
        <v>110000</v>
      </c>
      <c r="D236" s="19">
        <v>2.5099877847016248E-2</v>
      </c>
      <c r="E236" s="6">
        <v>92659.36</v>
      </c>
      <c r="F236" s="112">
        <v>1.1999999999999999E-3</v>
      </c>
      <c r="G236" s="113">
        <v>1E-3</v>
      </c>
      <c r="H236" s="113">
        <v>1.1999999999999999E-3</v>
      </c>
      <c r="I236" s="16">
        <v>57.44</v>
      </c>
      <c r="J236" s="14">
        <v>3.3250000000000002E-2</v>
      </c>
      <c r="K236" s="19">
        <v>1.0000000000000001E-5</v>
      </c>
      <c r="L236" s="19">
        <v>10.899559999999999</v>
      </c>
      <c r="M236" s="19">
        <v>-34.007350000000002</v>
      </c>
      <c r="N236" s="19">
        <v>0.74992000000000003</v>
      </c>
      <c r="O236" s="6">
        <v>111.19123199999999</v>
      </c>
      <c r="P236" s="6">
        <v>111.19123199999999</v>
      </c>
      <c r="Q236" s="6">
        <v>111.19123199999999</v>
      </c>
      <c r="R236" s="6">
        <v>-1.8851307672322328</v>
      </c>
      <c r="S236" s="14">
        <v>-1.8396298407762492</v>
      </c>
      <c r="T236" s="14">
        <v>-1.9306316936882164</v>
      </c>
      <c r="U236" s="14">
        <v>3.2911300122807664E-2</v>
      </c>
      <c r="V236" s="19">
        <v>8.7114931734021374E-6</v>
      </c>
      <c r="W236" s="19">
        <v>10.783437664871778</v>
      </c>
      <c r="X236" s="20">
        <v>-33.804708502582606</v>
      </c>
      <c r="Y236" s="20">
        <v>0.73895894126709805</v>
      </c>
      <c r="Z236" s="20">
        <v>3.3869987719233746E-4</v>
      </c>
      <c r="AA236" s="7">
        <v>1.2885068265978634E-6</v>
      </c>
      <c r="AB236" s="50">
        <v>0.11612233512822101</v>
      </c>
      <c r="AC236" s="20">
        <v>-0.20264149741739601</v>
      </c>
      <c r="AD236" s="20">
        <v>1.0961058732901985E-2</v>
      </c>
      <c r="AF236" s="53"/>
      <c r="AG236" s="53"/>
      <c r="AH236" s="53"/>
      <c r="AI236" s="53"/>
      <c r="AJ236" s="53"/>
      <c r="AK236" s="53"/>
    </row>
    <row r="237" spans="1:37" x14ac:dyDescent="0.3">
      <c r="A237" t="s">
        <v>100</v>
      </c>
      <c r="B237" s="18" t="s">
        <v>634</v>
      </c>
      <c r="C237" s="8">
        <v>110000</v>
      </c>
      <c r="D237" s="19">
        <v>2.5099877847016248E-2</v>
      </c>
      <c r="E237" s="6">
        <v>92659.36</v>
      </c>
      <c r="F237" s="112">
        <v>0.1883</v>
      </c>
      <c r="G237" s="113">
        <v>0.1865</v>
      </c>
      <c r="H237" s="113">
        <v>0.1905</v>
      </c>
      <c r="I237" s="16">
        <v>57.44</v>
      </c>
      <c r="J237" s="14">
        <v>-0.96675</v>
      </c>
      <c r="K237" s="19">
        <v>1.0000000000000001E-5</v>
      </c>
      <c r="L237" s="19">
        <v>10.899559999999999</v>
      </c>
      <c r="M237" s="19">
        <v>-34.007350000000002</v>
      </c>
      <c r="N237" s="19">
        <v>-26.990760000000002</v>
      </c>
      <c r="O237" s="6">
        <v>17447.757487999999</v>
      </c>
      <c r="P237" s="6">
        <v>17447.757487999999</v>
      </c>
      <c r="Q237" s="6">
        <v>17447.757487999999</v>
      </c>
      <c r="R237" s="6">
        <v>-1.8851307672322328</v>
      </c>
      <c r="S237" s="14">
        <v>-1.8396298407762492</v>
      </c>
      <c r="T237" s="14">
        <v>-1.9306316936882164</v>
      </c>
      <c r="U237" s="14">
        <v>-0.96708869987719237</v>
      </c>
      <c r="V237" s="19">
        <v>8.7114931734021374E-6</v>
      </c>
      <c r="W237" s="19">
        <v>10.783437664871778</v>
      </c>
      <c r="X237" s="20">
        <v>-33.804708502582606</v>
      </c>
      <c r="Y237" s="20">
        <v>-26.87090669045077</v>
      </c>
      <c r="Z237" s="20">
        <v>3.3869987719237216E-4</v>
      </c>
      <c r="AA237" s="7">
        <v>1.2885068265978634E-6</v>
      </c>
      <c r="AB237" s="50">
        <v>0.11612233512822101</v>
      </c>
      <c r="AC237" s="20">
        <v>-0.20264149741739601</v>
      </c>
      <c r="AD237" s="20">
        <v>-0.11985330954923157</v>
      </c>
      <c r="AF237" s="53"/>
      <c r="AG237" s="53"/>
      <c r="AH237" s="53"/>
      <c r="AI237" s="53"/>
      <c r="AJ237" s="53"/>
      <c r="AK237" s="53"/>
    </row>
    <row r="238" spans="1:37" x14ac:dyDescent="0.3">
      <c r="A238" t="s">
        <v>636</v>
      </c>
      <c r="B238" s="18" t="s">
        <v>632</v>
      </c>
      <c r="C238" s="8">
        <v>111000</v>
      </c>
      <c r="D238" s="19">
        <v>2.5099877847016248E-2</v>
      </c>
      <c r="E238" s="6">
        <v>92659.36</v>
      </c>
      <c r="F238" s="112">
        <v>1E-3</v>
      </c>
      <c r="G238" s="113">
        <v>8.9999999999999998E-4</v>
      </c>
      <c r="H238" s="113">
        <v>1E-3</v>
      </c>
      <c r="I238" s="16">
        <v>58.52</v>
      </c>
      <c r="J238" s="14">
        <v>2.8930000000000001E-2</v>
      </c>
      <c r="K238" s="19">
        <v>1.0000000000000001E-5</v>
      </c>
      <c r="L238" s="19">
        <v>9.7154799999999994</v>
      </c>
      <c r="M238" s="19">
        <v>-30.885719999999999</v>
      </c>
      <c r="N238" s="19">
        <v>0.65263000000000004</v>
      </c>
      <c r="O238" s="6">
        <v>92.659360000000007</v>
      </c>
      <c r="P238" s="6">
        <v>92.659360000000007</v>
      </c>
      <c r="Q238" s="6">
        <v>92.659360000000007</v>
      </c>
      <c r="R238" s="6">
        <v>-1.9479516524035962</v>
      </c>
      <c r="S238" s="14">
        <v>-1.9015952071354179</v>
      </c>
      <c r="T238" s="14">
        <v>-1.9943080976717746</v>
      </c>
      <c r="U238" s="14">
        <v>2.8612047507284206E-2</v>
      </c>
      <c r="V238" s="19">
        <v>7.6148658258558461E-6</v>
      </c>
      <c r="W238" s="19">
        <v>9.6032176781985576</v>
      </c>
      <c r="X238" s="20">
        <v>-30.670907247964251</v>
      </c>
      <c r="Y238" s="20">
        <v>0.64244917286387193</v>
      </c>
      <c r="Z238" s="20">
        <v>3.1795249271579507E-4</v>
      </c>
      <c r="AA238" s="7">
        <v>2.3851341741441548E-6</v>
      </c>
      <c r="AB238" s="50">
        <v>0.1122623218014418</v>
      </c>
      <c r="AC238" s="20">
        <v>-0.21481275203574768</v>
      </c>
      <c r="AD238" s="20">
        <v>1.0180827136128112E-2</v>
      </c>
      <c r="AF238" s="53"/>
      <c r="AG238" s="53"/>
      <c r="AH238" s="53"/>
      <c r="AI238" s="53"/>
      <c r="AJ238" s="53"/>
      <c r="AK238" s="53"/>
    </row>
    <row r="239" spans="1:37" x14ac:dyDescent="0.3">
      <c r="A239" t="s">
        <v>637</v>
      </c>
      <c r="B239" s="18" t="s">
        <v>634</v>
      </c>
      <c r="C239" s="8">
        <v>111000</v>
      </c>
      <c r="D239" s="19">
        <v>2.5099877847016248E-2</v>
      </c>
      <c r="E239" s="6">
        <v>92657.2</v>
      </c>
      <c r="F239" s="112">
        <v>0.19889999999999999</v>
      </c>
      <c r="G239" s="113">
        <v>0.1525</v>
      </c>
      <c r="H239" s="113">
        <v>0.252</v>
      </c>
      <c r="I239" s="16">
        <v>58.52</v>
      </c>
      <c r="J239" s="14">
        <v>-0.97109000000000001</v>
      </c>
      <c r="K239" s="19">
        <v>1.0000000000000001E-5</v>
      </c>
      <c r="L239" s="19">
        <v>9.7095599999999997</v>
      </c>
      <c r="M239" s="19">
        <v>-30.866</v>
      </c>
      <c r="N239" s="19">
        <v>-27.340710000000001</v>
      </c>
      <c r="O239" s="6">
        <v>18429.517079999998</v>
      </c>
      <c r="P239" s="6">
        <v>18429.517079999998</v>
      </c>
      <c r="Q239" s="6">
        <v>18429.517079999998</v>
      </c>
      <c r="R239" s="6">
        <v>-1.9482030895247495</v>
      </c>
      <c r="S239" s="14">
        <v>-1.9018466442565711</v>
      </c>
      <c r="T239" s="14">
        <v>-1.9945595347929279</v>
      </c>
      <c r="U239" s="14">
        <v>-0.97140439686284186</v>
      </c>
      <c r="V239" s="19">
        <v>7.6114029782384704E-6</v>
      </c>
      <c r="W239" s="19">
        <v>9.5984031148141042</v>
      </c>
      <c r="X239" s="20">
        <v>-30.655530419910125</v>
      </c>
      <c r="Y239" s="20">
        <v>-27.218797685933197</v>
      </c>
      <c r="Z239" s="20">
        <v>3.1439686284184809E-4</v>
      </c>
      <c r="AA239" s="7">
        <v>2.3885970217615305E-6</v>
      </c>
      <c r="AB239" s="50">
        <v>0.1111568851858955</v>
      </c>
      <c r="AC239" s="20">
        <v>-0.2104695800898746</v>
      </c>
      <c r="AD239" s="20">
        <v>-0.12191231406680458</v>
      </c>
      <c r="AF239" s="53"/>
      <c r="AG239" s="53"/>
      <c r="AH239" s="53"/>
      <c r="AI239" s="53"/>
      <c r="AJ239" s="53"/>
      <c r="AK239" s="53"/>
    </row>
    <row r="240" spans="1:37" x14ac:dyDescent="0.3">
      <c r="A240" t="s">
        <v>101</v>
      </c>
      <c r="B240" s="18" t="s">
        <v>632</v>
      </c>
      <c r="C240" s="8">
        <v>112000</v>
      </c>
      <c r="D240" s="19">
        <v>2.5099877847016248E-2</v>
      </c>
      <c r="E240" s="6">
        <v>92657.2</v>
      </c>
      <c r="F240" s="112">
        <v>8.9999999999999998E-4</v>
      </c>
      <c r="G240" s="113">
        <v>8.0000000000000004E-4</v>
      </c>
      <c r="H240" s="113">
        <v>8.9999999999999998E-4</v>
      </c>
      <c r="I240" s="16">
        <v>59.41</v>
      </c>
      <c r="J240" s="14">
        <v>2.486E-2</v>
      </c>
      <c r="K240" s="19">
        <v>1.0000000000000001E-5</v>
      </c>
      <c r="L240" s="19">
        <v>8.5580400000000001</v>
      </c>
      <c r="M240" s="19">
        <v>-27.616720000000001</v>
      </c>
      <c r="N240" s="19">
        <v>0.56076000000000004</v>
      </c>
      <c r="O240" s="6">
        <v>83.391480000000001</v>
      </c>
      <c r="P240" s="6">
        <v>83.391480000000001</v>
      </c>
      <c r="Q240" s="6">
        <v>83.391480000000001</v>
      </c>
      <c r="R240" s="6">
        <v>-2.0143045425077637</v>
      </c>
      <c r="S240" s="14">
        <v>-1.9672430863665731</v>
      </c>
      <c r="T240" s="14">
        <v>-2.0613659986489541</v>
      </c>
      <c r="U240" s="14">
        <v>2.4577596462414145E-2</v>
      </c>
      <c r="V240" s="19">
        <v>6.6064152016314855E-6</v>
      </c>
      <c r="W240" s="19">
        <v>8.4577602367475517</v>
      </c>
      <c r="X240" s="20">
        <v>-27.423346670906231</v>
      </c>
      <c r="Y240" s="20">
        <v>0.55195023503550045</v>
      </c>
      <c r="Z240" s="20">
        <v>2.8240353758585482E-4</v>
      </c>
      <c r="AA240" s="7">
        <v>3.3935847983685154E-6</v>
      </c>
      <c r="AB240" s="50">
        <v>0.10027976325244836</v>
      </c>
      <c r="AC240" s="20">
        <v>-0.19337332909377025</v>
      </c>
      <c r="AD240" s="20">
        <v>8.809764964499589E-3</v>
      </c>
      <c r="AF240" s="53"/>
      <c r="AG240" s="53"/>
      <c r="AH240" s="53"/>
      <c r="AI240" s="53"/>
      <c r="AJ240" s="53"/>
      <c r="AK240" s="53"/>
    </row>
    <row r="241" spans="1:37" x14ac:dyDescent="0.3">
      <c r="A241" t="s">
        <v>102</v>
      </c>
      <c r="B241" s="18" t="s">
        <v>634</v>
      </c>
      <c r="C241" s="8">
        <v>112000</v>
      </c>
      <c r="D241" s="19">
        <v>2.5099877847016248E-2</v>
      </c>
      <c r="E241" s="6">
        <v>92657.2</v>
      </c>
      <c r="F241" s="112">
        <v>0.20960000000000001</v>
      </c>
      <c r="G241" s="113">
        <v>0.20799999999999999</v>
      </c>
      <c r="H241" s="113">
        <v>0.21199999999999999</v>
      </c>
      <c r="I241" s="16">
        <v>59.41</v>
      </c>
      <c r="J241" s="14">
        <v>-0.97514000000000001</v>
      </c>
      <c r="K241" s="19">
        <v>1.0000000000000001E-5</v>
      </c>
      <c r="L241" s="19">
        <v>8.5580400000000001</v>
      </c>
      <c r="M241" s="19">
        <v>-27.616720000000001</v>
      </c>
      <c r="N241" s="19">
        <v>-27.6843</v>
      </c>
      <c r="O241" s="6">
        <v>19420.949120000001</v>
      </c>
      <c r="P241" s="6">
        <v>19420.949120000001</v>
      </c>
      <c r="Q241" s="6">
        <v>19420.949120000001</v>
      </c>
      <c r="R241" s="6">
        <v>-2.0143045425077637</v>
      </c>
      <c r="S241" s="14">
        <v>-1.9672430863665731</v>
      </c>
      <c r="T241" s="14">
        <v>-2.0613659986489541</v>
      </c>
      <c r="U241" s="14">
        <v>-0.9754224035375858</v>
      </c>
      <c r="V241" s="19">
        <v>6.6064152016314855E-6</v>
      </c>
      <c r="W241" s="19">
        <v>8.4577602367475517</v>
      </c>
      <c r="X241" s="20">
        <v>-27.423346670906231</v>
      </c>
      <c r="Y241" s="20">
        <v>-27.5599129536227</v>
      </c>
      <c r="Z241" s="20">
        <v>2.8240353758579584E-4</v>
      </c>
      <c r="AA241" s="7">
        <v>3.3935847983685154E-6</v>
      </c>
      <c r="AB241" s="50">
        <v>0.10027976325244836</v>
      </c>
      <c r="AC241" s="20">
        <v>-0.19337332909377025</v>
      </c>
      <c r="AD241" s="20">
        <v>-0.12438704637730069</v>
      </c>
      <c r="AF241" s="53"/>
      <c r="AG241" s="53"/>
      <c r="AH241" s="53"/>
      <c r="AI241" s="53"/>
      <c r="AJ241" s="53"/>
      <c r="AK241" s="53"/>
    </row>
    <row r="242" spans="1:37" x14ac:dyDescent="0.3">
      <c r="A242" t="s">
        <v>103</v>
      </c>
      <c r="B242" s="18" t="s">
        <v>632</v>
      </c>
      <c r="C242" s="8">
        <v>114000</v>
      </c>
      <c r="D242" s="19">
        <v>2.5099877847016248E-2</v>
      </c>
      <c r="E242" s="6">
        <v>92657.2</v>
      </c>
      <c r="F242" s="112">
        <v>8.0000000000000004E-4</v>
      </c>
      <c r="G242" s="113">
        <v>6.9999999999999999E-4</v>
      </c>
      <c r="H242" s="113">
        <v>8.0000000000000004E-4</v>
      </c>
      <c r="I242" s="16">
        <v>63.32</v>
      </c>
      <c r="J242" s="14">
        <v>2.215E-2</v>
      </c>
      <c r="K242" s="19">
        <v>1.0000000000000001E-5</v>
      </c>
      <c r="L242" s="19">
        <v>7.7672800000000004</v>
      </c>
      <c r="M242" s="19">
        <v>-26.714950000000002</v>
      </c>
      <c r="N242" s="19">
        <v>0.49886000000000003</v>
      </c>
      <c r="O242" s="6">
        <v>74.12576</v>
      </c>
      <c r="P242" s="6">
        <v>74.12576</v>
      </c>
      <c r="Q242" s="6">
        <v>74.12576</v>
      </c>
      <c r="R242" s="6">
        <v>-2.0663571392552278</v>
      </c>
      <c r="S242" s="14">
        <v>-2.0161983881550731</v>
      </c>
      <c r="T242" s="14">
        <v>-2.1165158903553825</v>
      </c>
      <c r="U242" s="14">
        <v>2.1889617459958533E-2</v>
      </c>
      <c r="V242" s="19">
        <v>5.6226170050247282E-6</v>
      </c>
      <c r="W242" s="19">
        <v>7.6720135317690925</v>
      </c>
      <c r="X242" s="20">
        <v>-26.512812368257926</v>
      </c>
      <c r="Y242" s="20">
        <v>0.49074137758240066</v>
      </c>
      <c r="Z242" s="20">
        <v>2.6038254004146638E-4</v>
      </c>
      <c r="AA242" s="7">
        <v>4.3773829949752726E-6</v>
      </c>
      <c r="AB242" s="50">
        <v>9.5266468230907897E-2</v>
      </c>
      <c r="AC242" s="20">
        <v>-0.202137631742076</v>
      </c>
      <c r="AD242" s="20">
        <v>8.1186224175993638E-3</v>
      </c>
      <c r="AF242" s="53"/>
      <c r="AG242" s="53"/>
      <c r="AH242" s="53"/>
      <c r="AI242" s="53"/>
      <c r="AJ242" s="53"/>
      <c r="AK242" s="53"/>
    </row>
    <row r="243" spans="1:37" x14ac:dyDescent="0.3">
      <c r="A243" t="s">
        <v>104</v>
      </c>
      <c r="B243" s="18" t="s">
        <v>634</v>
      </c>
      <c r="C243" s="8">
        <v>114000</v>
      </c>
      <c r="D243" s="19">
        <v>2.5099877847016248E-2</v>
      </c>
      <c r="E243" s="6">
        <v>92657.2</v>
      </c>
      <c r="F243" s="112">
        <v>0.2311</v>
      </c>
      <c r="G243" s="113">
        <v>0.22950000000000001</v>
      </c>
      <c r="H243" s="113">
        <v>0.23350000000000001</v>
      </c>
      <c r="I243" s="16">
        <v>63.32</v>
      </c>
      <c r="J243" s="14">
        <v>-0.97785</v>
      </c>
      <c r="K243" s="19">
        <v>1.0000000000000001E-5</v>
      </c>
      <c r="L243" s="19">
        <v>7.7672800000000004</v>
      </c>
      <c r="M243" s="19">
        <v>-26.714950000000002</v>
      </c>
      <c r="N243" s="19">
        <v>-28.25057</v>
      </c>
      <c r="O243" s="6">
        <v>21413.07892</v>
      </c>
      <c r="P243" s="6">
        <v>21413.07892</v>
      </c>
      <c r="Q243" s="6">
        <v>21413.07892</v>
      </c>
      <c r="R243" s="6">
        <v>-2.0663571392552278</v>
      </c>
      <c r="S243" s="14">
        <v>-2.0161983881550731</v>
      </c>
      <c r="T243" s="14">
        <v>-2.1165158903553825</v>
      </c>
      <c r="U243" s="14">
        <v>-0.97811038254004146</v>
      </c>
      <c r="V243" s="19">
        <v>5.6226170050247282E-6</v>
      </c>
      <c r="W243" s="19">
        <v>7.6720135317690925</v>
      </c>
      <c r="X243" s="20">
        <v>-26.512812368257926</v>
      </c>
      <c r="Y243" s="20">
        <v>-28.123119368016123</v>
      </c>
      <c r="Z243" s="20">
        <v>2.6038254004145944E-4</v>
      </c>
      <c r="AA243" s="7">
        <v>4.3773829949752726E-6</v>
      </c>
      <c r="AB243" s="50">
        <v>9.5266468230907897E-2</v>
      </c>
      <c r="AC243" s="20">
        <v>-0.202137631742076</v>
      </c>
      <c r="AD243" s="20">
        <v>-0.12745063198387641</v>
      </c>
      <c r="AF243" s="53"/>
      <c r="AG243" s="53"/>
      <c r="AH243" s="53"/>
      <c r="AI243" s="53"/>
      <c r="AJ243" s="53"/>
      <c r="AK243" s="53"/>
    </row>
    <row r="244" spans="1:37" x14ac:dyDescent="0.3">
      <c r="A244" t="s">
        <v>105</v>
      </c>
      <c r="B244" s="18" t="s">
        <v>632</v>
      </c>
      <c r="C244" s="8">
        <v>115000</v>
      </c>
      <c r="D244" s="19">
        <v>2.5099877847016248E-2</v>
      </c>
      <c r="E244" s="6">
        <v>92657.2</v>
      </c>
      <c r="F244" s="112">
        <v>6.9999999999999999E-4</v>
      </c>
      <c r="G244" s="113">
        <v>5.9999999999999995E-4</v>
      </c>
      <c r="H244" s="113">
        <v>6.9999999999999999E-4</v>
      </c>
      <c r="I244" s="16">
        <v>63.63</v>
      </c>
      <c r="J244" s="14">
        <v>1.8429999999999998E-2</v>
      </c>
      <c r="K244" s="19">
        <v>0</v>
      </c>
      <c r="L244" s="19">
        <v>6.6466500000000002</v>
      </c>
      <c r="M244" s="19">
        <v>-22.97373</v>
      </c>
      <c r="N244" s="19">
        <v>0.41538999999999998</v>
      </c>
      <c r="O244" s="6">
        <v>64.860039999999998</v>
      </c>
      <c r="P244" s="6">
        <v>64.860039999999998</v>
      </c>
      <c r="Q244" s="6">
        <v>64.860039999999998</v>
      </c>
      <c r="R244" s="6">
        <v>-2.1429262515557386</v>
      </c>
      <c r="S244" s="14">
        <v>-2.0925219348706019</v>
      </c>
      <c r="T244" s="14">
        <v>-2.1933305682408752</v>
      </c>
      <c r="U244" s="14">
        <v>1.8195925836775016E-2</v>
      </c>
      <c r="V244" s="19">
        <v>4.7832361620989664E-6</v>
      </c>
      <c r="W244" s="19">
        <v>6.5586385782086101</v>
      </c>
      <c r="X244" s="20">
        <v>-22.776194057897701</v>
      </c>
      <c r="Y244" s="20">
        <v>0.40820064868146616</v>
      </c>
      <c r="Z244" s="20">
        <v>2.3407416322498292E-4</v>
      </c>
      <c r="AA244" s="7">
        <v>-4.7832361620989664E-6</v>
      </c>
      <c r="AB244" s="50">
        <v>8.8011421791390099E-2</v>
      </c>
      <c r="AC244" s="20">
        <v>-0.19753594210229863</v>
      </c>
      <c r="AD244" s="20">
        <v>7.1893513185338209E-3</v>
      </c>
      <c r="AF244" s="53"/>
      <c r="AG244" s="53"/>
      <c r="AH244" s="53"/>
      <c r="AI244" s="53"/>
      <c r="AJ244" s="53"/>
      <c r="AK244" s="53"/>
    </row>
    <row r="245" spans="1:37" x14ac:dyDescent="0.3">
      <c r="A245" t="s">
        <v>106</v>
      </c>
      <c r="B245" s="18" t="s">
        <v>634</v>
      </c>
      <c r="C245" s="8">
        <v>115000</v>
      </c>
      <c r="D245" s="19">
        <v>2.5099877847016248E-2</v>
      </c>
      <c r="E245" s="6">
        <v>92657.2</v>
      </c>
      <c r="F245" s="112">
        <v>0.24179999999999999</v>
      </c>
      <c r="G245" s="113">
        <v>0.24</v>
      </c>
      <c r="H245" s="113">
        <v>0.2445</v>
      </c>
      <c r="I245" s="16">
        <v>63.63</v>
      </c>
      <c r="J245" s="14">
        <v>-0.98157000000000005</v>
      </c>
      <c r="K245" s="19">
        <v>0</v>
      </c>
      <c r="L245" s="19">
        <v>6.6457800000000002</v>
      </c>
      <c r="M245" s="19">
        <v>-22.97006</v>
      </c>
      <c r="N245" s="19">
        <v>-28.586290000000002</v>
      </c>
      <c r="O245" s="6">
        <v>22404.51096</v>
      </c>
      <c r="P245" s="6">
        <v>22404.51096</v>
      </c>
      <c r="Q245" s="6">
        <v>22404.51096</v>
      </c>
      <c r="R245" s="6">
        <v>-2.1429262515557386</v>
      </c>
      <c r="S245" s="14">
        <v>-2.0925219348706019</v>
      </c>
      <c r="T245" s="14">
        <v>-2.1933305682408752</v>
      </c>
      <c r="U245" s="14">
        <v>-0.98180407416322502</v>
      </c>
      <c r="V245" s="19">
        <v>4.7832361620989664E-6</v>
      </c>
      <c r="W245" s="19">
        <v>6.5586385782086101</v>
      </c>
      <c r="X245" s="20">
        <v>-22.776194057897701</v>
      </c>
      <c r="Y245" s="20">
        <v>-28.456658875387216</v>
      </c>
      <c r="Z245" s="20">
        <v>2.3407416322496211E-4</v>
      </c>
      <c r="AA245" s="7">
        <v>-4.7832361620989664E-6</v>
      </c>
      <c r="AB245" s="50">
        <v>8.7141421791390172E-2</v>
      </c>
      <c r="AC245" s="20">
        <v>-0.19386594210229902</v>
      </c>
      <c r="AD245" s="20">
        <v>-0.1296311246127857</v>
      </c>
      <c r="AF245" s="53"/>
      <c r="AG245" s="53"/>
      <c r="AH245" s="53"/>
      <c r="AI245" s="53"/>
      <c r="AJ245" s="53"/>
      <c r="AK245" s="53"/>
    </row>
    <row r="246" spans="1:37" x14ac:dyDescent="0.3">
      <c r="A246" t="s">
        <v>107</v>
      </c>
      <c r="B246" s="18" t="s">
        <v>632</v>
      </c>
      <c r="C246" s="8">
        <v>116000</v>
      </c>
      <c r="D246" s="19">
        <v>2.5099877847016248E-2</v>
      </c>
      <c r="E246" s="6">
        <v>92657.2</v>
      </c>
      <c r="F246" s="112">
        <v>5.9999999999999995E-4</v>
      </c>
      <c r="G246" s="113">
        <v>5.0000000000000001E-4</v>
      </c>
      <c r="H246" s="113">
        <v>6.9999999999999999E-4</v>
      </c>
      <c r="I246" s="16">
        <v>64.959999999999994</v>
      </c>
      <c r="J246" s="14">
        <v>1.6740000000000001E-2</v>
      </c>
      <c r="K246" s="19">
        <v>0</v>
      </c>
      <c r="L246" s="19">
        <v>6.1216699999999999</v>
      </c>
      <c r="M246" s="19">
        <v>-21.601890000000001</v>
      </c>
      <c r="N246" s="19">
        <v>0.37709999999999999</v>
      </c>
      <c r="O246" s="6">
        <v>55.594319999999996</v>
      </c>
      <c r="P246" s="6">
        <v>55.594319999999996</v>
      </c>
      <c r="Q246" s="6">
        <v>55.594319999999996</v>
      </c>
      <c r="R246" s="6">
        <v>-2.1831793631403875</v>
      </c>
      <c r="S246" s="14">
        <v>-2.1317214908809743</v>
      </c>
      <c r="T246" s="14">
        <v>-2.2346372353998007</v>
      </c>
      <c r="U246" s="14">
        <v>1.6514874509129709E-2</v>
      </c>
      <c r="V246" s="19">
        <v>4.313011857007006E-6</v>
      </c>
      <c r="W246" s="19">
        <v>6.0374927262956115</v>
      </c>
      <c r="X246" s="20">
        <v>-21.404651868629045</v>
      </c>
      <c r="Y246" s="20">
        <v>0.3703708119178642</v>
      </c>
      <c r="Z246" s="20">
        <v>2.2512549087029196E-4</v>
      </c>
      <c r="AA246" s="7">
        <v>-4.313011857007006E-6</v>
      </c>
      <c r="AB246" s="50">
        <v>8.4177273704388433E-2</v>
      </c>
      <c r="AC246" s="20">
        <v>-0.19723813137095547</v>
      </c>
      <c r="AD246" s="20">
        <v>6.7291880821357952E-3</v>
      </c>
      <c r="AF246" s="53"/>
      <c r="AG246" s="53"/>
      <c r="AH246" s="53"/>
      <c r="AI246" s="53"/>
      <c r="AJ246" s="53"/>
      <c r="AK246" s="53"/>
    </row>
    <row r="247" spans="1:37" x14ac:dyDescent="0.3">
      <c r="A247" t="s">
        <v>108</v>
      </c>
      <c r="B247" s="18" t="s">
        <v>634</v>
      </c>
      <c r="C247" s="8">
        <v>116000</v>
      </c>
      <c r="D247" s="19">
        <v>2.5099877847016248E-2</v>
      </c>
      <c r="E247" s="6">
        <v>92654.78</v>
      </c>
      <c r="F247" s="112">
        <v>0.2525</v>
      </c>
      <c r="G247" s="113">
        <v>0.251</v>
      </c>
      <c r="H247" s="113">
        <v>0.255</v>
      </c>
      <c r="I247" s="16">
        <v>64.959999999999994</v>
      </c>
      <c r="J247" s="14">
        <v>-0.98326999999999998</v>
      </c>
      <c r="K247" s="19">
        <v>0</v>
      </c>
      <c r="L247" s="19">
        <v>6.11822</v>
      </c>
      <c r="M247" s="19">
        <v>-21.589700000000001</v>
      </c>
      <c r="N247" s="19">
        <v>-28.876950000000001</v>
      </c>
      <c r="O247" s="6">
        <v>23395.33195</v>
      </c>
      <c r="P247" s="6">
        <v>23395.33195</v>
      </c>
      <c r="Q247" s="6">
        <v>23395.33195</v>
      </c>
      <c r="R247" s="6">
        <v>-2.1834331446901167</v>
      </c>
      <c r="S247" s="14">
        <v>-2.1319752724307035</v>
      </c>
      <c r="T247" s="14">
        <v>-2.23489101694953</v>
      </c>
      <c r="U247" s="14">
        <v>-0.98349556029293195</v>
      </c>
      <c r="V247" s="19">
        <v>4.3107916344032472E-6</v>
      </c>
      <c r="W247" s="19">
        <v>6.0340695819761905</v>
      </c>
      <c r="X247" s="20">
        <v>-21.392515835382302</v>
      </c>
      <c r="Y247" s="20">
        <v>-28.745730168016014</v>
      </c>
      <c r="Z247" s="20">
        <v>2.2556029293197E-4</v>
      </c>
      <c r="AA247" s="7">
        <v>-4.3107916344032472E-6</v>
      </c>
      <c r="AB247" s="50">
        <v>8.4150418023809515E-2</v>
      </c>
      <c r="AC247" s="20">
        <v>-0.19718416461769905</v>
      </c>
      <c r="AD247" s="20">
        <v>-0.13121983198398723</v>
      </c>
      <c r="AF247" s="53"/>
      <c r="AG247" s="53"/>
      <c r="AH247" s="53"/>
      <c r="AI247" s="53"/>
      <c r="AJ247" s="53"/>
      <c r="AK247" s="53"/>
    </row>
    <row r="248" spans="1:37" x14ac:dyDescent="0.3">
      <c r="A248" t="s">
        <v>109</v>
      </c>
      <c r="B248" s="18" t="s">
        <v>632</v>
      </c>
      <c r="C248" s="8">
        <v>118000</v>
      </c>
      <c r="D248" s="19">
        <v>2.5099877847016248E-2</v>
      </c>
      <c r="E248" s="6">
        <v>92654.78</v>
      </c>
      <c r="F248" s="112">
        <v>5.0000000000000001E-4</v>
      </c>
      <c r="G248" s="113">
        <v>4.0000000000000002E-4</v>
      </c>
      <c r="H248" s="113">
        <v>5.9999999999999995E-4</v>
      </c>
      <c r="I248" s="16">
        <v>68.11</v>
      </c>
      <c r="J248" s="14">
        <v>1.4579999999999999E-2</v>
      </c>
      <c r="K248" s="19">
        <v>0</v>
      </c>
      <c r="L248" s="19">
        <v>5.4362399999999997</v>
      </c>
      <c r="M248" s="19">
        <v>-20.11281</v>
      </c>
      <c r="N248" s="19">
        <v>0.32799</v>
      </c>
      <c r="O248" s="6">
        <v>46.327390000000001</v>
      </c>
      <c r="P248" s="6">
        <v>46.327390000000001</v>
      </c>
      <c r="Q248" s="6">
        <v>46.327390000000001</v>
      </c>
      <c r="R248" s="6">
        <v>-2.2408714431810095</v>
      </c>
      <c r="S248" s="14">
        <v>-2.1869183077193619</v>
      </c>
      <c r="T248" s="14">
        <v>-2.2948245786426571</v>
      </c>
      <c r="U248" s="14">
        <v>1.4374244092240222E-2</v>
      </c>
      <c r="V248" s="19">
        <v>3.6514437982104544E-6</v>
      </c>
      <c r="W248" s="19">
        <v>5.3589877847983303</v>
      </c>
      <c r="X248" s="20">
        <v>-19.920451583403992</v>
      </c>
      <c r="Y248" s="20">
        <v>0.32199317788642279</v>
      </c>
      <c r="Z248" s="20">
        <v>2.0575590775977724E-4</v>
      </c>
      <c r="AA248" s="7">
        <v>-3.6514437982104544E-6</v>
      </c>
      <c r="AB248" s="50">
        <v>7.7252215201669472E-2</v>
      </c>
      <c r="AC248" s="20">
        <v>-0.19235841659600794</v>
      </c>
      <c r="AD248" s="20">
        <v>5.996822113577216E-3</v>
      </c>
      <c r="AF248" s="53"/>
      <c r="AG248" s="53"/>
      <c r="AH248" s="53"/>
      <c r="AI248" s="53"/>
      <c r="AJ248" s="53"/>
      <c r="AK248" s="53"/>
    </row>
    <row r="249" spans="1:37" x14ac:dyDescent="0.3">
      <c r="A249" t="s">
        <v>110</v>
      </c>
      <c r="B249" s="18" t="s">
        <v>634</v>
      </c>
      <c r="C249" s="8">
        <v>118000</v>
      </c>
      <c r="D249" s="19">
        <v>2.5099877847016248E-2</v>
      </c>
      <c r="E249" s="6">
        <v>92654.78</v>
      </c>
      <c r="F249" s="112">
        <v>0.27400000000000002</v>
      </c>
      <c r="G249" s="113">
        <v>0.27250000000000002</v>
      </c>
      <c r="H249" s="113">
        <v>0.27650000000000002</v>
      </c>
      <c r="I249" s="16">
        <v>68.11</v>
      </c>
      <c r="J249" s="14">
        <v>-0.98541999999999996</v>
      </c>
      <c r="K249" s="19">
        <v>0</v>
      </c>
      <c r="L249" s="19">
        <v>5.4362399999999997</v>
      </c>
      <c r="M249" s="19">
        <v>-20.11281</v>
      </c>
      <c r="N249" s="19">
        <v>-29.43019</v>
      </c>
      <c r="O249" s="6">
        <v>25387.409720000003</v>
      </c>
      <c r="P249" s="6">
        <v>25387.409720000003</v>
      </c>
      <c r="Q249" s="6">
        <v>25387.409720000003</v>
      </c>
      <c r="R249" s="6">
        <v>-2.2408714431810095</v>
      </c>
      <c r="S249" s="14">
        <v>-2.1869183077193619</v>
      </c>
      <c r="T249" s="14">
        <v>-2.2948245786426571</v>
      </c>
      <c r="U249" s="14">
        <v>-0.9856257559077598</v>
      </c>
      <c r="V249" s="19">
        <v>3.6514437982104544E-6</v>
      </c>
      <c r="W249" s="19">
        <v>5.3589877847983303</v>
      </c>
      <c r="X249" s="20">
        <v>-19.920451583403992</v>
      </c>
      <c r="Y249" s="20">
        <v>-29.295862681592752</v>
      </c>
      <c r="Z249" s="20">
        <v>2.0575590775984143E-4</v>
      </c>
      <c r="AA249" s="7">
        <v>-3.6514437982104544E-6</v>
      </c>
      <c r="AB249" s="50">
        <v>7.7252215201669472E-2</v>
      </c>
      <c r="AC249" s="20">
        <v>-0.19235841659600794</v>
      </c>
      <c r="AD249" s="20">
        <v>-0.13432731840724799</v>
      </c>
      <c r="AF249" s="53"/>
      <c r="AG249" s="53"/>
      <c r="AH249" s="53"/>
      <c r="AI249" s="53"/>
      <c r="AJ249" s="53"/>
      <c r="AK249" s="53"/>
    </row>
    <row r="250" spans="1:37" x14ac:dyDescent="0.3">
      <c r="A250" t="s">
        <v>111</v>
      </c>
      <c r="B250" s="18" t="s">
        <v>632</v>
      </c>
      <c r="C250" s="8">
        <v>120000</v>
      </c>
      <c r="D250" s="19">
        <v>2.5099877847016248E-2</v>
      </c>
      <c r="E250" s="6">
        <v>92657.2</v>
      </c>
      <c r="F250" s="112">
        <v>5.0000000000000001E-4</v>
      </c>
      <c r="G250" s="113">
        <v>4.0000000000000002E-4</v>
      </c>
      <c r="H250" s="113">
        <v>5.0000000000000001E-4</v>
      </c>
      <c r="I250" s="16">
        <v>71.31</v>
      </c>
      <c r="J250" s="14">
        <v>1.298E-2</v>
      </c>
      <c r="K250" s="19">
        <v>0</v>
      </c>
      <c r="L250" s="19">
        <v>4.9201899999999998</v>
      </c>
      <c r="M250" s="19">
        <v>-19.059249999999999</v>
      </c>
      <c r="N250" s="19">
        <v>0.29182000000000002</v>
      </c>
      <c r="O250" s="6">
        <v>46.328600000000002</v>
      </c>
      <c r="P250" s="6">
        <v>46.328600000000002</v>
      </c>
      <c r="Q250" s="6">
        <v>46.328600000000002</v>
      </c>
      <c r="R250" s="6">
        <v>-2.288849434487044</v>
      </c>
      <c r="S250" s="14">
        <v>-2.2323614284707456</v>
      </c>
      <c r="T250" s="14">
        <v>-2.3453374405033425</v>
      </c>
      <c r="U250" s="14">
        <v>1.2795542467437526E-2</v>
      </c>
      <c r="V250" s="19">
        <v>3.1543141153928413E-6</v>
      </c>
      <c r="W250" s="19">
        <v>4.8471373709689649</v>
      </c>
      <c r="X250" s="20">
        <v>-18.864326152235819</v>
      </c>
      <c r="Y250" s="20">
        <v>0.28628719128589286</v>
      </c>
      <c r="Z250" s="20">
        <v>1.8445753256247401E-4</v>
      </c>
      <c r="AA250" s="7">
        <v>-3.1543141153928413E-6</v>
      </c>
      <c r="AB250" s="50">
        <v>7.3052629031034932E-2</v>
      </c>
      <c r="AC250" s="20">
        <v>-0.19492384776417992</v>
      </c>
      <c r="AD250" s="20">
        <v>5.5328087141071625E-3</v>
      </c>
      <c r="AF250" s="53"/>
      <c r="AG250" s="53"/>
      <c r="AH250" s="53"/>
      <c r="AI250" s="53"/>
      <c r="AJ250" s="53"/>
      <c r="AK250" s="53"/>
    </row>
    <row r="251" spans="1:37" x14ac:dyDescent="0.3">
      <c r="A251" t="s">
        <v>112</v>
      </c>
      <c r="B251" s="18" t="s">
        <v>634</v>
      </c>
      <c r="C251" s="8">
        <v>120000</v>
      </c>
      <c r="D251" s="19">
        <v>2.5099877847016248E-2</v>
      </c>
      <c r="E251" s="6">
        <v>92652.21</v>
      </c>
      <c r="F251" s="112">
        <v>0.29559999999999997</v>
      </c>
      <c r="G251" s="113">
        <v>0.29399999999999998</v>
      </c>
      <c r="H251" s="113">
        <v>0.29799999999999999</v>
      </c>
      <c r="I251" s="16">
        <v>71.31</v>
      </c>
      <c r="J251" s="14">
        <v>-0.98702999999999996</v>
      </c>
      <c r="K251" s="19">
        <v>0</v>
      </c>
      <c r="L251" s="19">
        <v>4.9141899999999996</v>
      </c>
      <c r="M251" s="19">
        <v>-19.03565</v>
      </c>
      <c r="N251" s="19">
        <v>-29.971150000000002</v>
      </c>
      <c r="O251" s="6">
        <v>27387.993276000001</v>
      </c>
      <c r="P251" s="6">
        <v>27387.993276000001</v>
      </c>
      <c r="Q251" s="6">
        <v>27387.993276000001</v>
      </c>
      <c r="R251" s="6">
        <v>-2.2893261363264044</v>
      </c>
      <c r="S251" s="14">
        <v>-2.2328381303101059</v>
      </c>
      <c r="T251" s="14">
        <v>-2.3458141423427028</v>
      </c>
      <c r="U251" s="14">
        <v>-0.98722018961095859</v>
      </c>
      <c r="V251" s="19">
        <v>3.1511285160405308E-6</v>
      </c>
      <c r="W251" s="19">
        <v>4.8417206202712588</v>
      </c>
      <c r="X251" s="20">
        <v>-18.843244977095438</v>
      </c>
      <c r="Y251" s="20">
        <v>-29.83393209377649</v>
      </c>
      <c r="Z251" s="20">
        <v>1.901896109586243E-4</v>
      </c>
      <c r="AA251" s="7">
        <v>-3.1511285160405308E-6</v>
      </c>
      <c r="AB251" s="50">
        <v>7.246937972874079E-2</v>
      </c>
      <c r="AC251" s="20">
        <v>-0.19240502290456263</v>
      </c>
      <c r="AD251" s="20">
        <v>-0.13721790622351193</v>
      </c>
      <c r="AF251" s="53"/>
      <c r="AG251" s="53"/>
      <c r="AH251" s="53"/>
      <c r="AI251" s="53"/>
      <c r="AJ251" s="53"/>
      <c r="AK251" s="53"/>
    </row>
    <row r="252" spans="1:37" x14ac:dyDescent="0.3">
      <c r="A252" t="s">
        <v>113</v>
      </c>
      <c r="B252" s="18" t="s">
        <v>632</v>
      </c>
      <c r="C252" s="8">
        <v>122000</v>
      </c>
      <c r="D252" s="19">
        <v>2.5099877847016248E-2</v>
      </c>
      <c r="E252" s="6">
        <v>92652.21</v>
      </c>
      <c r="F252" s="112">
        <v>4.0000000000000002E-4</v>
      </c>
      <c r="G252" s="113">
        <v>2.9999999999999997E-4</v>
      </c>
      <c r="H252" s="113">
        <v>5.0000000000000001E-4</v>
      </c>
      <c r="I252" s="16">
        <v>73.06</v>
      </c>
      <c r="J252" s="14">
        <v>1.035E-2</v>
      </c>
      <c r="K252" s="19">
        <v>0</v>
      </c>
      <c r="L252" s="19">
        <v>4.0393999999999997</v>
      </c>
      <c r="M252" s="19">
        <v>-16.031199999999998</v>
      </c>
      <c r="N252" s="19">
        <v>0.23252999999999999</v>
      </c>
      <c r="O252" s="6">
        <v>37.060884000000001</v>
      </c>
      <c r="P252" s="6">
        <v>37.060884000000001</v>
      </c>
      <c r="Q252" s="6">
        <v>37.060884000000001</v>
      </c>
      <c r="R252" s="6">
        <v>-2.3772936633949349</v>
      </c>
      <c r="S252" s="14">
        <v>-2.3194194000440613</v>
      </c>
      <c r="T252" s="14">
        <v>-2.4351679267458084</v>
      </c>
      <c r="U252" s="14">
        <v>1.0186153374656956E-2</v>
      </c>
      <c r="V252" s="19">
        <v>2.525517716239234E-6</v>
      </c>
      <c r="W252" s="19">
        <v>3.9756968425443269</v>
      </c>
      <c r="X252" s="20">
        <v>-15.852525509610379</v>
      </c>
      <c r="Y252" s="20">
        <v>0.22790128928250863</v>
      </c>
      <c r="Z252" s="20">
        <v>1.6384662534304345E-4</v>
      </c>
      <c r="AA252" s="7">
        <v>-2.525517716239234E-6</v>
      </c>
      <c r="AB252" s="50">
        <v>6.3703157455672788E-2</v>
      </c>
      <c r="AC252" s="20">
        <v>-0.17867449038961958</v>
      </c>
      <c r="AD252" s="20">
        <v>4.6287107174913522E-3</v>
      </c>
      <c r="AF252" s="53"/>
      <c r="AG252" s="53"/>
      <c r="AH252" s="53"/>
      <c r="AI252" s="53"/>
      <c r="AJ252" s="53"/>
      <c r="AK252" s="53"/>
    </row>
    <row r="253" spans="1:37" x14ac:dyDescent="0.3">
      <c r="A253" t="s">
        <v>114</v>
      </c>
      <c r="B253" s="18" t="s">
        <v>634</v>
      </c>
      <c r="C253" s="8">
        <v>122000</v>
      </c>
      <c r="D253" s="19">
        <v>2.5099877847016248E-2</v>
      </c>
      <c r="E253" s="6">
        <v>92654.78</v>
      </c>
      <c r="F253" s="112">
        <v>0.31709999999999999</v>
      </c>
      <c r="G253" s="113">
        <v>0.3155</v>
      </c>
      <c r="H253" s="113">
        <v>0.32</v>
      </c>
      <c r="I253" s="16">
        <v>73.06</v>
      </c>
      <c r="J253" s="14">
        <v>-0.98965000000000003</v>
      </c>
      <c r="K253" s="19">
        <v>0</v>
      </c>
      <c r="L253" s="19">
        <v>4.0421800000000001</v>
      </c>
      <c r="M253" s="19">
        <v>-16.042539999999999</v>
      </c>
      <c r="N253" s="19">
        <v>-30.534230000000001</v>
      </c>
      <c r="O253" s="6">
        <v>29380.830738000001</v>
      </c>
      <c r="P253" s="6">
        <v>29380.830738000001</v>
      </c>
      <c r="Q253" s="6">
        <v>29380.830738000001</v>
      </c>
      <c r="R253" s="6">
        <v>-2.3770540253071393</v>
      </c>
      <c r="S253" s="14">
        <v>-2.3191797619562657</v>
      </c>
      <c r="T253" s="14">
        <v>-2.4349282886580128</v>
      </c>
      <c r="U253" s="14">
        <v>-0.98980735433078071</v>
      </c>
      <c r="V253" s="19">
        <v>2.5268516800652931E-6</v>
      </c>
      <c r="W253" s="19">
        <v>3.9780174590142519</v>
      </c>
      <c r="X253" s="20">
        <v>-15.861778637613963</v>
      </c>
      <c r="Y253" s="20">
        <v>-30.393798699832697</v>
      </c>
      <c r="Z253" s="20">
        <v>1.5735433078067906E-4</v>
      </c>
      <c r="AA253" s="7">
        <v>-2.5268516800652931E-6</v>
      </c>
      <c r="AB253" s="50">
        <v>6.4162540985748251E-2</v>
      </c>
      <c r="AC253" s="20">
        <v>-0.18076136238603624</v>
      </c>
      <c r="AD253" s="20">
        <v>-0.14043130016730387</v>
      </c>
      <c r="AF253" s="53"/>
      <c r="AG253" s="53"/>
      <c r="AH253" s="53"/>
      <c r="AI253" s="53"/>
      <c r="AJ253" s="53"/>
      <c r="AK253" s="53"/>
    </row>
    <row r="254" spans="1:37" x14ac:dyDescent="0.3">
      <c r="A254" t="s">
        <v>115</v>
      </c>
      <c r="B254" s="18" t="s">
        <v>632</v>
      </c>
      <c r="C254" s="8">
        <v>124000</v>
      </c>
      <c r="D254" s="19">
        <v>2.5099877847016248E-2</v>
      </c>
      <c r="E254" s="6">
        <v>92652.21</v>
      </c>
      <c r="F254" s="112">
        <v>4.0000000000000002E-4</v>
      </c>
      <c r="G254" s="113">
        <v>2.9999999999999997E-4</v>
      </c>
      <c r="H254" s="113">
        <v>4.0000000000000002E-4</v>
      </c>
      <c r="I254" s="16">
        <v>76.709999999999994</v>
      </c>
      <c r="J254" s="14">
        <v>9.8600000000000007E-3</v>
      </c>
      <c r="K254" s="19">
        <v>0</v>
      </c>
      <c r="L254" s="19">
        <v>3.8741300000000001</v>
      </c>
      <c r="M254" s="19">
        <v>-16.141739999999999</v>
      </c>
      <c r="N254" s="19">
        <v>0.22128</v>
      </c>
      <c r="O254" s="6">
        <v>37.060884000000001</v>
      </c>
      <c r="P254" s="6">
        <v>37.060884000000001</v>
      </c>
      <c r="Q254" s="6">
        <v>37.060884000000001</v>
      </c>
      <c r="R254" s="6">
        <v>-2.3979748375441812</v>
      </c>
      <c r="S254" s="14">
        <v>-2.3372092374669093</v>
      </c>
      <c r="T254" s="14">
        <v>-2.458740437621453</v>
      </c>
      <c r="U254" s="14">
        <v>9.7141535462058944E-3</v>
      </c>
      <c r="V254" s="19">
        <v>2.3077538404511196E-6</v>
      </c>
      <c r="W254" s="19">
        <v>3.814385991235921</v>
      </c>
      <c r="X254" s="20">
        <v>-15.969162985579294</v>
      </c>
      <c r="Y254" s="20">
        <v>0.21697272137997783</v>
      </c>
      <c r="Z254" s="20">
        <v>1.4584645379410628E-4</v>
      </c>
      <c r="AA254" s="7">
        <v>-2.3077538404511196E-6</v>
      </c>
      <c r="AB254" s="50">
        <v>5.9744008764079037E-2</v>
      </c>
      <c r="AC254" s="20">
        <v>-0.17257701442070505</v>
      </c>
      <c r="AD254" s="20">
        <v>4.3072786200221702E-3</v>
      </c>
      <c r="AF254" s="53"/>
      <c r="AG254" s="53"/>
      <c r="AH254" s="53"/>
      <c r="AI254" s="53"/>
      <c r="AJ254" s="53"/>
      <c r="AK254" s="53"/>
    </row>
    <row r="255" spans="1:37" x14ac:dyDescent="0.3">
      <c r="A255" t="s">
        <v>116</v>
      </c>
      <c r="B255" s="18" t="s">
        <v>634</v>
      </c>
      <c r="C255" s="8">
        <v>124000</v>
      </c>
      <c r="D255" s="19">
        <v>2.5099877847016248E-2</v>
      </c>
      <c r="E255" s="6">
        <v>92654.78</v>
      </c>
      <c r="F255" s="112">
        <v>0.3387</v>
      </c>
      <c r="G255" s="113">
        <v>0.33700000000000002</v>
      </c>
      <c r="H255" s="113">
        <v>0.34150000000000003</v>
      </c>
      <c r="I255" s="16">
        <v>76.709999999999994</v>
      </c>
      <c r="J255" s="14">
        <v>-0.99012999999999995</v>
      </c>
      <c r="K255" s="19">
        <v>0</v>
      </c>
      <c r="L255" s="19">
        <v>3.8766799999999999</v>
      </c>
      <c r="M255" s="19">
        <v>-16.15268</v>
      </c>
      <c r="N255" s="19">
        <v>-31.049859999999999</v>
      </c>
      <c r="O255" s="6">
        <v>31382.173985999998</v>
      </c>
      <c r="P255" s="6">
        <v>31382.173985999998</v>
      </c>
      <c r="Q255" s="6">
        <v>31382.173985999998</v>
      </c>
      <c r="R255" s="6">
        <v>-2.3977466018683335</v>
      </c>
      <c r="S255" s="14">
        <v>-2.3369810017910617</v>
      </c>
      <c r="T255" s="14">
        <v>-2.4585122019456054</v>
      </c>
      <c r="U255" s="14">
        <v>-0.99027991402659055</v>
      </c>
      <c r="V255" s="19">
        <v>2.3089210991163197E-6</v>
      </c>
      <c r="W255" s="19">
        <v>3.8165270202508768</v>
      </c>
      <c r="X255" s="20">
        <v>-15.978126536036754</v>
      </c>
      <c r="Y255" s="20">
        <v>-30.906737844902761</v>
      </c>
      <c r="Z255" s="20">
        <v>1.4991402659059183E-4</v>
      </c>
      <c r="AA255" s="7">
        <v>-2.3089210991163197E-6</v>
      </c>
      <c r="AB255" s="50">
        <v>6.0152979749123148E-2</v>
      </c>
      <c r="AC255" s="20">
        <v>-0.174553463963246</v>
      </c>
      <c r="AD255" s="20">
        <v>-0.14312215509723814</v>
      </c>
      <c r="AF255" s="53"/>
      <c r="AG255" s="53"/>
      <c r="AH255" s="53"/>
      <c r="AI255" s="53"/>
      <c r="AJ255" s="53"/>
      <c r="AK255" s="53"/>
    </row>
    <row r="256" spans="1:37" x14ac:dyDescent="0.3">
      <c r="A256" t="s">
        <v>117</v>
      </c>
      <c r="B256" s="18" t="s">
        <v>632</v>
      </c>
      <c r="C256" s="8">
        <v>125000</v>
      </c>
      <c r="D256" s="19">
        <v>2.5099877847016248E-2</v>
      </c>
      <c r="E256" s="6">
        <v>92652.21</v>
      </c>
      <c r="F256" s="112">
        <v>4.0000000000000002E-4</v>
      </c>
      <c r="G256" s="113">
        <v>2.9999999999999997E-4</v>
      </c>
      <c r="H256" s="113">
        <v>4.0000000000000002E-4</v>
      </c>
      <c r="I256" s="16">
        <v>77.459999999999994</v>
      </c>
      <c r="J256" s="14">
        <v>8.8299999999999993E-3</v>
      </c>
      <c r="K256" s="19">
        <v>0</v>
      </c>
      <c r="L256" s="19">
        <v>3.5160399999999998</v>
      </c>
      <c r="M256" s="19">
        <v>-14.794840000000001</v>
      </c>
      <c r="N256" s="19">
        <v>0.19808000000000001</v>
      </c>
      <c r="O256" s="6">
        <v>37.060884000000001</v>
      </c>
      <c r="P256" s="6">
        <v>37.060884000000001</v>
      </c>
      <c r="Q256" s="6">
        <v>37.060884000000001</v>
      </c>
      <c r="R256" s="6">
        <v>-2.440208158336191</v>
      </c>
      <c r="S256" s="14">
        <v>-2.3788484479726728</v>
      </c>
      <c r="T256" s="14">
        <v>-2.5015678686997092</v>
      </c>
      <c r="U256" s="14">
        <v>8.6834072146074106E-3</v>
      </c>
      <c r="V256" s="19">
        <v>2.0716774316339508E-6</v>
      </c>
      <c r="W256" s="19">
        <v>3.4576641035000057</v>
      </c>
      <c r="X256" s="20">
        <v>-14.617255083898707</v>
      </c>
      <c r="Y256" s="20">
        <v>0.19396674357550339</v>
      </c>
      <c r="Z256" s="20">
        <v>1.4659278539258871E-4</v>
      </c>
      <c r="AA256" s="7">
        <v>-2.0716774316339508E-6</v>
      </c>
      <c r="AB256" s="50">
        <v>5.8375896499994084E-2</v>
      </c>
      <c r="AC256" s="20">
        <v>-0.1775849161012939</v>
      </c>
      <c r="AD256" s="20">
        <v>4.1132564244966141E-3</v>
      </c>
      <c r="AF256" s="53"/>
      <c r="AG256" s="53"/>
      <c r="AH256" s="53"/>
      <c r="AI256" s="53"/>
      <c r="AJ256" s="53"/>
      <c r="AK256" s="53"/>
    </row>
    <row r="257" spans="1:37" x14ac:dyDescent="0.3">
      <c r="A257" t="s">
        <v>118</v>
      </c>
      <c r="B257" s="18" t="s">
        <v>634</v>
      </c>
      <c r="C257" s="8">
        <v>125000</v>
      </c>
      <c r="D257" s="19">
        <v>2.5099877847016248E-2</v>
      </c>
      <c r="E257" s="6">
        <v>92639.6</v>
      </c>
      <c r="F257" s="112">
        <v>0.34939999999999999</v>
      </c>
      <c r="G257" s="113">
        <v>0.34749999999999998</v>
      </c>
      <c r="H257" s="113">
        <v>0.35199999999999998</v>
      </c>
      <c r="I257" s="16">
        <v>77.459999999999994</v>
      </c>
      <c r="J257" s="14">
        <v>-0.99119999999999997</v>
      </c>
      <c r="K257" s="19">
        <v>0</v>
      </c>
      <c r="L257" s="19">
        <v>3.5063499999999999</v>
      </c>
      <c r="M257" s="19">
        <v>-14.75403</v>
      </c>
      <c r="N257" s="19">
        <v>-31.326039999999999</v>
      </c>
      <c r="O257" s="6">
        <v>32368.276239999999</v>
      </c>
      <c r="P257" s="6">
        <v>32368.276239999999</v>
      </c>
      <c r="Q257" s="6">
        <v>32368.276239999999</v>
      </c>
      <c r="R257" s="6">
        <v>-2.4413172707408686</v>
      </c>
      <c r="S257" s="14">
        <v>-2.3799575603773504</v>
      </c>
      <c r="T257" s="14">
        <v>-2.5026769811043867</v>
      </c>
      <c r="U257" s="14">
        <v>-0.99134268397557879</v>
      </c>
      <c r="V257" s="19">
        <v>2.0664986812408452E-6</v>
      </c>
      <c r="W257" s="19">
        <v>3.4480819208357829</v>
      </c>
      <c r="X257" s="20">
        <v>-14.576746461872155</v>
      </c>
      <c r="Y257" s="20">
        <v>-31.181487289983057</v>
      </c>
      <c r="Z257" s="20">
        <v>1.4268397557881674E-4</v>
      </c>
      <c r="AA257" s="7">
        <v>-2.0664986812408452E-6</v>
      </c>
      <c r="AB257" s="50">
        <v>5.8268079164216946E-2</v>
      </c>
      <c r="AC257" s="20">
        <v>-0.17728353812784547</v>
      </c>
      <c r="AD257" s="20">
        <v>-0.14455271001694214</v>
      </c>
      <c r="AF257" s="53"/>
      <c r="AG257" s="53"/>
      <c r="AH257" s="53"/>
      <c r="AI257" s="53"/>
      <c r="AJ257" s="53"/>
      <c r="AK257" s="53"/>
    </row>
    <row r="258" spans="1:37" x14ac:dyDescent="0.3">
      <c r="A258" t="s">
        <v>119</v>
      </c>
      <c r="B258" s="18" t="s">
        <v>632</v>
      </c>
      <c r="C258" s="8">
        <v>126000</v>
      </c>
      <c r="D258" s="19">
        <v>2.5099877847016248E-2</v>
      </c>
      <c r="E258" s="6">
        <v>92639.6</v>
      </c>
      <c r="F258" s="112">
        <v>2.9999999999999997E-4</v>
      </c>
      <c r="G258" s="113">
        <v>2.0000000000000001E-4</v>
      </c>
      <c r="H258" s="113">
        <v>4.0000000000000002E-4</v>
      </c>
      <c r="I258" s="16">
        <v>77.52</v>
      </c>
      <c r="J258" s="14">
        <v>7.4099999999999999E-3</v>
      </c>
      <c r="K258" s="19">
        <v>0</v>
      </c>
      <c r="L258" s="19">
        <v>3.01389</v>
      </c>
      <c r="M258" s="19">
        <v>-12.69103</v>
      </c>
      <c r="N258" s="19">
        <v>0.16633999999999999</v>
      </c>
      <c r="O258" s="6">
        <v>27.791879999999999</v>
      </c>
      <c r="P258" s="6">
        <v>27.791879999999999</v>
      </c>
      <c r="Q258" s="6">
        <v>27.791879999999999</v>
      </c>
      <c r="R258" s="6">
        <v>-2.5043074318299037</v>
      </c>
      <c r="S258" s="14">
        <v>-2.4429001926434855</v>
      </c>
      <c r="T258" s="14">
        <v>-2.5657146710163219</v>
      </c>
      <c r="U258" s="14">
        <v>7.2848829993165465E-3</v>
      </c>
      <c r="V258" s="19">
        <v>1.7741115143334889E-6</v>
      </c>
      <c r="W258" s="19">
        <v>2.9625086623357535</v>
      </c>
      <c r="X258" s="20">
        <v>-12.533689306029379</v>
      </c>
      <c r="Y258" s="20">
        <v>0.16281536901150387</v>
      </c>
      <c r="Z258" s="20">
        <v>1.251170006834534E-4</v>
      </c>
      <c r="AA258" s="7">
        <v>-1.7741115143334889E-6</v>
      </c>
      <c r="AB258" s="50">
        <v>5.1381337664246463E-2</v>
      </c>
      <c r="AC258" s="20">
        <v>-0.157340693970621</v>
      </c>
      <c r="AD258" s="20">
        <v>3.5246309884961191E-3</v>
      </c>
      <c r="AF258" s="53"/>
      <c r="AG258" s="53"/>
      <c r="AH258" s="53"/>
      <c r="AI258" s="53"/>
      <c r="AJ258" s="53"/>
      <c r="AK258" s="53"/>
    </row>
    <row r="259" spans="1:37" x14ac:dyDescent="0.3">
      <c r="A259" t="s">
        <v>120</v>
      </c>
      <c r="B259" s="18" t="s">
        <v>634</v>
      </c>
      <c r="C259" s="8">
        <v>126000</v>
      </c>
      <c r="D259" s="19">
        <v>2.5099877847016248E-2</v>
      </c>
      <c r="E259" s="6">
        <v>92639.6</v>
      </c>
      <c r="F259" s="112">
        <v>0.36020000000000002</v>
      </c>
      <c r="G259" s="113">
        <v>0.35849999999999999</v>
      </c>
      <c r="H259" s="113">
        <v>0.36299999999999999</v>
      </c>
      <c r="I259" s="16">
        <v>77.52</v>
      </c>
      <c r="J259" s="14">
        <v>-0.99258999999999997</v>
      </c>
      <c r="K259" s="19">
        <v>0</v>
      </c>
      <c r="L259" s="19">
        <v>3.0135900000000002</v>
      </c>
      <c r="M259" s="19">
        <v>-12.68961</v>
      </c>
      <c r="N259" s="19">
        <v>-31.609369999999998</v>
      </c>
      <c r="O259" s="6">
        <v>33368.783920000002</v>
      </c>
      <c r="P259" s="6">
        <v>33368.783920000002</v>
      </c>
      <c r="Q259" s="6">
        <v>33368.783920000002</v>
      </c>
      <c r="R259" s="6">
        <v>-2.5043074318299037</v>
      </c>
      <c r="S259" s="14">
        <v>-2.4429001926434855</v>
      </c>
      <c r="T259" s="14">
        <v>-2.5657146710163219</v>
      </c>
      <c r="U259" s="14">
        <v>-0.99271511700068349</v>
      </c>
      <c r="V259" s="19">
        <v>1.7741115143334889E-6</v>
      </c>
      <c r="W259" s="19">
        <v>2.9625086623357535</v>
      </c>
      <c r="X259" s="20">
        <v>-12.533689306029379</v>
      </c>
      <c r="Y259" s="20">
        <v>-31.463030718228971</v>
      </c>
      <c r="Z259" s="20">
        <v>1.2511700068351672E-4</v>
      </c>
      <c r="AA259" s="7">
        <v>-1.7741115143334889E-6</v>
      </c>
      <c r="AB259" s="50">
        <v>5.1081337664246718E-2</v>
      </c>
      <c r="AC259" s="20">
        <v>-0.15592069397062147</v>
      </c>
      <c r="AD259" s="20">
        <v>-0.14633928177102717</v>
      </c>
      <c r="AF259" s="53"/>
      <c r="AG259" s="53"/>
      <c r="AH259" s="53"/>
      <c r="AI259" s="53"/>
      <c r="AJ259" s="53"/>
      <c r="AK259" s="53"/>
    </row>
    <row r="260" spans="1:37" x14ac:dyDescent="0.3">
      <c r="A260" t="s">
        <v>121</v>
      </c>
      <c r="B260" s="18" t="s">
        <v>632</v>
      </c>
      <c r="C260" s="8">
        <v>128000</v>
      </c>
      <c r="D260" s="19">
        <v>2.5099877847016248E-2</v>
      </c>
      <c r="E260" s="6">
        <v>92639.6</v>
      </c>
      <c r="F260" s="112">
        <v>2.9999999999999997E-4</v>
      </c>
      <c r="G260" s="113">
        <v>2.0000000000000001E-4</v>
      </c>
      <c r="H260" s="113">
        <v>2.9999999999999997E-4</v>
      </c>
      <c r="I260" s="16">
        <v>80.89</v>
      </c>
      <c r="J260" s="14">
        <v>7.0899999999999999E-3</v>
      </c>
      <c r="K260" s="19">
        <v>0</v>
      </c>
      <c r="L260" s="19">
        <v>2.8989400000000001</v>
      </c>
      <c r="M260" s="19">
        <v>-12.73734</v>
      </c>
      <c r="N260" s="19">
        <v>0.15892000000000001</v>
      </c>
      <c r="O260" s="6">
        <v>27.791879999999999</v>
      </c>
      <c r="P260" s="6">
        <v>27.791879999999999</v>
      </c>
      <c r="Q260" s="6">
        <v>27.791879999999999</v>
      </c>
      <c r="R260" s="6">
        <v>-2.5228608119637896</v>
      </c>
      <c r="S260" s="14">
        <v>-2.4587840372245049</v>
      </c>
      <c r="T260" s="14">
        <v>-2.5869375867030744</v>
      </c>
      <c r="U260" s="14">
        <v>6.9704225319276222E-3</v>
      </c>
      <c r="V260" s="19">
        <v>1.6352843565544509E-6</v>
      </c>
      <c r="W260" s="19">
        <v>2.8493976902913802</v>
      </c>
      <c r="X260" s="20">
        <v>-12.579211967314876</v>
      </c>
      <c r="Y260" s="20">
        <v>0.15555198324006642</v>
      </c>
      <c r="Z260" s="20">
        <v>1.1957746807237778E-4</v>
      </c>
      <c r="AA260" s="7">
        <v>-1.6352843565544509E-6</v>
      </c>
      <c r="AB260" s="50">
        <v>4.9542309708619836E-2</v>
      </c>
      <c r="AC260" s="20">
        <v>-0.15812803268512354</v>
      </c>
      <c r="AD260" s="20">
        <v>3.3680167599335897E-3</v>
      </c>
      <c r="AF260" s="53"/>
      <c r="AG260" s="53"/>
      <c r="AH260" s="53"/>
      <c r="AI260" s="53"/>
      <c r="AJ260" s="53"/>
      <c r="AK260" s="53"/>
    </row>
    <row r="261" spans="1:37" x14ac:dyDescent="0.3">
      <c r="A261" t="s">
        <v>122</v>
      </c>
      <c r="B261" s="18" t="s">
        <v>634</v>
      </c>
      <c r="C261" s="8">
        <v>128000</v>
      </c>
      <c r="D261" s="19">
        <v>2.5099877847016248E-2</v>
      </c>
      <c r="E261" s="6">
        <v>92639.6</v>
      </c>
      <c r="F261" s="112">
        <v>0.38179999999999997</v>
      </c>
      <c r="G261" s="113">
        <v>0.38</v>
      </c>
      <c r="H261" s="113">
        <v>0.38450000000000001</v>
      </c>
      <c r="I261" s="16">
        <v>80.89</v>
      </c>
      <c r="J261" s="14">
        <v>-0.99290999999999996</v>
      </c>
      <c r="K261" s="19">
        <v>0</v>
      </c>
      <c r="L261" s="19">
        <v>2.8989400000000001</v>
      </c>
      <c r="M261" s="19">
        <v>-12.73734</v>
      </c>
      <c r="N261" s="19">
        <v>-32.121139999999997</v>
      </c>
      <c r="O261" s="6">
        <v>35369.799279999999</v>
      </c>
      <c r="P261" s="6">
        <v>35369.799279999999</v>
      </c>
      <c r="Q261" s="6">
        <v>35369.799279999999</v>
      </c>
      <c r="R261" s="6">
        <v>-2.5228608119637896</v>
      </c>
      <c r="S261" s="14">
        <v>-2.4587840372245049</v>
      </c>
      <c r="T261" s="14">
        <v>-2.5869375867030744</v>
      </c>
      <c r="U261" s="14">
        <v>-0.99302957746807241</v>
      </c>
      <c r="V261" s="19">
        <v>1.6352843565544509E-6</v>
      </c>
      <c r="W261" s="19">
        <v>2.8493976902913802</v>
      </c>
      <c r="X261" s="20">
        <v>-12.579211967314876</v>
      </c>
      <c r="Y261" s="20">
        <v>-31.972291660940733</v>
      </c>
      <c r="Z261" s="20">
        <v>1.1957746807245151E-4</v>
      </c>
      <c r="AA261" s="7">
        <v>-1.6352843565544509E-6</v>
      </c>
      <c r="AB261" s="50">
        <v>4.9542309708619836E-2</v>
      </c>
      <c r="AC261" s="20">
        <v>-0.15812803268512354</v>
      </c>
      <c r="AD261" s="20">
        <v>-0.14884833905926342</v>
      </c>
      <c r="AF261" s="53"/>
      <c r="AG261" s="53"/>
      <c r="AH261" s="53"/>
      <c r="AI261" s="53"/>
      <c r="AJ261" s="53"/>
      <c r="AK261" s="53"/>
    </row>
    <row r="262" spans="1:37" x14ac:dyDescent="0.3">
      <c r="A262" t="s">
        <v>123</v>
      </c>
      <c r="B262" s="18" t="s">
        <v>632</v>
      </c>
      <c r="C262" s="8">
        <v>130000</v>
      </c>
      <c r="D262" s="19">
        <v>2.5099877847016248E-2</v>
      </c>
      <c r="E262" s="6">
        <v>92639.6</v>
      </c>
      <c r="F262" s="112">
        <v>2.0000000000000001E-4</v>
      </c>
      <c r="G262" s="113">
        <v>2.0000000000000001E-4</v>
      </c>
      <c r="H262" s="113">
        <v>2.9999999999999997E-4</v>
      </c>
      <c r="I262" s="16">
        <v>82.88</v>
      </c>
      <c r="J262" s="14">
        <v>6.0600000000000003E-3</v>
      </c>
      <c r="K262" s="19">
        <v>0</v>
      </c>
      <c r="L262" s="19">
        <v>2.5239799999999999</v>
      </c>
      <c r="M262" s="19">
        <v>-11.36243</v>
      </c>
      <c r="N262" s="19">
        <v>0.13583000000000001</v>
      </c>
      <c r="O262" s="6">
        <v>18.527920000000002</v>
      </c>
      <c r="P262" s="6">
        <v>18.527920000000002</v>
      </c>
      <c r="Q262" s="6">
        <v>18.527920000000002</v>
      </c>
      <c r="R262" s="6">
        <v>-2.5803618564048536</v>
      </c>
      <c r="S262" s="14">
        <v>-2.5147087090393954</v>
      </c>
      <c r="T262" s="14">
        <v>-2.6460150037703118</v>
      </c>
      <c r="U262" s="14">
        <v>5.9565383501212991E-3</v>
      </c>
      <c r="V262" s="19">
        <v>1.388803605884392E-6</v>
      </c>
      <c r="W262" s="19">
        <v>2.4794509893350973</v>
      </c>
      <c r="X262" s="20">
        <v>-11.215297608634035</v>
      </c>
      <c r="Y262" s="20">
        <v>0.13287883499158637</v>
      </c>
      <c r="Z262" s="20">
        <v>1.034616498787012E-4</v>
      </c>
      <c r="AA262" s="7">
        <v>-1.388803605884392E-6</v>
      </c>
      <c r="AB262" s="50">
        <v>4.4529010664902557E-2</v>
      </c>
      <c r="AC262" s="20">
        <v>-0.14713239136596457</v>
      </c>
      <c r="AD262" s="20">
        <v>2.9511650084136365E-3</v>
      </c>
      <c r="AF262" s="53"/>
      <c r="AG262" s="53"/>
      <c r="AH262" s="53"/>
      <c r="AI262" s="53"/>
      <c r="AJ262" s="53"/>
      <c r="AK262" s="53"/>
    </row>
    <row r="263" spans="1:37" x14ac:dyDescent="0.3">
      <c r="A263" t="s">
        <v>124</v>
      </c>
      <c r="B263" s="18" t="s">
        <v>634</v>
      </c>
      <c r="C263" s="8">
        <v>130000</v>
      </c>
      <c r="D263" s="19">
        <v>2.5099877847016248E-2</v>
      </c>
      <c r="E263" s="6">
        <v>92639.6</v>
      </c>
      <c r="F263" s="112">
        <v>0.40329999999999999</v>
      </c>
      <c r="G263" s="113">
        <v>0.40150000000000002</v>
      </c>
      <c r="H263" s="113">
        <v>0.40600000000000003</v>
      </c>
      <c r="I263" s="16">
        <v>82.88</v>
      </c>
      <c r="J263" s="14">
        <v>-0.99394000000000005</v>
      </c>
      <c r="K263" s="19">
        <v>0</v>
      </c>
      <c r="L263" s="19">
        <v>2.5239799999999999</v>
      </c>
      <c r="M263" s="19">
        <v>-11.36243</v>
      </c>
      <c r="N263" s="19">
        <v>-32.648609999999998</v>
      </c>
      <c r="O263" s="6">
        <v>37361.55068</v>
      </c>
      <c r="P263" s="6">
        <v>37361.55068</v>
      </c>
      <c r="Q263" s="6">
        <v>37361.55068</v>
      </c>
      <c r="R263" s="6">
        <v>-2.5803618564048536</v>
      </c>
      <c r="S263" s="14">
        <v>-2.5147087090393954</v>
      </c>
      <c r="T263" s="14">
        <v>-2.6460150037703118</v>
      </c>
      <c r="U263" s="14">
        <v>-0.99404346164987867</v>
      </c>
      <c r="V263" s="19">
        <v>1.388803605884392E-6</v>
      </c>
      <c r="W263" s="19">
        <v>2.4794509893350973</v>
      </c>
      <c r="X263" s="20">
        <v>-11.215297608634035</v>
      </c>
      <c r="Y263" s="20">
        <v>-32.49696236612953</v>
      </c>
      <c r="Z263" s="20">
        <v>1.0346164987862227E-4</v>
      </c>
      <c r="AA263" s="7">
        <v>-1.388803605884392E-6</v>
      </c>
      <c r="AB263" s="50">
        <v>4.4529010664902557E-2</v>
      </c>
      <c r="AC263" s="20">
        <v>-0.14713239136596457</v>
      </c>
      <c r="AD263" s="20">
        <v>-0.15164763387046776</v>
      </c>
      <c r="AF263" s="53"/>
      <c r="AG263" s="53"/>
      <c r="AH263" s="53"/>
      <c r="AI263" s="53"/>
      <c r="AJ263" s="53"/>
      <c r="AK263" s="53"/>
    </row>
    <row r="264" spans="1:37" x14ac:dyDescent="0.3">
      <c r="A264" t="s">
        <v>125</v>
      </c>
      <c r="B264" s="18" t="s">
        <v>632</v>
      </c>
      <c r="C264" s="8">
        <v>132000</v>
      </c>
      <c r="D264" s="19">
        <v>2.5099877847016248E-2</v>
      </c>
      <c r="E264" s="6">
        <v>92629.85</v>
      </c>
      <c r="F264" s="112">
        <v>2.0000000000000001E-4</v>
      </c>
      <c r="G264" s="113">
        <v>2.0000000000000001E-4</v>
      </c>
      <c r="H264" s="113">
        <v>2.9999999999999997E-4</v>
      </c>
      <c r="I264" s="16">
        <v>86.12</v>
      </c>
      <c r="J264" s="14">
        <v>5.8399999999999997E-3</v>
      </c>
      <c r="K264" s="19">
        <v>0</v>
      </c>
      <c r="L264" s="19">
        <v>2.4436900000000001</v>
      </c>
      <c r="M264" s="19">
        <v>-11.43181</v>
      </c>
      <c r="N264" s="19">
        <v>0.13078000000000001</v>
      </c>
      <c r="O264" s="6">
        <v>18.525970000000001</v>
      </c>
      <c r="P264" s="6">
        <v>18.525970000000001</v>
      </c>
      <c r="Q264" s="6">
        <v>18.525970000000001</v>
      </c>
      <c r="R264" s="6">
        <v>-2.5959543865457708</v>
      </c>
      <c r="S264" s="14">
        <v>-2.5277346827437284</v>
      </c>
      <c r="T264" s="14">
        <v>-2.6641740903478133</v>
      </c>
      <c r="U264" s="14">
        <v>5.7400535069350106E-3</v>
      </c>
      <c r="V264" s="19">
        <v>1.2935089630655051E-6</v>
      </c>
      <c r="W264" s="19">
        <v>2.3990924998424741</v>
      </c>
      <c r="X264" s="20">
        <v>-11.276038399263262</v>
      </c>
      <c r="Y264" s="20">
        <v>0.12785180703674176</v>
      </c>
      <c r="Z264" s="20">
        <v>9.9946493064989074E-5</v>
      </c>
      <c r="AA264" s="7">
        <v>-1.2935089630655051E-6</v>
      </c>
      <c r="AB264" s="50">
        <v>4.459750015752606E-2</v>
      </c>
      <c r="AC264" s="20">
        <v>-0.15577160073673824</v>
      </c>
      <c r="AD264" s="20">
        <v>2.9281929632582471E-3</v>
      </c>
      <c r="AF264" s="53"/>
      <c r="AG264" s="53"/>
      <c r="AH264" s="53"/>
      <c r="AI264" s="53"/>
      <c r="AJ264" s="53"/>
      <c r="AK264" s="53"/>
    </row>
    <row r="265" spans="1:37" x14ac:dyDescent="0.3">
      <c r="A265" t="s">
        <v>126</v>
      </c>
      <c r="B265" s="18" t="s">
        <v>634</v>
      </c>
      <c r="C265" s="8">
        <v>132000</v>
      </c>
      <c r="D265" s="19">
        <v>2.5099877847016248E-2</v>
      </c>
      <c r="E265" s="6">
        <v>92629.85</v>
      </c>
      <c r="F265" s="112">
        <v>0.4249</v>
      </c>
      <c r="G265" s="113">
        <v>0.37</v>
      </c>
      <c r="H265" s="113">
        <v>0.48699999999999999</v>
      </c>
      <c r="I265" s="16">
        <v>86.12</v>
      </c>
      <c r="J265" s="14">
        <v>-0.99416000000000004</v>
      </c>
      <c r="K265" s="19">
        <v>0</v>
      </c>
      <c r="L265" s="19">
        <v>2.4436900000000001</v>
      </c>
      <c r="M265" s="19">
        <v>-11.43181</v>
      </c>
      <c r="N265" s="19">
        <v>-33.158029999999997</v>
      </c>
      <c r="O265" s="6">
        <v>39358.423265000005</v>
      </c>
      <c r="P265" s="6">
        <v>39358.423265000005</v>
      </c>
      <c r="Q265" s="6">
        <v>39358.423265000005</v>
      </c>
      <c r="R265" s="6">
        <v>-2.5959543865457708</v>
      </c>
      <c r="S265" s="14">
        <v>-2.5277346827437284</v>
      </c>
      <c r="T265" s="14">
        <v>-2.6641740903478133</v>
      </c>
      <c r="U265" s="14">
        <v>-0.99425994649306504</v>
      </c>
      <c r="V265" s="19">
        <v>1.2935089630655051E-6</v>
      </c>
      <c r="W265" s="19">
        <v>2.3990924998424741</v>
      </c>
      <c r="X265" s="20">
        <v>-11.276038399263262</v>
      </c>
      <c r="Y265" s="20">
        <v>-33.003986951024707</v>
      </c>
      <c r="Z265" s="20">
        <v>9.9946493064995146E-5</v>
      </c>
      <c r="AA265" s="7">
        <v>-1.2935089630655051E-6</v>
      </c>
      <c r="AB265" s="50">
        <v>4.459750015752606E-2</v>
      </c>
      <c r="AC265" s="20">
        <v>-0.15577160073673824</v>
      </c>
      <c r="AD265" s="20">
        <v>-0.15404304897528931</v>
      </c>
      <c r="AF265" s="53"/>
      <c r="AG265" s="53"/>
      <c r="AH265" s="53"/>
      <c r="AI265" s="53"/>
      <c r="AJ265" s="53"/>
      <c r="AK265" s="53"/>
    </row>
    <row r="266" spans="1:37" x14ac:dyDescent="0.3">
      <c r="A266" t="s">
        <v>127</v>
      </c>
      <c r="B266" s="18" t="s">
        <v>632</v>
      </c>
      <c r="C266" s="8">
        <v>134000</v>
      </c>
      <c r="D266" s="19">
        <v>2.5099877847016248E-2</v>
      </c>
      <c r="E266" s="6">
        <v>92639.6</v>
      </c>
      <c r="F266" s="112">
        <v>2.0000000000000001E-4</v>
      </c>
      <c r="G266" s="113">
        <v>1E-4</v>
      </c>
      <c r="H266" s="113">
        <v>2.9999999999999997E-4</v>
      </c>
      <c r="I266" s="16">
        <v>88.32</v>
      </c>
      <c r="J266" s="14">
        <v>5.2100000000000002E-3</v>
      </c>
      <c r="K266" s="19">
        <v>0</v>
      </c>
      <c r="L266" s="19">
        <v>2.2061299999999999</v>
      </c>
      <c r="M266" s="19">
        <v>-10.58381</v>
      </c>
      <c r="N266" s="19">
        <v>0.11649</v>
      </c>
      <c r="O266" s="6">
        <v>18.527920000000002</v>
      </c>
      <c r="P266" s="6">
        <v>18.527920000000002</v>
      </c>
      <c r="Q266" s="6">
        <v>18.527920000000002</v>
      </c>
      <c r="R266" s="6">
        <v>-2.6380095583155017</v>
      </c>
      <c r="S266" s="14">
        <v>-2.5680471310071367</v>
      </c>
      <c r="T266" s="14">
        <v>-2.7079719856238667</v>
      </c>
      <c r="U266" s="14">
        <v>5.1136624809965826E-3</v>
      </c>
      <c r="V266" s="19">
        <v>1.1380505667014019E-6</v>
      </c>
      <c r="W266" s="19">
        <v>2.1651379388595551</v>
      </c>
      <c r="X266" s="20">
        <v>-10.436386693783286</v>
      </c>
      <c r="Y266" s="20">
        <v>0.11384336586291313</v>
      </c>
      <c r="Z266" s="20">
        <v>9.6337519003417658E-5</v>
      </c>
      <c r="AA266" s="7">
        <v>-1.1380505667014019E-6</v>
      </c>
      <c r="AB266" s="50">
        <v>4.0992061140444847E-2</v>
      </c>
      <c r="AC266" s="20">
        <v>-0.14742330621671407</v>
      </c>
      <c r="AD266" s="20">
        <v>2.6466341370868646E-3</v>
      </c>
      <c r="AF266" s="53"/>
      <c r="AG266" s="53"/>
      <c r="AH266" s="53"/>
      <c r="AI266" s="53"/>
      <c r="AJ266" s="53"/>
      <c r="AK266" s="53"/>
    </row>
    <row r="267" spans="1:37" x14ac:dyDescent="0.3">
      <c r="A267" t="s">
        <v>128</v>
      </c>
      <c r="B267" s="18" t="s">
        <v>634</v>
      </c>
      <c r="C267" s="8">
        <v>134000</v>
      </c>
      <c r="D267" s="19">
        <v>2.5099877847016248E-2</v>
      </c>
      <c r="E267" s="6">
        <v>92629.85</v>
      </c>
      <c r="F267" s="112">
        <v>0.44650000000000001</v>
      </c>
      <c r="G267" s="113">
        <v>0.44450000000000001</v>
      </c>
      <c r="H267" s="113">
        <v>0.44950000000000001</v>
      </c>
      <c r="I267" s="16">
        <v>88.32</v>
      </c>
      <c r="J267" s="14">
        <v>-0.99480000000000002</v>
      </c>
      <c r="K267" s="19">
        <v>0</v>
      </c>
      <c r="L267" s="19">
        <v>2.20166</v>
      </c>
      <c r="M267" s="19">
        <v>-10.56237</v>
      </c>
      <c r="N267" s="19">
        <v>-33.676960000000001</v>
      </c>
      <c r="O267" s="6">
        <v>41359.228025000004</v>
      </c>
      <c r="P267" s="6">
        <v>41359.228025000004</v>
      </c>
      <c r="Q267" s="6">
        <v>41359.228025000004</v>
      </c>
      <c r="R267" s="6">
        <v>-2.6387617628292679</v>
      </c>
      <c r="S267" s="14">
        <v>-2.5687993355209029</v>
      </c>
      <c r="T267" s="14">
        <v>-2.7087241901376329</v>
      </c>
      <c r="U267" s="14">
        <v>-0.99489742338421994</v>
      </c>
      <c r="V267" s="19">
        <v>1.1359735561443814E-6</v>
      </c>
      <c r="W267" s="19">
        <v>2.1607315412600396</v>
      </c>
      <c r="X267" s="20">
        <v>-10.415146998866049</v>
      </c>
      <c r="Y267" s="20">
        <v>-33.520250708843562</v>
      </c>
      <c r="Z267" s="20">
        <v>9.7423384219919029E-5</v>
      </c>
      <c r="AA267" s="7">
        <v>-1.1359735561443814E-6</v>
      </c>
      <c r="AB267" s="50">
        <v>4.0928458739960316E-2</v>
      </c>
      <c r="AC267" s="20">
        <v>-0.14722300113395015</v>
      </c>
      <c r="AD267" s="20">
        <v>-0.15670929115643872</v>
      </c>
      <c r="AF267" s="53"/>
      <c r="AG267" s="53"/>
      <c r="AH267" s="53"/>
      <c r="AI267" s="53"/>
      <c r="AJ267" s="53"/>
      <c r="AK267" s="53"/>
    </row>
    <row r="268" spans="1:37" x14ac:dyDescent="0.3">
      <c r="A268" t="s">
        <v>129</v>
      </c>
      <c r="B268" s="18" t="s">
        <v>632</v>
      </c>
      <c r="C268" s="8">
        <v>135000</v>
      </c>
      <c r="D268" s="19">
        <v>2.5099877847016248E-2</v>
      </c>
      <c r="E268" s="6">
        <v>92626.74</v>
      </c>
      <c r="F268" s="112">
        <v>2.0000000000000001E-4</v>
      </c>
      <c r="G268" s="113">
        <v>2.0000000000000001E-4</v>
      </c>
      <c r="H268" s="113">
        <v>2.9999999999999997E-4</v>
      </c>
      <c r="I268" s="16">
        <v>88.84</v>
      </c>
      <c r="J268" s="14">
        <v>4.6699999999999997E-3</v>
      </c>
      <c r="K268" s="19">
        <v>0</v>
      </c>
      <c r="L268" s="19">
        <v>2.00068</v>
      </c>
      <c r="M268" s="19">
        <v>-9.6548599999999993</v>
      </c>
      <c r="N268" s="19">
        <v>0.10441</v>
      </c>
      <c r="O268" s="6">
        <v>18.525348000000001</v>
      </c>
      <c r="P268" s="6">
        <v>18.525348000000001</v>
      </c>
      <c r="Q268" s="6">
        <v>18.525348000000001</v>
      </c>
      <c r="R268" s="6">
        <v>-2.6763795537898338</v>
      </c>
      <c r="S268" s="14">
        <v>-2.6060052100163382</v>
      </c>
      <c r="T268" s="14">
        <v>-2.7467538975633294</v>
      </c>
      <c r="U268" s="14">
        <v>4.5802534115175052E-3</v>
      </c>
      <c r="V268" s="19">
        <v>1.0257116212278924E-6</v>
      </c>
      <c r="W268" s="19">
        <v>1.9623577845625091</v>
      </c>
      <c r="X268" s="20">
        <v>-9.5146381060295866</v>
      </c>
      <c r="Y268" s="20">
        <v>0.10197349591127479</v>
      </c>
      <c r="Z268" s="20">
        <v>8.9746588482494428E-5</v>
      </c>
      <c r="AA268" s="7">
        <v>-1.0257116212278924E-6</v>
      </c>
      <c r="AB268" s="50">
        <v>3.8322215437490925E-2</v>
      </c>
      <c r="AC268" s="20">
        <v>-0.14022189397041274</v>
      </c>
      <c r="AD268" s="20">
        <v>2.4365040887252137E-3</v>
      </c>
      <c r="AF268" s="53"/>
      <c r="AG268" s="53"/>
      <c r="AH268" s="53"/>
      <c r="AI268" s="53"/>
      <c r="AJ268" s="53"/>
      <c r="AK268" s="53"/>
    </row>
    <row r="269" spans="1:37" x14ac:dyDescent="0.3">
      <c r="A269" t="s">
        <v>130</v>
      </c>
      <c r="B269" s="18" t="s">
        <v>634</v>
      </c>
      <c r="C269" s="8">
        <v>135000</v>
      </c>
      <c r="D269" s="19">
        <v>2.5099877847016248E-2</v>
      </c>
      <c r="E269" s="6">
        <v>92629.85</v>
      </c>
      <c r="F269" s="112">
        <v>0.45750000000000002</v>
      </c>
      <c r="G269" s="113">
        <v>0.45550000000000002</v>
      </c>
      <c r="H269" s="113">
        <v>0.46</v>
      </c>
      <c r="I269" s="16">
        <v>88.84</v>
      </c>
      <c r="J269" s="14">
        <v>-0.99533000000000005</v>
      </c>
      <c r="K269" s="19">
        <v>0</v>
      </c>
      <c r="L269" s="19">
        <v>2.0019900000000002</v>
      </c>
      <c r="M269" s="19">
        <v>-9.6611600000000006</v>
      </c>
      <c r="N269" s="19">
        <v>-33.940890000000003</v>
      </c>
      <c r="O269" s="6">
        <v>42378.156375000006</v>
      </c>
      <c r="P269" s="6">
        <v>42378.156375000006</v>
      </c>
      <c r="Q269" s="6">
        <v>42378.156375000006</v>
      </c>
      <c r="R269" s="6">
        <v>-2.6761410076654077</v>
      </c>
      <c r="S269" s="14">
        <v>-2.6057666638919121</v>
      </c>
      <c r="T269" s="14">
        <v>-2.7465153514389034</v>
      </c>
      <c r="U269" s="14">
        <v>-0.99541655568720899</v>
      </c>
      <c r="V269" s="19">
        <v>1.0263149672375527E-6</v>
      </c>
      <c r="W269" s="19">
        <v>1.9636439408068467</v>
      </c>
      <c r="X269" s="20">
        <v>-9.5208741305246871</v>
      </c>
      <c r="Y269" s="20">
        <v>-33.782787410417718</v>
      </c>
      <c r="Z269" s="20">
        <v>8.6555687208944576E-5</v>
      </c>
      <c r="AA269" s="7">
        <v>-1.0263149672375527E-6</v>
      </c>
      <c r="AB269" s="50">
        <v>3.8346059193153481E-2</v>
      </c>
      <c r="AC269" s="20">
        <v>-0.14028586947531352</v>
      </c>
      <c r="AD269" s="20">
        <v>-0.15810258958228474</v>
      </c>
      <c r="AF269" s="53"/>
      <c r="AG269" s="53"/>
      <c r="AH269" s="53"/>
      <c r="AI269" s="53"/>
      <c r="AJ269" s="53"/>
      <c r="AK269" s="53"/>
    </row>
    <row r="270" spans="1:37" x14ac:dyDescent="0.3">
      <c r="A270" t="s">
        <v>131</v>
      </c>
      <c r="B270" s="18" t="s">
        <v>632</v>
      </c>
      <c r="C270" s="8">
        <v>136000</v>
      </c>
      <c r="D270" s="19">
        <v>2.5099877847016248E-2</v>
      </c>
      <c r="E270" s="6">
        <v>92629.85</v>
      </c>
      <c r="F270" s="112">
        <v>2.0000000000000001E-4</v>
      </c>
      <c r="G270" s="113">
        <v>1E-4</v>
      </c>
      <c r="H270" s="113">
        <v>2.9999999999999997E-4</v>
      </c>
      <c r="I270" s="16">
        <v>89.46</v>
      </c>
      <c r="J270" s="14">
        <v>4.2399999999999998E-3</v>
      </c>
      <c r="K270" s="19">
        <v>0</v>
      </c>
      <c r="L270" s="19">
        <v>1.83609</v>
      </c>
      <c r="M270" s="19">
        <v>-8.9220100000000002</v>
      </c>
      <c r="N270" s="19">
        <v>9.4850000000000004E-2</v>
      </c>
      <c r="O270" s="6">
        <v>18.525970000000001</v>
      </c>
      <c r="P270" s="6">
        <v>18.525970000000001</v>
      </c>
      <c r="Q270" s="6">
        <v>18.525970000000001</v>
      </c>
      <c r="R270" s="6">
        <v>-2.7096653350847117</v>
      </c>
      <c r="S270" s="14">
        <v>-2.6387998601412526</v>
      </c>
      <c r="T270" s="14">
        <v>-2.7805308100281709</v>
      </c>
      <c r="U270" s="14">
        <v>4.1600041794960102E-3</v>
      </c>
      <c r="V270" s="19">
        <v>9.3463209225844549E-7</v>
      </c>
      <c r="W270" s="19">
        <v>1.8007072475073358</v>
      </c>
      <c r="X270" s="20">
        <v>-8.791794702892199</v>
      </c>
      <c r="Y270" s="20">
        <v>9.2627772423086299E-2</v>
      </c>
      <c r="Z270" s="20">
        <v>7.9995820503989644E-5</v>
      </c>
      <c r="AA270" s="7">
        <v>-9.3463209225844549E-7</v>
      </c>
      <c r="AB270" s="50">
        <v>3.5382752492664205E-2</v>
      </c>
      <c r="AC270" s="20">
        <v>-0.13021529710780122</v>
      </c>
      <c r="AD270" s="20">
        <v>2.2222275769137045E-3</v>
      </c>
      <c r="AF270" s="53"/>
      <c r="AG270" s="53"/>
      <c r="AH270" s="53"/>
      <c r="AI270" s="53"/>
      <c r="AJ270" s="53"/>
      <c r="AK270" s="53"/>
    </row>
    <row r="271" spans="1:37" x14ac:dyDescent="0.3">
      <c r="A271" t="s">
        <v>132</v>
      </c>
      <c r="B271" s="18" t="s">
        <v>634</v>
      </c>
      <c r="C271" s="8">
        <v>136000</v>
      </c>
      <c r="D271" s="19">
        <v>2.5099877847016248E-2</v>
      </c>
      <c r="E271" s="6">
        <v>92626.74</v>
      </c>
      <c r="F271" s="112">
        <v>0.46820000000000001</v>
      </c>
      <c r="G271" s="113">
        <v>0.41149999999999998</v>
      </c>
      <c r="H271" s="113">
        <v>0.53149999999999997</v>
      </c>
      <c r="I271" s="16">
        <v>89.46</v>
      </c>
      <c r="J271" s="14">
        <v>-0.99575999999999998</v>
      </c>
      <c r="K271" s="19">
        <v>0</v>
      </c>
      <c r="L271" s="19">
        <v>1.8348800000000001</v>
      </c>
      <c r="M271" s="19">
        <v>-8.9161599999999996</v>
      </c>
      <c r="N271" s="19">
        <v>-34.20279</v>
      </c>
      <c r="O271" s="6">
        <v>43367.839668000001</v>
      </c>
      <c r="P271" s="6">
        <v>43367.839668000001</v>
      </c>
      <c r="Q271" s="6">
        <v>43367.839668000001</v>
      </c>
      <c r="R271" s="6">
        <v>-2.7099022279719689</v>
      </c>
      <c r="S271" s="14">
        <v>-2.6390367530285097</v>
      </c>
      <c r="T271" s="14">
        <v>-2.7807677029154281</v>
      </c>
      <c r="U271" s="14">
        <v>-0.99584290166674472</v>
      </c>
      <c r="V271" s="19">
        <v>9.340793592672901E-7</v>
      </c>
      <c r="W271" s="19">
        <v>1.7995214833604005</v>
      </c>
      <c r="X271" s="20">
        <v>-8.7860053137728187</v>
      </c>
      <c r="Y271" s="20">
        <v>-34.043273659249621</v>
      </c>
      <c r="Z271" s="20">
        <v>8.2901666744739089E-5</v>
      </c>
      <c r="AA271" s="7">
        <v>-9.340793592672901E-7</v>
      </c>
      <c r="AB271" s="50">
        <v>3.5358516639599546E-2</v>
      </c>
      <c r="AC271" s="20">
        <v>-0.13015468622718096</v>
      </c>
      <c r="AD271" s="20">
        <v>-0.15951634075037902</v>
      </c>
      <c r="AF271" s="53"/>
      <c r="AG271" s="53"/>
      <c r="AH271" s="53"/>
      <c r="AI271" s="53"/>
      <c r="AJ271" s="53"/>
      <c r="AK271" s="53"/>
    </row>
    <row r="272" spans="1:37" x14ac:dyDescent="0.3">
      <c r="A272" t="s">
        <v>133</v>
      </c>
      <c r="B272" s="18" t="s">
        <v>632</v>
      </c>
      <c r="C272" s="8">
        <v>138000</v>
      </c>
      <c r="D272" s="19">
        <v>2.5099877847016248E-2</v>
      </c>
      <c r="E272" s="6">
        <v>92626.74</v>
      </c>
      <c r="F272" s="112">
        <v>2.0000000000000001E-4</v>
      </c>
      <c r="G272" s="113">
        <v>1E-4</v>
      </c>
      <c r="H272" s="113">
        <v>2.9999999999999997E-4</v>
      </c>
      <c r="I272" s="16">
        <v>92.44</v>
      </c>
      <c r="J272" s="14">
        <v>4.1200000000000004E-3</v>
      </c>
      <c r="K272" s="19">
        <v>0</v>
      </c>
      <c r="L272" s="19">
        <v>1.78766</v>
      </c>
      <c r="M272" s="19">
        <v>-8.9761699999999998</v>
      </c>
      <c r="N272" s="19">
        <v>9.1929999999999998E-2</v>
      </c>
      <c r="O272" s="6">
        <v>18.525348000000001</v>
      </c>
      <c r="P272" s="6">
        <v>18.525348000000001</v>
      </c>
      <c r="Q272" s="6">
        <v>18.525348000000001</v>
      </c>
      <c r="R272" s="6">
        <v>-2.7222258353889885</v>
      </c>
      <c r="S272" s="14">
        <v>-2.6489997622415107</v>
      </c>
      <c r="T272" s="14">
        <v>-2.7954519085364664</v>
      </c>
      <c r="U272" s="14">
        <v>4.036519421802799E-3</v>
      </c>
      <c r="V272" s="19">
        <v>8.8046558026982738E-7</v>
      </c>
      <c r="W272" s="19">
        <v>1.7527367240505829</v>
      </c>
      <c r="X272" s="20">
        <v>-8.8426442877621678</v>
      </c>
      <c r="Y272" s="20">
        <v>8.9759111776569575E-2</v>
      </c>
      <c r="Z272" s="20">
        <v>8.3480578197201415E-5</v>
      </c>
      <c r="AA272" s="7">
        <v>-8.8046558026982738E-7</v>
      </c>
      <c r="AB272" s="50">
        <v>3.4923275949417132E-2</v>
      </c>
      <c r="AC272" s="20">
        <v>-0.13352571223783194</v>
      </c>
      <c r="AD272" s="20">
        <v>2.1708882234304228E-3</v>
      </c>
      <c r="AF272" s="53"/>
      <c r="AG272" s="53"/>
      <c r="AH272" s="53"/>
      <c r="AI272" s="53"/>
      <c r="AJ272" s="53"/>
      <c r="AK272" s="53"/>
    </row>
    <row r="273" spans="1:37" x14ac:dyDescent="0.3">
      <c r="A273" t="s">
        <v>134</v>
      </c>
      <c r="B273" s="18" t="s">
        <v>634</v>
      </c>
      <c r="C273" s="8">
        <v>138000</v>
      </c>
      <c r="D273" s="19">
        <v>2.5099877847016248E-2</v>
      </c>
      <c r="E273" s="6">
        <v>92629.85</v>
      </c>
      <c r="F273" s="112">
        <v>0.48980000000000001</v>
      </c>
      <c r="G273" s="113">
        <v>0.4325</v>
      </c>
      <c r="H273" s="113">
        <v>0.55400000000000005</v>
      </c>
      <c r="I273" s="16">
        <v>92.44</v>
      </c>
      <c r="J273" s="14">
        <v>-0.99587999999999999</v>
      </c>
      <c r="K273" s="19">
        <v>0</v>
      </c>
      <c r="L273" s="19">
        <v>1.7887999999999999</v>
      </c>
      <c r="M273" s="19">
        <v>-8.9818999999999996</v>
      </c>
      <c r="N273" s="19">
        <v>-34.709940000000003</v>
      </c>
      <c r="O273" s="6">
        <v>45370.100530000003</v>
      </c>
      <c r="P273" s="6">
        <v>45370.100530000003</v>
      </c>
      <c r="Q273" s="6">
        <v>45370.100530000003</v>
      </c>
      <c r="R273" s="6">
        <v>-2.7219965792477736</v>
      </c>
      <c r="S273" s="14">
        <v>-2.6487705061002957</v>
      </c>
      <c r="T273" s="14">
        <v>-2.7952226523952515</v>
      </c>
      <c r="U273" s="14">
        <v>-0.99596074154461212</v>
      </c>
      <c r="V273" s="19">
        <v>8.8097084664848348E-7</v>
      </c>
      <c r="W273" s="19">
        <v>1.7538603222819387</v>
      </c>
      <c r="X273" s="20">
        <v>-8.8483128969411204</v>
      </c>
      <c r="Y273" s="20">
        <v>-34.548008635700924</v>
      </c>
      <c r="Z273" s="20">
        <v>8.0741544612128457E-5</v>
      </c>
      <c r="AA273" s="7">
        <v>-8.8097084664848348E-7</v>
      </c>
      <c r="AB273" s="50">
        <v>3.4939677718061279E-2</v>
      </c>
      <c r="AC273" s="20">
        <v>-0.13358710305887911</v>
      </c>
      <c r="AD273" s="20">
        <v>-0.16193136429907895</v>
      </c>
      <c r="AF273" s="53"/>
      <c r="AG273" s="53"/>
      <c r="AH273" s="53"/>
      <c r="AI273" s="53"/>
      <c r="AJ273" s="53"/>
      <c r="AK273" s="53"/>
    </row>
    <row r="274" spans="1:37" x14ac:dyDescent="0.3">
      <c r="A274" t="s">
        <v>135</v>
      </c>
      <c r="B274" s="18" t="s">
        <v>632</v>
      </c>
      <c r="C274" s="8">
        <v>140000</v>
      </c>
      <c r="D274" s="19">
        <v>2.5099877847016248E-2</v>
      </c>
      <c r="E274" s="6">
        <v>92626.74</v>
      </c>
      <c r="F274" s="112">
        <v>1E-4</v>
      </c>
      <c r="G274" s="113">
        <v>1E-4</v>
      </c>
      <c r="H274" s="113">
        <v>2.0000000000000001E-4</v>
      </c>
      <c r="I274" s="16">
        <v>93.26</v>
      </c>
      <c r="J274" s="14">
        <v>3.31E-3</v>
      </c>
      <c r="K274" s="19">
        <v>0</v>
      </c>
      <c r="L274" s="19">
        <v>1.47224</v>
      </c>
      <c r="M274" s="19">
        <v>-7.4584000000000001</v>
      </c>
      <c r="N274" s="19">
        <v>7.4079999999999993E-2</v>
      </c>
      <c r="O274" s="6">
        <v>9.2626740000000005</v>
      </c>
      <c r="P274" s="6">
        <v>9.2626740000000005</v>
      </c>
      <c r="Q274" s="6">
        <v>9.2626740000000005</v>
      </c>
      <c r="R274" s="6">
        <v>-2.7956751969819678</v>
      </c>
      <c r="S274" s="14">
        <v>-2.7217995632548604</v>
      </c>
      <c r="T274" s="14">
        <v>-2.8695508307090751</v>
      </c>
      <c r="U274" s="14">
        <v>3.2463754640914507E-3</v>
      </c>
      <c r="V274" s="19">
        <v>7.1775104073018136E-7</v>
      </c>
      <c r="W274" s="19">
        <v>1.441496554150691</v>
      </c>
      <c r="X274" s="20">
        <v>-7.3369329742246991</v>
      </c>
      <c r="Y274" s="20">
        <v>7.2222057254823446E-2</v>
      </c>
      <c r="Z274" s="20">
        <v>6.362453590854928E-5</v>
      </c>
      <c r="AA274" s="7">
        <v>-7.1775104073018136E-7</v>
      </c>
      <c r="AB274" s="50">
        <v>3.0743445849308992E-2</v>
      </c>
      <c r="AC274" s="20">
        <v>-0.121467025775301</v>
      </c>
      <c r="AD274" s="20">
        <v>1.8579427451765468E-3</v>
      </c>
      <c r="AF274" s="53"/>
      <c r="AG274" s="53"/>
      <c r="AH274" s="53"/>
      <c r="AI274" s="53"/>
      <c r="AJ274" s="53"/>
      <c r="AK274" s="53"/>
    </row>
    <row r="275" spans="1:37" x14ac:dyDescent="0.3">
      <c r="A275" t="s">
        <v>136</v>
      </c>
      <c r="B275" s="18" t="s">
        <v>634</v>
      </c>
      <c r="C275" s="8">
        <v>140000</v>
      </c>
      <c r="D275" s="19">
        <v>2.5099877847016248E-2</v>
      </c>
      <c r="E275" s="6">
        <v>92627.65</v>
      </c>
      <c r="F275" s="112">
        <v>0.51149999999999995</v>
      </c>
      <c r="G275" s="113">
        <v>0.50900000000000001</v>
      </c>
      <c r="H275" s="113">
        <v>0.51400000000000001</v>
      </c>
      <c r="I275" s="16">
        <v>93.26</v>
      </c>
      <c r="J275" s="14">
        <v>-0.99668000000000001</v>
      </c>
      <c r="K275" s="19">
        <v>0</v>
      </c>
      <c r="L275" s="19">
        <v>1.4725200000000001</v>
      </c>
      <c r="M275" s="19">
        <v>-7.4598199999999997</v>
      </c>
      <c r="N275" s="19">
        <v>-35.232219999999998</v>
      </c>
      <c r="O275" s="6">
        <v>47379.042974999989</v>
      </c>
      <c r="P275" s="6">
        <v>47379.042974999989</v>
      </c>
      <c r="Q275" s="6">
        <v>47379.042974999989</v>
      </c>
      <c r="R275" s="6">
        <v>-2.7956087046346676</v>
      </c>
      <c r="S275" s="14">
        <v>-2.7217330709075602</v>
      </c>
      <c r="T275" s="14">
        <v>-2.869484338361775</v>
      </c>
      <c r="U275" s="14">
        <v>-0.9967529713265636</v>
      </c>
      <c r="V275" s="19">
        <v>7.1787389598670159E-7</v>
      </c>
      <c r="W275" s="19">
        <v>1.4417716193173067</v>
      </c>
      <c r="X275" s="20">
        <v>-7.3383330016373156</v>
      </c>
      <c r="Y275" s="20">
        <v>-35.067591741899541</v>
      </c>
      <c r="Z275" s="20">
        <v>7.2971326563586736E-5</v>
      </c>
      <c r="AA275" s="7">
        <v>-7.1787389598670159E-7</v>
      </c>
      <c r="AB275" s="50">
        <v>3.0748380682693366E-2</v>
      </c>
      <c r="AC275" s="20">
        <v>-0.12148699836268406</v>
      </c>
      <c r="AD275" s="20">
        <v>-0.164628258100457</v>
      </c>
      <c r="AF275" s="53"/>
      <c r="AG275" s="53"/>
      <c r="AH275" s="53"/>
      <c r="AI275" s="53"/>
      <c r="AJ275" s="53"/>
      <c r="AK275" s="53"/>
    </row>
    <row r="276" spans="1:37" x14ac:dyDescent="0.3">
      <c r="A276" t="s">
        <v>137</v>
      </c>
      <c r="B276" s="18" t="s">
        <v>632</v>
      </c>
      <c r="C276" s="8">
        <v>145000</v>
      </c>
      <c r="D276" s="19">
        <v>2.5099877847016248E-2</v>
      </c>
      <c r="E276" s="6">
        <v>92626.74</v>
      </c>
      <c r="F276" s="112">
        <v>1E-4</v>
      </c>
      <c r="G276" s="113">
        <v>1E-4</v>
      </c>
      <c r="H276" s="113">
        <v>2.0000000000000001E-4</v>
      </c>
      <c r="I276" s="16">
        <v>100.23</v>
      </c>
      <c r="J276" s="14">
        <v>3.1099999999999999E-3</v>
      </c>
      <c r="K276" s="19">
        <v>0</v>
      </c>
      <c r="L276" s="19">
        <v>1.39</v>
      </c>
      <c r="M276" s="19">
        <v>-7.5677199999999996</v>
      </c>
      <c r="N276" s="19">
        <v>6.9290000000000004E-2</v>
      </c>
      <c r="O276" s="6">
        <v>9.2626740000000005</v>
      </c>
      <c r="P276" s="6">
        <v>9.2626740000000005</v>
      </c>
      <c r="Q276" s="6">
        <v>9.2626740000000005</v>
      </c>
      <c r="R276" s="6">
        <v>-2.822250498151766</v>
      </c>
      <c r="S276" s="14">
        <v>-2.7428535994978098</v>
      </c>
      <c r="T276" s="14">
        <v>-2.9016473968057221</v>
      </c>
      <c r="U276" s="14">
        <v>3.0453916914975907E-3</v>
      </c>
      <c r="V276" s="19">
        <v>6.3050432338893344E-7</v>
      </c>
      <c r="W276" s="19">
        <v>1.3609123831257877</v>
      </c>
      <c r="X276" s="20">
        <v>-7.4444638976170001</v>
      </c>
      <c r="Y276" s="20">
        <v>6.7549901628956577E-2</v>
      </c>
      <c r="Z276" s="20">
        <v>6.4608308502409235E-5</v>
      </c>
      <c r="AA276" s="7">
        <v>-6.3050432338893344E-7</v>
      </c>
      <c r="AB276" s="50">
        <v>2.9087616874212241E-2</v>
      </c>
      <c r="AC276" s="20">
        <v>-0.12325610238299944</v>
      </c>
      <c r="AD276" s="20">
        <v>1.7400983710434276E-3</v>
      </c>
      <c r="AF276" s="53"/>
      <c r="AG276" s="53"/>
      <c r="AH276" s="53"/>
      <c r="AI276" s="53"/>
      <c r="AJ276" s="53"/>
      <c r="AK276" s="53"/>
    </row>
    <row r="277" spans="1:37" x14ac:dyDescent="0.3">
      <c r="A277" t="s">
        <v>138</v>
      </c>
      <c r="B277" s="18" t="s">
        <v>634</v>
      </c>
      <c r="C277" s="8">
        <v>145000</v>
      </c>
      <c r="D277" s="19">
        <v>2.5099877847016248E-2</v>
      </c>
      <c r="E277" s="6">
        <v>92626.74</v>
      </c>
      <c r="F277" s="112">
        <v>0.5655</v>
      </c>
      <c r="G277" s="113">
        <v>0.505</v>
      </c>
      <c r="H277" s="113">
        <v>0.63300000000000001</v>
      </c>
      <c r="I277" s="16">
        <v>100.23</v>
      </c>
      <c r="J277" s="14">
        <v>-0.99689000000000005</v>
      </c>
      <c r="K277" s="19">
        <v>0</v>
      </c>
      <c r="L277" s="19">
        <v>1.39</v>
      </c>
      <c r="M277" s="19">
        <v>-7.5677199999999996</v>
      </c>
      <c r="N277" s="19">
        <v>-36.497970000000002</v>
      </c>
      <c r="O277" s="6">
        <v>52380.421470000001</v>
      </c>
      <c r="P277" s="6">
        <v>52380.421470000001</v>
      </c>
      <c r="Q277" s="6">
        <v>52380.421470000001</v>
      </c>
      <c r="R277" s="6">
        <v>-2.822250498151766</v>
      </c>
      <c r="S277" s="14">
        <v>-2.7428535994978098</v>
      </c>
      <c r="T277" s="14">
        <v>-2.9016473968057221</v>
      </c>
      <c r="U277" s="14">
        <v>-0.99695460830850235</v>
      </c>
      <c r="V277" s="19">
        <v>6.3050432338893344E-7</v>
      </c>
      <c r="W277" s="19">
        <v>1.3609123831257877</v>
      </c>
      <c r="X277" s="20">
        <v>-7.4444638976170001</v>
      </c>
      <c r="Y277" s="20">
        <v>-36.327272976544599</v>
      </c>
      <c r="Z277" s="20">
        <v>6.4608308502300815E-5</v>
      </c>
      <c r="AA277" s="7">
        <v>-6.3050432338893344E-7</v>
      </c>
      <c r="AB277" s="50">
        <v>2.9087616874212241E-2</v>
      </c>
      <c r="AC277" s="20">
        <v>-0.12325610238299944</v>
      </c>
      <c r="AD277" s="20">
        <v>-0.1706970234554035</v>
      </c>
      <c r="AF277" s="53"/>
      <c r="AG277" s="53"/>
      <c r="AH277" s="53"/>
      <c r="AI277" s="53"/>
      <c r="AJ277" s="53"/>
      <c r="AK277" s="53"/>
    </row>
    <row r="278" spans="1:37" x14ac:dyDescent="0.3">
      <c r="A278" t="s">
        <v>139</v>
      </c>
      <c r="B278" s="18" t="s">
        <v>632</v>
      </c>
      <c r="C278" s="8">
        <v>150000</v>
      </c>
      <c r="D278" s="19">
        <v>2.5099877847016248E-2</v>
      </c>
      <c r="E278" s="6">
        <v>92626.74</v>
      </c>
      <c r="F278" s="112">
        <v>1E-4</v>
      </c>
      <c r="G278" s="113">
        <v>0</v>
      </c>
      <c r="H278" s="113">
        <v>2.0000000000000001E-4</v>
      </c>
      <c r="I278" s="16">
        <v>104.14</v>
      </c>
      <c r="J278" s="14">
        <v>2.31E-3</v>
      </c>
      <c r="K278" s="19">
        <v>0</v>
      </c>
      <c r="L278" s="19">
        <v>1.06369</v>
      </c>
      <c r="M278" s="19">
        <v>-6.0172299999999996</v>
      </c>
      <c r="N278" s="19">
        <v>5.1490000000000001E-2</v>
      </c>
      <c r="O278" s="6">
        <v>9.2626740000000005</v>
      </c>
      <c r="P278" s="6">
        <v>9.2626740000000005</v>
      </c>
      <c r="Q278" s="6">
        <v>9.2626740000000005</v>
      </c>
      <c r="R278" s="6">
        <v>-2.9217657881066166</v>
      </c>
      <c r="S278" s="14">
        <v>-2.8392715944936961</v>
      </c>
      <c r="T278" s="14">
        <v>-3.004259981719537</v>
      </c>
      <c r="U278" s="14">
        <v>2.2608326539791772E-3</v>
      </c>
      <c r="V278" s="19">
        <v>4.6365593151558945E-7</v>
      </c>
      <c r="W278" s="19">
        <v>1.0398190267286633</v>
      </c>
      <c r="X278" s="20">
        <v>-5.9099099732638214</v>
      </c>
      <c r="Y278" s="20">
        <v>5.0117125243298088E-2</v>
      </c>
      <c r="Z278" s="20">
        <v>4.9167346020822806E-5</v>
      </c>
      <c r="AA278" s="7">
        <v>-4.6365593151558945E-7</v>
      </c>
      <c r="AB278" s="50">
        <v>2.3870973271336693E-2</v>
      </c>
      <c r="AC278" s="20">
        <v>-0.10732002673617824</v>
      </c>
      <c r="AD278" s="20">
        <v>1.3728747567019126E-3</v>
      </c>
      <c r="AF278" s="53"/>
      <c r="AG278" s="53"/>
      <c r="AH278" s="53"/>
      <c r="AI278" s="53"/>
      <c r="AJ278" s="53"/>
      <c r="AK278" s="53"/>
    </row>
    <row r="279" spans="1:37" x14ac:dyDescent="0.3">
      <c r="A279" t="s">
        <v>140</v>
      </c>
      <c r="B279" s="18" t="s">
        <v>634</v>
      </c>
      <c r="C279" s="8">
        <v>150000</v>
      </c>
      <c r="D279" s="19">
        <v>2.5099877847016248E-2</v>
      </c>
      <c r="E279" s="6">
        <v>92626.74</v>
      </c>
      <c r="F279" s="112">
        <v>0.61950000000000005</v>
      </c>
      <c r="G279" s="113">
        <v>0.61699999999999999</v>
      </c>
      <c r="H279" s="113">
        <v>0.622</v>
      </c>
      <c r="I279" s="16">
        <v>104.14</v>
      </c>
      <c r="J279" s="14">
        <v>-0.99768999999999997</v>
      </c>
      <c r="K279" s="19">
        <v>0</v>
      </c>
      <c r="L279" s="19">
        <v>1.06369</v>
      </c>
      <c r="M279" s="19">
        <v>-6.0172299999999996</v>
      </c>
      <c r="N279" s="19">
        <v>-37.776710000000001</v>
      </c>
      <c r="O279" s="6">
        <v>57382.265430000007</v>
      </c>
      <c r="P279" s="6">
        <v>57382.265430000007</v>
      </c>
      <c r="Q279" s="6">
        <v>57382.265430000007</v>
      </c>
      <c r="R279" s="6">
        <v>-2.9217657881066166</v>
      </c>
      <c r="S279" s="14">
        <v>-2.8392715944936961</v>
      </c>
      <c r="T279" s="14">
        <v>-3.004259981719537</v>
      </c>
      <c r="U279" s="14">
        <v>-0.99773916734602086</v>
      </c>
      <c r="V279" s="19">
        <v>4.6365593151558945E-7</v>
      </c>
      <c r="W279" s="19">
        <v>1.0398190267286633</v>
      </c>
      <c r="X279" s="20">
        <v>-5.9099099732638214</v>
      </c>
      <c r="Y279" s="20">
        <v>-37.599699645281078</v>
      </c>
      <c r="Z279" s="20">
        <v>4.9167346020895231E-5</v>
      </c>
      <c r="AA279" s="7">
        <v>-4.6365593151558945E-7</v>
      </c>
      <c r="AB279" s="50">
        <v>2.3870973271336693E-2</v>
      </c>
      <c r="AC279" s="20">
        <v>-0.10732002673617824</v>
      </c>
      <c r="AD279" s="20">
        <v>-0.17701035471892368</v>
      </c>
      <c r="AF279" s="53"/>
      <c r="AG279" s="53"/>
      <c r="AH279" s="53"/>
      <c r="AI279" s="53"/>
      <c r="AJ279" s="53"/>
      <c r="AK279" s="53"/>
    </row>
    <row r="280" spans="1:37" x14ac:dyDescent="0.3">
      <c r="A280" t="s">
        <v>141</v>
      </c>
      <c r="B280" s="18" t="s">
        <v>632</v>
      </c>
      <c r="C280" s="8">
        <v>155000</v>
      </c>
      <c r="D280" s="19">
        <v>2.5099877847016248E-2</v>
      </c>
      <c r="E280" s="6">
        <v>92627.65</v>
      </c>
      <c r="F280" s="112">
        <v>1E-4</v>
      </c>
      <c r="G280" s="113">
        <v>0</v>
      </c>
      <c r="H280" s="113">
        <v>2.0000000000000001E-4</v>
      </c>
      <c r="I280" s="16">
        <v>109.01</v>
      </c>
      <c r="J280" s="14">
        <v>1.9400000000000001E-3</v>
      </c>
      <c r="K280" s="19">
        <v>0</v>
      </c>
      <c r="L280" s="19">
        <v>0.90807000000000004</v>
      </c>
      <c r="M280" s="19">
        <v>-5.3770499999999997</v>
      </c>
      <c r="N280" s="19">
        <v>4.3180000000000003E-2</v>
      </c>
      <c r="O280" s="6">
        <v>9.2627649999999999</v>
      </c>
      <c r="P280" s="6">
        <v>9.2627649999999999</v>
      </c>
      <c r="Q280" s="6">
        <v>9.2627649999999999</v>
      </c>
      <c r="R280" s="6">
        <v>-2.9810411072717384</v>
      </c>
      <c r="S280" s="14">
        <v>-2.8946891575334588</v>
      </c>
      <c r="T280" s="14">
        <v>-3.0673930570100181</v>
      </c>
      <c r="U280" s="14">
        <v>1.8976708092428337E-3</v>
      </c>
      <c r="V280" s="19">
        <v>3.7786930686398626E-7</v>
      </c>
      <c r="W280" s="19">
        <v>0.88707605511061549</v>
      </c>
      <c r="X280" s="20">
        <v>-5.27755451487206</v>
      </c>
      <c r="Y280" s="20">
        <v>4.2004495377322516E-2</v>
      </c>
      <c r="Z280" s="20">
        <v>4.2329190757166377E-5</v>
      </c>
      <c r="AA280" s="7">
        <v>-3.7786930686398626E-7</v>
      </c>
      <c r="AB280" s="50">
        <v>2.0993944889384553E-2</v>
      </c>
      <c r="AC280" s="20">
        <v>-9.9495485127939709E-2</v>
      </c>
      <c r="AD280" s="20">
        <v>1.1755046226774868E-3</v>
      </c>
      <c r="AF280" s="53"/>
      <c r="AG280" s="53"/>
      <c r="AH280" s="53"/>
      <c r="AI280" s="53"/>
      <c r="AJ280" s="53"/>
      <c r="AK280" s="53"/>
    </row>
    <row r="281" spans="1:37" x14ac:dyDescent="0.3">
      <c r="A281" t="s">
        <v>142</v>
      </c>
      <c r="B281" s="18" t="s">
        <v>634</v>
      </c>
      <c r="C281" s="8">
        <v>155000</v>
      </c>
      <c r="D281" s="19">
        <v>2.5099877847016248E-2</v>
      </c>
      <c r="E281" s="6">
        <v>92628.88</v>
      </c>
      <c r="F281" s="112">
        <v>0.67349999999999999</v>
      </c>
      <c r="G281" s="113">
        <v>0.60850000000000004</v>
      </c>
      <c r="H281" s="113">
        <v>0.745</v>
      </c>
      <c r="I281" s="16">
        <v>109.01</v>
      </c>
      <c r="J281" s="14">
        <v>-0.99805999999999995</v>
      </c>
      <c r="K281" s="19">
        <v>0</v>
      </c>
      <c r="L281" s="19">
        <v>0.90827999999999998</v>
      </c>
      <c r="M281" s="19">
        <v>-5.3783099999999999</v>
      </c>
      <c r="N281" s="19">
        <v>-39.045940000000002</v>
      </c>
      <c r="O281" s="6">
        <v>62385.55068</v>
      </c>
      <c r="P281" s="6">
        <v>62385.55068</v>
      </c>
      <c r="Q281" s="6">
        <v>62385.55068</v>
      </c>
      <c r="R281" s="6">
        <v>-2.9809642191169772</v>
      </c>
      <c r="S281" s="14">
        <v>-2.8946122693786975</v>
      </c>
      <c r="T281" s="14">
        <v>-3.0673161688552568</v>
      </c>
      <c r="U281" s="14">
        <v>-0.99810186436287018</v>
      </c>
      <c r="V281" s="19">
        <v>3.7794839769466488E-7</v>
      </c>
      <c r="W281" s="19">
        <v>0.88728529067062267</v>
      </c>
      <c r="X281" s="20">
        <v>-5.2787993371936937</v>
      </c>
      <c r="Y281" s="20">
        <v>-38.862795360444082</v>
      </c>
      <c r="Z281" s="20">
        <v>4.1864362870236427E-5</v>
      </c>
      <c r="AA281" s="7">
        <v>-3.7794839769466488E-7</v>
      </c>
      <c r="AB281" s="50">
        <v>2.0994709329377303E-2</v>
      </c>
      <c r="AC281" s="20">
        <v>-9.9510662806306271E-2</v>
      </c>
      <c r="AD281" s="20">
        <v>-0.18314463955591975</v>
      </c>
      <c r="AF281" s="53"/>
      <c r="AG281" s="53"/>
      <c r="AH281" s="53"/>
      <c r="AI281" s="53"/>
      <c r="AJ281" s="53"/>
      <c r="AK281" s="53"/>
    </row>
    <row r="282" spans="1:37" x14ac:dyDescent="0.3">
      <c r="A282" t="s">
        <v>143</v>
      </c>
      <c r="B282" s="18" t="s">
        <v>632</v>
      </c>
      <c r="C282" s="8">
        <v>160000</v>
      </c>
      <c r="D282" s="19">
        <v>2.5099877847016248E-2</v>
      </c>
      <c r="E282" s="6">
        <v>92627.76</v>
      </c>
      <c r="F282" s="112">
        <v>0</v>
      </c>
      <c r="G282" s="113">
        <v>0</v>
      </c>
      <c r="H282" s="113">
        <v>1E-4</v>
      </c>
      <c r="I282" s="16">
        <v>109.01</v>
      </c>
      <c r="J282" s="14">
        <v>1.07E-3</v>
      </c>
      <c r="K282" s="19">
        <v>0</v>
      </c>
      <c r="L282" s="19">
        <v>0.52583000000000002</v>
      </c>
      <c r="M282" s="19">
        <v>-3.1136599999999999</v>
      </c>
      <c r="N282" s="19">
        <v>2.3789999999999999E-2</v>
      </c>
      <c r="O282" s="6">
        <v>0</v>
      </c>
      <c r="P282" s="6">
        <v>0</v>
      </c>
      <c r="Q282" s="6">
        <v>0</v>
      </c>
      <c r="R282" s="6">
        <v>-3.1648673605360718</v>
      </c>
      <c r="S282" s="14">
        <v>-3.0785154107977921</v>
      </c>
      <c r="T282" s="14">
        <v>-3.2512193102743514</v>
      </c>
      <c r="U282" s="14">
        <v>1.0401738482474E-3</v>
      </c>
      <c r="V282" s="19">
        <v>2.1822601490957064E-7</v>
      </c>
      <c r="W282" s="19">
        <v>0.51230287480783399</v>
      </c>
      <c r="X282" s="20">
        <v>-3.0478856174140292</v>
      </c>
      <c r="Y282" s="20">
        <v>2.3074052625936016E-2</v>
      </c>
      <c r="Z282" s="20">
        <v>2.982615175260001E-5</v>
      </c>
      <c r="AA282" s="7">
        <v>-2.1822601490957064E-7</v>
      </c>
      <c r="AB282" s="50">
        <v>1.3527125192166034E-2</v>
      </c>
      <c r="AC282" s="20">
        <v>-6.5774382585970681E-2</v>
      </c>
      <c r="AD282" s="20">
        <v>7.1594737406398268E-4</v>
      </c>
      <c r="AF282" s="53"/>
      <c r="AG282" s="53"/>
      <c r="AH282" s="53"/>
      <c r="AI282" s="53"/>
      <c r="AJ282" s="53"/>
      <c r="AK282" s="53"/>
    </row>
    <row r="283" spans="1:37" x14ac:dyDescent="0.3">
      <c r="A283" t="s">
        <v>144</v>
      </c>
      <c r="B283" s="18" t="s">
        <v>634</v>
      </c>
      <c r="C283" s="8">
        <v>160000</v>
      </c>
      <c r="D283" s="19">
        <v>2.5099877847016248E-2</v>
      </c>
      <c r="E283" s="6">
        <v>92627.76</v>
      </c>
      <c r="F283" s="112">
        <v>0.72740000000000005</v>
      </c>
      <c r="G283" s="113">
        <v>0.66049999999999998</v>
      </c>
      <c r="H283" s="113">
        <v>0.80100000000000005</v>
      </c>
      <c r="I283" s="16">
        <v>109.01</v>
      </c>
      <c r="J283" s="14">
        <v>-0.99892999999999998</v>
      </c>
      <c r="K283" s="19">
        <v>0</v>
      </c>
      <c r="L283" s="19">
        <v>0.52583000000000002</v>
      </c>
      <c r="M283" s="19">
        <v>-3.1136599999999999</v>
      </c>
      <c r="N283" s="19">
        <v>-40.32629</v>
      </c>
      <c r="O283" s="6">
        <v>67377.432623999994</v>
      </c>
      <c r="P283" s="6">
        <v>67377.432623999994</v>
      </c>
      <c r="Q283" s="6">
        <v>67377.432623999994</v>
      </c>
      <c r="R283" s="6">
        <v>-3.1648673605360718</v>
      </c>
      <c r="S283" s="14">
        <v>-3.0785154107977921</v>
      </c>
      <c r="T283" s="14">
        <v>-3.2512193102743514</v>
      </c>
      <c r="U283" s="14">
        <v>-0.99895982615175261</v>
      </c>
      <c r="V283" s="19">
        <v>2.1822601490957064E-7</v>
      </c>
      <c r="W283" s="19">
        <v>0.51230287480783399</v>
      </c>
      <c r="X283" s="20">
        <v>-3.0478856174140292</v>
      </c>
      <c r="Y283" s="20">
        <v>-40.136730502600066</v>
      </c>
      <c r="Z283" s="20">
        <v>2.9826151752621044E-5</v>
      </c>
      <c r="AA283" s="7">
        <v>-2.1822601490957064E-7</v>
      </c>
      <c r="AB283" s="50">
        <v>1.3527125192166034E-2</v>
      </c>
      <c r="AC283" s="20">
        <v>-6.5774382585970681E-2</v>
      </c>
      <c r="AD283" s="20">
        <v>-0.18955949739993372</v>
      </c>
      <c r="AF283" s="53"/>
      <c r="AG283" s="53"/>
      <c r="AH283" s="53"/>
      <c r="AI283" s="53"/>
      <c r="AJ283" s="53"/>
      <c r="AK283" s="53"/>
    </row>
    <row r="284" spans="1:37" x14ac:dyDescent="0.3">
      <c r="A284" t="s">
        <v>145</v>
      </c>
      <c r="B284" s="18" t="s">
        <v>632</v>
      </c>
      <c r="C284" s="8">
        <v>170000</v>
      </c>
      <c r="D284" s="19">
        <v>2.5099877847016248E-2</v>
      </c>
      <c r="E284" s="6">
        <v>92627.76</v>
      </c>
      <c r="F284" s="112">
        <v>0</v>
      </c>
      <c r="G284" s="113">
        <v>0</v>
      </c>
      <c r="H284" s="113">
        <v>1E-4</v>
      </c>
      <c r="I284" s="16">
        <v>109.01</v>
      </c>
      <c r="J284" s="14">
        <v>3.1E-4</v>
      </c>
      <c r="K284" s="19">
        <v>0</v>
      </c>
      <c r="L284" s="19">
        <v>0.16872000000000001</v>
      </c>
      <c r="M284" s="19">
        <v>-0.99909000000000003</v>
      </c>
      <c r="N284" s="19">
        <v>6.9800000000000001E-3</v>
      </c>
      <c r="O284" s="6">
        <v>0</v>
      </c>
      <c r="P284" s="6">
        <v>0</v>
      </c>
      <c r="Q284" s="6">
        <v>0</v>
      </c>
      <c r="R284" s="6">
        <v>-3.5158995144143534</v>
      </c>
      <c r="S284" s="14">
        <v>-3.4295475646760738</v>
      </c>
      <c r="T284" s="14">
        <v>-3.6022514641526331</v>
      </c>
      <c r="U284" s="14">
        <v>3.0229422725696394E-4</v>
      </c>
      <c r="V284" s="19">
        <v>6.9634602728298555E-8</v>
      </c>
      <c r="W284" s="19">
        <v>0.16347275176422721</v>
      </c>
      <c r="X284" s="20">
        <v>-0.97256188368682372</v>
      </c>
      <c r="Y284" s="20">
        <v>6.7305830259051097E-3</v>
      </c>
      <c r="Z284" s="20">
        <v>7.7057727430360581E-6</v>
      </c>
      <c r="AA284" s="7">
        <v>-6.9634602728298555E-8</v>
      </c>
      <c r="AB284" s="50">
        <v>5.2472482357728001E-3</v>
      </c>
      <c r="AC284" s="20">
        <v>-2.6528116313176309E-2</v>
      </c>
      <c r="AD284" s="20">
        <v>2.4941697409489039E-4</v>
      </c>
      <c r="AF284" s="53"/>
      <c r="AG284" s="53"/>
      <c r="AH284" s="53"/>
      <c r="AI284" s="53"/>
      <c r="AJ284" s="53"/>
      <c r="AK284" s="53"/>
    </row>
    <row r="285" spans="1:37" x14ac:dyDescent="0.3">
      <c r="A285" t="s">
        <v>146</v>
      </c>
      <c r="B285" s="18" t="s">
        <v>634</v>
      </c>
      <c r="C285" s="8">
        <v>170000</v>
      </c>
      <c r="D285" s="19">
        <v>2.5099877847016248E-2</v>
      </c>
      <c r="E285" s="6">
        <v>92628.88</v>
      </c>
      <c r="F285" s="112">
        <v>0.83530000000000004</v>
      </c>
      <c r="G285" s="113">
        <v>0.76400000000000001</v>
      </c>
      <c r="H285" s="113">
        <v>0.91200000000000003</v>
      </c>
      <c r="I285" s="16">
        <v>109.01</v>
      </c>
      <c r="J285" s="14">
        <v>-0.99968999999999997</v>
      </c>
      <c r="K285" s="19">
        <v>0</v>
      </c>
      <c r="L285" s="19">
        <v>0.16877</v>
      </c>
      <c r="M285" s="19">
        <v>-0.99934000000000001</v>
      </c>
      <c r="N285" s="19">
        <v>-42.864980000000003</v>
      </c>
      <c r="O285" s="6">
        <v>77372.903464000003</v>
      </c>
      <c r="P285" s="6">
        <v>77372.903464000003</v>
      </c>
      <c r="Q285" s="6">
        <v>77372.903464000003</v>
      </c>
      <c r="R285" s="6">
        <v>-3.515829502477605</v>
      </c>
      <c r="S285" s="14">
        <v>-3.4294775527393253</v>
      </c>
      <c r="T285" s="14">
        <v>-3.6021814522158846</v>
      </c>
      <c r="U285" s="14">
        <v>-0.99969762777309568</v>
      </c>
      <c r="V285" s="19">
        <v>6.9650482306119183E-8</v>
      </c>
      <c r="W285" s="19">
        <v>0.16351398448912222</v>
      </c>
      <c r="X285" s="20">
        <v>-0.97280719292741957</v>
      </c>
      <c r="Y285" s="20">
        <v>-42.663059943441496</v>
      </c>
      <c r="Z285" s="20">
        <v>7.6277730957086121E-6</v>
      </c>
      <c r="AA285" s="7">
        <v>-6.9650482306119183E-8</v>
      </c>
      <c r="AB285" s="50">
        <v>5.2560155108777873E-3</v>
      </c>
      <c r="AC285" s="20">
        <v>-2.6532807072580433E-2</v>
      </c>
      <c r="AD285" s="20">
        <v>-0.20192005655850664</v>
      </c>
      <c r="AF285" s="53"/>
      <c r="AG285" s="53"/>
      <c r="AH285" s="53"/>
      <c r="AI285" s="53"/>
      <c r="AJ285" s="53"/>
      <c r="AK285" s="53"/>
    </row>
    <row r="286" spans="1:37" x14ac:dyDescent="0.3">
      <c r="A286" t="s">
        <v>147</v>
      </c>
      <c r="B286" s="18" t="s">
        <v>632</v>
      </c>
      <c r="C286" s="8">
        <v>180000</v>
      </c>
      <c r="D286" s="19">
        <v>2.5099877847016248E-2</v>
      </c>
      <c r="E286" s="6">
        <v>92628.88</v>
      </c>
      <c r="F286" s="112">
        <v>0</v>
      </c>
      <c r="G286" s="113">
        <v>0</v>
      </c>
      <c r="H286" s="113">
        <v>1E-4</v>
      </c>
      <c r="I286" s="16">
        <v>109.01</v>
      </c>
      <c r="J286" s="14">
        <v>9.0000000000000006E-5</v>
      </c>
      <c r="K286" s="19">
        <v>0</v>
      </c>
      <c r="L286" s="19">
        <v>5.1650000000000001E-2</v>
      </c>
      <c r="M286" s="19">
        <v>-0.30584</v>
      </c>
      <c r="N286" s="19">
        <v>1.97E-3</v>
      </c>
      <c r="O286" s="6">
        <v>0</v>
      </c>
      <c r="P286" s="6">
        <v>0</v>
      </c>
      <c r="Q286" s="6">
        <v>0</v>
      </c>
      <c r="R286" s="6">
        <v>-3.8467914206114036</v>
      </c>
      <c r="S286" s="14">
        <v>-3.7604394708731239</v>
      </c>
      <c r="T286" s="14">
        <v>-3.9331433703496832</v>
      </c>
      <c r="U286" s="14">
        <v>8.4807556900412073E-5</v>
      </c>
      <c r="V286" s="19">
        <v>2.1193515457318751E-8</v>
      </c>
      <c r="W286" s="19">
        <v>4.975466131773696E-2</v>
      </c>
      <c r="X286" s="20">
        <v>-0.29600949767560764</v>
      </c>
      <c r="Y286" s="20">
        <v>1.8939859772204152E-3</v>
      </c>
      <c r="Z286" s="20">
        <v>5.1924430995879326E-6</v>
      </c>
      <c r="AA286" s="7">
        <v>-2.1193515457318751E-8</v>
      </c>
      <c r="AB286" s="50">
        <v>1.8953386822630411E-3</v>
      </c>
      <c r="AC286" s="20">
        <v>-9.830502324392365E-3</v>
      </c>
      <c r="AD286" s="20">
        <v>7.6014022779584758E-5</v>
      </c>
      <c r="AF286" s="53"/>
      <c r="AG286" s="53"/>
      <c r="AH286" s="53"/>
      <c r="AI286" s="53"/>
      <c r="AJ286" s="53"/>
      <c r="AK286" s="53"/>
    </row>
    <row r="287" spans="1:37" x14ac:dyDescent="0.3">
      <c r="A287" t="s">
        <v>148</v>
      </c>
      <c r="B287" s="18" t="s">
        <v>634</v>
      </c>
      <c r="C287" s="8">
        <v>180000</v>
      </c>
      <c r="D287" s="19">
        <v>2.5099877847016248E-2</v>
      </c>
      <c r="E287" s="6">
        <v>92635.98</v>
      </c>
      <c r="F287" s="112">
        <v>0.94330000000000003</v>
      </c>
      <c r="G287" s="113">
        <v>0.86799999999999999</v>
      </c>
      <c r="H287" s="113">
        <v>1.0245</v>
      </c>
      <c r="I287" s="16">
        <v>109.01</v>
      </c>
      <c r="J287" s="14">
        <v>-0.99990999999999997</v>
      </c>
      <c r="K287" s="19">
        <v>0</v>
      </c>
      <c r="L287" s="19">
        <v>5.1740000000000001E-2</v>
      </c>
      <c r="M287" s="19">
        <v>-0.30636999999999998</v>
      </c>
      <c r="N287" s="19">
        <v>-45.391860000000001</v>
      </c>
      <c r="O287" s="6">
        <v>87383.519933999996</v>
      </c>
      <c r="P287" s="6">
        <v>87383.519933999996</v>
      </c>
      <c r="Q287" s="6">
        <v>87383.519933999996</v>
      </c>
      <c r="R287" s="6">
        <v>-3.8463476146328013</v>
      </c>
      <c r="S287" s="14">
        <v>-3.7599956648945216</v>
      </c>
      <c r="T287" s="14">
        <v>-3.9326995643710809</v>
      </c>
      <c r="U287" s="14">
        <v>-0.99991504184928293</v>
      </c>
      <c r="V287" s="19">
        <v>2.1227285801955826E-8</v>
      </c>
      <c r="W287" s="19">
        <v>4.9841581629004594E-2</v>
      </c>
      <c r="X287" s="20">
        <v>-0.29652661983049144</v>
      </c>
      <c r="Y287" s="20">
        <v>-45.177882637251372</v>
      </c>
      <c r="Z287" s="20">
        <v>5.0418492829606976E-6</v>
      </c>
      <c r="AA287" s="7">
        <v>-2.1227285801955826E-8</v>
      </c>
      <c r="AB287" s="50">
        <v>1.8984183709954069E-3</v>
      </c>
      <c r="AC287" s="20">
        <v>-9.843380169508531E-3</v>
      </c>
      <c r="AD287" s="20">
        <v>-0.21397736274862922</v>
      </c>
      <c r="AF287" s="53"/>
      <c r="AG287" s="53"/>
      <c r="AH287" s="53"/>
      <c r="AI287" s="53"/>
      <c r="AJ287" s="53"/>
      <c r="AK287" s="53"/>
    </row>
    <row r="288" spans="1:37" x14ac:dyDescent="0.3">
      <c r="A288" t="s">
        <v>149</v>
      </c>
      <c r="B288" s="18" t="s">
        <v>632</v>
      </c>
      <c r="C288" s="8">
        <v>200000</v>
      </c>
      <c r="D288" s="19">
        <v>2.5099877847016248E-2</v>
      </c>
      <c r="E288" s="6">
        <v>92635.98</v>
      </c>
      <c r="F288" s="112">
        <v>0</v>
      </c>
      <c r="G288" s="113">
        <v>0</v>
      </c>
      <c r="H288" s="113">
        <v>1E-4</v>
      </c>
      <c r="I288" s="16">
        <v>109.01</v>
      </c>
      <c r="J288" s="14">
        <v>1.0000000000000001E-5</v>
      </c>
      <c r="K288" s="19">
        <v>0</v>
      </c>
      <c r="L288" s="19">
        <v>4.3899999999999998E-3</v>
      </c>
      <c r="M288" s="19">
        <v>-2.1170000000000001E-2</v>
      </c>
      <c r="N288" s="19">
        <v>1.4999999999999999E-4</v>
      </c>
      <c r="O288" s="6">
        <v>0</v>
      </c>
      <c r="P288" s="6">
        <v>0</v>
      </c>
      <c r="Q288" s="6">
        <v>0</v>
      </c>
      <c r="R288" s="6">
        <v>-4.4564121005949531</v>
      </c>
      <c r="S288" s="14">
        <v>-4.3700601508566734</v>
      </c>
      <c r="T288" s="14">
        <v>-4.5427640503332327</v>
      </c>
      <c r="U288" s="14">
        <v>6.2106158046444426E-6</v>
      </c>
      <c r="V288" s="19">
        <v>1.7777673143505494E-9</v>
      </c>
      <c r="W288" s="19">
        <v>4.17419049907055E-3</v>
      </c>
      <c r="X288" s="20">
        <v>-2.4833854760693354E-2</v>
      </c>
      <c r="Y288" s="20">
        <v>1.3935799721736378E-4</v>
      </c>
      <c r="Z288" s="20">
        <v>3.7893841953555582E-6</v>
      </c>
      <c r="AA288" s="7">
        <v>-1.7777673143505494E-9</v>
      </c>
      <c r="AB288" s="50">
        <v>2.158095009294498E-4</v>
      </c>
      <c r="AC288" s="20">
        <v>3.6638547606933532E-3</v>
      </c>
      <c r="AD288" s="20">
        <v>1.0642002782636207E-5</v>
      </c>
      <c r="AF288" s="53"/>
      <c r="AG288" s="53"/>
      <c r="AH288" s="53"/>
      <c r="AI288" s="53"/>
      <c r="AJ288" s="53"/>
      <c r="AK288" s="53"/>
    </row>
    <row r="289" spans="1:37" x14ac:dyDescent="0.3">
      <c r="A289" t="s">
        <v>150</v>
      </c>
      <c r="B289" s="18" t="s">
        <v>634</v>
      </c>
      <c r="C289" s="8">
        <v>200000</v>
      </c>
      <c r="D289" s="19">
        <v>2.5099877847016248E-2</v>
      </c>
      <c r="E289" s="6">
        <v>92635.98</v>
      </c>
      <c r="F289" s="112">
        <v>1.1592</v>
      </c>
      <c r="G289" s="113">
        <v>1.0765</v>
      </c>
      <c r="H289" s="113">
        <v>1.248</v>
      </c>
      <c r="I289" s="16">
        <v>109.01</v>
      </c>
      <c r="J289" s="14">
        <v>-0.99999000000000005</v>
      </c>
      <c r="K289" s="19">
        <v>0</v>
      </c>
      <c r="L289" s="19">
        <v>4.3899999999999998E-3</v>
      </c>
      <c r="M289" s="19">
        <v>-2.597E-2</v>
      </c>
      <c r="N289" s="19">
        <v>-50.437449999999998</v>
      </c>
      <c r="O289" s="6">
        <v>107383.628016</v>
      </c>
      <c r="P289" s="6">
        <v>107383.628016</v>
      </c>
      <c r="Q289" s="6">
        <v>107383.628016</v>
      </c>
      <c r="R289" s="6">
        <v>-4.4564121005949531</v>
      </c>
      <c r="S289" s="14">
        <v>-4.3700601508566734</v>
      </c>
      <c r="T289" s="14">
        <v>-4.5427640503332327</v>
      </c>
      <c r="U289" s="14">
        <v>-0.99999378938419536</v>
      </c>
      <c r="V289" s="19">
        <v>1.7777673143505494E-9</v>
      </c>
      <c r="W289" s="19">
        <v>4.17419049907055E-3</v>
      </c>
      <c r="X289" s="20">
        <v>-2.4833854760693354E-2</v>
      </c>
      <c r="Y289" s="20">
        <v>-50.199616336035291</v>
      </c>
      <c r="Z289" s="20">
        <v>3.7893841953184904E-6</v>
      </c>
      <c r="AA289" s="7">
        <v>-1.7777673143505494E-9</v>
      </c>
      <c r="AB289" s="50">
        <v>2.158095009294498E-4</v>
      </c>
      <c r="AC289" s="20">
        <v>-1.1361452393066455E-3</v>
      </c>
      <c r="AD289" s="20">
        <v>-0.2378336639647074</v>
      </c>
      <c r="AF289" s="53"/>
      <c r="AG289" s="53"/>
      <c r="AH289" s="53"/>
      <c r="AI289" s="53"/>
      <c r="AJ289" s="53"/>
      <c r="AK289" s="53"/>
    </row>
    <row r="290" spans="1:37" x14ac:dyDescent="0.3">
      <c r="A290" t="s">
        <v>151</v>
      </c>
      <c r="B290" s="18" t="s">
        <v>632</v>
      </c>
      <c r="C290" s="8">
        <v>220000</v>
      </c>
      <c r="D290" s="19">
        <v>2.5099877847016248E-2</v>
      </c>
      <c r="E290" s="6">
        <v>92635.98</v>
      </c>
      <c r="F290" s="112">
        <v>0</v>
      </c>
      <c r="G290" s="113">
        <v>0</v>
      </c>
      <c r="H290" s="113">
        <v>1E-4</v>
      </c>
      <c r="I290" s="16">
        <v>109.01</v>
      </c>
      <c r="J290" s="14">
        <v>0</v>
      </c>
      <c r="K290" s="19">
        <v>0</v>
      </c>
      <c r="L290" s="19">
        <v>3.4000000000000002E-4</v>
      </c>
      <c r="M290" s="19">
        <v>-1.34E-3</v>
      </c>
      <c r="N290" s="19">
        <v>1.0000000000000001E-5</v>
      </c>
      <c r="O290" s="6">
        <v>0</v>
      </c>
      <c r="P290" s="6">
        <v>0</v>
      </c>
      <c r="Q290" s="6">
        <v>0</v>
      </c>
      <c r="R290" s="6">
        <v>-5.0082825568683571</v>
      </c>
      <c r="S290" s="14">
        <v>-4.9219306071300775</v>
      </c>
      <c r="T290" s="14">
        <v>-5.0946345066066367</v>
      </c>
      <c r="U290" s="14">
        <v>4.2847301039491131E-7</v>
      </c>
      <c r="V290" s="19">
        <v>1.3688291816999832E-10</v>
      </c>
      <c r="W290" s="19">
        <v>3.2140054094705425E-4</v>
      </c>
      <c r="X290" s="20">
        <v>-1.9121346655512385E-3</v>
      </c>
      <c r="Y290" s="20">
        <v>9.6472925590608946E-6</v>
      </c>
      <c r="Z290" s="20">
        <v>-4.2847301039491131E-7</v>
      </c>
      <c r="AA290" s="7">
        <v>-1.3688291816999832E-10</v>
      </c>
      <c r="AB290" s="50">
        <v>1.8599459052945778E-5</v>
      </c>
      <c r="AC290" s="20">
        <v>5.7213466555123844E-4</v>
      </c>
      <c r="AD290" s="20">
        <v>3.5270744093910619E-7</v>
      </c>
      <c r="AF290" s="53"/>
      <c r="AG290" s="53"/>
      <c r="AH290" s="53"/>
      <c r="AI290" s="53"/>
      <c r="AJ290" s="53"/>
      <c r="AK290" s="53"/>
    </row>
    <row r="291" spans="1:37" x14ac:dyDescent="0.3">
      <c r="A291" t="s">
        <v>152</v>
      </c>
      <c r="B291" s="18" t="s">
        <v>634</v>
      </c>
      <c r="C291" s="8">
        <v>220000</v>
      </c>
      <c r="D291" s="19">
        <v>2.5099877847016248E-2</v>
      </c>
      <c r="E291" s="6">
        <v>92635.98</v>
      </c>
      <c r="F291" s="112">
        <v>1.3751</v>
      </c>
      <c r="G291" s="113">
        <v>1.2845</v>
      </c>
      <c r="H291" s="113">
        <v>1.474</v>
      </c>
      <c r="I291" s="16">
        <v>109.01</v>
      </c>
      <c r="J291" s="14">
        <v>-1</v>
      </c>
      <c r="K291" s="19">
        <v>0</v>
      </c>
      <c r="L291" s="19">
        <v>3.4000000000000002E-4</v>
      </c>
      <c r="M291" s="19">
        <v>-2.0200000000000001E-3</v>
      </c>
      <c r="N291" s="19">
        <v>-55.481340000000003</v>
      </c>
      <c r="O291" s="6">
        <v>127383.73609799999</v>
      </c>
      <c r="P291" s="6">
        <v>127383.73609799999</v>
      </c>
      <c r="Q291" s="6">
        <v>127383.73609799999</v>
      </c>
      <c r="R291" s="6">
        <v>-5.0082825568683571</v>
      </c>
      <c r="S291" s="14">
        <v>-4.9219306071300775</v>
      </c>
      <c r="T291" s="14">
        <v>-5.0946345066066367</v>
      </c>
      <c r="U291" s="14">
        <v>-0.99999957152698959</v>
      </c>
      <c r="V291" s="19">
        <v>1.3688291816999832E-10</v>
      </c>
      <c r="W291" s="19">
        <v>3.2140054094705425E-4</v>
      </c>
      <c r="X291" s="20">
        <v>-1.9121346655512385E-3</v>
      </c>
      <c r="Y291" s="20">
        <v>-55.21972161614319</v>
      </c>
      <c r="Z291" s="20">
        <v>-4.2847301040538355E-7</v>
      </c>
      <c r="AA291" s="7">
        <v>-1.3688291816999832E-10</v>
      </c>
      <c r="AB291" s="50">
        <v>1.8599459052945778E-5</v>
      </c>
      <c r="AC291" s="20">
        <v>-1.0786533444876161E-4</v>
      </c>
      <c r="AD291" s="20">
        <v>-0.26161838385681335</v>
      </c>
      <c r="AF291" s="53"/>
      <c r="AG291" s="53"/>
      <c r="AH291" s="53"/>
      <c r="AI291" s="53"/>
      <c r="AJ291" s="53"/>
      <c r="AK291" s="53"/>
    </row>
    <row r="292" spans="1:37" x14ac:dyDescent="0.3">
      <c r="A292" t="s">
        <v>153</v>
      </c>
      <c r="B292" s="18" t="s">
        <v>632</v>
      </c>
      <c r="C292" s="8">
        <v>240000</v>
      </c>
      <c r="D292" s="19">
        <v>2.5099877847016248E-2</v>
      </c>
      <c r="E292" s="6">
        <v>92629.24</v>
      </c>
      <c r="F292" s="112">
        <v>0</v>
      </c>
      <c r="G292" s="113">
        <v>0</v>
      </c>
      <c r="H292" s="113">
        <v>1E-4</v>
      </c>
      <c r="I292" s="16">
        <v>109.01</v>
      </c>
      <c r="J292" s="14">
        <v>0</v>
      </c>
      <c r="K292" s="19">
        <v>0</v>
      </c>
      <c r="L292" s="19">
        <v>3.0000000000000001E-5</v>
      </c>
      <c r="M292" s="19">
        <v>-8.0000000000000007E-5</v>
      </c>
      <c r="N292" s="19">
        <v>0</v>
      </c>
      <c r="O292" s="6">
        <v>0</v>
      </c>
      <c r="P292" s="6">
        <v>0</v>
      </c>
      <c r="Q292" s="6">
        <v>0</v>
      </c>
      <c r="R292" s="6">
        <v>-5.5125221125898154</v>
      </c>
      <c r="S292" s="14">
        <v>-5.4261701628515357</v>
      </c>
      <c r="T292" s="14">
        <v>-5.598874062328095</v>
      </c>
      <c r="U292" s="14">
        <v>2.8788035872551245E-8</v>
      </c>
      <c r="V292" s="19">
        <v>1.0076821058139581E-11</v>
      </c>
      <c r="W292" s="19">
        <v>2.3656892460389287E-5</v>
      </c>
      <c r="X292" s="20">
        <v>-1.4074389551254636E-4</v>
      </c>
      <c r="Y292" s="20">
        <v>6.4983117616082712E-7</v>
      </c>
      <c r="Z292" s="20">
        <v>-2.8788035872551245E-8</v>
      </c>
      <c r="AA292" s="7">
        <v>-1.0076821058139581E-11</v>
      </c>
      <c r="AB292" s="50">
        <v>6.343107539610714E-6</v>
      </c>
      <c r="AC292" s="20">
        <v>6.0743895512546358E-5</v>
      </c>
      <c r="AD292" s="20">
        <v>-6.4983117616082712E-7</v>
      </c>
      <c r="AF292" s="53"/>
      <c r="AG292" s="53"/>
      <c r="AH292" s="53"/>
      <c r="AI292" s="53"/>
      <c r="AJ292" s="53"/>
      <c r="AK292" s="53"/>
    </row>
    <row r="293" spans="1:37" x14ac:dyDescent="0.3">
      <c r="A293" t="s">
        <v>154</v>
      </c>
      <c r="B293" s="18" t="s">
        <v>634</v>
      </c>
      <c r="C293" s="8">
        <v>240000</v>
      </c>
      <c r="D293" s="19">
        <v>2.5099877847016248E-2</v>
      </c>
      <c r="E293" s="6">
        <v>92635.98</v>
      </c>
      <c r="F293" s="112">
        <v>1.591</v>
      </c>
      <c r="G293" s="113">
        <v>1.492</v>
      </c>
      <c r="H293" s="113">
        <v>1.6990000000000001</v>
      </c>
      <c r="I293" s="16">
        <v>109.01</v>
      </c>
      <c r="J293" s="14">
        <v>-1</v>
      </c>
      <c r="K293" s="19">
        <v>0</v>
      </c>
      <c r="L293" s="19">
        <v>3.0000000000000001E-5</v>
      </c>
      <c r="M293" s="19">
        <v>-1.4999999999999999E-4</v>
      </c>
      <c r="N293" s="19">
        <v>-60.525109999999998</v>
      </c>
      <c r="O293" s="6">
        <v>147383.84417999999</v>
      </c>
      <c r="P293" s="6">
        <v>147383.84417999999</v>
      </c>
      <c r="Q293" s="6">
        <v>147383.84417999999</v>
      </c>
      <c r="R293" s="6">
        <v>-5.5121008102682447</v>
      </c>
      <c r="S293" s="14">
        <v>-5.4257488605299651</v>
      </c>
      <c r="T293" s="14">
        <v>-5.5984527600065244</v>
      </c>
      <c r="U293" s="14">
        <v>-0.9999999711439711</v>
      </c>
      <c r="V293" s="19">
        <v>1.0099147864861434E-11</v>
      </c>
      <c r="W293" s="19">
        <v>2.3712758540401836E-5</v>
      </c>
      <c r="X293" s="20">
        <v>-1.4107626417597698E-4</v>
      </c>
      <c r="Y293" s="20">
        <v>-60.239706181426925</v>
      </c>
      <c r="Z293" s="20">
        <v>-2.8856028899681974E-8</v>
      </c>
      <c r="AA293" s="7">
        <v>-1.0099147864861434E-11</v>
      </c>
      <c r="AB293" s="50">
        <v>6.2872414595981648E-6</v>
      </c>
      <c r="AC293" s="20">
        <v>-8.9237358240230056E-6</v>
      </c>
      <c r="AD293" s="20">
        <v>-0.28540381857307295</v>
      </c>
      <c r="AF293" s="53"/>
      <c r="AG293" s="53"/>
      <c r="AH293" s="53"/>
      <c r="AI293" s="53"/>
      <c r="AJ293" s="53"/>
      <c r="AK293" s="53"/>
    </row>
    <row r="294" spans="1:37" x14ac:dyDescent="0.3">
      <c r="A294" t="s">
        <v>887</v>
      </c>
      <c r="B294" s="18" t="s">
        <v>632</v>
      </c>
      <c r="C294" s="8">
        <v>78000</v>
      </c>
      <c r="D294" s="19">
        <v>4.4264833356940959E-2</v>
      </c>
      <c r="E294" s="6">
        <v>92719.522500000006</v>
      </c>
      <c r="F294" s="112">
        <v>0.16389999999999999</v>
      </c>
      <c r="G294" s="113">
        <v>0.1595</v>
      </c>
      <c r="H294" s="113">
        <v>0.16700000000000001</v>
      </c>
      <c r="I294" s="16">
        <v>61.89</v>
      </c>
      <c r="J294" s="14">
        <v>0.91788000000000003</v>
      </c>
      <c r="K294" s="19">
        <v>1.0000000000000001E-5</v>
      </c>
      <c r="L294" s="19">
        <v>29.62454</v>
      </c>
      <c r="M294" s="19">
        <v>-56.567619999999998</v>
      </c>
      <c r="N294" s="19">
        <v>31.03708</v>
      </c>
      <c r="O294" s="6">
        <v>15196.72973775</v>
      </c>
      <c r="P294" s="6">
        <v>15196.72973775</v>
      </c>
      <c r="Q294" s="6">
        <v>15196.72973775</v>
      </c>
      <c r="R294" s="6">
        <v>1.3276093160999718</v>
      </c>
      <c r="S294" s="14">
        <v>1.3927151496906678</v>
      </c>
      <c r="T294" s="14">
        <v>1.2625034825092758</v>
      </c>
      <c r="U294" s="14">
        <v>0.91814702723061536</v>
      </c>
      <c r="V294" s="19">
        <v>1.2528473026995016E-5</v>
      </c>
      <c r="W294" s="19">
        <v>29.506644979060908</v>
      </c>
      <c r="X294" s="20">
        <v>-56.514334826237153</v>
      </c>
      <c r="Y294" s="20">
        <v>30.957080732055488</v>
      </c>
      <c r="Z294" s="20">
        <v>-2.670272306153354E-4</v>
      </c>
      <c r="AA294" s="7">
        <v>-2.5284730269950153E-6</v>
      </c>
      <c r="AB294" s="50">
        <v>0.11789502093909121</v>
      </c>
      <c r="AC294" s="20">
        <v>-5.3285173762844806E-2</v>
      </c>
      <c r="AD294" s="20">
        <v>7.9999267944511843E-2</v>
      </c>
      <c r="AF294" s="53"/>
      <c r="AG294" s="53"/>
      <c r="AH294" s="53"/>
      <c r="AI294" s="53"/>
      <c r="AJ294" s="53"/>
      <c r="AK294" s="53"/>
    </row>
    <row r="295" spans="1:37" x14ac:dyDescent="0.3">
      <c r="A295" t="s">
        <v>888</v>
      </c>
      <c r="B295" s="18" t="s">
        <v>634</v>
      </c>
      <c r="C295" s="8">
        <v>78000</v>
      </c>
      <c r="D295" s="19">
        <v>4.4264833356940959E-2</v>
      </c>
      <c r="E295" s="6">
        <v>92719.522500000006</v>
      </c>
      <c r="F295" s="112">
        <v>5.1000000000000004E-3</v>
      </c>
      <c r="G295" s="113">
        <v>4.8999999999999998E-3</v>
      </c>
      <c r="H295" s="113">
        <v>5.4999999999999997E-3</v>
      </c>
      <c r="I295" s="16">
        <v>61.89</v>
      </c>
      <c r="J295" s="14">
        <v>-8.2119999999999999E-2</v>
      </c>
      <c r="K295" s="19">
        <v>1.0000000000000001E-5</v>
      </c>
      <c r="L295" s="19">
        <v>29.62454</v>
      </c>
      <c r="M295" s="19">
        <v>-56.567619999999998</v>
      </c>
      <c r="N295" s="19">
        <v>-3.5924800000000001</v>
      </c>
      <c r="O295" s="6">
        <v>472.86956475000005</v>
      </c>
      <c r="P295" s="6">
        <v>472.86956475000005</v>
      </c>
      <c r="Q295" s="6">
        <v>472.86956475000005</v>
      </c>
      <c r="R295" s="6">
        <v>1.3276093160999718</v>
      </c>
      <c r="S295" s="14">
        <v>1.3927151496906678</v>
      </c>
      <c r="T295" s="14">
        <v>1.2625034825092758</v>
      </c>
      <c r="U295" s="14">
        <v>-8.1852972769384635E-2</v>
      </c>
      <c r="V295" s="19">
        <v>1.2528473026995016E-5</v>
      </c>
      <c r="W295" s="19">
        <v>29.506644979060908</v>
      </c>
      <c r="X295" s="20">
        <v>-56.514334826237153</v>
      </c>
      <c r="Y295" s="20">
        <v>-3.5694892863584591</v>
      </c>
      <c r="Z295" s="20">
        <v>-2.6702723061536315E-4</v>
      </c>
      <c r="AA295" s="7">
        <v>-2.5284730269950153E-6</v>
      </c>
      <c r="AB295" s="50">
        <v>0.11789502093909121</v>
      </c>
      <c r="AC295" s="20">
        <v>-5.3285173762844806E-2</v>
      </c>
      <c r="AD295" s="20">
        <v>-2.2990713641541038E-2</v>
      </c>
      <c r="AF295" s="53"/>
      <c r="AG295" s="53"/>
      <c r="AH295" s="53"/>
      <c r="AI295" s="53"/>
      <c r="AJ295" s="53"/>
      <c r="AK295" s="53"/>
    </row>
    <row r="296" spans="1:37" x14ac:dyDescent="0.3">
      <c r="A296" t="s">
        <v>889</v>
      </c>
      <c r="B296" s="18" t="s">
        <v>632</v>
      </c>
      <c r="C296" s="8">
        <v>80000</v>
      </c>
      <c r="D296" s="19">
        <v>4.4264833356940959E-2</v>
      </c>
      <c r="E296" s="6">
        <v>92718.032500000001</v>
      </c>
      <c r="F296" s="112">
        <v>0.1439</v>
      </c>
      <c r="G296" s="113">
        <v>0.14000000000000001</v>
      </c>
      <c r="H296" s="113">
        <v>0.14699999999999999</v>
      </c>
      <c r="I296" s="16">
        <v>59.21</v>
      </c>
      <c r="J296" s="14">
        <v>0.89341999999999999</v>
      </c>
      <c r="K296" s="19">
        <v>2.0000000000000002E-5</v>
      </c>
      <c r="L296" s="19">
        <v>35.909999999999997</v>
      </c>
      <c r="M296" s="19">
        <v>-65.607169999999996</v>
      </c>
      <c r="N296" s="19">
        <v>30.853149999999999</v>
      </c>
      <c r="O296" s="6">
        <v>13342.12487675</v>
      </c>
      <c r="P296" s="6">
        <v>13342.12487675</v>
      </c>
      <c r="Q296" s="6">
        <v>13342.12487675</v>
      </c>
      <c r="R296" s="6">
        <v>1.1843349358088042</v>
      </c>
      <c r="S296" s="14">
        <v>1.2466215153354663</v>
      </c>
      <c r="T296" s="14">
        <v>1.1220483562821422</v>
      </c>
      <c r="U296" s="14">
        <v>0.89373184554960949</v>
      </c>
      <c r="V296" s="19">
        <v>1.5880362424592132E-5</v>
      </c>
      <c r="W296" s="19">
        <v>35.780196295611901</v>
      </c>
      <c r="X296" s="20">
        <v>-65.56258766287111</v>
      </c>
      <c r="Y296" s="20">
        <v>30.775711809355041</v>
      </c>
      <c r="Z296" s="20">
        <v>-3.1184554960950184E-4</v>
      </c>
      <c r="AA296" s="7">
        <v>4.11963757540787E-6</v>
      </c>
      <c r="AB296" s="50">
        <v>0.1298037043880953</v>
      </c>
      <c r="AC296" s="20">
        <v>-4.4582337128886707E-2</v>
      </c>
      <c r="AD296" s="20">
        <v>7.7438190644958382E-2</v>
      </c>
      <c r="AF296" s="53"/>
      <c r="AG296" s="53"/>
      <c r="AH296" s="53"/>
      <c r="AI296" s="53"/>
      <c r="AJ296" s="53"/>
      <c r="AK296" s="53"/>
    </row>
    <row r="297" spans="1:37" x14ac:dyDescent="0.3">
      <c r="A297" t="s">
        <v>890</v>
      </c>
      <c r="B297" s="18" t="s">
        <v>634</v>
      </c>
      <c r="C297" s="8">
        <v>80000</v>
      </c>
      <c r="D297" s="19">
        <v>4.4264833356940959E-2</v>
      </c>
      <c r="E297" s="6">
        <v>92718.032500000001</v>
      </c>
      <c r="F297" s="112">
        <v>6.7000000000000002E-3</v>
      </c>
      <c r="G297" s="113">
        <v>6.4999999999999997E-3</v>
      </c>
      <c r="H297" s="113">
        <v>7.0000000000000001E-3</v>
      </c>
      <c r="I297" s="16">
        <v>59.21</v>
      </c>
      <c r="J297" s="14">
        <v>-0.10657999999999999</v>
      </c>
      <c r="K297" s="19">
        <v>2.0000000000000002E-5</v>
      </c>
      <c r="L297" s="19">
        <v>35.909999999999997</v>
      </c>
      <c r="M297" s="19">
        <v>-65.607169999999996</v>
      </c>
      <c r="N297" s="19">
        <v>-4.6643600000000003</v>
      </c>
      <c r="O297" s="6">
        <v>621.21081775000005</v>
      </c>
      <c r="P297" s="6">
        <v>621.21081775000005</v>
      </c>
      <c r="Q297" s="6">
        <v>621.21081775000005</v>
      </c>
      <c r="R297" s="6">
        <v>1.1843349358088042</v>
      </c>
      <c r="S297" s="14">
        <v>1.2466215153354663</v>
      </c>
      <c r="T297" s="14">
        <v>1.1220483562821422</v>
      </c>
      <c r="U297" s="14">
        <v>-0.10626815445039051</v>
      </c>
      <c r="V297" s="19">
        <v>1.5880362424592132E-5</v>
      </c>
      <c r="W297" s="19">
        <v>35.780196295611901</v>
      </c>
      <c r="X297" s="20">
        <v>-65.56258766287111</v>
      </c>
      <c r="Y297" s="20">
        <v>-4.6361548761977307</v>
      </c>
      <c r="Z297" s="20">
        <v>-3.1184554960948796E-4</v>
      </c>
      <c r="AA297" s="7">
        <v>4.11963757540787E-6</v>
      </c>
      <c r="AB297" s="50">
        <v>0.1298037043880953</v>
      </c>
      <c r="AC297" s="20">
        <v>-4.4582337128886707E-2</v>
      </c>
      <c r="AD297" s="20">
        <v>-2.8205123802269583E-2</v>
      </c>
      <c r="AF297" s="53"/>
      <c r="AG297" s="53"/>
      <c r="AH297" s="53"/>
      <c r="AI297" s="53"/>
      <c r="AJ297" s="53"/>
      <c r="AK297" s="53"/>
    </row>
    <row r="298" spans="1:37" x14ac:dyDescent="0.3">
      <c r="A298" t="s">
        <v>891</v>
      </c>
      <c r="B298" s="18" t="s">
        <v>632</v>
      </c>
      <c r="C298" s="8">
        <v>84000</v>
      </c>
      <c r="D298" s="19">
        <v>4.4264833356940959E-2</v>
      </c>
      <c r="E298" s="6">
        <v>92718.032500000001</v>
      </c>
      <c r="F298" s="112">
        <v>0.106</v>
      </c>
      <c r="G298" s="113">
        <v>0.10349999999999999</v>
      </c>
      <c r="H298" s="113">
        <v>0.109</v>
      </c>
      <c r="I298" s="16">
        <v>54.87</v>
      </c>
      <c r="J298" s="14">
        <v>0.81908000000000003</v>
      </c>
      <c r="K298" s="19">
        <v>2.0000000000000002E-5</v>
      </c>
      <c r="L298" s="19">
        <v>51.427010000000003</v>
      </c>
      <c r="M298" s="19">
        <v>-87.070650000000001</v>
      </c>
      <c r="N298" s="19">
        <v>29.352</v>
      </c>
      <c r="O298" s="6">
        <v>9828.1114450000005</v>
      </c>
      <c r="P298" s="6">
        <v>9828.1114450000005</v>
      </c>
      <c r="Q298" s="6">
        <v>9828.1114450000005</v>
      </c>
      <c r="R298" s="6">
        <v>0.85537376831739154</v>
      </c>
      <c r="S298" s="14">
        <v>0.91309483939707303</v>
      </c>
      <c r="T298" s="14">
        <v>0.79765269723771004</v>
      </c>
      <c r="U298" s="14">
        <v>0.8194036678739689</v>
      </c>
      <c r="V298" s="19">
        <v>2.4566125508103793E-5</v>
      </c>
      <c r="W298" s="19">
        <v>51.293091404483953</v>
      </c>
      <c r="X298" s="20">
        <v>-87.098793873230264</v>
      </c>
      <c r="Y298" s="20">
        <v>29.279847559256538</v>
      </c>
      <c r="Z298" s="20">
        <v>-3.236678739688692E-4</v>
      </c>
      <c r="AA298" s="7">
        <v>-4.5661255081037912E-6</v>
      </c>
      <c r="AB298" s="50">
        <v>0.13391859551605023</v>
      </c>
      <c r="AC298" s="20">
        <v>2.8143873230263239E-2</v>
      </c>
      <c r="AD298" s="20">
        <v>7.2152440743462165E-2</v>
      </c>
      <c r="AF298" s="53"/>
      <c r="AG298" s="53"/>
      <c r="AH298" s="53"/>
      <c r="AI298" s="53"/>
      <c r="AJ298" s="53"/>
      <c r="AK298" s="53"/>
    </row>
    <row r="299" spans="1:37" x14ac:dyDescent="0.3">
      <c r="A299" t="s">
        <v>892</v>
      </c>
      <c r="B299" s="18" t="s">
        <v>634</v>
      </c>
      <c r="C299" s="8">
        <v>84000</v>
      </c>
      <c r="D299" s="19">
        <v>4.4264833356940959E-2</v>
      </c>
      <c r="E299" s="6">
        <v>92718.032500000001</v>
      </c>
      <c r="F299" s="112">
        <v>1.2E-2</v>
      </c>
      <c r="G299" s="113">
        <v>1.15E-2</v>
      </c>
      <c r="H299" s="113">
        <v>1.2500000000000001E-2</v>
      </c>
      <c r="I299" s="16">
        <v>54.87</v>
      </c>
      <c r="J299" s="14">
        <v>-0.18092</v>
      </c>
      <c r="K299" s="19">
        <v>2.0000000000000002E-5</v>
      </c>
      <c r="L299" s="19">
        <v>51.427010000000003</v>
      </c>
      <c r="M299" s="19">
        <v>-87.070650000000001</v>
      </c>
      <c r="N299" s="19">
        <v>-7.9413799999999997</v>
      </c>
      <c r="O299" s="6">
        <v>1112.6163900000001</v>
      </c>
      <c r="P299" s="6">
        <v>1112.6163900000001</v>
      </c>
      <c r="Q299" s="6">
        <v>1112.6163900000001</v>
      </c>
      <c r="R299" s="6">
        <v>0.85537376831739154</v>
      </c>
      <c r="S299" s="14">
        <v>0.91309483939707303</v>
      </c>
      <c r="T299" s="14">
        <v>0.79765269723771004</v>
      </c>
      <c r="U299" s="14">
        <v>-0.1805963321260311</v>
      </c>
      <c r="V299" s="19">
        <v>2.4566125508103793E-5</v>
      </c>
      <c r="W299" s="19">
        <v>51.293091404483953</v>
      </c>
      <c r="X299" s="20">
        <v>-87.098793873230264</v>
      </c>
      <c r="Y299" s="20">
        <v>-7.9026124605738666</v>
      </c>
      <c r="Z299" s="20">
        <v>-3.2366787396889696E-4</v>
      </c>
      <c r="AA299" s="7">
        <v>-4.5661255081037912E-6</v>
      </c>
      <c r="AB299" s="50">
        <v>0.13391859551605023</v>
      </c>
      <c r="AC299" s="20">
        <v>2.8143873230263239E-2</v>
      </c>
      <c r="AD299" s="20">
        <v>-3.8767539426133091E-2</v>
      </c>
      <c r="AF299" s="53"/>
      <c r="AG299" s="53"/>
      <c r="AH299" s="53"/>
      <c r="AI299" s="53"/>
      <c r="AJ299" s="53"/>
      <c r="AK299" s="53"/>
    </row>
    <row r="300" spans="1:37" x14ac:dyDescent="0.3">
      <c r="A300" t="s">
        <v>893</v>
      </c>
      <c r="B300" s="18" t="s">
        <v>632</v>
      </c>
      <c r="C300" s="8">
        <v>85000</v>
      </c>
      <c r="D300" s="19">
        <v>4.4264833356940959E-2</v>
      </c>
      <c r="E300" s="6">
        <v>92718.032500000001</v>
      </c>
      <c r="F300" s="112">
        <v>9.7199999999999995E-2</v>
      </c>
      <c r="G300" s="113">
        <v>9.5000000000000001E-2</v>
      </c>
      <c r="H300" s="113">
        <v>0.1</v>
      </c>
      <c r="I300" s="16">
        <v>54.1</v>
      </c>
      <c r="J300" s="14">
        <v>0.79374</v>
      </c>
      <c r="K300" s="19">
        <v>3.0000000000000001E-5</v>
      </c>
      <c r="L300" s="19">
        <v>55.709229999999998</v>
      </c>
      <c r="M300" s="19">
        <v>-92.987229999999997</v>
      </c>
      <c r="N300" s="19">
        <v>28.670860000000001</v>
      </c>
      <c r="O300" s="6">
        <v>9012.1927589999996</v>
      </c>
      <c r="P300" s="6">
        <v>9012.1927589999996</v>
      </c>
      <c r="Q300" s="6">
        <v>9012.1927589999996</v>
      </c>
      <c r="R300" s="6">
        <v>0.76357495536499653</v>
      </c>
      <c r="S300" s="14">
        <v>0.82048601688150413</v>
      </c>
      <c r="T300" s="14">
        <v>0.70666389384848893</v>
      </c>
      <c r="U300" s="14">
        <v>0.79403045128952843</v>
      </c>
      <c r="V300" s="19">
        <v>2.6998288855039556E-5</v>
      </c>
      <c r="W300" s="19">
        <v>55.580282860308408</v>
      </c>
      <c r="X300" s="20">
        <v>-93.054273769663624</v>
      </c>
      <c r="Y300" s="20">
        <v>28.599308167088729</v>
      </c>
      <c r="Z300" s="20">
        <v>-2.9045128952842614E-4</v>
      </c>
      <c r="AA300" s="7">
        <v>3.0017111449604449E-6</v>
      </c>
      <c r="AB300" s="50">
        <v>0.12894713969159</v>
      </c>
      <c r="AC300" s="20">
        <v>6.7043769663627018E-2</v>
      </c>
      <c r="AD300" s="20">
        <v>7.1551832911271873E-2</v>
      </c>
      <c r="AF300" s="53"/>
      <c r="AG300" s="53"/>
      <c r="AH300" s="53"/>
      <c r="AI300" s="53"/>
      <c r="AJ300" s="53"/>
      <c r="AK300" s="53"/>
    </row>
    <row r="301" spans="1:37" x14ac:dyDescent="0.3">
      <c r="A301" t="s">
        <v>894</v>
      </c>
      <c r="B301" s="18" t="s">
        <v>634</v>
      </c>
      <c r="C301" s="8">
        <v>85000</v>
      </c>
      <c r="D301" s="19">
        <v>4.4264833356940959E-2</v>
      </c>
      <c r="E301" s="6">
        <v>92718.032500000001</v>
      </c>
      <c r="F301" s="112">
        <v>1.4E-2</v>
      </c>
      <c r="G301" s="113">
        <v>1.35E-2</v>
      </c>
      <c r="H301" s="113">
        <v>1.4500000000000001E-2</v>
      </c>
      <c r="I301" s="16">
        <v>54.1</v>
      </c>
      <c r="J301" s="14">
        <v>-0.20626</v>
      </c>
      <c r="K301" s="19">
        <v>3.0000000000000001E-5</v>
      </c>
      <c r="L301" s="19">
        <v>55.709229999999998</v>
      </c>
      <c r="M301" s="19">
        <v>-92.987229999999997</v>
      </c>
      <c r="N301" s="19">
        <v>-9.0664800000000003</v>
      </c>
      <c r="O301" s="6">
        <v>1298.052455</v>
      </c>
      <c r="P301" s="6">
        <v>1298.052455</v>
      </c>
      <c r="Q301" s="6">
        <v>1298.052455</v>
      </c>
      <c r="R301" s="6">
        <v>0.76357495536499653</v>
      </c>
      <c r="S301" s="14">
        <v>0.82048601688150413</v>
      </c>
      <c r="T301" s="14">
        <v>0.70666389384848893</v>
      </c>
      <c r="U301" s="14">
        <v>-0.20596954871047157</v>
      </c>
      <c r="V301" s="19">
        <v>2.6998288855039556E-5</v>
      </c>
      <c r="W301" s="19">
        <v>55.580282860308408</v>
      </c>
      <c r="X301" s="20">
        <v>-93.054273769663624</v>
      </c>
      <c r="Y301" s="20">
        <v>-9.0258001863110842</v>
      </c>
      <c r="Z301" s="20">
        <v>-2.9045128952842614E-4</v>
      </c>
      <c r="AA301" s="7">
        <v>3.0017111449604449E-6</v>
      </c>
      <c r="AB301" s="50">
        <v>0.12894713969159</v>
      </c>
      <c r="AC301" s="20">
        <v>6.7043769663627018E-2</v>
      </c>
      <c r="AD301" s="20">
        <v>-4.0679813688916155E-2</v>
      </c>
      <c r="AF301" s="53"/>
      <c r="AG301" s="53"/>
      <c r="AH301" s="53"/>
      <c r="AI301" s="53"/>
      <c r="AJ301" s="53"/>
      <c r="AK301" s="53"/>
    </row>
    <row r="302" spans="1:37" x14ac:dyDescent="0.3">
      <c r="A302" t="s">
        <v>895</v>
      </c>
      <c r="B302" s="18" t="s">
        <v>632</v>
      </c>
      <c r="C302" s="8">
        <v>86000</v>
      </c>
      <c r="D302" s="19">
        <v>4.4264833356940959E-2</v>
      </c>
      <c r="E302" s="6">
        <v>92718.032500000001</v>
      </c>
      <c r="F302" s="112">
        <v>8.8499999999999995E-2</v>
      </c>
      <c r="G302" s="113">
        <v>8.6999999999999994E-2</v>
      </c>
      <c r="H302" s="113">
        <v>8.9499999999999996E-2</v>
      </c>
      <c r="I302" s="16">
        <v>52.93</v>
      </c>
      <c r="J302" s="14">
        <v>0.76734999999999998</v>
      </c>
      <c r="K302" s="19">
        <v>3.0000000000000001E-5</v>
      </c>
      <c r="L302" s="19">
        <v>59.702260000000003</v>
      </c>
      <c r="M302" s="19">
        <v>-97.510869999999997</v>
      </c>
      <c r="N302" s="19">
        <v>27.945250000000001</v>
      </c>
      <c r="O302" s="6">
        <v>8205.5458762500002</v>
      </c>
      <c r="P302" s="6">
        <v>8205.5458762500002</v>
      </c>
      <c r="Q302" s="6">
        <v>8205.5458762500002</v>
      </c>
      <c r="R302" s="6">
        <v>0.67542493751274091</v>
      </c>
      <c r="S302" s="14">
        <v>0.73110520527741274</v>
      </c>
      <c r="T302" s="14">
        <v>0.61974466974806908</v>
      </c>
      <c r="U302" s="14">
        <v>0.76764255243266266</v>
      </c>
      <c r="V302" s="19">
        <v>2.9576455709398121E-5</v>
      </c>
      <c r="W302" s="19">
        <v>59.571052209945172</v>
      </c>
      <c r="X302" s="20">
        <v>-97.57879966014336</v>
      </c>
      <c r="Y302" s="20">
        <v>27.876525216063214</v>
      </c>
      <c r="Z302" s="20">
        <v>-2.9255243266268494E-4</v>
      </c>
      <c r="AA302" s="7">
        <v>4.2354429060188022E-7</v>
      </c>
      <c r="AB302" s="50">
        <v>0.1312077900548303</v>
      </c>
      <c r="AC302" s="20">
        <v>6.7929660143363435E-2</v>
      </c>
      <c r="AD302" s="20">
        <v>6.8724783936787048E-2</v>
      </c>
      <c r="AF302" s="53"/>
      <c r="AG302" s="53"/>
      <c r="AH302" s="53"/>
      <c r="AI302" s="53"/>
      <c r="AJ302" s="53"/>
      <c r="AK302" s="53"/>
    </row>
    <row r="303" spans="1:37" x14ac:dyDescent="0.3">
      <c r="A303" t="s">
        <v>896</v>
      </c>
      <c r="B303" s="18" t="s">
        <v>634</v>
      </c>
      <c r="C303" s="8">
        <v>86000</v>
      </c>
      <c r="D303" s="19">
        <v>4.4264833356940959E-2</v>
      </c>
      <c r="E303" s="6">
        <v>92717.53</v>
      </c>
      <c r="F303" s="112">
        <v>1.6E-2</v>
      </c>
      <c r="G303" s="113">
        <v>1.6E-2</v>
      </c>
      <c r="H303" s="113">
        <v>1.6500000000000001E-2</v>
      </c>
      <c r="I303" s="16">
        <v>52.93</v>
      </c>
      <c r="J303" s="14">
        <v>-0.23266999999999999</v>
      </c>
      <c r="K303" s="19">
        <v>3.0000000000000001E-5</v>
      </c>
      <c r="L303" s="19">
        <v>59.704059999999998</v>
      </c>
      <c r="M303" s="19">
        <v>-97.513779999999997</v>
      </c>
      <c r="N303" s="19">
        <v>-10.23668</v>
      </c>
      <c r="O303" s="6">
        <v>1483.4804799999999</v>
      </c>
      <c r="P303" s="6">
        <v>1483.4804799999999</v>
      </c>
      <c r="Q303" s="6">
        <v>1483.4804799999999</v>
      </c>
      <c r="R303" s="6">
        <v>0.67537626971158493</v>
      </c>
      <c r="S303" s="14">
        <v>0.73105653747625676</v>
      </c>
      <c r="T303" s="14">
        <v>0.6196960019469131</v>
      </c>
      <c r="U303" s="14">
        <v>-0.23237231004101111</v>
      </c>
      <c r="V303" s="19">
        <v>2.9577668362164619E-5</v>
      </c>
      <c r="W303" s="19">
        <v>59.572848925356425</v>
      </c>
      <c r="X303" s="20">
        <v>-97.581742722699019</v>
      </c>
      <c r="Y303" s="20">
        <v>-10.191841447207407</v>
      </c>
      <c r="Z303" s="20">
        <v>-2.9768995898887818E-4</v>
      </c>
      <c r="AA303" s="7">
        <v>4.2233163783538164E-7</v>
      </c>
      <c r="AB303" s="50">
        <v>0.13121107464357351</v>
      </c>
      <c r="AC303" s="20">
        <v>6.7962722699022038E-2</v>
      </c>
      <c r="AD303" s="20">
        <v>-4.4838552792592523E-2</v>
      </c>
      <c r="AF303" s="53"/>
      <c r="AG303" s="53"/>
      <c r="AH303" s="53"/>
      <c r="AI303" s="53"/>
      <c r="AJ303" s="53"/>
      <c r="AK303" s="53"/>
    </row>
    <row r="304" spans="1:37" x14ac:dyDescent="0.3">
      <c r="A304" t="s">
        <v>897</v>
      </c>
      <c r="B304" s="18" t="s">
        <v>632</v>
      </c>
      <c r="C304" s="8">
        <v>88000</v>
      </c>
      <c r="D304" s="19">
        <v>4.4264833356940959E-2</v>
      </c>
      <c r="E304" s="6">
        <v>92717.53</v>
      </c>
      <c r="F304" s="112">
        <v>7.2300000000000003E-2</v>
      </c>
      <c r="G304" s="113">
        <v>7.0999999999999994E-2</v>
      </c>
      <c r="H304" s="113">
        <v>7.2999999999999995E-2</v>
      </c>
      <c r="I304" s="16">
        <v>51.41</v>
      </c>
      <c r="J304" s="14">
        <v>0.70408999999999999</v>
      </c>
      <c r="K304" s="19">
        <v>3.0000000000000001E-5</v>
      </c>
      <c r="L304" s="19">
        <v>67.50179</v>
      </c>
      <c r="M304" s="19">
        <v>-107.08459000000001</v>
      </c>
      <c r="N304" s="19">
        <v>26.005549999999999</v>
      </c>
      <c r="O304" s="6">
        <v>6703.4774189999998</v>
      </c>
      <c r="P304" s="6">
        <v>6703.4774189999998</v>
      </c>
      <c r="Q304" s="6">
        <v>6703.4774189999998</v>
      </c>
      <c r="R304" s="6">
        <v>0.4827986437859913</v>
      </c>
      <c r="S304" s="14">
        <v>0.53687993163374825</v>
      </c>
      <c r="T304" s="14">
        <v>0.42871735593823429</v>
      </c>
      <c r="U304" s="14">
        <v>0.70432472296369797</v>
      </c>
      <c r="V304" s="19">
        <v>3.4441388979712228E-5</v>
      </c>
      <c r="W304" s="19">
        <v>67.376865376785517</v>
      </c>
      <c r="X304" s="20">
        <v>-107.19553898754522</v>
      </c>
      <c r="Y304" s="20">
        <v>25.940222455206378</v>
      </c>
      <c r="Z304" s="20">
        <v>-2.347229636979753E-4</v>
      </c>
      <c r="AA304" s="7">
        <v>-4.4413889797122271E-6</v>
      </c>
      <c r="AB304" s="50">
        <v>0.12492462321448272</v>
      </c>
      <c r="AC304" s="20">
        <v>0.1109489875452141</v>
      </c>
      <c r="AD304" s="20">
        <v>6.5327544793621684E-2</v>
      </c>
      <c r="AF304" s="53"/>
      <c r="AG304" s="53"/>
      <c r="AH304" s="53"/>
      <c r="AI304" s="53"/>
      <c r="AJ304" s="53"/>
      <c r="AK304" s="53"/>
    </row>
    <row r="305" spans="1:37" x14ac:dyDescent="0.3">
      <c r="A305" t="s">
        <v>898</v>
      </c>
      <c r="B305" s="18" t="s">
        <v>634</v>
      </c>
      <c r="C305" s="8">
        <v>88000</v>
      </c>
      <c r="D305" s="19">
        <v>4.4264833356940959E-2</v>
      </c>
      <c r="E305" s="6">
        <v>92717.53</v>
      </c>
      <c r="F305" s="112">
        <v>2.1499999999999998E-2</v>
      </c>
      <c r="G305" s="113">
        <v>2.1000000000000001E-2</v>
      </c>
      <c r="H305" s="113">
        <v>2.1999999999999999E-2</v>
      </c>
      <c r="I305" s="16">
        <v>51.41</v>
      </c>
      <c r="J305" s="14">
        <v>-0.29591000000000001</v>
      </c>
      <c r="K305" s="19">
        <v>3.0000000000000001E-5</v>
      </c>
      <c r="L305" s="19">
        <v>67.50179</v>
      </c>
      <c r="M305" s="19">
        <v>-107.08459000000001</v>
      </c>
      <c r="N305" s="19">
        <v>-13.063700000000001</v>
      </c>
      <c r="O305" s="6">
        <v>1993.4268949999998</v>
      </c>
      <c r="P305" s="6">
        <v>1993.4268949999998</v>
      </c>
      <c r="Q305" s="6">
        <v>1993.4268949999998</v>
      </c>
      <c r="R305" s="6">
        <v>0.4827986437859913</v>
      </c>
      <c r="S305" s="14">
        <v>0.53687993163374825</v>
      </c>
      <c r="T305" s="14">
        <v>0.42871735593823429</v>
      </c>
      <c r="U305" s="14">
        <v>-0.29567527703630203</v>
      </c>
      <c r="V305" s="19">
        <v>3.4441388979712228E-5</v>
      </c>
      <c r="W305" s="19">
        <v>67.376865376785517</v>
      </c>
      <c r="X305" s="20">
        <v>-107.19553898754522</v>
      </c>
      <c r="Y305" s="20">
        <v>-13.012830898901667</v>
      </c>
      <c r="Z305" s="20">
        <v>-2.347229636979753E-4</v>
      </c>
      <c r="AA305" s="7">
        <v>-4.4413889797122271E-6</v>
      </c>
      <c r="AB305" s="50">
        <v>0.12492462321448272</v>
      </c>
      <c r="AC305" s="20">
        <v>0.1109489875452141</v>
      </c>
      <c r="AD305" s="20">
        <v>-5.0869101098333758E-2</v>
      </c>
      <c r="AF305" s="53"/>
      <c r="AG305" s="53"/>
      <c r="AH305" s="53"/>
      <c r="AI305" s="53"/>
      <c r="AJ305" s="53"/>
      <c r="AK305" s="53"/>
    </row>
    <row r="306" spans="1:37" x14ac:dyDescent="0.3">
      <c r="A306" t="s">
        <v>899</v>
      </c>
      <c r="B306" s="18" t="s">
        <v>632</v>
      </c>
      <c r="C306" s="8">
        <v>89000</v>
      </c>
      <c r="D306" s="19">
        <v>4.4264833356940959E-2</v>
      </c>
      <c r="E306" s="6">
        <v>92717.53</v>
      </c>
      <c r="F306" s="112">
        <v>6.4600000000000005E-2</v>
      </c>
      <c r="G306" s="113">
        <v>6.3500000000000001E-2</v>
      </c>
      <c r="H306" s="113">
        <v>6.5500000000000003E-2</v>
      </c>
      <c r="I306" s="16">
        <v>50.45</v>
      </c>
      <c r="J306" s="14">
        <v>0.66935</v>
      </c>
      <c r="K306" s="19">
        <v>4.0000000000000003E-5</v>
      </c>
      <c r="L306" s="19">
        <v>70.805480000000003</v>
      </c>
      <c r="M306" s="19">
        <v>-110.21338</v>
      </c>
      <c r="N306" s="19">
        <v>24.892890000000001</v>
      </c>
      <c r="O306" s="6">
        <v>5989.5524380000006</v>
      </c>
      <c r="P306" s="6">
        <v>5989.5524380000006</v>
      </c>
      <c r="Q306" s="6">
        <v>5989.5524380000006</v>
      </c>
      <c r="R306" s="6">
        <v>0.38552954257846322</v>
      </c>
      <c r="S306" s="14">
        <v>0.43860094837343194</v>
      </c>
      <c r="T306" s="14">
        <v>0.33245813678349451</v>
      </c>
      <c r="U306" s="14">
        <v>0.66952464513540799</v>
      </c>
      <c r="V306" s="19">
        <v>3.6820089368471529E-5</v>
      </c>
      <c r="W306" s="19">
        <v>70.685209478721703</v>
      </c>
      <c r="X306" s="20">
        <v>-110.35906854017864</v>
      </c>
      <c r="Y306" s="20">
        <v>24.828287172690409</v>
      </c>
      <c r="Z306" s="20">
        <v>-1.7464513540799143E-4</v>
      </c>
      <c r="AA306" s="7">
        <v>3.179910631528474E-6</v>
      </c>
      <c r="AB306" s="50">
        <v>0.12027052127830018</v>
      </c>
      <c r="AC306" s="20">
        <v>0.14568854017863941</v>
      </c>
      <c r="AD306" s="20">
        <v>6.4602827309592215E-2</v>
      </c>
      <c r="AF306" s="53"/>
      <c r="AG306" s="53"/>
      <c r="AH306" s="53"/>
      <c r="AI306" s="53"/>
      <c r="AJ306" s="53"/>
      <c r="AK306" s="53"/>
    </row>
    <row r="307" spans="1:37" x14ac:dyDescent="0.3">
      <c r="A307" t="s">
        <v>900</v>
      </c>
      <c r="B307" s="18" t="s">
        <v>634</v>
      </c>
      <c r="C307" s="8">
        <v>89000</v>
      </c>
      <c r="D307" s="19">
        <v>4.4264833356940959E-2</v>
      </c>
      <c r="E307" s="6">
        <v>92717.53</v>
      </c>
      <c r="F307" s="112">
        <v>2.4500000000000001E-2</v>
      </c>
      <c r="G307" s="113">
        <v>2.4E-2</v>
      </c>
      <c r="H307" s="113">
        <v>2.5000000000000001E-2</v>
      </c>
      <c r="I307" s="16">
        <v>50.45</v>
      </c>
      <c r="J307" s="14">
        <v>-0.33065</v>
      </c>
      <c r="K307" s="19">
        <v>4.0000000000000003E-5</v>
      </c>
      <c r="L307" s="19">
        <v>70.805480000000003</v>
      </c>
      <c r="M307" s="19">
        <v>-110.21338</v>
      </c>
      <c r="N307" s="19">
        <v>-14.620329999999999</v>
      </c>
      <c r="O307" s="6">
        <v>2271.5794850000002</v>
      </c>
      <c r="P307" s="6">
        <v>2271.5794850000002</v>
      </c>
      <c r="Q307" s="6">
        <v>2271.5794850000002</v>
      </c>
      <c r="R307" s="6">
        <v>0.38552954257846322</v>
      </c>
      <c r="S307" s="14">
        <v>0.43860094837343194</v>
      </c>
      <c r="T307" s="14">
        <v>0.33245813678349451</v>
      </c>
      <c r="U307" s="14">
        <v>-0.33047535486459201</v>
      </c>
      <c r="V307" s="19">
        <v>3.6820089368471529E-5</v>
      </c>
      <c r="W307" s="19">
        <v>70.685209478721703</v>
      </c>
      <c r="X307" s="20">
        <v>-110.35906854017864</v>
      </c>
      <c r="Y307" s="20">
        <v>-14.567414514987052</v>
      </c>
      <c r="Z307" s="20">
        <v>-1.7464513540799143E-4</v>
      </c>
      <c r="AA307" s="7">
        <v>3.179910631528474E-6</v>
      </c>
      <c r="AB307" s="50">
        <v>0.12027052127830018</v>
      </c>
      <c r="AC307" s="20">
        <v>0.14568854017863941</v>
      </c>
      <c r="AD307" s="20">
        <v>-5.2915485012947627E-2</v>
      </c>
      <c r="AF307" s="53"/>
      <c r="AG307" s="53"/>
      <c r="AH307" s="53"/>
      <c r="AI307" s="53"/>
      <c r="AJ307" s="53"/>
      <c r="AK307" s="53"/>
    </row>
    <row r="308" spans="1:37" x14ac:dyDescent="0.3">
      <c r="A308" t="s">
        <v>901</v>
      </c>
      <c r="B308" s="18" t="s">
        <v>632</v>
      </c>
      <c r="C308" s="8">
        <v>90000</v>
      </c>
      <c r="D308" s="19">
        <v>4.4264833356940959E-2</v>
      </c>
      <c r="E308" s="6">
        <v>92717.53</v>
      </c>
      <c r="F308" s="112">
        <v>5.74E-2</v>
      </c>
      <c r="G308" s="113">
        <v>5.7000000000000002E-2</v>
      </c>
      <c r="H308" s="113">
        <v>5.8500000000000003E-2</v>
      </c>
      <c r="I308" s="16">
        <v>49.62</v>
      </c>
      <c r="J308" s="14">
        <v>0.63185999999999998</v>
      </c>
      <c r="K308" s="19">
        <v>4.0000000000000003E-5</v>
      </c>
      <c r="L308" s="19">
        <v>73.640600000000006</v>
      </c>
      <c r="M308" s="19">
        <v>-112.75041</v>
      </c>
      <c r="N308" s="19">
        <v>23.647570000000002</v>
      </c>
      <c r="O308" s="6">
        <v>5321.9862219999995</v>
      </c>
      <c r="P308" s="6">
        <v>5321.9862219999995</v>
      </c>
      <c r="Q308" s="6">
        <v>5321.9862219999995</v>
      </c>
      <c r="R308" s="6">
        <v>0.28495086234647599</v>
      </c>
      <c r="S308" s="14">
        <v>0.33714914094997145</v>
      </c>
      <c r="T308" s="14">
        <v>0.2327525837429805</v>
      </c>
      <c r="U308" s="14">
        <v>0.63199776270212316</v>
      </c>
      <c r="V308" s="19">
        <v>3.8938481210013987E-5</v>
      </c>
      <c r="W308" s="19">
        <v>73.522168589315996</v>
      </c>
      <c r="X308" s="20">
        <v>-112.89985252595798</v>
      </c>
      <c r="Y308" s="20">
        <v>23.585228768897455</v>
      </c>
      <c r="Z308" s="20">
        <v>-1.3776270212317865E-4</v>
      </c>
      <c r="AA308" s="7">
        <v>1.061518789986016E-6</v>
      </c>
      <c r="AB308" s="50">
        <v>0.11843141068401053</v>
      </c>
      <c r="AC308" s="20">
        <v>0.14944252595797991</v>
      </c>
      <c r="AD308" s="20">
        <v>6.2341231102546857E-2</v>
      </c>
      <c r="AF308" s="53"/>
      <c r="AG308" s="53"/>
      <c r="AH308" s="53"/>
      <c r="AI308" s="53"/>
      <c r="AJ308" s="53"/>
      <c r="AK308" s="53"/>
    </row>
    <row r="309" spans="1:37" x14ac:dyDescent="0.3">
      <c r="A309" t="s">
        <v>902</v>
      </c>
      <c r="B309" s="18" t="s">
        <v>634</v>
      </c>
      <c r="C309" s="8">
        <v>90000</v>
      </c>
      <c r="D309" s="19">
        <v>4.4264833356940959E-2</v>
      </c>
      <c r="E309" s="6">
        <v>92715.94</v>
      </c>
      <c r="F309" s="112">
        <v>2.81E-2</v>
      </c>
      <c r="G309" s="113">
        <v>2.8000000000000001E-2</v>
      </c>
      <c r="H309" s="113">
        <v>2.8500000000000001E-2</v>
      </c>
      <c r="I309" s="16">
        <v>49.62</v>
      </c>
      <c r="J309" s="14">
        <v>-0.36820000000000003</v>
      </c>
      <c r="K309" s="19">
        <v>4.0000000000000003E-5</v>
      </c>
      <c r="L309" s="19">
        <v>73.643379999999993</v>
      </c>
      <c r="M309" s="19">
        <v>-112.75427000000001</v>
      </c>
      <c r="N309" s="19">
        <v>-16.312149999999999</v>
      </c>
      <c r="O309" s="6">
        <v>2605.3179140000002</v>
      </c>
      <c r="P309" s="6">
        <v>2605.3179140000002</v>
      </c>
      <c r="Q309" s="6">
        <v>2605.3179140000002</v>
      </c>
      <c r="R309" s="6">
        <v>0.28478659440380627</v>
      </c>
      <c r="S309" s="14">
        <v>0.33698487300730173</v>
      </c>
      <c r="T309" s="14">
        <v>0.23258831580031078</v>
      </c>
      <c r="U309" s="14">
        <v>-0.3680641517280715</v>
      </c>
      <c r="V309" s="19">
        <v>3.8941305065311227E-5</v>
      </c>
      <c r="W309" s="19">
        <v>73.524978682070653</v>
      </c>
      <c r="X309" s="20">
        <v>-112.90416767421421</v>
      </c>
      <c r="Y309" s="20">
        <v>-16.255662276797608</v>
      </c>
      <c r="Z309" s="20">
        <v>-1.3584827192852922E-4</v>
      </c>
      <c r="AA309" s="7">
        <v>1.058694934688776E-6</v>
      </c>
      <c r="AB309" s="50">
        <v>0.11840131792934017</v>
      </c>
      <c r="AC309" s="20">
        <v>0.14989767421420197</v>
      </c>
      <c r="AD309" s="20">
        <v>-5.6487723202391038E-2</v>
      </c>
      <c r="AF309" s="53"/>
      <c r="AG309" s="53"/>
      <c r="AH309" s="53"/>
      <c r="AI309" s="53"/>
      <c r="AJ309" s="53"/>
      <c r="AK309" s="53"/>
    </row>
    <row r="310" spans="1:37" x14ac:dyDescent="0.3">
      <c r="A310" t="s">
        <v>903</v>
      </c>
      <c r="B310" s="18" t="s">
        <v>632</v>
      </c>
      <c r="C310" s="8">
        <v>91000</v>
      </c>
      <c r="D310" s="19">
        <v>4.4264833356940959E-2</v>
      </c>
      <c r="E310" s="6">
        <v>92715.94</v>
      </c>
      <c r="F310" s="112">
        <v>5.0599999999999999E-2</v>
      </c>
      <c r="G310" s="113">
        <v>0.05</v>
      </c>
      <c r="H310" s="113">
        <v>5.0999999999999997E-2</v>
      </c>
      <c r="I310" s="16">
        <v>48.9</v>
      </c>
      <c r="J310" s="14">
        <v>0.59204999999999997</v>
      </c>
      <c r="K310" s="19">
        <v>4.0000000000000003E-5</v>
      </c>
      <c r="L310" s="19">
        <v>75.85239</v>
      </c>
      <c r="M310" s="19">
        <v>-114.44164000000001</v>
      </c>
      <c r="N310" s="19">
        <v>22.28678</v>
      </c>
      <c r="O310" s="6">
        <v>4691.4265640000003</v>
      </c>
      <c r="P310" s="6">
        <v>4691.4265640000003</v>
      </c>
      <c r="Q310" s="6">
        <v>4691.4265640000003</v>
      </c>
      <c r="R310" s="6">
        <v>0.18157648649923702</v>
      </c>
      <c r="S310" s="14">
        <v>0.23301735356314129</v>
      </c>
      <c r="T310" s="14">
        <v>0.13013561943533275</v>
      </c>
      <c r="U310" s="14">
        <v>0.59212603477664461</v>
      </c>
      <c r="V310" s="19">
        <v>4.0703047008770811E-5</v>
      </c>
      <c r="W310" s="19">
        <v>75.736185133794265</v>
      </c>
      <c r="X310" s="20">
        <v>-114.61213196187407</v>
      </c>
      <c r="Y310" s="20">
        <v>22.225863994657061</v>
      </c>
      <c r="Z310" s="20">
        <v>-7.603477664464009E-5</v>
      </c>
      <c r="AA310" s="7">
        <v>-7.0304700877080775E-7</v>
      </c>
      <c r="AB310" s="50">
        <v>0.11620486620573445</v>
      </c>
      <c r="AC310" s="20">
        <v>0.17049196187406324</v>
      </c>
      <c r="AD310" s="20">
        <v>6.0916005342939172E-2</v>
      </c>
      <c r="AF310" s="53"/>
      <c r="AG310" s="53"/>
      <c r="AH310" s="53"/>
      <c r="AI310" s="53"/>
      <c r="AJ310" s="53"/>
      <c r="AK310" s="53"/>
    </row>
    <row r="311" spans="1:37" x14ac:dyDescent="0.3">
      <c r="A311" t="s">
        <v>904</v>
      </c>
      <c r="B311" s="18" t="s">
        <v>634</v>
      </c>
      <c r="C311" s="8">
        <v>91000</v>
      </c>
      <c r="D311" s="19">
        <v>4.4264833356940959E-2</v>
      </c>
      <c r="E311" s="6">
        <v>92715.94</v>
      </c>
      <c r="F311" s="112">
        <v>3.2099999999999997E-2</v>
      </c>
      <c r="G311" s="113">
        <v>3.15E-2</v>
      </c>
      <c r="H311" s="113">
        <v>3.2500000000000001E-2</v>
      </c>
      <c r="I311" s="16">
        <v>48.9</v>
      </c>
      <c r="J311" s="14">
        <v>-0.40794999999999998</v>
      </c>
      <c r="K311" s="19">
        <v>4.0000000000000003E-5</v>
      </c>
      <c r="L311" s="19">
        <v>75.85239</v>
      </c>
      <c r="M311" s="19">
        <v>-114.44164000000001</v>
      </c>
      <c r="N311" s="19">
        <v>-18.114380000000001</v>
      </c>
      <c r="O311" s="6">
        <v>2976.1816739999999</v>
      </c>
      <c r="P311" s="6">
        <v>2976.1816739999999</v>
      </c>
      <c r="Q311" s="6">
        <v>2976.1816739999999</v>
      </c>
      <c r="R311" s="6">
        <v>0.18157648649923702</v>
      </c>
      <c r="S311" s="14">
        <v>0.23301735356314129</v>
      </c>
      <c r="T311" s="14">
        <v>0.13013561943533275</v>
      </c>
      <c r="U311" s="14">
        <v>-0.40787396522335539</v>
      </c>
      <c r="V311" s="19">
        <v>4.0703047008770811E-5</v>
      </c>
      <c r="W311" s="19">
        <v>75.736185133794265</v>
      </c>
      <c r="X311" s="20">
        <v>-114.61213196187407</v>
      </c>
      <c r="Y311" s="20">
        <v>-18.055134360159215</v>
      </c>
      <c r="Z311" s="20">
        <v>-7.6034776644584579E-5</v>
      </c>
      <c r="AA311" s="7">
        <v>-7.0304700877080775E-7</v>
      </c>
      <c r="AB311" s="50">
        <v>0.11620486620573445</v>
      </c>
      <c r="AC311" s="20">
        <v>0.17049196187406324</v>
      </c>
      <c r="AD311" s="20">
        <v>-5.9245639840785458E-2</v>
      </c>
      <c r="AF311" s="53"/>
      <c r="AG311" s="53"/>
      <c r="AH311" s="53"/>
      <c r="AI311" s="53"/>
      <c r="AJ311" s="53"/>
      <c r="AK311" s="53"/>
    </row>
    <row r="312" spans="1:37" x14ac:dyDescent="0.3">
      <c r="A312" t="s">
        <v>905</v>
      </c>
      <c r="B312" s="18" t="s">
        <v>632</v>
      </c>
      <c r="C312" s="8">
        <v>92000</v>
      </c>
      <c r="D312" s="19">
        <v>4.4264833356940959E-2</v>
      </c>
      <c r="E312" s="6">
        <v>92715.94</v>
      </c>
      <c r="F312" s="112">
        <v>4.4400000000000002E-2</v>
      </c>
      <c r="G312" s="113">
        <v>4.3999999999999997E-2</v>
      </c>
      <c r="H312" s="113">
        <v>4.4999999999999998E-2</v>
      </c>
      <c r="I312" s="16">
        <v>48.33</v>
      </c>
      <c r="J312" s="14">
        <v>0.55054000000000003</v>
      </c>
      <c r="K312" s="19">
        <v>4.0000000000000003E-5</v>
      </c>
      <c r="L312" s="19">
        <v>77.310109999999995</v>
      </c>
      <c r="M312" s="19">
        <v>-115.29604999999999</v>
      </c>
      <c r="N312" s="19">
        <v>20.83306</v>
      </c>
      <c r="O312" s="6">
        <v>4116.5877360000004</v>
      </c>
      <c r="P312" s="6">
        <v>4116.5877360000004</v>
      </c>
      <c r="Q312" s="6">
        <v>4116.5877360000004</v>
      </c>
      <c r="R312" s="6">
        <v>7.6235668255869762E-2</v>
      </c>
      <c r="S312" s="14">
        <v>0.12707691785093095</v>
      </c>
      <c r="T312" s="14">
        <v>2.5394418660808563E-2</v>
      </c>
      <c r="U312" s="14">
        <v>0.55056023988896263</v>
      </c>
      <c r="V312" s="19">
        <v>4.1976172562499615E-5</v>
      </c>
      <c r="W312" s="19">
        <v>77.194663214197107</v>
      </c>
      <c r="X312" s="20">
        <v>-115.45756081411815</v>
      </c>
      <c r="Y312" s="20">
        <v>20.774346495080049</v>
      </c>
      <c r="Z312" s="20">
        <v>-2.0239888962603203E-5</v>
      </c>
      <c r="AA312" s="7">
        <v>-1.9761725624996114E-6</v>
      </c>
      <c r="AB312" s="50">
        <v>0.11544678580288803</v>
      </c>
      <c r="AC312" s="20">
        <v>0.16151081411815937</v>
      </c>
      <c r="AD312" s="20">
        <v>5.871350491995031E-2</v>
      </c>
      <c r="AF312" s="53"/>
      <c r="AG312" s="53"/>
      <c r="AH312" s="53"/>
      <c r="AI312" s="53"/>
      <c r="AJ312" s="53"/>
      <c r="AK312" s="53"/>
    </row>
    <row r="313" spans="1:37" x14ac:dyDescent="0.3">
      <c r="A313" t="s">
        <v>906</v>
      </c>
      <c r="B313" s="18" t="s">
        <v>634</v>
      </c>
      <c r="C313" s="8">
        <v>92000</v>
      </c>
      <c r="D313" s="19">
        <v>4.4264833356940959E-2</v>
      </c>
      <c r="E313" s="6">
        <v>92715.94</v>
      </c>
      <c r="F313" s="112">
        <v>3.6700000000000003E-2</v>
      </c>
      <c r="G313" s="113">
        <v>3.6499999999999998E-2</v>
      </c>
      <c r="H313" s="113">
        <v>3.6999999999999998E-2</v>
      </c>
      <c r="I313" s="16">
        <v>48.33</v>
      </c>
      <c r="J313" s="14">
        <v>-0.44946000000000003</v>
      </c>
      <c r="K313" s="19">
        <v>4.0000000000000003E-5</v>
      </c>
      <c r="L313" s="19">
        <v>77.310109999999995</v>
      </c>
      <c r="M313" s="19">
        <v>-115.29604999999999</v>
      </c>
      <c r="N313" s="19">
        <v>-20.012070000000001</v>
      </c>
      <c r="O313" s="6">
        <v>3402.6749980000004</v>
      </c>
      <c r="P313" s="6">
        <v>3402.6749980000004</v>
      </c>
      <c r="Q313" s="6">
        <v>3402.6749980000004</v>
      </c>
      <c r="R313" s="6">
        <v>7.6235668255869762E-2</v>
      </c>
      <c r="S313" s="14">
        <v>0.12707691785093095</v>
      </c>
      <c r="T313" s="14">
        <v>2.5394418660808563E-2</v>
      </c>
      <c r="U313" s="14">
        <v>-0.44943976011103737</v>
      </c>
      <c r="V313" s="19">
        <v>4.1976172562499615E-5</v>
      </c>
      <c r="W313" s="19">
        <v>77.194663214197107</v>
      </c>
      <c r="X313" s="20">
        <v>-115.45756081411815</v>
      </c>
      <c r="Y313" s="20">
        <v>-19.949300193305632</v>
      </c>
      <c r="Z313" s="20">
        <v>-2.0239888962658714E-5</v>
      </c>
      <c r="AA313" s="7">
        <v>-1.9761725624996114E-6</v>
      </c>
      <c r="AB313" s="50">
        <v>0.11544678580288803</v>
      </c>
      <c r="AC313" s="20">
        <v>0.16151081411815937</v>
      </c>
      <c r="AD313" s="20">
        <v>-6.2769806694369379E-2</v>
      </c>
      <c r="AF313" s="53"/>
      <c r="AG313" s="53"/>
      <c r="AH313" s="53"/>
      <c r="AI313" s="53"/>
      <c r="AJ313" s="53"/>
      <c r="AK313" s="53"/>
    </row>
    <row r="314" spans="1:37" x14ac:dyDescent="0.3">
      <c r="A314" t="s">
        <v>907</v>
      </c>
      <c r="B314" s="18" t="s">
        <v>632</v>
      </c>
      <c r="C314" s="8">
        <v>93000</v>
      </c>
      <c r="D314" s="19">
        <v>4.4264833356940959E-2</v>
      </c>
      <c r="E314" s="6">
        <v>92715.455000000002</v>
      </c>
      <c r="F314" s="112">
        <v>3.8600000000000002E-2</v>
      </c>
      <c r="G314" s="113">
        <v>3.7999999999999999E-2</v>
      </c>
      <c r="H314" s="113">
        <v>3.9E-2</v>
      </c>
      <c r="I314" s="16">
        <v>47.68</v>
      </c>
      <c r="J314" s="14">
        <v>0.50787000000000004</v>
      </c>
      <c r="K314" s="19">
        <v>4.0000000000000003E-5</v>
      </c>
      <c r="L314" s="19">
        <v>77.92089</v>
      </c>
      <c r="M314" s="19">
        <v>-114.62766999999999</v>
      </c>
      <c r="N314" s="19">
        <v>19.31617</v>
      </c>
      <c r="O314" s="6">
        <v>3578.8165630000003</v>
      </c>
      <c r="P314" s="6">
        <v>3578.8165630000003</v>
      </c>
      <c r="Q314" s="6">
        <v>3578.8165630000003</v>
      </c>
      <c r="R314" s="6">
        <v>-3.0546931001389919E-2</v>
      </c>
      <c r="S314" s="14">
        <v>1.9610544287095865E-2</v>
      </c>
      <c r="T314" s="14">
        <v>-8.0704406289875699E-2</v>
      </c>
      <c r="U314" s="14">
        <v>0.50782297383659114</v>
      </c>
      <c r="V314" s="19">
        <v>4.2885330295552187E-5</v>
      </c>
      <c r="W314" s="19">
        <v>77.805107571431989</v>
      </c>
      <c r="X314" s="20">
        <v>-114.80549105802014</v>
      </c>
      <c r="Y314" s="20">
        <v>19.259178383351337</v>
      </c>
      <c r="Z314" s="20">
        <v>4.7026163408903088E-5</v>
      </c>
      <c r="AA314" s="7">
        <v>-2.8853302955521838E-6</v>
      </c>
      <c r="AB314" s="50">
        <v>0.11578242856801069</v>
      </c>
      <c r="AC314" s="20">
        <v>0.17782105802014314</v>
      </c>
      <c r="AD314" s="20">
        <v>5.6991616648662813E-2</v>
      </c>
      <c r="AF314" s="53"/>
      <c r="AG314" s="53"/>
      <c r="AH314" s="53"/>
      <c r="AI314" s="53"/>
      <c r="AJ314" s="53"/>
      <c r="AK314" s="53"/>
    </row>
    <row r="315" spans="1:37" x14ac:dyDescent="0.3">
      <c r="A315" t="s">
        <v>908</v>
      </c>
      <c r="B315" s="18" t="s">
        <v>634</v>
      </c>
      <c r="C315" s="8">
        <v>93000</v>
      </c>
      <c r="D315" s="19">
        <v>4.4264833356940959E-2</v>
      </c>
      <c r="E315" s="6">
        <v>92715.455000000002</v>
      </c>
      <c r="F315" s="112">
        <v>4.1700000000000001E-2</v>
      </c>
      <c r="G315" s="113">
        <v>4.1500000000000002E-2</v>
      </c>
      <c r="H315" s="113">
        <v>4.2000000000000003E-2</v>
      </c>
      <c r="I315" s="16">
        <v>47.68</v>
      </c>
      <c r="J315" s="14">
        <v>-0.49213000000000001</v>
      </c>
      <c r="K315" s="19">
        <v>4.0000000000000003E-5</v>
      </c>
      <c r="L315" s="19">
        <v>77.92089</v>
      </c>
      <c r="M315" s="19">
        <v>-114.62766999999999</v>
      </c>
      <c r="N315" s="19">
        <v>-21.972930000000002</v>
      </c>
      <c r="O315" s="6">
        <v>3866.2344735000001</v>
      </c>
      <c r="P315" s="6">
        <v>3866.2344735000001</v>
      </c>
      <c r="Q315" s="6">
        <v>3866.2344735000001</v>
      </c>
      <c r="R315" s="6">
        <v>-3.0546931001389919E-2</v>
      </c>
      <c r="S315" s="14">
        <v>1.9610544287095865E-2</v>
      </c>
      <c r="T315" s="14">
        <v>-8.0704406289875699E-2</v>
      </c>
      <c r="U315" s="14">
        <v>-0.49217702616340886</v>
      </c>
      <c r="V315" s="19">
        <v>4.2885330295552187E-5</v>
      </c>
      <c r="W315" s="19">
        <v>77.805107571431989</v>
      </c>
      <c r="X315" s="20">
        <v>-114.80549105802014</v>
      </c>
      <c r="Y315" s="20">
        <v>-21.907116638603757</v>
      </c>
      <c r="Z315" s="20">
        <v>4.7026163408847577E-5</v>
      </c>
      <c r="AA315" s="7">
        <v>-2.8853302955521838E-6</v>
      </c>
      <c r="AB315" s="50">
        <v>0.11578242856801069</v>
      </c>
      <c r="AC315" s="20">
        <v>0.17782105802014314</v>
      </c>
      <c r="AD315" s="20">
        <v>-6.5813361396244829E-2</v>
      </c>
      <c r="AF315" s="53"/>
      <c r="AG315" s="53"/>
      <c r="AH315" s="53"/>
      <c r="AI315" s="53"/>
      <c r="AJ315" s="53"/>
      <c r="AK315" s="53"/>
    </row>
    <row r="316" spans="1:37" x14ac:dyDescent="0.3">
      <c r="A316" t="s">
        <v>909</v>
      </c>
      <c r="B316" s="18" t="s">
        <v>632</v>
      </c>
      <c r="C316" s="8">
        <v>94000</v>
      </c>
      <c r="D316" s="19">
        <v>4.4264833356940959E-2</v>
      </c>
      <c r="E316" s="6">
        <v>92715.455000000002</v>
      </c>
      <c r="F316" s="112">
        <v>3.3399999999999999E-2</v>
      </c>
      <c r="G316" s="113">
        <v>3.3000000000000002E-2</v>
      </c>
      <c r="H316" s="113">
        <v>3.4000000000000002E-2</v>
      </c>
      <c r="I316" s="16">
        <v>47.26</v>
      </c>
      <c r="J316" s="14">
        <v>0.46478999999999998</v>
      </c>
      <c r="K316" s="19">
        <v>4.0000000000000003E-5</v>
      </c>
      <c r="L316" s="19">
        <v>77.632270000000005</v>
      </c>
      <c r="M316" s="19">
        <v>-113.20813</v>
      </c>
      <c r="N316" s="19">
        <v>17.75545</v>
      </c>
      <c r="O316" s="6">
        <v>3096.6961969999998</v>
      </c>
      <c r="P316" s="6">
        <v>3096.6961969999998</v>
      </c>
      <c r="Q316" s="6">
        <v>3096.6961969999998</v>
      </c>
      <c r="R316" s="6">
        <v>-0.13838300884363997</v>
      </c>
      <c r="S316" s="14">
        <v>-8.8667356953249066E-2</v>
      </c>
      <c r="T316" s="14">
        <v>-0.18809866073403086</v>
      </c>
      <c r="U316" s="14">
        <v>0.46467313785015973</v>
      </c>
      <c r="V316" s="19">
        <v>4.3104995873482663E-5</v>
      </c>
      <c r="W316" s="19">
        <v>77.514763553150004</v>
      </c>
      <c r="X316" s="20">
        <v>-113.36955716162244</v>
      </c>
      <c r="Y316" s="20">
        <v>17.700430167887706</v>
      </c>
      <c r="Z316" s="20">
        <v>1.1686214984024668E-4</v>
      </c>
      <c r="AA316" s="7">
        <v>-3.1049958734826602E-6</v>
      </c>
      <c r="AB316" s="50">
        <v>0.11750644685000111</v>
      </c>
      <c r="AC316" s="20">
        <v>0.16142716162244142</v>
      </c>
      <c r="AD316" s="20">
        <v>5.5019832112293443E-2</v>
      </c>
      <c r="AF316" s="53"/>
      <c r="AG316" s="53"/>
      <c r="AH316" s="53"/>
      <c r="AI316" s="53"/>
      <c r="AJ316" s="53"/>
      <c r="AK316" s="53"/>
    </row>
    <row r="317" spans="1:37" x14ac:dyDescent="0.3">
      <c r="A317" t="s">
        <v>910</v>
      </c>
      <c r="B317" s="18" t="s">
        <v>634</v>
      </c>
      <c r="C317" s="8">
        <v>94000</v>
      </c>
      <c r="D317" s="19">
        <v>4.4264833356940959E-2</v>
      </c>
      <c r="E317" s="6">
        <v>92715.455000000002</v>
      </c>
      <c r="F317" s="112">
        <v>4.7300000000000002E-2</v>
      </c>
      <c r="G317" s="113">
        <v>4.7E-2</v>
      </c>
      <c r="H317" s="113">
        <v>4.8000000000000001E-2</v>
      </c>
      <c r="I317" s="16">
        <v>47.26</v>
      </c>
      <c r="J317" s="14">
        <v>-0.53520999999999996</v>
      </c>
      <c r="K317" s="19">
        <v>4.0000000000000003E-5</v>
      </c>
      <c r="L317" s="19">
        <v>77.632270000000005</v>
      </c>
      <c r="M317" s="19">
        <v>-113.20813</v>
      </c>
      <c r="N317" s="19">
        <v>-23.977620000000002</v>
      </c>
      <c r="O317" s="6">
        <v>4385.4410214999998</v>
      </c>
      <c r="P317" s="6">
        <v>4385.4410214999998</v>
      </c>
      <c r="Q317" s="6">
        <v>4385.4410214999998</v>
      </c>
      <c r="R317" s="6">
        <v>-0.13838300884363997</v>
      </c>
      <c r="S317" s="14">
        <v>-8.8667356953249066E-2</v>
      </c>
      <c r="T317" s="14">
        <v>-0.18809866073403086</v>
      </c>
      <c r="U317" s="14">
        <v>-0.53532686214984027</v>
      </c>
      <c r="V317" s="19">
        <v>4.3104995873482663E-5</v>
      </c>
      <c r="W317" s="19">
        <v>77.514763553150004</v>
      </c>
      <c r="X317" s="20">
        <v>-113.36955716162244</v>
      </c>
      <c r="Y317" s="20">
        <v>-23.908513187636792</v>
      </c>
      <c r="Z317" s="20">
        <v>1.1686214984030219E-4</v>
      </c>
      <c r="AA317" s="7">
        <v>-3.1049958734826602E-6</v>
      </c>
      <c r="AB317" s="50">
        <v>0.11750644685000111</v>
      </c>
      <c r="AC317" s="20">
        <v>0.16142716162244142</v>
      </c>
      <c r="AD317" s="20">
        <v>-6.9106812363209258E-2</v>
      </c>
      <c r="AF317" s="53"/>
      <c r="AG317" s="53"/>
      <c r="AH317" s="53"/>
      <c r="AI317" s="53"/>
      <c r="AJ317" s="53"/>
      <c r="AK317" s="53"/>
    </row>
    <row r="318" spans="1:37" x14ac:dyDescent="0.3">
      <c r="A318" t="s">
        <v>911</v>
      </c>
      <c r="B318" s="18" t="s">
        <v>632</v>
      </c>
      <c r="C318" s="8">
        <v>95000</v>
      </c>
      <c r="D318" s="19">
        <v>4.4264833356940959E-2</v>
      </c>
      <c r="E318" s="6">
        <v>92715.455000000002</v>
      </c>
      <c r="F318" s="112">
        <v>2.8799999999999999E-2</v>
      </c>
      <c r="G318" s="113">
        <v>2.8500000000000001E-2</v>
      </c>
      <c r="H318" s="113">
        <v>2.9000000000000001E-2</v>
      </c>
      <c r="I318" s="16">
        <v>46.98</v>
      </c>
      <c r="J318" s="14">
        <v>0.42215999999999998</v>
      </c>
      <c r="K318" s="19">
        <v>4.0000000000000003E-5</v>
      </c>
      <c r="L318" s="19">
        <v>76.447599999999994</v>
      </c>
      <c r="M318" s="19">
        <v>-110.82483000000001</v>
      </c>
      <c r="N318" s="19">
        <v>16.189720000000001</v>
      </c>
      <c r="O318" s="6">
        <v>2670.2051040000001</v>
      </c>
      <c r="P318" s="6">
        <v>2670.2051040000001</v>
      </c>
      <c r="Q318" s="6">
        <v>2670.2051040000001</v>
      </c>
      <c r="R318" s="6">
        <v>-0.24626840422291513</v>
      </c>
      <c r="S318" s="14">
        <v>-0.19684730126458749</v>
      </c>
      <c r="T318" s="14">
        <v>-0.29568950718124276</v>
      </c>
      <c r="U318" s="14">
        <v>0.42197351708337388</v>
      </c>
      <c r="V318" s="19">
        <v>4.2697386682431749E-5</v>
      </c>
      <c r="W318" s="19">
        <v>76.326862134653581</v>
      </c>
      <c r="X318" s="20">
        <v>-110.97080264166338</v>
      </c>
      <c r="Y318" s="20">
        <v>16.136608898435217</v>
      </c>
      <c r="Z318" s="20">
        <v>1.8648291662609617E-4</v>
      </c>
      <c r="AA318" s="7">
        <v>-2.6973866824317458E-6</v>
      </c>
      <c r="AB318" s="50">
        <v>0.12073786534641329</v>
      </c>
      <c r="AC318" s="20">
        <v>0.14597264166337709</v>
      </c>
      <c r="AD318" s="20">
        <v>5.3111101564784491E-2</v>
      </c>
      <c r="AF318" s="53"/>
      <c r="AG318" s="53"/>
      <c r="AH318" s="53"/>
      <c r="AI318" s="53"/>
      <c r="AJ318" s="53"/>
      <c r="AK318" s="53"/>
    </row>
    <row r="319" spans="1:37" x14ac:dyDescent="0.3">
      <c r="A319" t="s">
        <v>912</v>
      </c>
      <c r="B319" s="18" t="s">
        <v>634</v>
      </c>
      <c r="C319" s="8">
        <v>95000</v>
      </c>
      <c r="D319" s="19">
        <v>4.4264833356940959E-2</v>
      </c>
      <c r="E319" s="6">
        <v>92715.455000000002</v>
      </c>
      <c r="F319" s="112">
        <v>5.3499999999999999E-2</v>
      </c>
      <c r="G319" s="113">
        <v>5.2999999999999999E-2</v>
      </c>
      <c r="H319" s="113">
        <v>5.3999999999999999E-2</v>
      </c>
      <c r="I319" s="16">
        <v>46.98</v>
      </c>
      <c r="J319" s="14">
        <v>-0.57784000000000002</v>
      </c>
      <c r="K319" s="19">
        <v>4.0000000000000003E-5</v>
      </c>
      <c r="L319" s="19">
        <v>76.447599999999994</v>
      </c>
      <c r="M319" s="19">
        <v>-110.82483000000001</v>
      </c>
      <c r="N319" s="19">
        <v>-25.987310000000001</v>
      </c>
      <c r="O319" s="6">
        <v>4960.2768425000004</v>
      </c>
      <c r="P319" s="6">
        <v>4960.2768425000004</v>
      </c>
      <c r="Q319" s="6">
        <v>4960.2768425000004</v>
      </c>
      <c r="R319" s="6">
        <v>-0.24626840422291513</v>
      </c>
      <c r="S319" s="14">
        <v>-0.19684730126458749</v>
      </c>
      <c r="T319" s="14">
        <v>-0.29568950718124276</v>
      </c>
      <c r="U319" s="14">
        <v>-0.57802648291662617</v>
      </c>
      <c r="V319" s="19">
        <v>4.2697386682431749E-5</v>
      </c>
      <c r="W319" s="19">
        <v>76.326862134653581</v>
      </c>
      <c r="X319" s="20">
        <v>-110.97080264166338</v>
      </c>
      <c r="Y319" s="20">
        <v>-25.914982790658698</v>
      </c>
      <c r="Z319" s="20">
        <v>1.8648291662615168E-4</v>
      </c>
      <c r="AA319" s="7">
        <v>-2.6973866824317458E-6</v>
      </c>
      <c r="AB319" s="50">
        <v>0.12073786534641329</v>
      </c>
      <c r="AC319" s="20">
        <v>0.14597264166337709</v>
      </c>
      <c r="AD319" s="20">
        <v>-7.2327209341302989E-2</v>
      </c>
      <c r="AF319" s="53"/>
      <c r="AG319" s="53"/>
      <c r="AH319" s="53"/>
      <c r="AI319" s="53"/>
      <c r="AJ319" s="53"/>
      <c r="AK319" s="53"/>
    </row>
    <row r="320" spans="1:37" x14ac:dyDescent="0.3">
      <c r="A320" t="s">
        <v>913</v>
      </c>
      <c r="B320" s="18" t="s">
        <v>632</v>
      </c>
      <c r="C320" s="8">
        <v>96000</v>
      </c>
      <c r="D320" s="19">
        <v>4.4264833356940959E-2</v>
      </c>
      <c r="E320" s="6">
        <v>92712.172500000001</v>
      </c>
      <c r="F320" s="112">
        <v>2.4899999999999999E-2</v>
      </c>
      <c r="G320" s="113">
        <v>2.4E-2</v>
      </c>
      <c r="H320" s="113">
        <v>2.5000000000000001E-2</v>
      </c>
      <c r="I320" s="16">
        <v>46.96</v>
      </c>
      <c r="J320" s="14">
        <v>0.38106000000000001</v>
      </c>
      <c r="K320" s="19">
        <v>4.0000000000000003E-5</v>
      </c>
      <c r="L320" s="19">
        <v>74.443460000000002</v>
      </c>
      <c r="M320" s="19">
        <v>-107.86964999999999</v>
      </c>
      <c r="N320" s="19">
        <v>14.660360000000001</v>
      </c>
      <c r="O320" s="6">
        <v>2308.5330952499999</v>
      </c>
      <c r="P320" s="6">
        <v>2308.5330952499999</v>
      </c>
      <c r="Q320" s="6">
        <v>2308.5330952499999</v>
      </c>
      <c r="R320" s="6">
        <v>-0.35271631443681661</v>
      </c>
      <c r="S320" s="14">
        <v>-0.30331625068792206</v>
      </c>
      <c r="T320" s="14">
        <v>-0.40211637818571117</v>
      </c>
      <c r="U320" s="14">
        <v>0.38082443146151551</v>
      </c>
      <c r="V320" s="19">
        <v>4.1594709385513915E-5</v>
      </c>
      <c r="W320" s="19">
        <v>74.318773183991539</v>
      </c>
      <c r="X320" s="20">
        <v>-108.00526491289203</v>
      </c>
      <c r="Y320" s="20">
        <v>14.609485294665475</v>
      </c>
      <c r="Z320" s="20">
        <v>2.3556853848449855E-4</v>
      </c>
      <c r="AA320" s="7">
        <v>-1.5947093855139116E-6</v>
      </c>
      <c r="AB320" s="50">
        <v>0.1246868160084631</v>
      </c>
      <c r="AC320" s="20">
        <v>0.13561491289203786</v>
      </c>
      <c r="AD320" s="20">
        <v>5.0874705334525316E-2</v>
      </c>
      <c r="AF320" s="53"/>
      <c r="AG320" s="53"/>
      <c r="AH320" s="53"/>
      <c r="AI320" s="53"/>
      <c r="AJ320" s="53"/>
      <c r="AK320" s="53"/>
    </row>
    <row r="321" spans="1:37" x14ac:dyDescent="0.3">
      <c r="A321" t="s">
        <v>914</v>
      </c>
      <c r="B321" s="18" t="s">
        <v>634</v>
      </c>
      <c r="C321" s="8">
        <v>96000</v>
      </c>
      <c r="D321" s="19">
        <v>4.4264833356940959E-2</v>
      </c>
      <c r="E321" s="6">
        <v>92712.172500000001</v>
      </c>
      <c r="F321" s="112">
        <v>6.0400000000000002E-2</v>
      </c>
      <c r="G321" s="113">
        <v>5.8999999999999997E-2</v>
      </c>
      <c r="H321" s="113">
        <v>6.0999999999999999E-2</v>
      </c>
      <c r="I321" s="16">
        <v>46.96</v>
      </c>
      <c r="J321" s="14">
        <v>-0.61894000000000005</v>
      </c>
      <c r="K321" s="19">
        <v>4.0000000000000003E-5</v>
      </c>
      <c r="L321" s="19">
        <v>74.443460000000002</v>
      </c>
      <c r="M321" s="19">
        <v>-107.86964999999999</v>
      </c>
      <c r="N321" s="19">
        <v>-27.960640000000001</v>
      </c>
      <c r="O321" s="6">
        <v>5599.8152190000001</v>
      </c>
      <c r="P321" s="6">
        <v>5599.8152190000001</v>
      </c>
      <c r="Q321" s="6">
        <v>5599.8152190000001</v>
      </c>
      <c r="R321" s="6">
        <v>-0.35271631443681661</v>
      </c>
      <c r="S321" s="14">
        <v>-0.30331625068792206</v>
      </c>
      <c r="T321" s="14">
        <v>-0.40211637818571117</v>
      </c>
      <c r="U321" s="14">
        <v>-0.61917556853848454</v>
      </c>
      <c r="V321" s="19">
        <v>4.1594709385513915E-5</v>
      </c>
      <c r="W321" s="19">
        <v>74.318773183991539</v>
      </c>
      <c r="X321" s="20">
        <v>-108.00526491289203</v>
      </c>
      <c r="Y321" s="20">
        <v>-27.884754727997851</v>
      </c>
      <c r="Z321" s="20">
        <v>2.3556853848449855E-4</v>
      </c>
      <c r="AA321" s="7">
        <v>-1.5947093855139116E-6</v>
      </c>
      <c r="AB321" s="50">
        <v>0.1246868160084631</v>
      </c>
      <c r="AC321" s="20">
        <v>0.13561491289203786</v>
      </c>
      <c r="AD321" s="20">
        <v>-7.5885272002150117E-2</v>
      </c>
      <c r="AF321" s="53"/>
      <c r="AG321" s="53"/>
      <c r="AH321" s="53"/>
      <c r="AI321" s="53"/>
      <c r="AJ321" s="53"/>
      <c r="AK321" s="53"/>
    </row>
    <row r="322" spans="1:37" x14ac:dyDescent="0.3">
      <c r="A322" t="s">
        <v>915</v>
      </c>
      <c r="B322" s="18" t="s">
        <v>632</v>
      </c>
      <c r="C322" s="8">
        <v>97000</v>
      </c>
      <c r="D322" s="19">
        <v>4.4264833356940959E-2</v>
      </c>
      <c r="E322" s="6">
        <v>92712.172500000001</v>
      </c>
      <c r="F322" s="112">
        <v>2.1399999999999999E-2</v>
      </c>
      <c r="G322" s="113">
        <v>2.0500000000000001E-2</v>
      </c>
      <c r="H322" s="113">
        <v>2.1499999999999998E-2</v>
      </c>
      <c r="I322" s="16">
        <v>46.95</v>
      </c>
      <c r="J322" s="14">
        <v>0.34181</v>
      </c>
      <c r="K322" s="19">
        <v>4.0000000000000003E-5</v>
      </c>
      <c r="L322" s="19">
        <v>71.723349999999996</v>
      </c>
      <c r="M322" s="19">
        <v>-103.90832</v>
      </c>
      <c r="N322" s="19">
        <v>13.18946</v>
      </c>
      <c r="O322" s="6">
        <v>1984.0404914999999</v>
      </c>
      <c r="P322" s="6">
        <v>1984.0404914999999</v>
      </c>
      <c r="Q322" s="6">
        <v>1984.0404914999999</v>
      </c>
      <c r="R322" s="6">
        <v>-0.45770015350287291</v>
      </c>
      <c r="S322" s="14">
        <v>-0.4083106093586949</v>
      </c>
      <c r="T322" s="14">
        <v>-0.50708969764705092</v>
      </c>
      <c r="U322" s="14">
        <v>0.34152282563091407</v>
      </c>
      <c r="V322" s="19">
        <v>4.0077999702958439E-5</v>
      </c>
      <c r="W322" s="19">
        <v>71.593564186656707</v>
      </c>
      <c r="X322" s="20">
        <v>-104.02264360070359</v>
      </c>
      <c r="Y322" s="20">
        <v>13.140660429583164</v>
      </c>
      <c r="Z322" s="20">
        <v>2.8717436908592964E-4</v>
      </c>
      <c r="AA322" s="7">
        <v>-7.7999702958435476E-8</v>
      </c>
      <c r="AB322" s="50">
        <v>0.12978581334328965</v>
      </c>
      <c r="AC322" s="20">
        <v>0.11432360070358527</v>
      </c>
      <c r="AD322" s="20">
        <v>4.8799570416836247E-2</v>
      </c>
      <c r="AF322" s="53"/>
      <c r="AG322" s="53"/>
      <c r="AH322" s="53"/>
      <c r="AI322" s="53"/>
      <c r="AJ322" s="53"/>
      <c r="AK322" s="53"/>
    </row>
    <row r="323" spans="1:37" x14ac:dyDescent="0.3">
      <c r="A323" t="s">
        <v>916</v>
      </c>
      <c r="B323" s="18" t="s">
        <v>634</v>
      </c>
      <c r="C323" s="8">
        <v>97000</v>
      </c>
      <c r="D323" s="19">
        <v>4.4264833356940959E-2</v>
      </c>
      <c r="E323" s="6">
        <v>92712.172500000001</v>
      </c>
      <c r="F323" s="112">
        <v>6.7599999999999993E-2</v>
      </c>
      <c r="G323" s="113">
        <v>6.6000000000000003E-2</v>
      </c>
      <c r="H323" s="113">
        <v>6.8000000000000005E-2</v>
      </c>
      <c r="I323" s="16">
        <v>46.95</v>
      </c>
      <c r="J323" s="14">
        <v>-0.65819000000000005</v>
      </c>
      <c r="K323" s="19">
        <v>4.0000000000000003E-5</v>
      </c>
      <c r="L323" s="19">
        <v>71.723349999999996</v>
      </c>
      <c r="M323" s="19">
        <v>-103.90832</v>
      </c>
      <c r="N323" s="19">
        <v>-29.875520000000002</v>
      </c>
      <c r="O323" s="6">
        <v>6267.3428609999992</v>
      </c>
      <c r="P323" s="6">
        <v>6267.3428609999992</v>
      </c>
      <c r="Q323" s="6">
        <v>6267.3428609999992</v>
      </c>
      <c r="R323" s="6">
        <v>-0.45770015350287291</v>
      </c>
      <c r="S323" s="14">
        <v>-0.4083106093586949</v>
      </c>
      <c r="T323" s="14">
        <v>-0.50708969764705092</v>
      </c>
      <c r="U323" s="14">
        <v>-0.65847717436908593</v>
      </c>
      <c r="V323" s="19">
        <v>4.0077999702958439E-5</v>
      </c>
      <c r="W323" s="19">
        <v>71.593564186656707</v>
      </c>
      <c r="X323" s="20">
        <v>-104.02264360070359</v>
      </c>
      <c r="Y323" s="20">
        <v>-29.796227926649568</v>
      </c>
      <c r="Z323" s="20">
        <v>2.8717436908587413E-4</v>
      </c>
      <c r="AA323" s="7">
        <v>-7.7999702958435476E-8</v>
      </c>
      <c r="AB323" s="50">
        <v>0.12978581334328965</v>
      </c>
      <c r="AC323" s="20">
        <v>0.11432360070358527</v>
      </c>
      <c r="AD323" s="20">
        <v>-7.9292073350433867E-2</v>
      </c>
      <c r="AF323" s="53"/>
      <c r="AG323" s="53"/>
      <c r="AH323" s="53"/>
      <c r="AI323" s="53"/>
      <c r="AJ323" s="53"/>
      <c r="AK323" s="53"/>
    </row>
    <row r="324" spans="1:37" x14ac:dyDescent="0.3">
      <c r="A324" t="s">
        <v>917</v>
      </c>
      <c r="B324" s="18" t="s">
        <v>632</v>
      </c>
      <c r="C324" s="8">
        <v>98000</v>
      </c>
      <c r="D324" s="19">
        <v>4.4264833356940959E-2</v>
      </c>
      <c r="E324" s="6">
        <v>92712.172500000001</v>
      </c>
      <c r="F324" s="112">
        <v>1.7999999999999999E-2</v>
      </c>
      <c r="G324" s="113">
        <v>1.7500000000000002E-2</v>
      </c>
      <c r="H324" s="113">
        <v>1.7999999999999999E-2</v>
      </c>
      <c r="I324" s="16">
        <v>46.56</v>
      </c>
      <c r="J324" s="14">
        <v>0.30281000000000002</v>
      </c>
      <c r="K324" s="19">
        <v>4.0000000000000003E-5</v>
      </c>
      <c r="L324" s="19">
        <v>68.207759999999993</v>
      </c>
      <c r="M324" s="19">
        <v>-97.990520000000004</v>
      </c>
      <c r="N324" s="19">
        <v>11.72415</v>
      </c>
      <c r="O324" s="6">
        <v>1668.8191049999998</v>
      </c>
      <c r="P324" s="6">
        <v>1668.8191049999998</v>
      </c>
      <c r="Q324" s="6">
        <v>1668.8191049999998</v>
      </c>
      <c r="R324" s="6">
        <v>-0.56623642219391401</v>
      </c>
      <c r="S324" s="14">
        <v>-0.51725714263368128</v>
      </c>
      <c r="T324" s="14">
        <v>-0.61521570175414675</v>
      </c>
      <c r="U324" s="14">
        <v>0.30248833359560978</v>
      </c>
      <c r="V324" s="19">
        <v>3.8426612415281879E-5</v>
      </c>
      <c r="W324" s="19">
        <v>68.073396632086585</v>
      </c>
      <c r="X324" s="20">
        <v>-98.086378252469501</v>
      </c>
      <c r="Y324" s="20">
        <v>11.678037619060774</v>
      </c>
      <c r="Z324" s="20">
        <v>3.2166640439024174E-4</v>
      </c>
      <c r="AA324" s="7">
        <v>1.5733875847181246E-6</v>
      </c>
      <c r="AB324" s="50">
        <v>0.13436336791340864</v>
      </c>
      <c r="AC324" s="20">
        <v>9.5858252469497529E-2</v>
      </c>
      <c r="AD324" s="20">
        <v>4.6112380939225872E-2</v>
      </c>
      <c r="AF324" s="53"/>
      <c r="AG324" s="53"/>
      <c r="AH324" s="53"/>
      <c r="AI324" s="53"/>
      <c r="AJ324" s="53"/>
      <c r="AK324" s="53"/>
    </row>
    <row r="325" spans="1:37" x14ac:dyDescent="0.3">
      <c r="A325" t="s">
        <v>918</v>
      </c>
      <c r="B325" s="18" t="s">
        <v>634</v>
      </c>
      <c r="C325" s="8">
        <v>98000</v>
      </c>
      <c r="D325" s="19">
        <v>4.4264833356940959E-2</v>
      </c>
      <c r="E325" s="6">
        <v>92712.172500000001</v>
      </c>
      <c r="F325" s="112">
        <v>7.4999999999999997E-2</v>
      </c>
      <c r="G325" s="113">
        <v>7.3499999999999996E-2</v>
      </c>
      <c r="H325" s="113">
        <v>7.5499999999999998E-2</v>
      </c>
      <c r="I325" s="16">
        <v>46.56</v>
      </c>
      <c r="J325" s="14">
        <v>-0.69718999999999998</v>
      </c>
      <c r="K325" s="19">
        <v>4.0000000000000003E-5</v>
      </c>
      <c r="L325" s="19">
        <v>68.207759999999993</v>
      </c>
      <c r="M325" s="19">
        <v>-97.990520000000004</v>
      </c>
      <c r="N325" s="19">
        <v>-31.784790000000001</v>
      </c>
      <c r="O325" s="6">
        <v>6953.4129375000002</v>
      </c>
      <c r="P325" s="6">
        <v>6953.4129375000002</v>
      </c>
      <c r="Q325" s="6">
        <v>6953.4129375000002</v>
      </c>
      <c r="R325" s="6">
        <v>-0.56623642219391401</v>
      </c>
      <c r="S325" s="14">
        <v>-0.51725714263368128</v>
      </c>
      <c r="T325" s="14">
        <v>-0.61521570175414675</v>
      </c>
      <c r="U325" s="14">
        <v>-0.69751166640439022</v>
      </c>
      <c r="V325" s="19">
        <v>3.8426612415281879E-5</v>
      </c>
      <c r="W325" s="19">
        <v>68.073396632086585</v>
      </c>
      <c r="X325" s="20">
        <v>-98.086378252469501</v>
      </c>
      <c r="Y325" s="20">
        <v>-31.70149907074137</v>
      </c>
      <c r="Z325" s="20">
        <v>3.2166640439024174E-4</v>
      </c>
      <c r="AA325" s="7">
        <v>1.5733875847181246E-6</v>
      </c>
      <c r="AB325" s="50">
        <v>0.13436336791340864</v>
      </c>
      <c r="AC325" s="20">
        <v>9.5858252469497529E-2</v>
      </c>
      <c r="AD325" s="20">
        <v>-8.3290929258630797E-2</v>
      </c>
      <c r="AF325" s="53"/>
      <c r="AG325" s="53"/>
      <c r="AH325" s="53"/>
      <c r="AI325" s="53"/>
      <c r="AJ325" s="53"/>
      <c r="AK325" s="53"/>
    </row>
    <row r="326" spans="1:37" x14ac:dyDescent="0.3">
      <c r="A326" t="s">
        <v>919</v>
      </c>
      <c r="B326" s="18" t="s">
        <v>632</v>
      </c>
      <c r="C326" s="8">
        <v>99000</v>
      </c>
      <c r="D326" s="19">
        <v>4.4264833356940959E-2</v>
      </c>
      <c r="E326" s="6">
        <v>92712.172500000001</v>
      </c>
      <c r="F326" s="112">
        <v>1.54E-2</v>
      </c>
      <c r="G326" s="113">
        <v>1.4500000000000001E-2</v>
      </c>
      <c r="H326" s="113">
        <v>1.55E-2</v>
      </c>
      <c r="I326" s="16">
        <v>46.79</v>
      </c>
      <c r="J326" s="14">
        <v>0.26885999999999999</v>
      </c>
      <c r="K326" s="19">
        <v>4.0000000000000003E-5</v>
      </c>
      <c r="L326" s="19">
        <v>64.455259999999996</v>
      </c>
      <c r="M326" s="19">
        <v>-93.060270000000003</v>
      </c>
      <c r="N326" s="19">
        <v>10.432320000000001</v>
      </c>
      <c r="O326" s="6">
        <v>1427.7674565</v>
      </c>
      <c r="P326" s="6">
        <v>1427.7674565</v>
      </c>
      <c r="Q326" s="6">
        <v>1427.7674565</v>
      </c>
      <c r="R326" s="6">
        <v>-0.66658304636829246</v>
      </c>
      <c r="S326" s="14">
        <v>-0.61736181589957917</v>
      </c>
      <c r="T326" s="14">
        <v>-0.71580427683700576</v>
      </c>
      <c r="U326" s="14">
        <v>0.26849805098804824</v>
      </c>
      <c r="V326" s="19">
        <v>3.6126700561395915E-5</v>
      </c>
      <c r="W326" s="19">
        <v>64.315210292820709</v>
      </c>
      <c r="X326" s="20">
        <v>-93.129022703979231</v>
      </c>
      <c r="Y326" s="20">
        <v>10.388316520983281</v>
      </c>
      <c r="Z326" s="20">
        <v>3.6194901195174545E-4</v>
      </c>
      <c r="AA326" s="7">
        <v>3.8732994386040883E-6</v>
      </c>
      <c r="AB326" s="50">
        <v>0.140049707179287</v>
      </c>
      <c r="AC326" s="20">
        <v>6.8752703979228613E-2</v>
      </c>
      <c r="AD326" s="20">
        <v>4.4003479016719638E-2</v>
      </c>
      <c r="AF326" s="53"/>
      <c r="AG326" s="53"/>
      <c r="AH326" s="53"/>
      <c r="AI326" s="53"/>
      <c r="AJ326" s="53"/>
      <c r="AK326" s="53"/>
    </row>
    <row r="327" spans="1:37" x14ac:dyDescent="0.3">
      <c r="A327" t="s">
        <v>920</v>
      </c>
      <c r="B327" s="18" t="s">
        <v>634</v>
      </c>
      <c r="C327" s="8">
        <v>99000</v>
      </c>
      <c r="D327" s="19">
        <v>4.4264833356940959E-2</v>
      </c>
      <c r="E327" s="6">
        <v>92711.397500000006</v>
      </c>
      <c r="F327" s="112">
        <v>8.3199999999999996E-2</v>
      </c>
      <c r="G327" s="113">
        <v>8.1500000000000003E-2</v>
      </c>
      <c r="H327" s="113">
        <v>8.4500000000000006E-2</v>
      </c>
      <c r="I327" s="16">
        <v>46.79</v>
      </c>
      <c r="J327" s="14">
        <v>-0.73116000000000003</v>
      </c>
      <c r="K327" s="19">
        <v>4.0000000000000003E-5</v>
      </c>
      <c r="L327" s="19">
        <v>64.451499999999996</v>
      </c>
      <c r="M327" s="19">
        <v>-93.055350000000004</v>
      </c>
      <c r="N327" s="19">
        <v>-33.521700000000003</v>
      </c>
      <c r="O327" s="6">
        <v>7713.588272</v>
      </c>
      <c r="P327" s="6">
        <v>7713.588272</v>
      </c>
      <c r="Q327" s="6">
        <v>7713.588272</v>
      </c>
      <c r="R327" s="6">
        <v>-0.66666796134558437</v>
      </c>
      <c r="S327" s="14">
        <v>-0.61744673087687107</v>
      </c>
      <c r="T327" s="14">
        <v>-0.71588919181429767</v>
      </c>
      <c r="U327" s="14">
        <v>-0.7315299465880063</v>
      </c>
      <c r="V327" s="19">
        <v>3.6125108578381411E-5</v>
      </c>
      <c r="W327" s="19">
        <v>64.31130094024364</v>
      </c>
      <c r="X327" s="20">
        <v>-93.123361925086527</v>
      </c>
      <c r="Y327" s="20">
        <v>-33.435017486992393</v>
      </c>
      <c r="Z327" s="20">
        <v>3.6994658800626468E-4</v>
      </c>
      <c r="AA327" s="7">
        <v>3.8748914216185925E-6</v>
      </c>
      <c r="AB327" s="50">
        <v>0.14019905975635538</v>
      </c>
      <c r="AC327" s="20">
        <v>6.8011925086523206E-2</v>
      </c>
      <c r="AD327" s="20">
        <v>-8.668251300760943E-2</v>
      </c>
      <c r="AF327" s="53"/>
      <c r="AG327" s="53"/>
      <c r="AH327" s="53"/>
      <c r="AI327" s="53"/>
      <c r="AJ327" s="53"/>
      <c r="AK327" s="53"/>
    </row>
    <row r="328" spans="1:37" x14ac:dyDescent="0.3">
      <c r="A328" t="s">
        <v>858</v>
      </c>
      <c r="B328" s="18" t="s">
        <v>632</v>
      </c>
      <c r="C328" s="8">
        <v>100000</v>
      </c>
      <c r="D328" s="19">
        <v>4.4264833356940959E-2</v>
      </c>
      <c r="E328" s="6">
        <v>92711.397500000006</v>
      </c>
      <c r="F328" s="112">
        <v>1.2999999999999999E-2</v>
      </c>
      <c r="G328" s="113">
        <v>1.2500000000000001E-2</v>
      </c>
      <c r="H328" s="113">
        <v>1.2999999999999999E-2</v>
      </c>
      <c r="I328" s="16">
        <v>46.71</v>
      </c>
      <c r="J328" s="14">
        <v>0.23587</v>
      </c>
      <c r="K328" s="19">
        <v>3.0000000000000001E-5</v>
      </c>
      <c r="L328" s="19">
        <v>60.152639999999998</v>
      </c>
      <c r="M328" s="19">
        <v>-86.699950000000001</v>
      </c>
      <c r="N328" s="19">
        <v>9.1746999999999996</v>
      </c>
      <c r="O328" s="6">
        <v>1205.2481675000001</v>
      </c>
      <c r="P328" s="6">
        <v>1205.2481675000001</v>
      </c>
      <c r="Q328" s="6">
        <v>1205.2481675000001</v>
      </c>
      <c r="R328" s="6">
        <v>-0.77007812028902078</v>
      </c>
      <c r="S328" s="14">
        <v>-0.72094104665803982</v>
      </c>
      <c r="T328" s="14">
        <v>-0.81921519392000175</v>
      </c>
      <c r="U328" s="14">
        <v>0.23547289354443829</v>
      </c>
      <c r="V328" s="19">
        <v>3.3765569139276078E-5</v>
      </c>
      <c r="W328" s="19">
        <v>60.007983128032578</v>
      </c>
      <c r="X328" s="20">
        <v>-86.743552428303985</v>
      </c>
      <c r="Y328" s="20">
        <v>9.133243797844937</v>
      </c>
      <c r="Z328" s="20">
        <v>3.9710645556170765E-4</v>
      </c>
      <c r="AA328" s="7">
        <v>-3.7655691392760776E-6</v>
      </c>
      <c r="AB328" s="50">
        <v>0.14465687196742039</v>
      </c>
      <c r="AC328" s="20">
        <v>4.3602428303984198E-2</v>
      </c>
      <c r="AD328" s="20">
        <v>4.1456202155062627E-2</v>
      </c>
      <c r="AF328" s="53"/>
      <c r="AG328" s="53"/>
      <c r="AH328" s="53"/>
      <c r="AI328" s="53"/>
      <c r="AJ328" s="53"/>
      <c r="AK328" s="53"/>
    </row>
    <row r="329" spans="1:37" x14ac:dyDescent="0.3">
      <c r="A329" t="s">
        <v>860</v>
      </c>
      <c r="B329" s="18" t="s">
        <v>634</v>
      </c>
      <c r="C329" s="8">
        <v>100000</v>
      </c>
      <c r="D329" s="19">
        <v>4.4264833356940959E-2</v>
      </c>
      <c r="E329" s="6">
        <v>92711.397500000006</v>
      </c>
      <c r="F329" s="112">
        <v>9.1600000000000001E-2</v>
      </c>
      <c r="G329" s="113">
        <v>0.09</v>
      </c>
      <c r="H329" s="113">
        <v>9.2499999999999999E-2</v>
      </c>
      <c r="I329" s="16">
        <v>46.71</v>
      </c>
      <c r="J329" s="14">
        <v>-0.76412999999999998</v>
      </c>
      <c r="K329" s="19">
        <v>3.0000000000000001E-5</v>
      </c>
      <c r="L329" s="19">
        <v>60.152639999999998</v>
      </c>
      <c r="M329" s="19">
        <v>-86.699950000000001</v>
      </c>
      <c r="N329" s="19">
        <v>-35.222180000000002</v>
      </c>
      <c r="O329" s="6">
        <v>8492.3640110000015</v>
      </c>
      <c r="P329" s="6">
        <v>8492.3640110000015</v>
      </c>
      <c r="Q329" s="6">
        <v>8492.3640110000015</v>
      </c>
      <c r="R329" s="6">
        <v>-0.77007812028902078</v>
      </c>
      <c r="S329" s="14">
        <v>-0.72094104665803982</v>
      </c>
      <c r="T329" s="14">
        <v>-0.81921519392000175</v>
      </c>
      <c r="U329" s="14">
        <v>-0.76452710645556166</v>
      </c>
      <c r="V329" s="19">
        <v>3.3765569139276078E-5</v>
      </c>
      <c r="W329" s="19">
        <v>60.007983128032578</v>
      </c>
      <c r="X329" s="20">
        <v>-86.743552428303985</v>
      </c>
      <c r="Y329" s="20">
        <v>-35.131589559096021</v>
      </c>
      <c r="Z329" s="20">
        <v>3.9710645556167989E-4</v>
      </c>
      <c r="AA329" s="7">
        <v>-3.7655691392760776E-6</v>
      </c>
      <c r="AB329" s="50">
        <v>0.14465687196742039</v>
      </c>
      <c r="AC329" s="20">
        <v>4.3602428303984198E-2</v>
      </c>
      <c r="AD329" s="20">
        <v>-9.0590440903980607E-2</v>
      </c>
      <c r="AF329" s="53"/>
      <c r="AG329" s="53"/>
      <c r="AH329" s="53"/>
      <c r="AI329" s="53"/>
      <c r="AJ329" s="53"/>
      <c r="AK329" s="53"/>
    </row>
    <row r="330" spans="1:37" x14ac:dyDescent="0.3">
      <c r="A330" t="s">
        <v>861</v>
      </c>
      <c r="B330" s="18" t="s">
        <v>632</v>
      </c>
      <c r="C330" s="8">
        <v>101000</v>
      </c>
      <c r="D330" s="19">
        <v>4.4264833356940959E-2</v>
      </c>
      <c r="E330" s="6">
        <v>92711.397500000006</v>
      </c>
      <c r="F330" s="112">
        <v>1.0999999999999999E-2</v>
      </c>
      <c r="G330" s="113">
        <v>1.0500000000000001E-2</v>
      </c>
      <c r="H330" s="113">
        <v>1.0999999999999999E-2</v>
      </c>
      <c r="I330" s="16">
        <v>46.83</v>
      </c>
      <c r="J330" s="14">
        <v>0.20655000000000001</v>
      </c>
      <c r="K330" s="19">
        <v>3.0000000000000001E-5</v>
      </c>
      <c r="L330" s="19">
        <v>55.751629999999999</v>
      </c>
      <c r="M330" s="19">
        <v>-80.558109999999999</v>
      </c>
      <c r="N330" s="19">
        <v>8.0505600000000008</v>
      </c>
      <c r="O330" s="6">
        <v>1019.8253725</v>
      </c>
      <c r="P330" s="6">
        <v>1019.8253725</v>
      </c>
      <c r="Q330" s="6">
        <v>1019.8253725</v>
      </c>
      <c r="R330" s="6">
        <v>-0.86909612227910393</v>
      </c>
      <c r="S330" s="14">
        <v>-0.81983281339152447</v>
      </c>
      <c r="T330" s="14">
        <v>-0.91835943116668339</v>
      </c>
      <c r="U330" s="14">
        <v>0.20615571111434167</v>
      </c>
      <c r="V330" s="19">
        <v>3.1208514103444945E-5</v>
      </c>
      <c r="W330" s="19">
        <v>55.606087402883468</v>
      </c>
      <c r="X330" s="20">
        <v>-80.586965379298292</v>
      </c>
      <c r="Y330" s="20">
        <v>8.0122674812492161</v>
      </c>
      <c r="Z330" s="20">
        <v>3.9428888565834486E-4</v>
      </c>
      <c r="AA330" s="7">
        <v>-1.2085141034449443E-6</v>
      </c>
      <c r="AB330" s="50">
        <v>0.14554259711653117</v>
      </c>
      <c r="AC330" s="20">
        <v>2.8855379298292405E-2</v>
      </c>
      <c r="AD330" s="20">
        <v>3.8292518750784765E-2</v>
      </c>
      <c r="AF330" s="53"/>
      <c r="AG330" s="53"/>
      <c r="AH330" s="53"/>
      <c r="AI330" s="53"/>
      <c r="AJ330" s="53"/>
      <c r="AK330" s="53"/>
    </row>
    <row r="331" spans="1:37" x14ac:dyDescent="0.3">
      <c r="A331" t="s">
        <v>862</v>
      </c>
      <c r="B331" s="18" t="s">
        <v>634</v>
      </c>
      <c r="C331" s="8">
        <v>101000</v>
      </c>
      <c r="D331" s="19">
        <v>4.4264833356940959E-2</v>
      </c>
      <c r="E331" s="6">
        <v>92710.372499999998</v>
      </c>
      <c r="F331" s="112">
        <v>0.1004</v>
      </c>
      <c r="G331" s="113">
        <v>9.6000000000000002E-2</v>
      </c>
      <c r="H331" s="113">
        <v>0.106</v>
      </c>
      <c r="I331" s="16">
        <v>46.83</v>
      </c>
      <c r="J331" s="14">
        <v>-0.79347999999999996</v>
      </c>
      <c r="K331" s="19">
        <v>3.0000000000000001E-5</v>
      </c>
      <c r="L331" s="19">
        <v>55.746020000000001</v>
      </c>
      <c r="M331" s="19">
        <v>-80.550250000000005</v>
      </c>
      <c r="N331" s="19">
        <v>-36.791580000000003</v>
      </c>
      <c r="O331" s="6">
        <v>9308.1213989999997</v>
      </c>
      <c r="P331" s="6">
        <v>9308.1213989999997</v>
      </c>
      <c r="Q331" s="6">
        <v>9308.1213989999997</v>
      </c>
      <c r="R331" s="6">
        <v>-0.86920833434654032</v>
      </c>
      <c r="S331" s="14">
        <v>-0.81994502545896086</v>
      </c>
      <c r="T331" s="14">
        <v>-0.91847164323411978</v>
      </c>
      <c r="U331" s="14">
        <v>-0.79387627631801294</v>
      </c>
      <c r="V331" s="19">
        <v>3.1205988015181859E-5</v>
      </c>
      <c r="W331" s="19">
        <v>55.60035708458836</v>
      </c>
      <c r="X331" s="20">
        <v>-80.578660731666531</v>
      </c>
      <c r="Y331" s="20">
        <v>-36.696526919706187</v>
      </c>
      <c r="Z331" s="20">
        <v>3.9627631801297802E-4</v>
      </c>
      <c r="AA331" s="7">
        <v>-1.2059880151818582E-6</v>
      </c>
      <c r="AB331" s="50">
        <v>0.14566291541164134</v>
      </c>
      <c r="AC331" s="20">
        <v>2.8410731666525635E-2</v>
      </c>
      <c r="AD331" s="20">
        <v>-9.5053080293816095E-2</v>
      </c>
      <c r="AF331" s="53"/>
      <c r="AG331" s="53"/>
      <c r="AH331" s="53"/>
      <c r="AI331" s="53"/>
      <c r="AJ331" s="53"/>
      <c r="AK331" s="53"/>
    </row>
    <row r="332" spans="1:37" x14ac:dyDescent="0.3">
      <c r="A332" t="s">
        <v>863</v>
      </c>
      <c r="B332" s="18" t="s">
        <v>632</v>
      </c>
      <c r="C332" s="8">
        <v>102000</v>
      </c>
      <c r="D332" s="19">
        <v>4.4264833356940959E-2</v>
      </c>
      <c r="E332" s="6">
        <v>92710.372499999998</v>
      </c>
      <c r="F332" s="112">
        <v>9.1999999999999998E-3</v>
      </c>
      <c r="G332" s="113">
        <v>8.5000000000000006E-3</v>
      </c>
      <c r="H332" s="113">
        <v>9.4999999999999998E-3</v>
      </c>
      <c r="I332" s="16">
        <v>46.98</v>
      </c>
      <c r="J332" s="14">
        <v>0.18007000000000001</v>
      </c>
      <c r="K332" s="19">
        <v>3.0000000000000001E-5</v>
      </c>
      <c r="L332" s="19">
        <v>51.271250000000002</v>
      </c>
      <c r="M332" s="19">
        <v>-74.326719999999995</v>
      </c>
      <c r="N332" s="19">
        <v>7.0312999999999999</v>
      </c>
      <c r="O332" s="6">
        <v>852.935427</v>
      </c>
      <c r="P332" s="6">
        <v>852.935427</v>
      </c>
      <c r="Q332" s="6">
        <v>852.935427</v>
      </c>
      <c r="R332" s="6">
        <v>-0.96611010329611591</v>
      </c>
      <c r="S332" s="14">
        <v>-0.91668900033778822</v>
      </c>
      <c r="T332" s="14">
        <v>-1.0155312062544435</v>
      </c>
      <c r="U332" s="14">
        <v>0.17965281585195336</v>
      </c>
      <c r="V332" s="19">
        <v>2.860002536306796E-5</v>
      </c>
      <c r="W332" s="19">
        <v>51.120479214857887</v>
      </c>
      <c r="X332" s="20">
        <v>-74.323514045308457</v>
      </c>
      <c r="Y332" s="20">
        <v>6.9949443691215007</v>
      </c>
      <c r="Z332" s="20">
        <v>4.1718414804664539E-4</v>
      </c>
      <c r="AA332" s="7">
        <v>1.3999746369320412E-6</v>
      </c>
      <c r="AB332" s="50">
        <v>0.15077078514211451</v>
      </c>
      <c r="AC332" s="20">
        <v>-3.2059546915377268E-3</v>
      </c>
      <c r="AD332" s="20">
        <v>3.6355630878499134E-2</v>
      </c>
      <c r="AF332" s="53"/>
      <c r="AG332" s="53"/>
      <c r="AH332" s="53"/>
      <c r="AI332" s="53"/>
      <c r="AJ332" s="53"/>
      <c r="AK332" s="53"/>
    </row>
    <row r="333" spans="1:37" x14ac:dyDescent="0.3">
      <c r="A333" t="s">
        <v>864</v>
      </c>
      <c r="B333" s="18" t="s">
        <v>634</v>
      </c>
      <c r="C333" s="8">
        <v>102000</v>
      </c>
      <c r="D333" s="19">
        <v>4.4264833356940959E-2</v>
      </c>
      <c r="E333" s="6">
        <v>92710.372499999998</v>
      </c>
      <c r="F333" s="112">
        <v>0.1094</v>
      </c>
      <c r="G333" s="113">
        <v>6.6500000000000004E-2</v>
      </c>
      <c r="H333" s="113">
        <v>0.1605</v>
      </c>
      <c r="I333" s="16">
        <v>46.98</v>
      </c>
      <c r="J333" s="14">
        <v>-0.81993000000000005</v>
      </c>
      <c r="K333" s="19">
        <v>3.0000000000000001E-5</v>
      </c>
      <c r="L333" s="19">
        <v>51.271250000000002</v>
      </c>
      <c r="M333" s="19">
        <v>-74.326719999999995</v>
      </c>
      <c r="N333" s="19">
        <v>-38.253520000000002</v>
      </c>
      <c r="O333" s="6">
        <v>10142.514751499999</v>
      </c>
      <c r="P333" s="6">
        <v>10142.514751499999</v>
      </c>
      <c r="Q333" s="6">
        <v>10142.514751499999</v>
      </c>
      <c r="R333" s="6">
        <v>-0.96611010329611591</v>
      </c>
      <c r="S333" s="14">
        <v>-0.91668900033778822</v>
      </c>
      <c r="T333" s="14">
        <v>-1.0155312062544435</v>
      </c>
      <c r="U333" s="14">
        <v>-0.82034718414804664</v>
      </c>
      <c r="V333" s="19">
        <v>2.860002536306796E-5</v>
      </c>
      <c r="W333" s="19">
        <v>51.120479214857887</v>
      </c>
      <c r="X333" s="20">
        <v>-74.323514045308457</v>
      </c>
      <c r="Y333" s="20">
        <v>-38.155185654958281</v>
      </c>
      <c r="Z333" s="20">
        <v>4.1718414804658988E-4</v>
      </c>
      <c r="AA333" s="7">
        <v>1.3999746369320412E-6</v>
      </c>
      <c r="AB333" s="50">
        <v>0.15077078514211451</v>
      </c>
      <c r="AC333" s="20">
        <v>-3.2059546915377268E-3</v>
      </c>
      <c r="AD333" s="20">
        <v>-9.8334345041720894E-2</v>
      </c>
      <c r="AF333" s="53"/>
      <c r="AG333" s="53"/>
      <c r="AH333" s="53"/>
      <c r="AI333" s="53"/>
      <c r="AJ333" s="53"/>
      <c r="AK333" s="53"/>
    </row>
    <row r="334" spans="1:37" x14ac:dyDescent="0.3">
      <c r="A334" t="s">
        <v>865</v>
      </c>
      <c r="B334" s="18" t="s">
        <v>632</v>
      </c>
      <c r="C334" s="8">
        <v>103000</v>
      </c>
      <c r="D334" s="19">
        <v>4.4264833356940959E-2</v>
      </c>
      <c r="E334" s="6">
        <v>92710.372499999998</v>
      </c>
      <c r="F334" s="112">
        <v>7.7000000000000002E-3</v>
      </c>
      <c r="G334" s="113">
        <v>7.4999999999999997E-3</v>
      </c>
      <c r="H334" s="113">
        <v>8.0000000000000002E-3</v>
      </c>
      <c r="I334" s="16">
        <v>46.98</v>
      </c>
      <c r="J334" s="14">
        <v>0.15537999999999999</v>
      </c>
      <c r="K334" s="19">
        <v>3.0000000000000001E-5</v>
      </c>
      <c r="L334" s="19">
        <v>46.623199999999997</v>
      </c>
      <c r="M334" s="19">
        <v>-67.588989999999995</v>
      </c>
      <c r="N334" s="19">
        <v>6.0788000000000002</v>
      </c>
      <c r="O334" s="6">
        <v>713.86986824999997</v>
      </c>
      <c r="P334" s="6">
        <v>713.86986824999997</v>
      </c>
      <c r="Q334" s="6">
        <v>713.86986824999997</v>
      </c>
      <c r="R334" s="6">
        <v>-1.0648146481298388</v>
      </c>
      <c r="S334" s="14">
        <v>-1.0153935451715113</v>
      </c>
      <c r="T334" s="14">
        <v>-1.1142357510881664</v>
      </c>
      <c r="U334" s="14">
        <v>0.15495913436527647</v>
      </c>
      <c r="V334" s="19">
        <v>2.5998918487667194E-5</v>
      </c>
      <c r="W334" s="19">
        <v>46.471188584114024</v>
      </c>
      <c r="X334" s="20">
        <v>-67.563960480826609</v>
      </c>
      <c r="Y334" s="20">
        <v>6.045102298597552</v>
      </c>
      <c r="Z334" s="20">
        <v>4.2086563472351624E-4</v>
      </c>
      <c r="AA334" s="7">
        <v>4.0010815123328073E-6</v>
      </c>
      <c r="AB334" s="50">
        <v>0.15201141588597267</v>
      </c>
      <c r="AC334" s="20">
        <v>-2.5029519173386916E-2</v>
      </c>
      <c r="AD334" s="20">
        <v>3.369770140244821E-2</v>
      </c>
      <c r="AF334" s="53"/>
      <c r="AG334" s="53"/>
      <c r="AH334" s="53"/>
      <c r="AI334" s="53"/>
      <c r="AJ334" s="53"/>
      <c r="AK334" s="53"/>
    </row>
    <row r="335" spans="1:37" x14ac:dyDescent="0.3">
      <c r="A335" t="s">
        <v>866</v>
      </c>
      <c r="B335" s="18" t="s">
        <v>634</v>
      </c>
      <c r="C335" s="8">
        <v>103000</v>
      </c>
      <c r="D335" s="19">
        <v>4.4264833356940959E-2</v>
      </c>
      <c r="E335" s="6">
        <v>92710.372499999998</v>
      </c>
      <c r="F335" s="112">
        <v>0.1187</v>
      </c>
      <c r="G335" s="113">
        <v>7.4999999999999997E-2</v>
      </c>
      <c r="H335" s="113">
        <v>0.17</v>
      </c>
      <c r="I335" s="16">
        <v>46.98</v>
      </c>
      <c r="J335" s="14">
        <v>-0.84462000000000004</v>
      </c>
      <c r="K335" s="19">
        <v>3.0000000000000001E-5</v>
      </c>
      <c r="L335" s="19">
        <v>46.623199999999997</v>
      </c>
      <c r="M335" s="19">
        <v>-67.588989999999995</v>
      </c>
      <c r="N335" s="19">
        <v>-39.649990000000003</v>
      </c>
      <c r="O335" s="6">
        <v>11004.72121575</v>
      </c>
      <c r="P335" s="6">
        <v>11004.72121575</v>
      </c>
      <c r="Q335" s="6">
        <v>11004.72121575</v>
      </c>
      <c r="R335" s="6">
        <v>-1.0648146481298388</v>
      </c>
      <c r="S335" s="14">
        <v>-1.0153935451715113</v>
      </c>
      <c r="T335" s="14">
        <v>-1.1142357510881664</v>
      </c>
      <c r="U335" s="14">
        <v>-0.84504086563472347</v>
      </c>
      <c r="V335" s="19">
        <v>2.5998918487667194E-5</v>
      </c>
      <c r="W335" s="19">
        <v>46.471188584114024</v>
      </c>
      <c r="X335" s="20">
        <v>-67.563960480826609</v>
      </c>
      <c r="Y335" s="20">
        <v>-39.547676059051632</v>
      </c>
      <c r="Z335" s="20">
        <v>4.2086563472343297E-4</v>
      </c>
      <c r="AA335" s="7">
        <v>4.0010815123328073E-6</v>
      </c>
      <c r="AB335" s="50">
        <v>0.15201141588597267</v>
      </c>
      <c r="AC335" s="20">
        <v>-2.5029519173386916E-2</v>
      </c>
      <c r="AD335" s="20">
        <v>-0.10231394094837043</v>
      </c>
      <c r="AF335" s="53"/>
      <c r="AG335" s="53"/>
      <c r="AH335" s="53"/>
      <c r="AI335" s="53"/>
      <c r="AJ335" s="53"/>
      <c r="AK335" s="53"/>
    </row>
    <row r="336" spans="1:37" x14ac:dyDescent="0.3">
      <c r="A336" t="s">
        <v>867</v>
      </c>
      <c r="B336" s="18" t="s">
        <v>632</v>
      </c>
      <c r="C336" s="8">
        <v>104000</v>
      </c>
      <c r="D336" s="19">
        <v>4.4264833356940959E-2</v>
      </c>
      <c r="E336" s="6">
        <v>92710.372499999998</v>
      </c>
      <c r="F336" s="112">
        <v>6.4999999999999997E-3</v>
      </c>
      <c r="G336" s="113">
        <v>6.0000000000000001E-3</v>
      </c>
      <c r="H336" s="113">
        <v>7.0000000000000001E-3</v>
      </c>
      <c r="I336" s="16">
        <v>47.21</v>
      </c>
      <c r="J336" s="14">
        <v>0.13449</v>
      </c>
      <c r="K336" s="19">
        <v>2.0000000000000002E-5</v>
      </c>
      <c r="L336" s="19">
        <v>42.303530000000002</v>
      </c>
      <c r="M336" s="19">
        <v>-61.623719999999999</v>
      </c>
      <c r="N336" s="19">
        <v>5.2694099999999997</v>
      </c>
      <c r="O336" s="6">
        <v>602.61742125000001</v>
      </c>
      <c r="P336" s="6">
        <v>602.61742125000001</v>
      </c>
      <c r="Q336" s="6">
        <v>602.61742125000001</v>
      </c>
      <c r="R336" s="6">
        <v>-1.1569016671169379</v>
      </c>
      <c r="S336" s="14">
        <v>-1.1072386132501297</v>
      </c>
      <c r="T336" s="14">
        <v>-1.206564720983746</v>
      </c>
      <c r="U336" s="14">
        <v>0.13409538855299646</v>
      </c>
      <c r="V336" s="19">
        <v>2.346933176673787E-5</v>
      </c>
      <c r="W336" s="19">
        <v>42.155108393179979</v>
      </c>
      <c r="X336" s="20">
        <v>-61.588909865644091</v>
      </c>
      <c r="Y336" s="20">
        <v>5.2388274156199124</v>
      </c>
      <c r="Z336" s="20">
        <v>3.9461144700353445E-4</v>
      </c>
      <c r="AA336" s="7">
        <v>-3.4693317667378684E-6</v>
      </c>
      <c r="AB336" s="50">
        <v>0.14842160682002259</v>
      </c>
      <c r="AC336" s="20">
        <v>-3.4810134355907962E-2</v>
      </c>
      <c r="AD336" s="20">
        <v>3.0582584380087319E-2</v>
      </c>
      <c r="AF336" s="53"/>
      <c r="AG336" s="53"/>
      <c r="AH336" s="53"/>
      <c r="AI336" s="53"/>
      <c r="AJ336" s="53"/>
      <c r="AK336" s="53"/>
    </row>
    <row r="337" spans="1:37" x14ac:dyDescent="0.3">
      <c r="A337" t="s">
        <v>868</v>
      </c>
      <c r="B337" s="18" t="s">
        <v>634</v>
      </c>
      <c r="C337" s="8">
        <v>104000</v>
      </c>
      <c r="D337" s="19">
        <v>4.4264833356940959E-2</v>
      </c>
      <c r="E337" s="6">
        <v>92710.372499999998</v>
      </c>
      <c r="F337" s="112">
        <v>0.12820000000000001</v>
      </c>
      <c r="G337" s="113">
        <v>8.4000000000000005E-2</v>
      </c>
      <c r="H337" s="113">
        <v>0.18</v>
      </c>
      <c r="I337" s="16">
        <v>47.21</v>
      </c>
      <c r="J337" s="14">
        <v>-0.86551</v>
      </c>
      <c r="K337" s="19">
        <v>2.0000000000000002E-5</v>
      </c>
      <c r="L337" s="19">
        <v>42.303530000000002</v>
      </c>
      <c r="M337" s="19">
        <v>-61.623719999999999</v>
      </c>
      <c r="N337" s="19">
        <v>-40.90334</v>
      </c>
      <c r="O337" s="6">
        <v>11885.4697545</v>
      </c>
      <c r="P337" s="6">
        <v>11885.4697545</v>
      </c>
      <c r="Q337" s="6">
        <v>11885.4697545</v>
      </c>
      <c r="R337" s="6">
        <v>-1.1569016671169379</v>
      </c>
      <c r="S337" s="14">
        <v>-1.1072386132501297</v>
      </c>
      <c r="T337" s="14">
        <v>-1.206564720983746</v>
      </c>
      <c r="U337" s="14">
        <v>-0.86590461144700348</v>
      </c>
      <c r="V337" s="19">
        <v>2.346933176673787E-5</v>
      </c>
      <c r="W337" s="19">
        <v>42.155108393179979</v>
      </c>
      <c r="X337" s="20">
        <v>-61.588909865644091</v>
      </c>
      <c r="Y337" s="20">
        <v>-40.796599275598687</v>
      </c>
      <c r="Z337" s="20">
        <v>3.9461144700347894E-4</v>
      </c>
      <c r="AA337" s="7">
        <v>-3.4693317667378684E-6</v>
      </c>
      <c r="AB337" s="50">
        <v>0.14842160682002259</v>
      </c>
      <c r="AC337" s="20">
        <v>-3.4810134355907962E-2</v>
      </c>
      <c r="AD337" s="20">
        <v>-0.10674072440131255</v>
      </c>
      <c r="AF337" s="53"/>
      <c r="AG337" s="53"/>
      <c r="AH337" s="53"/>
      <c r="AI337" s="53"/>
      <c r="AJ337" s="53"/>
      <c r="AK337" s="53"/>
    </row>
    <row r="338" spans="1:37" x14ac:dyDescent="0.3">
      <c r="A338" t="s">
        <v>869</v>
      </c>
      <c r="B338" s="18" t="s">
        <v>632</v>
      </c>
      <c r="C338" s="8">
        <v>105000</v>
      </c>
      <c r="D338" s="19">
        <v>4.4264833356940959E-2</v>
      </c>
      <c r="E338" s="6">
        <v>92709.66</v>
      </c>
      <c r="F338" s="112">
        <v>5.4999999999999997E-3</v>
      </c>
      <c r="G338" s="113">
        <v>5.0000000000000001E-3</v>
      </c>
      <c r="H338" s="113">
        <v>6.0000000000000001E-3</v>
      </c>
      <c r="I338" s="16">
        <v>47.56</v>
      </c>
      <c r="J338" s="14">
        <v>0.1166</v>
      </c>
      <c r="K338" s="19">
        <v>2.0000000000000002E-5</v>
      </c>
      <c r="L338" s="19">
        <v>38.290480000000002</v>
      </c>
      <c r="M338" s="19">
        <v>-56.188920000000003</v>
      </c>
      <c r="N338" s="19">
        <v>4.57376</v>
      </c>
      <c r="O338" s="6">
        <v>509.90312999999998</v>
      </c>
      <c r="P338" s="6">
        <v>509.90312999999998</v>
      </c>
      <c r="Q338" s="6">
        <v>509.90312999999998</v>
      </c>
      <c r="R338" s="6">
        <v>-1.2440994448250302</v>
      </c>
      <c r="S338" s="14">
        <v>-1.194068204793143</v>
      </c>
      <c r="T338" s="14">
        <v>-1.2941306848569174</v>
      </c>
      <c r="U338" s="14">
        <v>0.11622564468626601</v>
      </c>
      <c r="V338" s="19">
        <v>2.1081694825419115E-5</v>
      </c>
      <c r="W338" s="19">
        <v>38.146630137113242</v>
      </c>
      <c r="X338" s="20">
        <v>-56.145678019865045</v>
      </c>
      <c r="Y338" s="20">
        <v>4.5460271214258983</v>
      </c>
      <c r="Z338" s="20">
        <v>3.7435531373399E-4</v>
      </c>
      <c r="AA338" s="7">
        <v>-1.0816948254191131E-6</v>
      </c>
      <c r="AB338" s="50">
        <v>0.1438498628867606</v>
      </c>
      <c r="AC338" s="20">
        <v>-4.3241980134958169E-2</v>
      </c>
      <c r="AD338" s="20">
        <v>2.7732878574101782E-2</v>
      </c>
      <c r="AF338" s="53"/>
      <c r="AG338" s="53"/>
      <c r="AH338" s="53"/>
      <c r="AI338" s="53"/>
      <c r="AJ338" s="53"/>
      <c r="AK338" s="53"/>
    </row>
    <row r="339" spans="1:37" x14ac:dyDescent="0.3">
      <c r="A339" t="s">
        <v>870</v>
      </c>
      <c r="B339" s="18" t="s">
        <v>634</v>
      </c>
      <c r="C339" s="8">
        <v>105000</v>
      </c>
      <c r="D339" s="19">
        <v>4.4264833356940959E-2</v>
      </c>
      <c r="E339" s="6">
        <v>92709.66</v>
      </c>
      <c r="F339" s="112">
        <v>0.13800000000000001</v>
      </c>
      <c r="G339" s="113">
        <v>9.2999999999999999E-2</v>
      </c>
      <c r="H339" s="113">
        <v>0.19</v>
      </c>
      <c r="I339" s="16">
        <v>47.56</v>
      </c>
      <c r="J339" s="14">
        <v>-0.88339999999999996</v>
      </c>
      <c r="K339" s="19">
        <v>2.0000000000000002E-5</v>
      </c>
      <c r="L339" s="19">
        <v>38.290480000000002</v>
      </c>
      <c r="M339" s="19">
        <v>-56.188920000000003</v>
      </c>
      <c r="N339" s="19">
        <v>-42.042960000000001</v>
      </c>
      <c r="O339" s="6">
        <v>12793.933080000001</v>
      </c>
      <c r="P339" s="6">
        <v>12793.933080000001</v>
      </c>
      <c r="Q339" s="6">
        <v>12793.933080000001</v>
      </c>
      <c r="R339" s="6">
        <v>-1.2440994448250302</v>
      </c>
      <c r="S339" s="14">
        <v>-1.194068204793143</v>
      </c>
      <c r="T339" s="14">
        <v>-1.2941306848569174</v>
      </c>
      <c r="U339" s="14">
        <v>-0.88377435531373405</v>
      </c>
      <c r="V339" s="19">
        <v>2.1081694825419115E-5</v>
      </c>
      <c r="W339" s="19">
        <v>38.146630137113242</v>
      </c>
      <c r="X339" s="20">
        <v>-56.145678019865045</v>
      </c>
      <c r="Y339" s="20">
        <v>-41.932047903362111</v>
      </c>
      <c r="Z339" s="20">
        <v>3.7435531373408715E-4</v>
      </c>
      <c r="AA339" s="7">
        <v>-1.0816948254191131E-6</v>
      </c>
      <c r="AB339" s="50">
        <v>0.1438498628867606</v>
      </c>
      <c r="AC339" s="20">
        <v>-4.3241980134958169E-2</v>
      </c>
      <c r="AD339" s="20">
        <v>-0.11091209663788959</v>
      </c>
      <c r="AF339" s="53"/>
      <c r="AG339" s="53"/>
      <c r="AH339" s="53"/>
      <c r="AI339" s="53"/>
      <c r="AJ339" s="53"/>
      <c r="AK339" s="53"/>
    </row>
    <row r="340" spans="1:37" x14ac:dyDescent="0.3">
      <c r="A340" t="s">
        <v>871</v>
      </c>
      <c r="B340" s="18" t="s">
        <v>632</v>
      </c>
      <c r="C340" s="8">
        <v>106000</v>
      </c>
      <c r="D340" s="19">
        <v>4.4264833356940959E-2</v>
      </c>
      <c r="E340" s="6">
        <v>92709.66</v>
      </c>
      <c r="F340" s="112">
        <v>4.7999999999999996E-3</v>
      </c>
      <c r="G340" s="113">
        <v>4.7000000000000002E-3</v>
      </c>
      <c r="H340" s="113">
        <v>4.8999999999999998E-3</v>
      </c>
      <c r="I340" s="16">
        <v>48.27</v>
      </c>
      <c r="J340" s="14">
        <v>0.10267999999999999</v>
      </c>
      <c r="K340" s="19">
        <v>2.0000000000000002E-5</v>
      </c>
      <c r="L340" s="19">
        <v>34.94838</v>
      </c>
      <c r="M340" s="19">
        <v>-52.045769999999997</v>
      </c>
      <c r="N340" s="19">
        <v>4.0299100000000001</v>
      </c>
      <c r="O340" s="6">
        <v>445.00636799999995</v>
      </c>
      <c r="P340" s="6">
        <v>445.00636799999995</v>
      </c>
      <c r="Q340" s="6">
        <v>445.00636799999995</v>
      </c>
      <c r="R340" s="6">
        <v>-1.3191349766213563</v>
      </c>
      <c r="S340" s="14">
        <v>-1.2683568446545943</v>
      </c>
      <c r="T340" s="14">
        <v>-1.3699131085881182</v>
      </c>
      <c r="U340" s="14">
        <v>0.10233527278509758</v>
      </c>
      <c r="V340" s="19">
        <v>1.8956025293610694E-5</v>
      </c>
      <c r="W340" s="19">
        <v>34.81235380088647</v>
      </c>
      <c r="X340" s="20">
        <v>-52.003071294242254</v>
      </c>
      <c r="Y340" s="20">
        <v>4.0050128224927271</v>
      </c>
      <c r="Z340" s="20">
        <v>3.4472721490241831E-4</v>
      </c>
      <c r="AA340" s="7">
        <v>1.0439747063893074E-6</v>
      </c>
      <c r="AB340" s="50">
        <v>0.13602619911353031</v>
      </c>
      <c r="AC340" s="20">
        <v>-4.2698705757743483E-2</v>
      </c>
      <c r="AD340" s="20">
        <v>2.4897177507273049E-2</v>
      </c>
      <c r="AF340" s="53"/>
      <c r="AG340" s="53"/>
      <c r="AH340" s="53"/>
      <c r="AI340" s="53"/>
      <c r="AJ340" s="53"/>
      <c r="AK340" s="53"/>
    </row>
    <row r="341" spans="1:37" x14ac:dyDescent="0.3">
      <c r="A341" t="s">
        <v>872</v>
      </c>
      <c r="B341" s="18" t="s">
        <v>634</v>
      </c>
      <c r="C341" s="8">
        <v>106000</v>
      </c>
      <c r="D341" s="19">
        <v>4.4264833356940959E-2</v>
      </c>
      <c r="E341" s="6">
        <v>92709.66</v>
      </c>
      <c r="F341" s="112">
        <v>0.14810000000000001</v>
      </c>
      <c r="G341" s="113">
        <v>0.10299999999999999</v>
      </c>
      <c r="H341" s="113">
        <v>0.20050000000000001</v>
      </c>
      <c r="I341" s="16">
        <v>48.27</v>
      </c>
      <c r="J341" s="14">
        <v>-0.89732000000000001</v>
      </c>
      <c r="K341" s="19">
        <v>2.0000000000000002E-5</v>
      </c>
      <c r="L341" s="19">
        <v>34.94838</v>
      </c>
      <c r="M341" s="19">
        <v>-52.045769999999997</v>
      </c>
      <c r="N341" s="19">
        <v>-43.03078</v>
      </c>
      <c r="O341" s="6">
        <v>13730.300646000002</v>
      </c>
      <c r="P341" s="6">
        <v>13730.300646000002</v>
      </c>
      <c r="Q341" s="6">
        <v>13730.300646000002</v>
      </c>
      <c r="R341" s="6">
        <v>-1.3191349766213563</v>
      </c>
      <c r="S341" s="14">
        <v>-1.2683568446545943</v>
      </c>
      <c r="T341" s="14">
        <v>-1.3699131085881182</v>
      </c>
      <c r="U341" s="14">
        <v>-0.89766472721490242</v>
      </c>
      <c r="V341" s="19">
        <v>1.8956025293610694E-5</v>
      </c>
      <c r="W341" s="19">
        <v>34.81235380088647</v>
      </c>
      <c r="X341" s="20">
        <v>-52.003071294242254</v>
      </c>
      <c r="Y341" s="20">
        <v>-42.91571053586469</v>
      </c>
      <c r="Z341" s="20">
        <v>3.4472721490241831E-4</v>
      </c>
      <c r="AA341" s="7">
        <v>1.0439747063893074E-6</v>
      </c>
      <c r="AB341" s="50">
        <v>0.13602619911353031</v>
      </c>
      <c r="AC341" s="20">
        <v>-4.2698705757743483E-2</v>
      </c>
      <c r="AD341" s="20">
        <v>-0.11506946413530983</v>
      </c>
      <c r="AF341" s="53"/>
      <c r="AG341" s="53"/>
      <c r="AH341" s="53"/>
      <c r="AI341" s="53"/>
      <c r="AJ341" s="53"/>
      <c r="AK341" s="53"/>
    </row>
    <row r="342" spans="1:37" x14ac:dyDescent="0.3">
      <c r="A342" t="s">
        <v>873</v>
      </c>
      <c r="B342" s="18" t="s">
        <v>632</v>
      </c>
      <c r="C342" s="8">
        <v>107000</v>
      </c>
      <c r="D342" s="19">
        <v>4.4264833356940959E-2</v>
      </c>
      <c r="E342" s="6">
        <v>92709.66</v>
      </c>
      <c r="F342" s="112">
        <v>4.1000000000000003E-3</v>
      </c>
      <c r="G342" s="113">
        <v>4.0000000000000001E-3</v>
      </c>
      <c r="H342" s="113">
        <v>4.3E-3</v>
      </c>
      <c r="I342" s="16">
        <v>48.73</v>
      </c>
      <c r="J342" s="14">
        <v>8.9359999999999995E-2</v>
      </c>
      <c r="K342" s="19">
        <v>2.0000000000000002E-5</v>
      </c>
      <c r="L342" s="19">
        <v>31.554269999999999</v>
      </c>
      <c r="M342" s="19">
        <v>-47.448450000000001</v>
      </c>
      <c r="N342" s="19">
        <v>3.5102799999999998</v>
      </c>
      <c r="O342" s="6">
        <v>380.10960600000004</v>
      </c>
      <c r="P342" s="6">
        <v>380.10960600000004</v>
      </c>
      <c r="Q342" s="6">
        <v>380.10960600000004</v>
      </c>
      <c r="R342" s="6">
        <v>-1.3982683637208673</v>
      </c>
      <c r="S342" s="14">
        <v>-1.3470063299371442</v>
      </c>
      <c r="T342" s="14">
        <v>-1.4495303975045903</v>
      </c>
      <c r="U342" s="14">
        <v>8.8989097013486229E-2</v>
      </c>
      <c r="V342" s="19">
        <v>1.6941881431666837E-5</v>
      </c>
      <c r="W342" s="19">
        <v>31.409922127116989</v>
      </c>
      <c r="X342" s="20">
        <v>-47.367621454803128</v>
      </c>
      <c r="Y342" s="20">
        <v>3.4856959178310554</v>
      </c>
      <c r="Z342" s="20">
        <v>3.7090298651376585E-4</v>
      </c>
      <c r="AA342" s="7">
        <v>3.0581185683331643E-6</v>
      </c>
      <c r="AB342" s="50">
        <v>0.1443478728830101</v>
      </c>
      <c r="AC342" s="20">
        <v>-8.0828545196872881E-2</v>
      </c>
      <c r="AD342" s="20">
        <v>2.4584082168944477E-2</v>
      </c>
      <c r="AF342" s="53"/>
      <c r="AG342" s="53"/>
      <c r="AH342" s="53"/>
      <c r="AI342" s="53"/>
      <c r="AJ342" s="53"/>
      <c r="AK342" s="53"/>
    </row>
    <row r="343" spans="1:37" x14ac:dyDescent="0.3">
      <c r="A343" t="s">
        <v>874</v>
      </c>
      <c r="B343" s="18" t="s">
        <v>634</v>
      </c>
      <c r="C343" s="8">
        <v>107000</v>
      </c>
      <c r="D343" s="19">
        <v>4.4264833356940959E-2</v>
      </c>
      <c r="E343" s="6">
        <v>92709.112500000003</v>
      </c>
      <c r="F343" s="112">
        <v>0.15820000000000001</v>
      </c>
      <c r="G343" s="113">
        <v>0.1125</v>
      </c>
      <c r="H343" s="113">
        <v>0.21099999999999999</v>
      </c>
      <c r="I343" s="16">
        <v>48.73</v>
      </c>
      <c r="J343" s="14">
        <v>-0.91064999999999996</v>
      </c>
      <c r="K343" s="19">
        <v>2.0000000000000002E-5</v>
      </c>
      <c r="L343" s="19">
        <v>31.551819999999999</v>
      </c>
      <c r="M343" s="19">
        <v>-47.444899999999997</v>
      </c>
      <c r="N343" s="19">
        <v>-43.99474</v>
      </c>
      <c r="O343" s="6">
        <v>14666.5815975</v>
      </c>
      <c r="P343" s="6">
        <v>14666.5815975</v>
      </c>
      <c r="Q343" s="6">
        <v>14666.5815975</v>
      </c>
      <c r="R343" s="6">
        <v>-1.3983259653264852</v>
      </c>
      <c r="S343" s="14">
        <v>-1.3470639315427622</v>
      </c>
      <c r="T343" s="14">
        <v>-1.4495879991102083</v>
      </c>
      <c r="U343" s="14">
        <v>-0.91102017833414095</v>
      </c>
      <c r="V343" s="19">
        <v>1.6940666982272276E-5</v>
      </c>
      <c r="W343" s="19">
        <v>31.40729960430761</v>
      </c>
      <c r="X343" s="20">
        <v>-47.363666568599058</v>
      </c>
      <c r="Y343" s="20">
        <v>-43.878056412614768</v>
      </c>
      <c r="Z343" s="20">
        <v>3.7017833414099144E-4</v>
      </c>
      <c r="AA343" s="7">
        <v>3.0593330177277253E-6</v>
      </c>
      <c r="AB343" s="50">
        <v>0.14452039569238906</v>
      </c>
      <c r="AC343" s="20">
        <v>-8.1233431400939082E-2</v>
      </c>
      <c r="AD343" s="20">
        <v>-0.1166835873852321</v>
      </c>
      <c r="AF343" s="53"/>
      <c r="AG343" s="53"/>
      <c r="AH343" s="53"/>
      <c r="AI343" s="53"/>
      <c r="AJ343" s="53"/>
      <c r="AK343" s="53"/>
    </row>
    <row r="344" spans="1:37" x14ac:dyDescent="0.3">
      <c r="A344" t="s">
        <v>875</v>
      </c>
      <c r="B344" s="18" t="s">
        <v>632</v>
      </c>
      <c r="C344" s="8">
        <v>108000</v>
      </c>
      <c r="D344" s="19">
        <v>4.4264833356940959E-2</v>
      </c>
      <c r="E344" s="6">
        <v>92709.112500000003</v>
      </c>
      <c r="F344" s="112">
        <v>3.5000000000000001E-3</v>
      </c>
      <c r="G344" s="113">
        <v>3.5000000000000001E-3</v>
      </c>
      <c r="H344" s="113">
        <v>3.5999999999999999E-3</v>
      </c>
      <c r="I344" s="16">
        <v>49.36</v>
      </c>
      <c r="J344" s="14">
        <v>7.8390000000000001E-2</v>
      </c>
      <c r="K344" s="19">
        <v>2.0000000000000002E-5</v>
      </c>
      <c r="L344" s="19">
        <v>28.596820000000001</v>
      </c>
      <c r="M344" s="19">
        <v>-43.549120000000002</v>
      </c>
      <c r="N344" s="19">
        <v>3.081</v>
      </c>
      <c r="O344" s="6">
        <v>324.48189375000004</v>
      </c>
      <c r="P344" s="6">
        <v>324.48189375000004</v>
      </c>
      <c r="Q344" s="6">
        <v>324.48189375000004</v>
      </c>
      <c r="R344" s="6">
        <v>-1.4700542891488761</v>
      </c>
      <c r="S344" s="14">
        <v>-1.4181295202680109</v>
      </c>
      <c r="T344" s="14">
        <v>-1.5219790580297414</v>
      </c>
      <c r="U344" s="14">
        <v>7.8076477034685107E-2</v>
      </c>
      <c r="V344" s="19">
        <v>1.5159334618134328E-5</v>
      </c>
      <c r="W344" s="19">
        <v>28.468132024601065</v>
      </c>
      <c r="X344" s="20">
        <v>-43.486297093553837</v>
      </c>
      <c r="Y344" s="20">
        <v>3.0599277668152944</v>
      </c>
      <c r="Z344" s="20">
        <v>3.135229653148941E-4</v>
      </c>
      <c r="AA344" s="7">
        <v>4.8406653818656734E-6</v>
      </c>
      <c r="AB344" s="50">
        <v>0.12868797539893606</v>
      </c>
      <c r="AC344" s="20">
        <v>-6.282290644616495E-2</v>
      </c>
      <c r="AD344" s="20">
        <v>2.1072233184705524E-2</v>
      </c>
      <c r="AF344" s="53"/>
      <c r="AG344" s="53"/>
      <c r="AH344" s="53"/>
      <c r="AI344" s="53"/>
      <c r="AJ344" s="53"/>
      <c r="AK344" s="53"/>
    </row>
    <row r="345" spans="1:37" x14ac:dyDescent="0.3">
      <c r="A345" t="s">
        <v>876</v>
      </c>
      <c r="B345" s="18" t="s">
        <v>634</v>
      </c>
      <c r="C345" s="8">
        <v>108000</v>
      </c>
      <c r="D345" s="19">
        <v>4.4264833356940959E-2</v>
      </c>
      <c r="E345" s="6">
        <v>92709.112500000003</v>
      </c>
      <c r="F345" s="112">
        <v>0.16850000000000001</v>
      </c>
      <c r="G345" s="113">
        <v>0.1225</v>
      </c>
      <c r="H345" s="113">
        <v>0.2215</v>
      </c>
      <c r="I345" s="16">
        <v>49.36</v>
      </c>
      <c r="J345" s="14">
        <v>-0.92161000000000004</v>
      </c>
      <c r="K345" s="19">
        <v>2.0000000000000002E-5</v>
      </c>
      <c r="L345" s="19">
        <v>28.596820000000001</v>
      </c>
      <c r="M345" s="19">
        <v>-43.549120000000002</v>
      </c>
      <c r="N345" s="19">
        <v>-44.867629999999998</v>
      </c>
      <c r="O345" s="6">
        <v>15621.485456250002</v>
      </c>
      <c r="P345" s="6">
        <v>15621.485456250002</v>
      </c>
      <c r="Q345" s="6">
        <v>15621.485456250002</v>
      </c>
      <c r="R345" s="6">
        <v>-1.4700542891488761</v>
      </c>
      <c r="S345" s="14">
        <v>-1.4181295202680109</v>
      </c>
      <c r="T345" s="14">
        <v>-1.5219790580297414</v>
      </c>
      <c r="U345" s="14">
        <v>-0.92192352296531488</v>
      </c>
      <c r="V345" s="19">
        <v>1.5159334618134328E-5</v>
      </c>
      <c r="W345" s="19">
        <v>28.468132024601065</v>
      </c>
      <c r="X345" s="20">
        <v>-43.486297093553837</v>
      </c>
      <c r="Y345" s="20">
        <v>-44.746092258680946</v>
      </c>
      <c r="Z345" s="20">
        <v>3.1352296531483859E-4</v>
      </c>
      <c r="AA345" s="7">
        <v>4.8406653818656734E-6</v>
      </c>
      <c r="AB345" s="50">
        <v>0.12868797539893606</v>
      </c>
      <c r="AC345" s="20">
        <v>-6.282290644616495E-2</v>
      </c>
      <c r="AD345" s="20">
        <v>-0.12153774131905237</v>
      </c>
      <c r="AF345" s="53"/>
      <c r="AG345" s="53"/>
      <c r="AH345" s="53"/>
      <c r="AI345" s="53"/>
      <c r="AJ345" s="53"/>
      <c r="AK345" s="53"/>
    </row>
    <row r="346" spans="1:37" x14ac:dyDescent="0.3">
      <c r="A346" t="s">
        <v>877</v>
      </c>
      <c r="B346" s="18" t="s">
        <v>632</v>
      </c>
      <c r="C346" s="8">
        <v>110000</v>
      </c>
      <c r="D346" s="19">
        <v>4.4264833356940959E-2</v>
      </c>
      <c r="E346" s="6">
        <v>92709.112500000003</v>
      </c>
      <c r="F346" s="112">
        <v>2.7000000000000001E-3</v>
      </c>
      <c r="G346" s="113">
        <v>2.7000000000000001E-3</v>
      </c>
      <c r="H346" s="113">
        <v>2.8999999999999998E-3</v>
      </c>
      <c r="I346" s="16">
        <v>50.86</v>
      </c>
      <c r="J346" s="14">
        <v>6.1499999999999999E-2</v>
      </c>
      <c r="K346" s="19">
        <v>1.0000000000000001E-5</v>
      </c>
      <c r="L346" s="19">
        <v>23.725110000000001</v>
      </c>
      <c r="M346" s="19">
        <v>-37.230350000000001</v>
      </c>
      <c r="N346" s="19">
        <v>2.4188900000000002</v>
      </c>
      <c r="O346" s="6">
        <v>250.31460375000003</v>
      </c>
      <c r="P346" s="6">
        <v>250.31460375000003</v>
      </c>
      <c r="Q346" s="6">
        <v>250.31460375000003</v>
      </c>
      <c r="R346" s="6">
        <v>-1.5981769745564782</v>
      </c>
      <c r="S346" s="14">
        <v>-1.5446742649681311</v>
      </c>
      <c r="T346" s="14">
        <v>-1.6516796841448254</v>
      </c>
      <c r="U346" s="14">
        <v>6.1212536373944075E-2</v>
      </c>
      <c r="V346" s="19">
        <v>1.2197322786521284E-5</v>
      </c>
      <c r="W346" s="19">
        <v>23.601768903857469</v>
      </c>
      <c r="X346" s="20">
        <v>-37.148323237619422</v>
      </c>
      <c r="Y346" s="20">
        <v>2.4004786581487547</v>
      </c>
      <c r="Z346" s="20">
        <v>2.8746362605592407E-4</v>
      </c>
      <c r="AA346" s="7">
        <v>-2.1973227865212831E-6</v>
      </c>
      <c r="AB346" s="50">
        <v>0.12334109614253208</v>
      </c>
      <c r="AC346" s="20">
        <v>-8.2026762380579044E-2</v>
      </c>
      <c r="AD346" s="20">
        <v>1.8411341851245488E-2</v>
      </c>
      <c r="AF346" s="53"/>
      <c r="AG346" s="53"/>
      <c r="AH346" s="53"/>
      <c r="AI346" s="53"/>
      <c r="AJ346" s="53"/>
      <c r="AK346" s="53"/>
    </row>
    <row r="347" spans="1:37" x14ac:dyDescent="0.3">
      <c r="A347" t="s">
        <v>878</v>
      </c>
      <c r="B347" s="18" t="s">
        <v>634</v>
      </c>
      <c r="C347" s="8">
        <v>110000</v>
      </c>
      <c r="D347" s="19">
        <v>4.4264833356940959E-2</v>
      </c>
      <c r="E347" s="6">
        <v>92709.112500000003</v>
      </c>
      <c r="F347" s="112">
        <v>0.18920000000000001</v>
      </c>
      <c r="G347" s="113">
        <v>0.14249999999999999</v>
      </c>
      <c r="H347" s="113">
        <v>0.24299999999999999</v>
      </c>
      <c r="I347" s="16">
        <v>50.86</v>
      </c>
      <c r="J347" s="14">
        <v>-0.9385</v>
      </c>
      <c r="K347" s="19">
        <v>1.0000000000000001E-5</v>
      </c>
      <c r="L347" s="19">
        <v>23.725110000000001</v>
      </c>
      <c r="M347" s="19">
        <v>-37.230350000000001</v>
      </c>
      <c r="N347" s="19">
        <v>-46.417670000000001</v>
      </c>
      <c r="O347" s="6">
        <v>17540.564085000002</v>
      </c>
      <c r="P347" s="6">
        <v>17540.564085000002</v>
      </c>
      <c r="Q347" s="6">
        <v>17540.564085000002</v>
      </c>
      <c r="R347" s="6">
        <v>-1.5981769745564782</v>
      </c>
      <c r="S347" s="14">
        <v>-1.5446742649681311</v>
      </c>
      <c r="T347" s="14">
        <v>-1.6516796841448254</v>
      </c>
      <c r="U347" s="14">
        <v>-0.93878746362605592</v>
      </c>
      <c r="V347" s="19">
        <v>1.2197322786521284E-5</v>
      </c>
      <c r="W347" s="19">
        <v>23.601768903857469</v>
      </c>
      <c r="X347" s="20">
        <v>-37.148323237619422</v>
      </c>
      <c r="Y347" s="20">
        <v>-46.290838034486299</v>
      </c>
      <c r="Z347" s="20">
        <v>2.8746362605591713E-4</v>
      </c>
      <c r="AA347" s="7">
        <v>-2.1973227865212831E-6</v>
      </c>
      <c r="AB347" s="50">
        <v>0.12334109614253208</v>
      </c>
      <c r="AC347" s="20">
        <v>-8.2026762380579044E-2</v>
      </c>
      <c r="AD347" s="20">
        <v>-0.12683196551370202</v>
      </c>
      <c r="AF347" s="53"/>
      <c r="AG347" s="53"/>
      <c r="AH347" s="53"/>
      <c r="AI347" s="53"/>
      <c r="AJ347" s="53"/>
      <c r="AK347" s="53"/>
    </row>
    <row r="348" spans="1:37" x14ac:dyDescent="0.3">
      <c r="A348" t="s">
        <v>879</v>
      </c>
      <c r="B348" s="18" t="s">
        <v>632</v>
      </c>
      <c r="C348" s="8">
        <v>115000</v>
      </c>
      <c r="D348" s="19">
        <v>4.4264833356940959E-2</v>
      </c>
      <c r="E348" s="6">
        <v>92709.112500000003</v>
      </c>
      <c r="F348" s="112">
        <v>1.6000000000000001E-3</v>
      </c>
      <c r="G348" s="113">
        <v>1.5E-3</v>
      </c>
      <c r="H348" s="113">
        <v>1.8E-3</v>
      </c>
      <c r="I348" s="16">
        <v>55.35</v>
      </c>
      <c r="J348" s="14">
        <v>3.678E-2</v>
      </c>
      <c r="K348" s="19">
        <v>1.0000000000000001E-5</v>
      </c>
      <c r="L348" s="19">
        <v>15.72026</v>
      </c>
      <c r="M348" s="19">
        <v>-26.84517</v>
      </c>
      <c r="N348" s="19">
        <v>1.4463200000000001</v>
      </c>
      <c r="O348" s="6">
        <v>148.33458000000002</v>
      </c>
      <c r="P348" s="6">
        <v>148.33458000000002</v>
      </c>
      <c r="Q348" s="6">
        <v>148.33458000000002</v>
      </c>
      <c r="R348" s="6">
        <v>-1.8502500159143438</v>
      </c>
      <c r="S348" s="14">
        <v>-1.7920240038082682</v>
      </c>
      <c r="T348" s="14">
        <v>-1.9084760280204194</v>
      </c>
      <c r="U348" s="14">
        <v>3.6564560516675407E-2</v>
      </c>
      <c r="V348" s="19">
        <v>7.4183069855719675E-6</v>
      </c>
      <c r="W348" s="19">
        <v>15.62162137265557</v>
      </c>
      <c r="X348" s="20">
        <v>-26.758516906579089</v>
      </c>
      <c r="Y348" s="20">
        <v>1.4337197242154136</v>
      </c>
      <c r="Z348" s="20">
        <v>2.1543948332459345E-4</v>
      </c>
      <c r="AA348" s="7">
        <v>2.5816930144280333E-6</v>
      </c>
      <c r="AB348" s="50">
        <v>9.8638627344429963E-2</v>
      </c>
      <c r="AC348" s="20">
        <v>-8.665309342091021E-2</v>
      </c>
      <c r="AD348" s="20">
        <v>1.2600275784586445E-2</v>
      </c>
      <c r="AF348" s="53"/>
      <c r="AG348" s="53"/>
      <c r="AH348" s="53"/>
      <c r="AI348" s="53"/>
      <c r="AJ348" s="53"/>
      <c r="AK348" s="53"/>
    </row>
    <row r="349" spans="1:37" x14ac:dyDescent="0.3">
      <c r="A349" t="s">
        <v>880</v>
      </c>
      <c r="B349" s="18" t="s">
        <v>634</v>
      </c>
      <c r="C349" s="8">
        <v>115000</v>
      </c>
      <c r="D349" s="19">
        <v>4.4264833356940959E-2</v>
      </c>
      <c r="E349" s="6">
        <v>92709.577499999999</v>
      </c>
      <c r="F349" s="112">
        <v>0.24210000000000001</v>
      </c>
      <c r="G349" s="113">
        <v>0.19350000000000001</v>
      </c>
      <c r="H349" s="113">
        <v>0.29799999999999999</v>
      </c>
      <c r="I349" s="16">
        <v>55.35</v>
      </c>
      <c r="J349" s="14">
        <v>-0.96321999999999997</v>
      </c>
      <c r="K349" s="19">
        <v>1.0000000000000001E-5</v>
      </c>
      <c r="L349" s="19">
        <v>15.7216</v>
      </c>
      <c r="M349" s="19">
        <v>-26.847490000000001</v>
      </c>
      <c r="N349" s="19">
        <v>-49.609940000000002</v>
      </c>
      <c r="O349" s="6">
        <v>22444.988712750001</v>
      </c>
      <c r="P349" s="6">
        <v>22444.988712750001</v>
      </c>
      <c r="Q349" s="6">
        <v>22444.988712750001</v>
      </c>
      <c r="R349" s="6">
        <v>-1.8502069451679308</v>
      </c>
      <c r="S349" s="14">
        <v>-1.7919809330618552</v>
      </c>
      <c r="T349" s="14">
        <v>-1.9084329572740064</v>
      </c>
      <c r="U349" s="14">
        <v>-0.9634319898461019</v>
      </c>
      <c r="V349" s="19">
        <v>7.4188423633954488E-6</v>
      </c>
      <c r="W349" s="19">
        <v>15.622905500205354</v>
      </c>
      <c r="X349" s="20">
        <v>-26.760716508523817</v>
      </c>
      <c r="Y349" s="20">
        <v>-49.470697071306326</v>
      </c>
      <c r="Z349" s="20">
        <v>2.1198984610193428E-4</v>
      </c>
      <c r="AA349" s="7">
        <v>2.581157636604552E-6</v>
      </c>
      <c r="AB349" s="50">
        <v>9.8694499794646617E-2</v>
      </c>
      <c r="AC349" s="20">
        <v>-8.6773491476183295E-2</v>
      </c>
      <c r="AD349" s="20">
        <v>-0.13924292869367605</v>
      </c>
      <c r="AF349" s="53"/>
      <c r="AG349" s="53"/>
      <c r="AH349" s="53"/>
      <c r="AI349" s="53"/>
      <c r="AJ349" s="53"/>
      <c r="AK349" s="53"/>
    </row>
    <row r="350" spans="1:37" x14ac:dyDescent="0.3">
      <c r="A350" t="s">
        <v>881</v>
      </c>
      <c r="B350" s="18" t="s">
        <v>632</v>
      </c>
      <c r="C350" s="8">
        <v>118000</v>
      </c>
      <c r="D350" s="19">
        <v>4.4264833356940959E-2</v>
      </c>
      <c r="E350" s="6">
        <v>92709.577499999999</v>
      </c>
      <c r="F350" s="112">
        <v>1.1999999999999999E-3</v>
      </c>
      <c r="G350" s="113">
        <v>1.1000000000000001E-3</v>
      </c>
      <c r="H350" s="113">
        <v>1.2999999999999999E-3</v>
      </c>
      <c r="I350" s="16">
        <v>57.55</v>
      </c>
      <c r="J350" s="14">
        <v>2.6880000000000001E-2</v>
      </c>
      <c r="K350" s="19">
        <v>1.0000000000000001E-5</v>
      </c>
      <c r="L350" s="19">
        <v>12.132680000000001</v>
      </c>
      <c r="M350" s="19">
        <v>-21.54278</v>
      </c>
      <c r="N350" s="19">
        <v>1.0574600000000001</v>
      </c>
      <c r="O350" s="6">
        <v>111.251493</v>
      </c>
      <c r="P350" s="6">
        <v>111.251493</v>
      </c>
      <c r="Q350" s="6">
        <v>111.251493</v>
      </c>
      <c r="R350" s="6">
        <v>-1.9921667046385236</v>
      </c>
      <c r="S350" s="14">
        <v>-1.9316263794948081</v>
      </c>
      <c r="T350" s="14">
        <v>-2.0527070297822392</v>
      </c>
      <c r="U350" s="14">
        <v>2.6702818738482324E-2</v>
      </c>
      <c r="V350" s="19">
        <v>5.5016780765348681E-6</v>
      </c>
      <c r="W350" s="19">
        <v>12.046157578097649</v>
      </c>
      <c r="X350" s="20">
        <v>-21.454192557894064</v>
      </c>
      <c r="Y350" s="20">
        <v>1.0472878049378078</v>
      </c>
      <c r="Z350" s="20">
        <v>1.7718126151767752E-4</v>
      </c>
      <c r="AA350" s="7">
        <v>4.4983219234651327E-6</v>
      </c>
      <c r="AB350" s="50">
        <v>8.6522421902351709E-2</v>
      </c>
      <c r="AC350" s="20">
        <v>-8.8587442105936276E-2</v>
      </c>
      <c r="AD350" s="20">
        <v>1.0172195062192246E-2</v>
      </c>
      <c r="AF350" s="53"/>
      <c r="AG350" s="53"/>
      <c r="AH350" s="53"/>
      <c r="AI350" s="53"/>
      <c r="AJ350" s="53"/>
      <c r="AK350" s="53"/>
    </row>
    <row r="351" spans="1:37" x14ac:dyDescent="0.3">
      <c r="A351" t="s">
        <v>882</v>
      </c>
      <c r="B351" s="18" t="s">
        <v>634</v>
      </c>
      <c r="C351" s="8">
        <v>118000</v>
      </c>
      <c r="D351" s="19">
        <v>4.4264833356940959E-2</v>
      </c>
      <c r="E351" s="6">
        <v>92709.577499999999</v>
      </c>
      <c r="F351" s="112">
        <v>0.27400000000000002</v>
      </c>
      <c r="G351" s="113">
        <v>0.22450000000000001</v>
      </c>
      <c r="H351" s="113">
        <v>0.33050000000000002</v>
      </c>
      <c r="I351" s="16">
        <v>57.55</v>
      </c>
      <c r="J351" s="14">
        <v>-0.97311999999999999</v>
      </c>
      <c r="K351" s="19">
        <v>1.0000000000000001E-5</v>
      </c>
      <c r="L351" s="19">
        <v>12.132680000000001</v>
      </c>
      <c r="M351" s="19">
        <v>-21.54278</v>
      </c>
      <c r="N351" s="19">
        <v>-51.330860000000001</v>
      </c>
      <c r="O351" s="6">
        <v>25402.424235000002</v>
      </c>
      <c r="P351" s="6">
        <v>25402.424235000002</v>
      </c>
      <c r="Q351" s="6">
        <v>25402.424235000002</v>
      </c>
      <c r="R351" s="6">
        <v>-1.9921667046385236</v>
      </c>
      <c r="S351" s="14">
        <v>-1.9316263794948081</v>
      </c>
      <c r="T351" s="14">
        <v>-2.0527070297822392</v>
      </c>
      <c r="U351" s="14">
        <v>-0.97329718126151765</v>
      </c>
      <c r="V351" s="19">
        <v>5.5016780765348681E-6</v>
      </c>
      <c r="W351" s="19">
        <v>12.046157578097649</v>
      </c>
      <c r="X351" s="20">
        <v>-21.454192557894064</v>
      </c>
      <c r="Y351" s="20">
        <v>-51.185215556252516</v>
      </c>
      <c r="Z351" s="20">
        <v>1.7718126151766711E-4</v>
      </c>
      <c r="AA351" s="7">
        <v>4.4983219234651327E-6</v>
      </c>
      <c r="AB351" s="50">
        <v>8.6522421902351709E-2</v>
      </c>
      <c r="AC351" s="20">
        <v>-8.8587442105936276E-2</v>
      </c>
      <c r="AD351" s="20">
        <v>-0.14564444374748575</v>
      </c>
      <c r="AF351" s="53"/>
      <c r="AG351" s="53"/>
      <c r="AH351" s="53"/>
      <c r="AI351" s="53"/>
      <c r="AJ351" s="53"/>
      <c r="AK351" s="53"/>
    </row>
    <row r="352" spans="1:37" x14ac:dyDescent="0.3">
      <c r="A352" t="s">
        <v>883</v>
      </c>
      <c r="B352" s="18" t="s">
        <v>632</v>
      </c>
      <c r="C352" s="8">
        <v>120000</v>
      </c>
      <c r="D352" s="19">
        <v>4.4264833356940959E-2</v>
      </c>
      <c r="E352" s="6">
        <v>92709.577499999999</v>
      </c>
      <c r="F352" s="112">
        <v>1E-3</v>
      </c>
      <c r="G352" s="113">
        <v>1E-3</v>
      </c>
      <c r="H352" s="113">
        <v>1.1999999999999999E-3</v>
      </c>
      <c r="I352" s="16">
        <v>59.55</v>
      </c>
      <c r="J352" s="14">
        <v>2.3099999999999999E-2</v>
      </c>
      <c r="K352" s="19">
        <v>0</v>
      </c>
      <c r="L352" s="19">
        <v>10.684889999999999</v>
      </c>
      <c r="M352" s="19">
        <v>-19.63363</v>
      </c>
      <c r="N352" s="19">
        <v>0.90817999999999999</v>
      </c>
      <c r="O352" s="6">
        <v>92.709577499999995</v>
      </c>
      <c r="P352" s="6">
        <v>92.709577499999995</v>
      </c>
      <c r="Q352" s="6">
        <v>92.709577499999995</v>
      </c>
      <c r="R352" s="6">
        <v>-2.0594066854643338</v>
      </c>
      <c r="S352" s="14">
        <v>-1.9967624393773094</v>
      </c>
      <c r="T352" s="14">
        <v>-2.1220509315513585</v>
      </c>
      <c r="U352" s="14">
        <v>2.2925497814388181E-2</v>
      </c>
      <c r="V352" s="19">
        <v>4.6783762996942846E-6</v>
      </c>
      <c r="W352" s="19">
        <v>10.599489623421157</v>
      </c>
      <c r="X352" s="20">
        <v>-19.533723057769013</v>
      </c>
      <c r="Y352" s="20">
        <v>0.89857951541248415</v>
      </c>
      <c r="Z352" s="20">
        <v>1.7450218561181757E-4</v>
      </c>
      <c r="AA352" s="7">
        <v>-4.6783762996942846E-6</v>
      </c>
      <c r="AB352" s="50">
        <v>8.5400376578842696E-2</v>
      </c>
      <c r="AC352" s="20">
        <v>-9.9906942230987283E-2</v>
      </c>
      <c r="AD352" s="20">
        <v>9.600484587515834E-3</v>
      </c>
      <c r="AF352" s="53"/>
      <c r="AG352" s="53"/>
      <c r="AH352" s="53"/>
      <c r="AI352" s="53"/>
      <c r="AJ352" s="53"/>
      <c r="AK352" s="53"/>
    </row>
    <row r="353" spans="1:37" x14ac:dyDescent="0.3">
      <c r="A353" t="s">
        <v>884</v>
      </c>
      <c r="B353" s="18" t="s">
        <v>634</v>
      </c>
      <c r="C353" s="8">
        <v>120000</v>
      </c>
      <c r="D353" s="19">
        <v>4.4264833356940959E-2</v>
      </c>
      <c r="E353" s="6">
        <v>92709.577499999999</v>
      </c>
      <c r="F353" s="112">
        <v>0.2954</v>
      </c>
      <c r="G353" s="113">
        <v>0.245</v>
      </c>
      <c r="H353" s="113">
        <v>0.35299999999999998</v>
      </c>
      <c r="I353" s="16">
        <v>59.55</v>
      </c>
      <c r="J353" s="14">
        <v>-0.97689999999999999</v>
      </c>
      <c r="K353" s="19">
        <v>0</v>
      </c>
      <c r="L353" s="19">
        <v>10.684889999999999</v>
      </c>
      <c r="M353" s="19">
        <v>-19.63363</v>
      </c>
      <c r="N353" s="19">
        <v>-52.368079999999999</v>
      </c>
      <c r="O353" s="6">
        <v>27386.4091935</v>
      </c>
      <c r="P353" s="6">
        <v>27386.4091935</v>
      </c>
      <c r="Q353" s="6">
        <v>27386.4091935</v>
      </c>
      <c r="R353" s="6">
        <v>-2.0594066854643338</v>
      </c>
      <c r="S353" s="14">
        <v>-1.9967624393773094</v>
      </c>
      <c r="T353" s="14">
        <v>-2.1220509315513585</v>
      </c>
      <c r="U353" s="14">
        <v>-0.97707450218561187</v>
      </c>
      <c r="V353" s="19">
        <v>4.6783762996942846E-6</v>
      </c>
      <c r="W353" s="19">
        <v>10.599489623421157</v>
      </c>
      <c r="X353" s="20">
        <v>-19.533723057769013</v>
      </c>
      <c r="Y353" s="20">
        <v>-52.219220512916664</v>
      </c>
      <c r="Z353" s="20">
        <v>1.7450218561188002E-4</v>
      </c>
      <c r="AA353" s="7">
        <v>-4.6783762996942846E-6</v>
      </c>
      <c r="AB353" s="50">
        <v>8.5400376578842696E-2</v>
      </c>
      <c r="AC353" s="20">
        <v>-9.9906942230987283E-2</v>
      </c>
      <c r="AD353" s="20">
        <v>-0.1488594870833353</v>
      </c>
      <c r="AF353" s="53"/>
      <c r="AG353" s="53"/>
      <c r="AH353" s="53"/>
      <c r="AI353" s="53"/>
      <c r="AJ353" s="53"/>
      <c r="AK353" s="53"/>
    </row>
    <row r="354" spans="1:37" x14ac:dyDescent="0.3">
      <c r="A354" t="s">
        <v>885</v>
      </c>
      <c r="B354" s="18" t="s">
        <v>632</v>
      </c>
      <c r="C354" s="8">
        <v>125000</v>
      </c>
      <c r="D354" s="19">
        <v>4.4264833356940959E-2</v>
      </c>
      <c r="E354" s="6">
        <v>92713.634999999995</v>
      </c>
      <c r="F354" s="112">
        <v>6.9999999999999999E-4</v>
      </c>
      <c r="G354" s="113">
        <v>6.9999999999999999E-4</v>
      </c>
      <c r="H354" s="113">
        <v>8.9999999999999998E-4</v>
      </c>
      <c r="I354" s="16">
        <v>64.09</v>
      </c>
      <c r="J354" s="14">
        <v>1.5970000000000002E-2</v>
      </c>
      <c r="K354" s="19">
        <v>0</v>
      </c>
      <c r="L354" s="19">
        <v>7.8059099999999999</v>
      </c>
      <c r="M354" s="19">
        <v>-15.43547</v>
      </c>
      <c r="N354" s="19">
        <v>0.62690000000000001</v>
      </c>
      <c r="O354" s="6">
        <v>64.89954449999999</v>
      </c>
      <c r="P354" s="6">
        <v>64.89954449999999</v>
      </c>
      <c r="Q354" s="6">
        <v>64.89954449999999</v>
      </c>
      <c r="R354" s="6">
        <v>-2.2159413996480217</v>
      </c>
      <c r="S354" s="14">
        <v>-2.1485212530196858</v>
      </c>
      <c r="T354" s="14">
        <v>-2.2833615462763577</v>
      </c>
      <c r="U354" s="14">
        <v>1.5836184942970094E-2</v>
      </c>
      <c r="V354" s="19">
        <v>3.1736857926316561E-6</v>
      </c>
      <c r="W354" s="19">
        <v>7.7392744917130596</v>
      </c>
      <c r="X354" s="20">
        <v>-15.350015844628651</v>
      </c>
      <c r="Y354" s="20">
        <v>0.61995888110342534</v>
      </c>
      <c r="Z354" s="20">
        <v>1.3381505702990751E-4</v>
      </c>
      <c r="AA354" s="7">
        <v>-3.1736857926316561E-6</v>
      </c>
      <c r="AB354" s="50">
        <v>6.6635508286940315E-2</v>
      </c>
      <c r="AC354" s="20">
        <v>-8.5454155371349927E-2</v>
      </c>
      <c r="AD354" s="20">
        <v>6.9411188965746717E-3</v>
      </c>
      <c r="AF354" s="53"/>
      <c r="AG354" s="53"/>
      <c r="AH354" s="53"/>
      <c r="AI354" s="53"/>
      <c r="AJ354" s="53"/>
      <c r="AK354" s="53"/>
    </row>
    <row r="355" spans="1:37" x14ac:dyDescent="0.3">
      <c r="A355" t="s">
        <v>886</v>
      </c>
      <c r="B355" s="18" t="s">
        <v>634</v>
      </c>
      <c r="C355" s="8">
        <v>125000</v>
      </c>
      <c r="D355" s="19">
        <v>4.4264833356940959E-2</v>
      </c>
      <c r="E355" s="6">
        <v>92713.634999999995</v>
      </c>
      <c r="F355" s="112">
        <v>0.34899999999999998</v>
      </c>
      <c r="G355" s="113">
        <v>0.29699999999999999</v>
      </c>
      <c r="H355" s="113">
        <v>0.40849999999999997</v>
      </c>
      <c r="I355" s="16">
        <v>64.09</v>
      </c>
      <c r="J355" s="14">
        <v>-0.98402999999999996</v>
      </c>
      <c r="K355" s="19">
        <v>0</v>
      </c>
      <c r="L355" s="19">
        <v>7.8059099999999999</v>
      </c>
      <c r="M355" s="19">
        <v>-15.43547</v>
      </c>
      <c r="N355" s="19">
        <v>-54.869199999999999</v>
      </c>
      <c r="O355" s="6">
        <v>32357.058614999994</v>
      </c>
      <c r="P355" s="6">
        <v>32357.058614999994</v>
      </c>
      <c r="Q355" s="6">
        <v>32357.058614999994</v>
      </c>
      <c r="R355" s="6">
        <v>-2.2159413996480217</v>
      </c>
      <c r="S355" s="14">
        <v>-2.1485212530196858</v>
      </c>
      <c r="T355" s="14">
        <v>-2.2833615462763577</v>
      </c>
      <c r="U355" s="14">
        <v>-0.98416381505702988</v>
      </c>
      <c r="V355" s="19">
        <v>3.1736857926316561E-6</v>
      </c>
      <c r="W355" s="19">
        <v>7.7392744917130596</v>
      </c>
      <c r="X355" s="20">
        <v>-15.350015844628651</v>
      </c>
      <c r="Y355" s="20">
        <v>-54.711082815072778</v>
      </c>
      <c r="Z355" s="20">
        <v>1.3381505702991792E-4</v>
      </c>
      <c r="AA355" s="7">
        <v>-3.1736857926316561E-6</v>
      </c>
      <c r="AB355" s="50">
        <v>6.6635508286940315E-2</v>
      </c>
      <c r="AC355" s="20">
        <v>-8.5454155371349927E-2</v>
      </c>
      <c r="AD355" s="20">
        <v>-0.15811718492722093</v>
      </c>
      <c r="AF355" s="53"/>
      <c r="AG355" s="53"/>
      <c r="AH355" s="53"/>
      <c r="AI355" s="53"/>
      <c r="AJ355" s="53"/>
      <c r="AK355" s="53"/>
    </row>
    <row r="356" spans="1:37" x14ac:dyDescent="0.3">
      <c r="A356" t="s">
        <v>155</v>
      </c>
      <c r="B356" s="18" t="s">
        <v>632</v>
      </c>
      <c r="C356" s="8">
        <v>20000</v>
      </c>
      <c r="D356" s="19">
        <v>0.10175969988671509</v>
      </c>
      <c r="E356" s="6">
        <v>92963.98</v>
      </c>
      <c r="F356" s="112">
        <v>0.78490000000000004</v>
      </c>
      <c r="G356" s="113">
        <v>0.78449999999999998</v>
      </c>
      <c r="H356" s="113">
        <v>0.78549999999999998</v>
      </c>
      <c r="I356" s="16">
        <v>100.82</v>
      </c>
      <c r="J356" s="14">
        <v>1</v>
      </c>
      <c r="K356" s="19">
        <v>0</v>
      </c>
      <c r="L356" s="19">
        <v>6.0999999999999997E-4</v>
      </c>
      <c r="M356" s="19">
        <v>-8.3000000000000001E-4</v>
      </c>
      <c r="N356" s="19">
        <v>20.38618</v>
      </c>
      <c r="O356" s="6">
        <v>72967.427901999996</v>
      </c>
      <c r="P356" s="6">
        <v>72967.427901999996</v>
      </c>
      <c r="Q356" s="6">
        <v>72967.427901999996</v>
      </c>
      <c r="R356" s="6">
        <v>4.7774072293254193</v>
      </c>
      <c r="S356" s="14">
        <v>4.9382141020696197</v>
      </c>
      <c r="T356" s="14">
        <v>4.6166003565812188</v>
      </c>
      <c r="U356" s="14">
        <v>0.9999996057937155</v>
      </c>
      <c r="V356" s="19">
        <v>6.759540045621951E-11</v>
      </c>
      <c r="W356" s="19">
        <v>5.993342170154401E-4</v>
      </c>
      <c r="X356" s="20">
        <v>-8.134241993875582E-4</v>
      </c>
      <c r="Y356" s="20">
        <v>20.351900283180939</v>
      </c>
      <c r="Z356" s="20">
        <v>3.9420628450415052E-7</v>
      </c>
      <c r="AA356" s="7">
        <v>-6.759540045621951E-11</v>
      </c>
      <c r="AB356" s="50">
        <v>1.0665782984559872E-5</v>
      </c>
      <c r="AC356" s="20">
        <v>-1.6575800612441804E-5</v>
      </c>
      <c r="AD356" s="20">
        <v>3.4279716819060724E-2</v>
      </c>
      <c r="AF356" s="53"/>
      <c r="AG356" s="53"/>
      <c r="AH356" s="53"/>
      <c r="AI356" s="53"/>
      <c r="AJ356" s="53"/>
      <c r="AK356" s="53"/>
    </row>
    <row r="357" spans="1:37" x14ac:dyDescent="0.3">
      <c r="A357" t="s">
        <v>156</v>
      </c>
      <c r="B357" s="18" t="s">
        <v>634</v>
      </c>
      <c r="C357" s="8">
        <v>20000</v>
      </c>
      <c r="D357" s="19">
        <v>0.10175969988671509</v>
      </c>
      <c r="E357" s="6">
        <v>92963.73</v>
      </c>
      <c r="F357" s="112">
        <v>0</v>
      </c>
      <c r="G357" s="113">
        <v>0</v>
      </c>
      <c r="H357" s="113">
        <v>1E-4</v>
      </c>
      <c r="I357" s="16">
        <v>100.82</v>
      </c>
      <c r="J357" s="14">
        <v>0</v>
      </c>
      <c r="K357" s="19">
        <v>0</v>
      </c>
      <c r="L357" s="19">
        <v>6.0999999999999997E-4</v>
      </c>
      <c r="M357" s="19">
        <v>-8.3000000000000001E-4</v>
      </c>
      <c r="N357" s="19">
        <v>-4.0000000000000003E-5</v>
      </c>
      <c r="O357" s="6">
        <v>0</v>
      </c>
      <c r="P357" s="6">
        <v>0</v>
      </c>
      <c r="Q357" s="6">
        <v>0</v>
      </c>
      <c r="R357" s="6">
        <v>4.7773988676889498</v>
      </c>
      <c r="S357" s="14">
        <v>4.9382057404331503</v>
      </c>
      <c r="T357" s="14">
        <v>4.6165919949447494</v>
      </c>
      <c r="U357" s="14">
        <v>-3.9422318376391985E-7</v>
      </c>
      <c r="V357" s="19">
        <v>6.7598373416881634E-11</v>
      </c>
      <c r="W357" s="19">
        <v>5.9935735314060575E-4</v>
      </c>
      <c r="X357" s="20">
        <v>-8.1345560003773904E-4</v>
      </c>
      <c r="Y357" s="20">
        <v>-3.9695760743212848E-5</v>
      </c>
      <c r="Z357" s="20">
        <v>3.9422318376391985E-7</v>
      </c>
      <c r="AA357" s="7">
        <v>-6.7598373416881634E-11</v>
      </c>
      <c r="AB357" s="50">
        <v>1.0642646859394225E-5</v>
      </c>
      <c r="AC357" s="20">
        <v>-1.6544399962260966E-5</v>
      </c>
      <c r="AD357" s="20">
        <v>-3.04239256787155E-7</v>
      </c>
      <c r="AF357" s="53"/>
      <c r="AG357" s="53"/>
      <c r="AH357" s="53"/>
      <c r="AI357" s="53"/>
      <c r="AJ357" s="53"/>
      <c r="AK357" s="53"/>
    </row>
    <row r="358" spans="1:37" x14ac:dyDescent="0.3">
      <c r="A358" t="s">
        <v>157</v>
      </c>
      <c r="B358" s="18" t="s">
        <v>632</v>
      </c>
      <c r="C358" s="8">
        <v>30000</v>
      </c>
      <c r="D358" s="19">
        <v>0.10175969988671509</v>
      </c>
      <c r="E358" s="6">
        <v>92961.31</v>
      </c>
      <c r="F358" s="112">
        <v>0.67730000000000001</v>
      </c>
      <c r="G358" s="113">
        <v>0.67649999999999999</v>
      </c>
      <c r="H358" s="113">
        <v>0.67800000000000005</v>
      </c>
      <c r="I358" s="16">
        <v>100.82</v>
      </c>
      <c r="J358" s="14">
        <v>0.99987999999999999</v>
      </c>
      <c r="K358" s="19">
        <v>0</v>
      </c>
      <c r="L358" s="19">
        <v>0.13839000000000001</v>
      </c>
      <c r="M358" s="19">
        <v>-0.18748999999999999</v>
      </c>
      <c r="N358" s="19">
        <v>30.56711</v>
      </c>
      <c r="O358" s="6">
        <v>62962.695263000001</v>
      </c>
      <c r="P358" s="6">
        <v>62962.695263000001</v>
      </c>
      <c r="Q358" s="6">
        <v>62962.695263000001</v>
      </c>
      <c r="R358" s="6">
        <v>3.5165972203932454</v>
      </c>
      <c r="S358" s="14">
        <v>3.6774040931374454</v>
      </c>
      <c r="T358" s="14">
        <v>3.3557903476490454</v>
      </c>
      <c r="U358" s="14">
        <v>0.99988219018939517</v>
      </c>
      <c r="V358" s="19">
        <v>1.5442789713544324E-8</v>
      </c>
      <c r="W358" s="19">
        <v>0.13691553836661163</v>
      </c>
      <c r="X358" s="20">
        <v>-0.18582355056278793</v>
      </c>
      <c r="Y358" s="20">
        <v>30.515830295367511</v>
      </c>
      <c r="Z358" s="20">
        <v>-2.1901893951792317E-6</v>
      </c>
      <c r="AA358" s="7">
        <v>-1.5442789713544324E-8</v>
      </c>
      <c r="AB358" s="50">
        <v>1.4744616333883798E-3</v>
      </c>
      <c r="AC358" s="20">
        <v>-1.6664494372120586E-3</v>
      </c>
      <c r="AD358" s="20">
        <v>5.1279704632488432E-2</v>
      </c>
      <c r="AF358" s="53"/>
      <c r="AG358" s="53"/>
      <c r="AH358" s="53"/>
      <c r="AI358" s="53"/>
      <c r="AJ358" s="53"/>
      <c r="AK358" s="53"/>
    </row>
    <row r="359" spans="1:37" x14ac:dyDescent="0.3">
      <c r="A359" t="s">
        <v>158</v>
      </c>
      <c r="B359" s="18" t="s">
        <v>634</v>
      </c>
      <c r="C359" s="8">
        <v>30000</v>
      </c>
      <c r="D359" s="19">
        <v>0.10175969988671509</v>
      </c>
      <c r="E359" s="6">
        <v>92961.31</v>
      </c>
      <c r="F359" s="112">
        <v>0</v>
      </c>
      <c r="G359" s="113">
        <v>0</v>
      </c>
      <c r="H359" s="113">
        <v>1E-4</v>
      </c>
      <c r="I359" s="16">
        <v>100.82</v>
      </c>
      <c r="J359" s="14">
        <v>-1.2E-4</v>
      </c>
      <c r="K359" s="19">
        <v>0</v>
      </c>
      <c r="L359" s="19">
        <v>0.13839000000000001</v>
      </c>
      <c r="M359" s="19">
        <v>-0.18748999999999999</v>
      </c>
      <c r="N359" s="19">
        <v>-1.223E-2</v>
      </c>
      <c r="O359" s="6">
        <v>0</v>
      </c>
      <c r="P359" s="6">
        <v>0</v>
      </c>
      <c r="Q359" s="6">
        <v>0</v>
      </c>
      <c r="R359" s="6">
        <v>3.5165972203932454</v>
      </c>
      <c r="S359" s="14">
        <v>3.6774040931374454</v>
      </c>
      <c r="T359" s="14">
        <v>3.3557903476490454</v>
      </c>
      <c r="U359" s="14">
        <v>-1.1780981060482976E-4</v>
      </c>
      <c r="V359" s="19">
        <v>1.5442789713544324E-8</v>
      </c>
      <c r="W359" s="19">
        <v>0.13691553836661163</v>
      </c>
      <c r="X359" s="20">
        <v>-0.18582355056278793</v>
      </c>
      <c r="Y359" s="20">
        <v>-1.2079670647017851E-2</v>
      </c>
      <c r="Z359" s="20">
        <v>-2.1901893951702464E-6</v>
      </c>
      <c r="AA359" s="7">
        <v>-1.5442789713544324E-8</v>
      </c>
      <c r="AB359" s="50">
        <v>1.4744616333883798E-3</v>
      </c>
      <c r="AC359" s="20">
        <v>-1.6664494372120586E-3</v>
      </c>
      <c r="AD359" s="20">
        <v>-1.5032935298214811E-4</v>
      </c>
      <c r="AF359" s="53"/>
      <c r="AG359" s="53"/>
      <c r="AH359" s="53"/>
      <c r="AI359" s="53"/>
      <c r="AJ359" s="53"/>
      <c r="AK359" s="53"/>
    </row>
    <row r="360" spans="1:37" x14ac:dyDescent="0.3">
      <c r="A360" t="s">
        <v>159</v>
      </c>
      <c r="B360" s="18" t="s">
        <v>632</v>
      </c>
      <c r="C360" s="8">
        <v>40000</v>
      </c>
      <c r="D360" s="19">
        <v>0.10175969988671509</v>
      </c>
      <c r="E360" s="6">
        <v>92961.31</v>
      </c>
      <c r="F360" s="112">
        <v>0.56989999999999996</v>
      </c>
      <c r="G360" s="113">
        <v>0.56899999999999995</v>
      </c>
      <c r="H360" s="113">
        <v>0.57050000000000001</v>
      </c>
      <c r="I360" s="16">
        <v>96.12</v>
      </c>
      <c r="J360" s="14">
        <v>0.99814000000000003</v>
      </c>
      <c r="K360" s="19">
        <v>0</v>
      </c>
      <c r="L360" s="19">
        <v>1.75875</v>
      </c>
      <c r="M360" s="19">
        <v>-2.2717999999999998</v>
      </c>
      <c r="N360" s="19">
        <v>40.579439999999998</v>
      </c>
      <c r="O360" s="6">
        <v>52978.650568999998</v>
      </c>
      <c r="P360" s="6">
        <v>52978.650568999998</v>
      </c>
      <c r="Q360" s="6">
        <v>52978.650568999998</v>
      </c>
      <c r="R360" s="6">
        <v>2.7503151041319582</v>
      </c>
      <c r="S360" s="14">
        <v>2.9036255247644966</v>
      </c>
      <c r="T360" s="14">
        <v>2.5970046834994198</v>
      </c>
      <c r="U360" s="14">
        <v>0.99815565465114231</v>
      </c>
      <c r="V360" s="19">
        <v>2.0664686805976321E-7</v>
      </c>
      <c r="W360" s="19">
        <v>1.7467183283617376</v>
      </c>
      <c r="X360" s="20">
        <v>-2.2601536368501614</v>
      </c>
      <c r="Y360" s="20">
        <v>40.512489004895222</v>
      </c>
      <c r="Z360" s="20">
        <v>-1.5654651142282816E-5</v>
      </c>
      <c r="AA360" s="7">
        <v>-2.0664686805976321E-7</v>
      </c>
      <c r="AB360" s="50">
        <v>1.2031671638262464E-2</v>
      </c>
      <c r="AC360" s="20">
        <v>-1.1646363149838468E-2</v>
      </c>
      <c r="AD360" s="20">
        <v>6.6950995104775757E-2</v>
      </c>
      <c r="AF360" s="53"/>
      <c r="AG360" s="53"/>
      <c r="AH360" s="53"/>
      <c r="AI360" s="53"/>
      <c r="AJ360" s="53"/>
      <c r="AK360" s="53"/>
    </row>
    <row r="361" spans="1:37" x14ac:dyDescent="0.3">
      <c r="A361" t="s">
        <v>160</v>
      </c>
      <c r="B361" s="18" t="s">
        <v>634</v>
      </c>
      <c r="C361" s="8">
        <v>40000</v>
      </c>
      <c r="D361" s="19">
        <v>0.10175969988671509</v>
      </c>
      <c r="E361" s="6">
        <v>92963.73</v>
      </c>
      <c r="F361" s="112">
        <v>2.0000000000000001E-4</v>
      </c>
      <c r="G361" s="113">
        <v>1E-4</v>
      </c>
      <c r="H361" s="113">
        <v>2.9999999999999997E-4</v>
      </c>
      <c r="I361" s="16">
        <v>96.12</v>
      </c>
      <c r="J361" s="14">
        <v>-1.8600000000000001E-3</v>
      </c>
      <c r="K361" s="19">
        <v>0</v>
      </c>
      <c r="L361" s="19">
        <v>1.7583599999999999</v>
      </c>
      <c r="M361" s="19">
        <v>-2.2713000000000001</v>
      </c>
      <c r="N361" s="19">
        <v>-0.19295999999999999</v>
      </c>
      <c r="O361" s="6">
        <v>18.592746000000002</v>
      </c>
      <c r="P361" s="6">
        <v>18.592746000000002</v>
      </c>
      <c r="Q361" s="6">
        <v>18.592746000000002</v>
      </c>
      <c r="R361" s="6">
        <v>2.7504000037638456</v>
      </c>
      <c r="S361" s="14">
        <v>2.903710424396384</v>
      </c>
      <c r="T361" s="14">
        <v>2.5970895831313072</v>
      </c>
      <c r="U361" s="14">
        <v>-1.8438453315805514E-3</v>
      </c>
      <c r="V361" s="19">
        <v>2.0659055364724603E-7</v>
      </c>
      <c r="W361" s="19">
        <v>1.7463332397825984</v>
      </c>
      <c r="X361" s="20">
        <v>-2.2596553542487148</v>
      </c>
      <c r="Y361" s="20">
        <v>-0.191343648965771</v>
      </c>
      <c r="Z361" s="20">
        <v>-1.6154668419448692E-5</v>
      </c>
      <c r="AA361" s="7">
        <v>-2.0659055364724603E-7</v>
      </c>
      <c r="AB361" s="50">
        <v>1.2026760217401566E-2</v>
      </c>
      <c r="AC361" s="20">
        <v>-1.1644645751285321E-2</v>
      </c>
      <c r="AD361" s="20">
        <v>-1.6163510342289966E-3</v>
      </c>
      <c r="AF361" s="53"/>
      <c r="AG361" s="53"/>
      <c r="AH361" s="53"/>
      <c r="AI361" s="53"/>
      <c r="AJ361" s="53"/>
      <c r="AK361" s="53"/>
    </row>
    <row r="362" spans="1:37" x14ac:dyDescent="0.3">
      <c r="A362" t="s">
        <v>161</v>
      </c>
      <c r="B362" s="18" t="s">
        <v>632</v>
      </c>
      <c r="C362" s="8">
        <v>50000</v>
      </c>
      <c r="D362" s="19">
        <v>0.10175969988671509</v>
      </c>
      <c r="E362" s="6">
        <v>92961.31</v>
      </c>
      <c r="F362" s="112">
        <v>0.46279999999999999</v>
      </c>
      <c r="G362" s="113">
        <v>0.46150000000000002</v>
      </c>
      <c r="H362" s="113">
        <v>0.46350000000000002</v>
      </c>
      <c r="I362" s="16">
        <v>83.16</v>
      </c>
      <c r="J362" s="14">
        <v>0.99321999999999999</v>
      </c>
      <c r="K362" s="19">
        <v>0</v>
      </c>
      <c r="L362" s="19">
        <v>5.6243699999999999</v>
      </c>
      <c r="M362" s="19">
        <v>-6.2856399999999999</v>
      </c>
      <c r="N362" s="19">
        <v>50.262560000000001</v>
      </c>
      <c r="O362" s="6">
        <v>43022.494267999995</v>
      </c>
      <c r="P362" s="6">
        <v>43022.494267999995</v>
      </c>
      <c r="Q362" s="6">
        <v>43022.494267999995</v>
      </c>
      <c r="R362" s="6">
        <v>2.3377691730191419</v>
      </c>
      <c r="S362" s="14">
        <v>2.4704085257012256</v>
      </c>
      <c r="T362" s="14">
        <v>2.2051298203370582</v>
      </c>
      <c r="U362" s="14">
        <v>0.99325205850004095</v>
      </c>
      <c r="V362" s="19">
        <v>7.6502138298698708E-7</v>
      </c>
      <c r="W362" s="19">
        <v>5.5945910029551564</v>
      </c>
      <c r="X362" s="20">
        <v>-6.2630250054676964</v>
      </c>
      <c r="Y362" s="20">
        <v>50.181651557014405</v>
      </c>
      <c r="Z362" s="20">
        <v>-3.2058500040954563E-5</v>
      </c>
      <c r="AA362" s="7">
        <v>-7.6502138298698708E-7</v>
      </c>
      <c r="AB362" s="50">
        <v>2.9778997044843436E-2</v>
      </c>
      <c r="AC362" s="20">
        <v>-2.2614994532303534E-2</v>
      </c>
      <c r="AD362" s="20">
        <v>8.0908442985595741E-2</v>
      </c>
      <c r="AF362" s="53"/>
      <c r="AG362" s="53"/>
      <c r="AH362" s="53"/>
      <c r="AI362" s="53"/>
      <c r="AJ362" s="53"/>
      <c r="AK362" s="53"/>
    </row>
    <row r="363" spans="1:37" x14ac:dyDescent="0.3">
      <c r="A363" t="s">
        <v>162</v>
      </c>
      <c r="B363" s="18" t="s">
        <v>634</v>
      </c>
      <c r="C363" s="8">
        <v>50000</v>
      </c>
      <c r="D363" s="19">
        <v>0.10175969988671509</v>
      </c>
      <c r="E363" s="6">
        <v>92960.3</v>
      </c>
      <c r="F363" s="112">
        <v>5.9999999999999995E-4</v>
      </c>
      <c r="G363" s="113">
        <v>5.0000000000000001E-4</v>
      </c>
      <c r="H363" s="113">
        <v>6.9999999999999999E-4</v>
      </c>
      <c r="I363" s="16">
        <v>83.16</v>
      </c>
      <c r="J363" s="14">
        <v>-6.7799999999999996E-3</v>
      </c>
      <c r="K363" s="19">
        <v>0</v>
      </c>
      <c r="L363" s="19">
        <v>5.62486</v>
      </c>
      <c r="M363" s="19">
        <v>-6.2861900000000004</v>
      </c>
      <c r="N363" s="19">
        <v>-0.70308000000000004</v>
      </c>
      <c r="O363" s="6">
        <v>55.776179999999997</v>
      </c>
      <c r="P363" s="6">
        <v>55.776179999999997</v>
      </c>
      <c r="Q363" s="6">
        <v>55.776179999999997</v>
      </c>
      <c r="R363" s="6">
        <v>2.3377282168706874</v>
      </c>
      <c r="S363" s="14">
        <v>2.4703675695527711</v>
      </c>
      <c r="T363" s="14">
        <v>2.2050888641886037</v>
      </c>
      <c r="U363" s="14">
        <v>-6.7487142148434653E-3</v>
      </c>
      <c r="V363" s="19">
        <v>7.651071026006602E-7</v>
      </c>
      <c r="W363" s="19">
        <v>5.5950962888693576</v>
      </c>
      <c r="X363" s="20">
        <v>-6.2635906622447282</v>
      </c>
      <c r="Y363" s="20">
        <v>-0.69827148257192539</v>
      </c>
      <c r="Z363" s="20">
        <v>-3.1285785156534227E-5</v>
      </c>
      <c r="AA363" s="7">
        <v>-7.651071026006602E-7</v>
      </c>
      <c r="AB363" s="50">
        <v>2.9763711130642356E-2</v>
      </c>
      <c r="AC363" s="20">
        <v>-2.2599337755272231E-2</v>
      </c>
      <c r="AD363" s="20">
        <v>-4.8085174280746434E-3</v>
      </c>
      <c r="AF363" s="53"/>
      <c r="AG363" s="53"/>
      <c r="AH363" s="53"/>
      <c r="AI363" s="53"/>
      <c r="AJ363" s="53"/>
      <c r="AK363" s="53"/>
    </row>
    <row r="364" spans="1:37" x14ac:dyDescent="0.3">
      <c r="A364" t="s">
        <v>163</v>
      </c>
      <c r="B364" s="18" t="s">
        <v>632</v>
      </c>
      <c r="C364" s="8">
        <v>60000</v>
      </c>
      <c r="D364" s="19">
        <v>0.10175969988671509</v>
      </c>
      <c r="E364" s="6">
        <v>92960.3</v>
      </c>
      <c r="F364" s="112">
        <v>0.35649999999999998</v>
      </c>
      <c r="G364" s="113">
        <v>0.35549999999999998</v>
      </c>
      <c r="H364" s="113">
        <v>0.35749999999999998</v>
      </c>
      <c r="I364" s="16">
        <v>71.64</v>
      </c>
      <c r="J364" s="14">
        <v>0.97875000000000001</v>
      </c>
      <c r="K364" s="19">
        <v>0</v>
      </c>
      <c r="L364" s="19">
        <v>15.1274</v>
      </c>
      <c r="M364" s="19">
        <v>-14.56437</v>
      </c>
      <c r="N364" s="19">
        <v>58.960569999999997</v>
      </c>
      <c r="O364" s="6">
        <v>33140.346949999999</v>
      </c>
      <c r="P364" s="6">
        <v>33140.346949999999</v>
      </c>
      <c r="Q364" s="6">
        <v>33140.346949999999</v>
      </c>
      <c r="R364" s="6">
        <v>1.9158433887230935</v>
      </c>
      <c r="S364" s="14">
        <v>2.0301084587825509</v>
      </c>
      <c r="T364" s="14">
        <v>1.801578318663636</v>
      </c>
      <c r="U364" s="14">
        <v>0.97882724204901694</v>
      </c>
      <c r="V364" s="19">
        <v>2.3918358792493406E-6</v>
      </c>
      <c r="W364" s="19">
        <v>15.068076074480748</v>
      </c>
      <c r="X364" s="20">
        <v>-14.531642457235352</v>
      </c>
      <c r="Y364" s="20">
        <v>58.869662112722757</v>
      </c>
      <c r="Z364" s="20">
        <v>-7.7242049016934544E-5</v>
      </c>
      <c r="AA364" s="7">
        <v>-2.3918358792493406E-6</v>
      </c>
      <c r="AB364" s="50">
        <v>5.9323925519251475E-2</v>
      </c>
      <c r="AC364" s="20">
        <v>-3.2727542764648732E-2</v>
      </c>
      <c r="AD364" s="20">
        <v>9.0907887277239752E-2</v>
      </c>
      <c r="AF364" s="53"/>
      <c r="AG364" s="53"/>
      <c r="AH364" s="53"/>
      <c r="AI364" s="53"/>
      <c r="AJ364" s="53"/>
      <c r="AK364" s="53"/>
    </row>
    <row r="365" spans="1:37" x14ac:dyDescent="0.3">
      <c r="A365" t="s">
        <v>164</v>
      </c>
      <c r="B365" s="18" t="s">
        <v>634</v>
      </c>
      <c r="C365" s="8">
        <v>60000</v>
      </c>
      <c r="D365" s="19">
        <v>0.10175969988671509</v>
      </c>
      <c r="E365" s="6">
        <v>92961.06</v>
      </c>
      <c r="F365" s="112">
        <v>1.9E-3</v>
      </c>
      <c r="G365" s="113">
        <v>1.8E-3</v>
      </c>
      <c r="H365" s="113">
        <v>2E-3</v>
      </c>
      <c r="I365" s="16">
        <v>71.64</v>
      </c>
      <c r="J365" s="14">
        <v>-2.1250000000000002E-2</v>
      </c>
      <c r="K365" s="19">
        <v>0</v>
      </c>
      <c r="L365" s="19">
        <v>15.126429999999999</v>
      </c>
      <c r="M365" s="19">
        <v>-14.56343</v>
      </c>
      <c r="N365" s="19">
        <v>-2.19794</v>
      </c>
      <c r="O365" s="6">
        <v>176.626014</v>
      </c>
      <c r="P365" s="6">
        <v>176.626014</v>
      </c>
      <c r="Q365" s="6">
        <v>176.626014</v>
      </c>
      <c r="R365" s="6">
        <v>1.9158791629958982</v>
      </c>
      <c r="S365" s="14">
        <v>2.0301442330553559</v>
      </c>
      <c r="T365" s="14">
        <v>1.8016140929364408</v>
      </c>
      <c r="U365" s="14">
        <v>-2.1170940229153334E-2</v>
      </c>
      <c r="V365" s="19">
        <v>2.3916426224288616E-6</v>
      </c>
      <c r="W365" s="19">
        <v>15.06710495630643</v>
      </c>
      <c r="X365" s="20">
        <v>-14.530705911519549</v>
      </c>
      <c r="Y365" s="20">
        <v>-2.1859858691669198</v>
      </c>
      <c r="Z365" s="20">
        <v>-7.9059770846667127E-5</v>
      </c>
      <c r="AA365" s="7">
        <v>-2.3916426224288616E-6</v>
      </c>
      <c r="AB365" s="50">
        <v>5.9325043693569057E-2</v>
      </c>
      <c r="AC365" s="20">
        <v>-3.2724088480451385E-2</v>
      </c>
      <c r="AD365" s="20">
        <v>-1.1954130833080168E-2</v>
      </c>
      <c r="AF365" s="53"/>
      <c r="AG365" s="53"/>
      <c r="AH365" s="53"/>
      <c r="AI365" s="53"/>
      <c r="AJ365" s="53"/>
      <c r="AK365" s="53"/>
    </row>
    <row r="366" spans="1:37" x14ac:dyDescent="0.3">
      <c r="A366" t="s">
        <v>165</v>
      </c>
      <c r="B366" s="18" t="s">
        <v>632</v>
      </c>
      <c r="C366" s="8">
        <v>65000</v>
      </c>
      <c r="D366" s="19">
        <v>0.10175969988671509</v>
      </c>
      <c r="E366" s="6">
        <v>92960.3</v>
      </c>
      <c r="F366" s="112">
        <v>0.30430000000000001</v>
      </c>
      <c r="G366" s="113">
        <v>0.30299999999999999</v>
      </c>
      <c r="H366" s="113">
        <v>0.30499999999999999</v>
      </c>
      <c r="I366" s="16">
        <v>66.89</v>
      </c>
      <c r="J366" s="14">
        <v>0.96262999999999999</v>
      </c>
      <c r="K366" s="19">
        <v>0</v>
      </c>
      <c r="L366" s="19">
        <v>24.195029999999999</v>
      </c>
      <c r="M366" s="19">
        <v>-21.750419999999998</v>
      </c>
      <c r="N366" s="19">
        <v>62.387410000000003</v>
      </c>
      <c r="O366" s="6">
        <v>28287.819290000003</v>
      </c>
      <c r="P366" s="6">
        <v>28287.819290000003</v>
      </c>
      <c r="Q366" s="6">
        <v>28287.819290000003</v>
      </c>
      <c r="R366" s="6">
        <v>1.6767693554676029</v>
      </c>
      <c r="S366" s="14">
        <v>1.7834582239248489</v>
      </c>
      <c r="T366" s="14">
        <v>1.5700804870103569</v>
      </c>
      <c r="U366" s="14">
        <v>0.96274412868952353</v>
      </c>
      <c r="V366" s="19">
        <v>4.0999463096218404E-6</v>
      </c>
      <c r="W366" s="19">
        <v>24.116274366927978</v>
      </c>
      <c r="X366" s="20">
        <v>-21.715645056941938</v>
      </c>
      <c r="Y366" s="20">
        <v>62.294354950074293</v>
      </c>
      <c r="Z366" s="20">
        <v>-1.1412868952354049E-4</v>
      </c>
      <c r="AA366" s="7">
        <v>-4.0999463096218404E-6</v>
      </c>
      <c r="AB366" s="50">
        <v>7.8755633072020714E-2</v>
      </c>
      <c r="AC366" s="20">
        <v>-3.4774943058060614E-2</v>
      </c>
      <c r="AD366" s="20">
        <v>9.3055049925709454E-2</v>
      </c>
      <c r="AF366" s="53"/>
      <c r="AG366" s="53"/>
      <c r="AH366" s="53"/>
      <c r="AI366" s="53"/>
      <c r="AJ366" s="53"/>
      <c r="AK366" s="53"/>
    </row>
    <row r="367" spans="1:37" x14ac:dyDescent="0.3">
      <c r="A367" t="s">
        <v>166</v>
      </c>
      <c r="B367" s="18" t="s">
        <v>634</v>
      </c>
      <c r="C367" s="8">
        <v>65000</v>
      </c>
      <c r="D367" s="19">
        <v>0.10175969988671509</v>
      </c>
      <c r="E367" s="6">
        <v>92960.3</v>
      </c>
      <c r="F367" s="112">
        <v>3.5000000000000001E-3</v>
      </c>
      <c r="G367" s="113">
        <v>3.3E-3</v>
      </c>
      <c r="H367" s="113">
        <v>3.5000000000000001E-3</v>
      </c>
      <c r="I367" s="16">
        <v>66.89</v>
      </c>
      <c r="J367" s="14">
        <v>-3.737E-2</v>
      </c>
      <c r="K367" s="19">
        <v>0</v>
      </c>
      <c r="L367" s="19">
        <v>24.195029999999999</v>
      </c>
      <c r="M367" s="19">
        <v>-21.750419999999998</v>
      </c>
      <c r="N367" s="19">
        <v>-3.8678300000000001</v>
      </c>
      <c r="O367" s="6">
        <v>325.36105000000003</v>
      </c>
      <c r="P367" s="6">
        <v>325.36105000000003</v>
      </c>
      <c r="Q367" s="6">
        <v>325.36105000000003</v>
      </c>
      <c r="R367" s="6">
        <v>1.6767693554676029</v>
      </c>
      <c r="S367" s="14">
        <v>1.7834582239248489</v>
      </c>
      <c r="T367" s="14">
        <v>1.5700804870103569</v>
      </c>
      <c r="U367" s="14">
        <v>-3.7255871310476474E-2</v>
      </c>
      <c r="V367" s="19">
        <v>4.0999463096218404E-6</v>
      </c>
      <c r="W367" s="19">
        <v>24.116274366927978</v>
      </c>
      <c r="X367" s="20">
        <v>-21.715645056941938</v>
      </c>
      <c r="Y367" s="20">
        <v>-3.849449976290519</v>
      </c>
      <c r="Z367" s="20">
        <v>-1.1412868952352662E-4</v>
      </c>
      <c r="AA367" s="7">
        <v>-4.0999463096218404E-6</v>
      </c>
      <c r="AB367" s="50">
        <v>7.8755633072020714E-2</v>
      </c>
      <c r="AC367" s="20">
        <v>-3.4774943058060614E-2</v>
      </c>
      <c r="AD367" s="20">
        <v>-1.8380023709481108E-2</v>
      </c>
      <c r="AF367" s="53"/>
      <c r="AG367" s="53"/>
      <c r="AH367" s="53"/>
      <c r="AI367" s="53"/>
      <c r="AJ367" s="53"/>
      <c r="AK367" s="53"/>
    </row>
    <row r="368" spans="1:37" x14ac:dyDescent="0.3">
      <c r="A368" t="s">
        <v>167</v>
      </c>
      <c r="B368" s="18" t="s">
        <v>632</v>
      </c>
      <c r="C368" s="8">
        <v>70000</v>
      </c>
      <c r="D368" s="19">
        <v>0.10175969988671509</v>
      </c>
      <c r="E368" s="6">
        <v>92960.3</v>
      </c>
      <c r="F368" s="112">
        <v>0.25280000000000002</v>
      </c>
      <c r="G368" s="113">
        <v>0.2515</v>
      </c>
      <c r="H368" s="113">
        <v>0.254</v>
      </c>
      <c r="I368" s="16">
        <v>61.91</v>
      </c>
      <c r="J368" s="14">
        <v>0.9375</v>
      </c>
      <c r="K368" s="19">
        <v>1.0000000000000001E-5</v>
      </c>
      <c r="L368" s="19">
        <v>36.501350000000002</v>
      </c>
      <c r="M368" s="19">
        <v>-30.367750000000001</v>
      </c>
      <c r="N368" s="19">
        <v>64.880229999999997</v>
      </c>
      <c r="O368" s="6">
        <v>23500.363840000002</v>
      </c>
      <c r="P368" s="6">
        <v>23500.363840000002</v>
      </c>
      <c r="Q368" s="6">
        <v>23500.363840000002</v>
      </c>
      <c r="R368" s="6">
        <v>1.4364014625938579</v>
      </c>
      <c r="S368" s="14">
        <v>1.5351472817923646</v>
      </c>
      <c r="T368" s="14">
        <v>1.3376556433953513</v>
      </c>
      <c r="U368" s="14">
        <v>0.93762617280335359</v>
      </c>
      <c r="V368" s="19">
        <v>6.6883330310479929E-6</v>
      </c>
      <c r="W368" s="19">
        <v>36.412420077887077</v>
      </c>
      <c r="X368" s="20">
        <v>-30.346713936928595</v>
      </c>
      <c r="Y368" s="20">
        <v>64.785002480533961</v>
      </c>
      <c r="Z368" s="20">
        <v>-1.2617280335358583E-4</v>
      </c>
      <c r="AA368" s="7">
        <v>3.3116669689520079E-6</v>
      </c>
      <c r="AB368" s="50">
        <v>8.8929922112924942E-2</v>
      </c>
      <c r="AC368" s="20">
        <v>-2.1036063071406375E-2</v>
      </c>
      <c r="AD368" s="20">
        <v>9.5227519466035915E-2</v>
      </c>
      <c r="AF368" s="53"/>
      <c r="AG368" s="53"/>
      <c r="AH368" s="53"/>
      <c r="AI368" s="53"/>
      <c r="AJ368" s="53"/>
      <c r="AK368" s="53"/>
    </row>
    <row r="369" spans="1:37" x14ac:dyDescent="0.3">
      <c r="A369" t="s">
        <v>168</v>
      </c>
      <c r="B369" s="18" t="s">
        <v>634</v>
      </c>
      <c r="C369" s="8">
        <v>70000</v>
      </c>
      <c r="D369" s="19">
        <v>0.10175969988671509</v>
      </c>
      <c r="E369" s="6">
        <v>92954.22</v>
      </c>
      <c r="F369" s="112">
        <v>5.7999999999999996E-3</v>
      </c>
      <c r="G369" s="113">
        <v>5.4999999999999997E-3</v>
      </c>
      <c r="H369" s="113">
        <v>6.0000000000000001E-3</v>
      </c>
      <c r="I369" s="16">
        <v>61.91</v>
      </c>
      <c r="J369" s="14">
        <v>-6.2539999999999998E-2</v>
      </c>
      <c r="K369" s="19">
        <v>1.0000000000000001E-5</v>
      </c>
      <c r="L369" s="19">
        <v>36.518610000000002</v>
      </c>
      <c r="M369" s="19">
        <v>-30.382570000000001</v>
      </c>
      <c r="N369" s="19">
        <v>-6.4756900000000002</v>
      </c>
      <c r="O369" s="6">
        <v>539.13447599999995</v>
      </c>
      <c r="P369" s="6">
        <v>539.13447599999995</v>
      </c>
      <c r="Q369" s="6">
        <v>539.13447599999995</v>
      </c>
      <c r="R369" s="6">
        <v>1.4360702769120042</v>
      </c>
      <c r="S369" s="14">
        <v>1.5348160961105108</v>
      </c>
      <c r="T369" s="14">
        <v>1.3373244577134975</v>
      </c>
      <c r="U369" s="14">
        <v>-6.2414503930155796E-2</v>
      </c>
      <c r="V369" s="19">
        <v>6.692171699452197E-6</v>
      </c>
      <c r="W369" s="19">
        <v>36.428552807226701</v>
      </c>
      <c r="X369" s="20">
        <v>-30.360159220742311</v>
      </c>
      <c r="Y369" s="20">
        <v>-6.4506351755788627</v>
      </c>
      <c r="Z369" s="20">
        <v>-1.2549606984420258E-4</v>
      </c>
      <c r="AA369" s="7">
        <v>3.3078283005478038E-6</v>
      </c>
      <c r="AB369" s="50">
        <v>9.0057192773301153E-2</v>
      </c>
      <c r="AC369" s="20">
        <v>-2.2410779257690194E-2</v>
      </c>
      <c r="AD369" s="20">
        <v>-2.5054824421137489E-2</v>
      </c>
      <c r="AF369" s="53"/>
      <c r="AG369" s="53"/>
      <c r="AH369" s="53"/>
      <c r="AI369" s="53"/>
      <c r="AJ369" s="53"/>
      <c r="AK369" s="53"/>
    </row>
    <row r="370" spans="1:37" x14ac:dyDescent="0.3">
      <c r="A370" t="s">
        <v>169</v>
      </c>
      <c r="B370" s="18" t="s">
        <v>632</v>
      </c>
      <c r="C370" s="8">
        <v>75000</v>
      </c>
      <c r="D370" s="19">
        <v>0.10175969988671509</v>
      </c>
      <c r="E370" s="6">
        <v>92954.22</v>
      </c>
      <c r="F370" s="112">
        <v>0.20330000000000001</v>
      </c>
      <c r="G370" s="113">
        <v>0.20200000000000001</v>
      </c>
      <c r="H370" s="113">
        <v>0.20449999999999999</v>
      </c>
      <c r="I370" s="16">
        <v>57.95</v>
      </c>
      <c r="J370" s="14">
        <v>0.89480999999999999</v>
      </c>
      <c r="K370" s="19">
        <v>1.0000000000000001E-5</v>
      </c>
      <c r="L370" s="19">
        <v>54.032789999999999</v>
      </c>
      <c r="M370" s="19">
        <v>-42.079419999999999</v>
      </c>
      <c r="N370" s="19">
        <v>65.526529999999994</v>
      </c>
      <c r="O370" s="6">
        <v>18897.592926000001</v>
      </c>
      <c r="P370" s="6">
        <v>18897.592926000001</v>
      </c>
      <c r="Q370" s="6">
        <v>18897.592926000001</v>
      </c>
      <c r="R370" s="6">
        <v>1.1609855613747513</v>
      </c>
      <c r="S370" s="14">
        <v>1.2534152209217302</v>
      </c>
      <c r="T370" s="14">
        <v>1.0685559018277724</v>
      </c>
      <c r="U370" s="14">
        <v>0.89497268251339257</v>
      </c>
      <c r="V370" s="19">
        <v>1.0584016167798531E-5</v>
      </c>
      <c r="W370" s="19">
        <v>53.928454496232426</v>
      </c>
      <c r="X370" s="20">
        <v>-42.070021792756371</v>
      </c>
      <c r="Y370" s="20">
        <v>65.433910374932609</v>
      </c>
      <c r="Z370" s="20">
        <v>-1.6268251339257578E-4</v>
      </c>
      <c r="AA370" s="7">
        <v>-5.8401616779852986E-7</v>
      </c>
      <c r="AB370" s="50">
        <v>0.10433550376757239</v>
      </c>
      <c r="AC370" s="20">
        <v>-9.3982072436276098E-3</v>
      </c>
      <c r="AD370" s="20">
        <v>9.2619625067385414E-2</v>
      </c>
      <c r="AF370" s="53"/>
      <c r="AG370" s="53"/>
      <c r="AH370" s="53"/>
      <c r="AI370" s="53"/>
      <c r="AJ370" s="53"/>
      <c r="AK370" s="53"/>
    </row>
    <row r="371" spans="1:37" x14ac:dyDescent="0.3">
      <c r="A371" t="s">
        <v>170</v>
      </c>
      <c r="B371" s="18" t="s">
        <v>634</v>
      </c>
      <c r="C371" s="8">
        <v>75000</v>
      </c>
      <c r="D371" s="19">
        <v>0.10175969988671509</v>
      </c>
      <c r="E371" s="6">
        <v>92954.22</v>
      </c>
      <c r="F371" s="112">
        <v>1.01E-2</v>
      </c>
      <c r="G371" s="113">
        <v>0.01</v>
      </c>
      <c r="H371" s="113">
        <v>1.0500000000000001E-2</v>
      </c>
      <c r="I371" s="16">
        <v>57.95</v>
      </c>
      <c r="J371" s="14">
        <v>-0.10519000000000001</v>
      </c>
      <c r="K371" s="19">
        <v>1.0000000000000001E-5</v>
      </c>
      <c r="L371" s="19">
        <v>54.032789999999999</v>
      </c>
      <c r="M371" s="19">
        <v>-42.079419999999999</v>
      </c>
      <c r="N371" s="19">
        <v>-10.92182</v>
      </c>
      <c r="O371" s="6">
        <v>938.83762200000001</v>
      </c>
      <c r="P371" s="6">
        <v>938.83762200000001</v>
      </c>
      <c r="Q371" s="6">
        <v>938.83762200000001</v>
      </c>
      <c r="R371" s="6">
        <v>1.1609855613747513</v>
      </c>
      <c r="S371" s="14">
        <v>1.2534152209217302</v>
      </c>
      <c r="T371" s="14">
        <v>1.0685559018277724</v>
      </c>
      <c r="U371" s="14">
        <v>-0.10502731748660743</v>
      </c>
      <c r="V371" s="19">
        <v>1.0584016167798531E-5</v>
      </c>
      <c r="W371" s="19">
        <v>53.928454496232426</v>
      </c>
      <c r="X371" s="20">
        <v>-42.070021792756371</v>
      </c>
      <c r="Y371" s="20">
        <v>-10.885864540103714</v>
      </c>
      <c r="Z371" s="20">
        <v>-1.6268251339257578E-4</v>
      </c>
      <c r="AA371" s="7">
        <v>-5.8401616779852986E-7</v>
      </c>
      <c r="AB371" s="50">
        <v>0.10433550376757239</v>
      </c>
      <c r="AC371" s="20">
        <v>-9.3982072436276098E-3</v>
      </c>
      <c r="AD371" s="20">
        <v>-3.5955459896285902E-2</v>
      </c>
      <c r="AF371" s="53"/>
      <c r="AG371" s="53"/>
      <c r="AH371" s="53"/>
      <c r="AI371" s="53"/>
      <c r="AJ371" s="53"/>
      <c r="AK371" s="53"/>
    </row>
    <row r="372" spans="1:37" x14ac:dyDescent="0.3">
      <c r="A372" t="s">
        <v>171</v>
      </c>
      <c r="B372" s="18" t="s">
        <v>632</v>
      </c>
      <c r="C372" s="8">
        <v>80000</v>
      </c>
      <c r="D372" s="19">
        <v>0.10175969988671509</v>
      </c>
      <c r="E372" s="6">
        <v>92959.73</v>
      </c>
      <c r="F372" s="112">
        <v>0.15690000000000001</v>
      </c>
      <c r="G372" s="113">
        <v>0.1555</v>
      </c>
      <c r="H372" s="113">
        <v>0.158</v>
      </c>
      <c r="I372" s="16">
        <v>54.75</v>
      </c>
      <c r="J372" s="14">
        <v>0.82801999999999998</v>
      </c>
      <c r="K372" s="19">
        <v>2.0000000000000002E-5</v>
      </c>
      <c r="L372" s="19">
        <v>75.662360000000007</v>
      </c>
      <c r="M372" s="19">
        <v>-55.669179999999997</v>
      </c>
      <c r="N372" s="19">
        <v>63.590069999999997</v>
      </c>
      <c r="O372" s="6">
        <v>14585.381637</v>
      </c>
      <c r="P372" s="6">
        <v>14585.381637</v>
      </c>
      <c r="Q372" s="6">
        <v>14585.381637</v>
      </c>
      <c r="R372" s="6">
        <v>0.85965395893718932</v>
      </c>
      <c r="S372" s="14">
        <v>0.94697965108899407</v>
      </c>
      <c r="T372" s="14">
        <v>0.77232826678538458</v>
      </c>
      <c r="U372" s="14">
        <v>0.82817542592605053</v>
      </c>
      <c r="V372" s="19">
        <v>1.5693215872984694E-5</v>
      </c>
      <c r="W372" s="19">
        <v>75.554719423183059</v>
      </c>
      <c r="X372" s="20">
        <v>-55.686130787012225</v>
      </c>
      <c r="Y372" s="20">
        <v>63.50130790994492</v>
      </c>
      <c r="Z372" s="20">
        <v>-1.5542592605055638E-4</v>
      </c>
      <c r="AA372" s="7">
        <v>4.3067841270153081E-6</v>
      </c>
      <c r="AB372" s="50">
        <v>0.10764057681694794</v>
      </c>
      <c r="AC372" s="20">
        <v>1.6950787012227408E-2</v>
      </c>
      <c r="AD372" s="20">
        <v>8.8762090055077181E-2</v>
      </c>
      <c r="AF372" s="53"/>
      <c r="AG372" s="53"/>
      <c r="AH372" s="53"/>
      <c r="AI372" s="53"/>
      <c r="AJ372" s="53"/>
      <c r="AK372" s="53"/>
    </row>
    <row r="373" spans="1:37" x14ac:dyDescent="0.3">
      <c r="A373" t="s">
        <v>172</v>
      </c>
      <c r="B373" s="18" t="s">
        <v>634</v>
      </c>
      <c r="C373" s="8">
        <v>80000</v>
      </c>
      <c r="D373" s="19">
        <v>0.10175969988671509</v>
      </c>
      <c r="E373" s="6">
        <v>92954.22</v>
      </c>
      <c r="F373" s="112">
        <v>1.7500000000000002E-2</v>
      </c>
      <c r="G373" s="113">
        <v>1.7000000000000001E-2</v>
      </c>
      <c r="H373" s="113">
        <v>1.7999999999999999E-2</v>
      </c>
      <c r="I373" s="16">
        <v>54.75</v>
      </c>
      <c r="J373" s="14">
        <v>-0.17207</v>
      </c>
      <c r="K373" s="19">
        <v>2.0000000000000002E-5</v>
      </c>
      <c r="L373" s="19">
        <v>75.682159999999996</v>
      </c>
      <c r="M373" s="19">
        <v>-55.68374</v>
      </c>
      <c r="N373" s="19">
        <v>-17.96302</v>
      </c>
      <c r="O373" s="6">
        <v>1626.6988500000002</v>
      </c>
      <c r="P373" s="6">
        <v>1626.6988500000002</v>
      </c>
      <c r="Q373" s="6">
        <v>1626.6988500000002</v>
      </c>
      <c r="R373" s="6">
        <v>0.85931457007626888</v>
      </c>
      <c r="S373" s="14">
        <v>0.94664026222807363</v>
      </c>
      <c r="T373" s="14">
        <v>0.77198887792446413</v>
      </c>
      <c r="U373" s="14">
        <v>-0.17191106015183033</v>
      </c>
      <c r="V373" s="19">
        <v>1.569919002805901E-5</v>
      </c>
      <c r="W373" s="19">
        <v>75.574522040092347</v>
      </c>
      <c r="X373" s="20">
        <v>-55.700725919170154</v>
      </c>
      <c r="Y373" s="20">
        <v>-17.914632954385198</v>
      </c>
      <c r="Z373" s="20">
        <v>-1.5893984816967022E-4</v>
      </c>
      <c r="AA373" s="7">
        <v>4.300809971940992E-6</v>
      </c>
      <c r="AB373" s="50">
        <v>0.10763795990764891</v>
      </c>
      <c r="AC373" s="20">
        <v>1.6985919170153352E-2</v>
      </c>
      <c r="AD373" s="20">
        <v>-4.838704561480256E-2</v>
      </c>
      <c r="AF373" s="53"/>
      <c r="AG373" s="53"/>
      <c r="AH373" s="53"/>
      <c r="AI373" s="53"/>
      <c r="AJ373" s="53"/>
      <c r="AK373" s="53"/>
    </row>
    <row r="374" spans="1:37" x14ac:dyDescent="0.3">
      <c r="A374" t="s">
        <v>173</v>
      </c>
      <c r="B374" s="18" t="s">
        <v>632</v>
      </c>
      <c r="C374" s="8">
        <v>85000</v>
      </c>
      <c r="D374" s="19">
        <v>0.10175969988671509</v>
      </c>
      <c r="E374" s="6">
        <v>92953.84</v>
      </c>
      <c r="F374" s="112">
        <v>0.1152</v>
      </c>
      <c r="G374" s="113">
        <v>0.114</v>
      </c>
      <c r="H374" s="113">
        <v>0.11600000000000001</v>
      </c>
      <c r="I374" s="16">
        <v>52.07</v>
      </c>
      <c r="J374" s="14">
        <v>0.73275999999999997</v>
      </c>
      <c r="K374" s="19">
        <v>2.0000000000000002E-5</v>
      </c>
      <c r="L374" s="19">
        <v>97.619709999999998</v>
      </c>
      <c r="M374" s="19">
        <v>-68.312960000000004</v>
      </c>
      <c r="N374" s="19">
        <v>58.51999</v>
      </c>
      <c r="O374" s="6">
        <v>10708.282368</v>
      </c>
      <c r="P374" s="6">
        <v>10708.282368</v>
      </c>
      <c r="Q374" s="6">
        <v>10708.282368</v>
      </c>
      <c r="R374" s="6">
        <v>0.53853439869814823</v>
      </c>
      <c r="S374" s="14">
        <v>0.62158551815649488</v>
      </c>
      <c r="T374" s="14">
        <v>0.45548327923980164</v>
      </c>
      <c r="U374" s="14">
        <v>0.73289277701042965</v>
      </c>
      <c r="V374" s="19">
        <v>2.1299449447852054E-5</v>
      </c>
      <c r="W374" s="19">
        <v>97.513881588453913</v>
      </c>
      <c r="X374" s="20">
        <v>-68.352648040963217</v>
      </c>
      <c r="Y374" s="20">
        <v>58.438186225941301</v>
      </c>
      <c r="Z374" s="20">
        <v>-1.3277701042968548E-4</v>
      </c>
      <c r="AA374" s="7">
        <v>-1.2994494478520526E-6</v>
      </c>
      <c r="AB374" s="50">
        <v>0.10582841154608502</v>
      </c>
      <c r="AC374" s="20">
        <v>3.9688040963213211E-2</v>
      </c>
      <c r="AD374" s="20">
        <v>8.1803774058698764E-2</v>
      </c>
      <c r="AF374" s="53"/>
      <c r="AG374" s="53"/>
      <c r="AH374" s="53"/>
      <c r="AI374" s="53"/>
      <c r="AJ374" s="53"/>
      <c r="AK374" s="53"/>
    </row>
    <row r="375" spans="1:37" x14ac:dyDescent="0.3">
      <c r="A375" t="s">
        <v>174</v>
      </c>
      <c r="B375" s="18" t="s">
        <v>634</v>
      </c>
      <c r="C375" s="8">
        <v>85000</v>
      </c>
      <c r="D375" s="19">
        <v>0.10175969988671509</v>
      </c>
      <c r="E375" s="6">
        <v>92953.84</v>
      </c>
      <c r="F375" s="112">
        <v>2.9499999999999998E-2</v>
      </c>
      <c r="G375" s="113">
        <v>2.9000000000000001E-2</v>
      </c>
      <c r="H375" s="113">
        <v>0.03</v>
      </c>
      <c r="I375" s="16">
        <v>52.07</v>
      </c>
      <c r="J375" s="14">
        <v>-0.26723999999999998</v>
      </c>
      <c r="K375" s="19">
        <v>2.0000000000000002E-5</v>
      </c>
      <c r="L375" s="19">
        <v>97.619709999999998</v>
      </c>
      <c r="M375" s="19">
        <v>-68.312960000000004</v>
      </c>
      <c r="N375" s="19">
        <v>-28.121459999999999</v>
      </c>
      <c r="O375" s="6">
        <v>2742.1382799999997</v>
      </c>
      <c r="P375" s="6">
        <v>2742.1382799999997</v>
      </c>
      <c r="Q375" s="6">
        <v>2742.1382799999997</v>
      </c>
      <c r="R375" s="6">
        <v>0.53853439869814823</v>
      </c>
      <c r="S375" s="14">
        <v>0.62158551815649488</v>
      </c>
      <c r="T375" s="14">
        <v>0.45548327923980164</v>
      </c>
      <c r="U375" s="14">
        <v>-0.26710722298957035</v>
      </c>
      <c r="V375" s="19">
        <v>2.1299449447852054E-5</v>
      </c>
      <c r="W375" s="19">
        <v>97.513881588453913</v>
      </c>
      <c r="X375" s="20">
        <v>-68.352648040963217</v>
      </c>
      <c r="Y375" s="20">
        <v>-28.057558677766526</v>
      </c>
      <c r="Z375" s="20">
        <v>-1.3277701042962997E-4</v>
      </c>
      <c r="AA375" s="7">
        <v>-1.2994494478520526E-6</v>
      </c>
      <c r="AB375" s="50">
        <v>0.10582841154608502</v>
      </c>
      <c r="AC375" s="20">
        <v>3.9688040963213211E-2</v>
      </c>
      <c r="AD375" s="20">
        <v>-6.3901322233473223E-2</v>
      </c>
      <c r="AF375" s="53"/>
      <c r="AG375" s="53"/>
      <c r="AH375" s="53"/>
      <c r="AI375" s="53"/>
      <c r="AJ375" s="53"/>
      <c r="AK375" s="53"/>
    </row>
    <row r="376" spans="1:37" x14ac:dyDescent="0.3">
      <c r="A376" t="s">
        <v>824</v>
      </c>
      <c r="B376" s="18" t="s">
        <v>632</v>
      </c>
      <c r="C376" s="8">
        <v>86000</v>
      </c>
      <c r="D376" s="19">
        <v>0.10175969988671509</v>
      </c>
      <c r="E376" s="6">
        <v>92949.56</v>
      </c>
      <c r="F376" s="112">
        <v>0.1074</v>
      </c>
      <c r="G376" s="113">
        <v>0.106</v>
      </c>
      <c r="H376" s="113">
        <v>0.108</v>
      </c>
      <c r="I376" s="16">
        <v>51.49</v>
      </c>
      <c r="J376" s="14">
        <v>0.71052000000000004</v>
      </c>
      <c r="K376" s="19">
        <v>2.0000000000000002E-5</v>
      </c>
      <c r="L376" s="19">
        <v>101.49524</v>
      </c>
      <c r="M376" s="19">
        <v>-70.232510000000005</v>
      </c>
      <c r="N376" s="19">
        <v>57.148159999999997</v>
      </c>
      <c r="O376" s="6">
        <v>9982.7827440000001</v>
      </c>
      <c r="P376" s="6">
        <v>9982.7827440000001</v>
      </c>
      <c r="Q376" s="6">
        <v>9982.7827440000001</v>
      </c>
      <c r="R376" s="6">
        <v>0.47311241367609663</v>
      </c>
      <c r="S376" s="14">
        <v>0.555238439044068</v>
      </c>
      <c r="T376" s="14">
        <v>0.39098638830812532</v>
      </c>
      <c r="U376" s="14">
        <v>0.710634210005189</v>
      </c>
      <c r="V376" s="19">
        <v>2.2397918702868045E-5</v>
      </c>
      <c r="W376" s="19">
        <v>101.39138366322898</v>
      </c>
      <c r="X376" s="20">
        <v>-70.278949956406009</v>
      </c>
      <c r="Y376" s="20">
        <v>57.0671309537627</v>
      </c>
      <c r="Z376" s="20">
        <v>-1.1421000518896385E-4</v>
      </c>
      <c r="AA376" s="7">
        <v>-2.3979187028680434E-6</v>
      </c>
      <c r="AB376" s="50">
        <v>0.1038563367710168</v>
      </c>
      <c r="AC376" s="20">
        <v>4.6439956406004512E-2</v>
      </c>
      <c r="AD376" s="20">
        <v>8.1029046237297564E-2</v>
      </c>
      <c r="AF376" s="53"/>
      <c r="AG376" s="53"/>
      <c r="AH376" s="53"/>
      <c r="AI376" s="53"/>
      <c r="AJ376" s="53"/>
      <c r="AK376" s="53"/>
    </row>
    <row r="377" spans="1:37" x14ac:dyDescent="0.3">
      <c r="A377" t="s">
        <v>825</v>
      </c>
      <c r="B377" s="18" t="s">
        <v>634</v>
      </c>
      <c r="C377" s="8">
        <v>86000</v>
      </c>
      <c r="D377" s="19">
        <v>0.10175969988671509</v>
      </c>
      <c r="E377" s="6">
        <v>92949.56</v>
      </c>
      <c r="F377" s="112">
        <v>3.2500000000000001E-2</v>
      </c>
      <c r="G377" s="113">
        <v>3.2000000000000001E-2</v>
      </c>
      <c r="H377" s="113">
        <v>3.2500000000000001E-2</v>
      </c>
      <c r="I377" s="16">
        <v>51.49</v>
      </c>
      <c r="J377" s="14">
        <v>-0.28948000000000002</v>
      </c>
      <c r="K377" s="19">
        <v>2.0000000000000002E-5</v>
      </c>
      <c r="L377" s="19">
        <v>101.49524</v>
      </c>
      <c r="M377" s="19">
        <v>-70.232510000000005</v>
      </c>
      <c r="N377" s="19">
        <v>-30.512609999999999</v>
      </c>
      <c r="O377" s="6">
        <v>3020.8607000000002</v>
      </c>
      <c r="P377" s="6">
        <v>3020.8607000000002</v>
      </c>
      <c r="Q377" s="6">
        <v>3020.8607000000002</v>
      </c>
      <c r="R377" s="6">
        <v>0.47311241367609663</v>
      </c>
      <c r="S377" s="14">
        <v>0.555238439044068</v>
      </c>
      <c r="T377" s="14">
        <v>0.39098638830812532</v>
      </c>
      <c r="U377" s="14">
        <v>-0.289365789994811</v>
      </c>
      <c r="V377" s="19">
        <v>2.2397918702868045E-5</v>
      </c>
      <c r="W377" s="19">
        <v>101.39138366322898</v>
      </c>
      <c r="X377" s="20">
        <v>-70.278949956406009</v>
      </c>
      <c r="Y377" s="20">
        <v>-30.446210948812279</v>
      </c>
      <c r="Z377" s="20">
        <v>-1.1421000518901936E-4</v>
      </c>
      <c r="AA377" s="7">
        <v>-2.3979187028680434E-6</v>
      </c>
      <c r="AB377" s="50">
        <v>0.1038563367710168</v>
      </c>
      <c r="AC377" s="20">
        <v>4.6439956406004512E-2</v>
      </c>
      <c r="AD377" s="20">
        <v>-6.6399051187719493E-2</v>
      </c>
      <c r="AF377" s="53"/>
      <c r="AG377" s="53"/>
      <c r="AH377" s="53"/>
      <c r="AI377" s="53"/>
      <c r="AJ377" s="53"/>
      <c r="AK377" s="53"/>
    </row>
    <row r="378" spans="1:37" x14ac:dyDescent="0.3">
      <c r="A378" t="s">
        <v>826</v>
      </c>
      <c r="B378" s="18" t="s">
        <v>632</v>
      </c>
      <c r="C378" s="8">
        <v>88000</v>
      </c>
      <c r="D378" s="19">
        <v>0.10175969988671509</v>
      </c>
      <c r="E378" s="6">
        <v>92953.84</v>
      </c>
      <c r="F378" s="112">
        <v>9.2799999999999994E-2</v>
      </c>
      <c r="G378" s="113">
        <v>9.1499999999999998E-2</v>
      </c>
      <c r="H378" s="113">
        <v>9.2999999999999999E-2</v>
      </c>
      <c r="I378" s="16">
        <v>50.5</v>
      </c>
      <c r="J378" s="14">
        <v>0.66286999999999996</v>
      </c>
      <c r="K378" s="19">
        <v>2.0000000000000002E-5</v>
      </c>
      <c r="L378" s="19">
        <v>108.38500000000001</v>
      </c>
      <c r="M378" s="19">
        <v>-73.55292</v>
      </c>
      <c r="N378" s="19">
        <v>54.018630000000002</v>
      </c>
      <c r="O378" s="6">
        <v>8626.1163519999991</v>
      </c>
      <c r="P378" s="6">
        <v>8626.1163519999991</v>
      </c>
      <c r="Q378" s="6">
        <v>8626.1163519999991</v>
      </c>
      <c r="R378" s="6">
        <v>0.33996437644499811</v>
      </c>
      <c r="S378" s="14">
        <v>0.42051136190008748</v>
      </c>
      <c r="T378" s="14">
        <v>0.25941739098990874</v>
      </c>
      <c r="U378" s="14">
        <v>0.66294403450164174</v>
      </c>
      <c r="V378" s="19">
        <v>2.4387390872383731E-5</v>
      </c>
      <c r="W378" s="19">
        <v>108.28472694063383</v>
      </c>
      <c r="X378" s="20">
        <v>-73.613913452506807</v>
      </c>
      <c r="Y378" s="20">
        <v>53.938969005109001</v>
      </c>
      <c r="Z378" s="20">
        <v>-7.4034501641784267E-5</v>
      </c>
      <c r="AA378" s="7">
        <v>-4.3873908723837293E-6</v>
      </c>
      <c r="AB378" s="50">
        <v>0.10027305936617381</v>
      </c>
      <c r="AC378" s="20">
        <v>6.0993452506806989E-2</v>
      </c>
      <c r="AD378" s="20">
        <v>7.9660994891000314E-2</v>
      </c>
      <c r="AF378" s="53"/>
      <c r="AG378" s="53"/>
      <c r="AH378" s="53"/>
      <c r="AI378" s="53"/>
      <c r="AJ378" s="53"/>
      <c r="AK378" s="53"/>
    </row>
    <row r="379" spans="1:37" x14ac:dyDescent="0.3">
      <c r="A379" t="s">
        <v>827</v>
      </c>
      <c r="B379" s="18" t="s">
        <v>634</v>
      </c>
      <c r="C379" s="8">
        <v>88000</v>
      </c>
      <c r="D379" s="19">
        <v>0.10175969988671509</v>
      </c>
      <c r="E379" s="6">
        <v>92953.84</v>
      </c>
      <c r="F379" s="112">
        <v>3.9399999999999998E-2</v>
      </c>
      <c r="G379" s="113">
        <v>3.9E-2</v>
      </c>
      <c r="H379" s="113">
        <v>3.95E-2</v>
      </c>
      <c r="I379" s="16">
        <v>50.5</v>
      </c>
      <c r="J379" s="14">
        <v>-0.33712999999999999</v>
      </c>
      <c r="K379" s="19">
        <v>2.0000000000000002E-5</v>
      </c>
      <c r="L379" s="19">
        <v>108.38500000000001</v>
      </c>
      <c r="M379" s="19">
        <v>-73.55292</v>
      </c>
      <c r="N379" s="19">
        <v>-35.680759999999999</v>
      </c>
      <c r="O379" s="6">
        <v>3662.3812959999996</v>
      </c>
      <c r="P379" s="6">
        <v>3662.3812959999996</v>
      </c>
      <c r="Q379" s="6">
        <v>3662.3812959999996</v>
      </c>
      <c r="R379" s="6">
        <v>0.33996437644499811</v>
      </c>
      <c r="S379" s="14">
        <v>0.42051136190008748</v>
      </c>
      <c r="T379" s="14">
        <v>0.25941739098990874</v>
      </c>
      <c r="U379" s="14">
        <v>-0.33705596549835826</v>
      </c>
      <c r="V379" s="19">
        <v>2.4387390872383731E-5</v>
      </c>
      <c r="W379" s="19">
        <v>108.28472694063383</v>
      </c>
      <c r="X379" s="20">
        <v>-73.613913452506807</v>
      </c>
      <c r="Y379" s="20">
        <v>-35.609566895200267</v>
      </c>
      <c r="Z379" s="20">
        <v>-7.4034501641728756E-5</v>
      </c>
      <c r="AA379" s="7">
        <v>-4.3873908723837293E-6</v>
      </c>
      <c r="AB379" s="50">
        <v>0.10027305936617381</v>
      </c>
      <c r="AC379" s="20">
        <v>6.0993452506806989E-2</v>
      </c>
      <c r="AD379" s="20">
        <v>-7.1193104799732509E-2</v>
      </c>
      <c r="AF379" s="53"/>
      <c r="AG379" s="53"/>
      <c r="AH379" s="53"/>
      <c r="AI379" s="53"/>
      <c r="AJ379" s="53"/>
      <c r="AK379" s="53"/>
    </row>
    <row r="380" spans="1:37" x14ac:dyDescent="0.3">
      <c r="A380" t="s">
        <v>175</v>
      </c>
      <c r="B380" s="18" t="s">
        <v>632</v>
      </c>
      <c r="C380" s="8">
        <v>90000</v>
      </c>
      <c r="D380" s="19">
        <v>0.10175969988671509</v>
      </c>
      <c r="E380" s="6">
        <v>92949.56</v>
      </c>
      <c r="F380" s="112">
        <v>7.9200000000000007E-2</v>
      </c>
      <c r="G380" s="113">
        <v>7.8E-2</v>
      </c>
      <c r="H380" s="113">
        <v>7.9500000000000001E-2</v>
      </c>
      <c r="I380" s="16">
        <v>49.53</v>
      </c>
      <c r="J380" s="14">
        <v>0.61141000000000001</v>
      </c>
      <c r="K380" s="19">
        <v>3.0000000000000001E-5</v>
      </c>
      <c r="L380" s="19">
        <v>113.74221</v>
      </c>
      <c r="M380" s="19">
        <v>-75.716059999999999</v>
      </c>
      <c r="N380" s="19">
        <v>50.426130000000001</v>
      </c>
      <c r="O380" s="6">
        <v>7361.6051520000001</v>
      </c>
      <c r="P380" s="6">
        <v>7361.6051520000001</v>
      </c>
      <c r="Q380" s="6">
        <v>7361.6051520000001</v>
      </c>
      <c r="R380" s="6">
        <v>0.20409729892526415</v>
      </c>
      <c r="S380" s="14">
        <v>0.28309714426369142</v>
      </c>
      <c r="T380" s="14">
        <v>0.12509745358683688</v>
      </c>
      <c r="U380" s="14">
        <v>0.61144881468029699</v>
      </c>
      <c r="V380" s="19">
        <v>2.6097772673378643E-5</v>
      </c>
      <c r="W380" s="19">
        <v>113.64288903554596</v>
      </c>
      <c r="X380" s="20">
        <v>-75.772552317375656</v>
      </c>
      <c r="Y380" s="20">
        <v>50.350609991814466</v>
      </c>
      <c r="Z380" s="20">
        <v>-3.8814680296983539E-5</v>
      </c>
      <c r="AA380" s="7">
        <v>3.9022273266213579E-6</v>
      </c>
      <c r="AB380" s="50">
        <v>9.9320964454037153E-2</v>
      </c>
      <c r="AC380" s="20">
        <v>5.6492317375656853E-2</v>
      </c>
      <c r="AD380" s="20">
        <v>7.5520008185534948E-2</v>
      </c>
      <c r="AF380" s="53"/>
      <c r="AG380" s="53"/>
      <c r="AH380" s="53"/>
      <c r="AI380" s="53"/>
      <c r="AJ380" s="53"/>
      <c r="AK380" s="53"/>
    </row>
    <row r="381" spans="1:37" x14ac:dyDescent="0.3">
      <c r="A381" t="s">
        <v>176</v>
      </c>
      <c r="B381" s="18" t="s">
        <v>634</v>
      </c>
      <c r="C381" s="8">
        <v>90000</v>
      </c>
      <c r="D381" s="19">
        <v>0.10175969988671509</v>
      </c>
      <c r="E381" s="6">
        <v>92949.56</v>
      </c>
      <c r="F381" s="112">
        <v>4.7399999999999998E-2</v>
      </c>
      <c r="G381" s="113">
        <v>4.7E-2</v>
      </c>
      <c r="H381" s="113">
        <v>4.7500000000000001E-2</v>
      </c>
      <c r="I381" s="16">
        <v>49.53</v>
      </c>
      <c r="J381" s="14">
        <v>-0.38858999999999999</v>
      </c>
      <c r="K381" s="19">
        <v>3.0000000000000001E-5</v>
      </c>
      <c r="L381" s="19">
        <v>113.74221</v>
      </c>
      <c r="M381" s="19">
        <v>-75.716059999999999</v>
      </c>
      <c r="N381" s="19">
        <v>-41.311889999999998</v>
      </c>
      <c r="O381" s="6">
        <v>4405.8091439999998</v>
      </c>
      <c r="P381" s="6">
        <v>4405.8091439999998</v>
      </c>
      <c r="Q381" s="6">
        <v>4405.8091439999998</v>
      </c>
      <c r="R381" s="6">
        <v>0.20409729892526415</v>
      </c>
      <c r="S381" s="14">
        <v>0.28309714426369142</v>
      </c>
      <c r="T381" s="14">
        <v>0.12509745358683688</v>
      </c>
      <c r="U381" s="14">
        <v>-0.38855118531970301</v>
      </c>
      <c r="V381" s="19">
        <v>2.6097772673378643E-5</v>
      </c>
      <c r="W381" s="19">
        <v>113.64288903554596</v>
      </c>
      <c r="X381" s="20">
        <v>-75.772552317375656</v>
      </c>
      <c r="Y381" s="20">
        <v>-41.233119906229113</v>
      </c>
      <c r="Z381" s="20">
        <v>-3.8814680296983539E-5</v>
      </c>
      <c r="AA381" s="7">
        <v>3.9022273266213579E-6</v>
      </c>
      <c r="AB381" s="50">
        <v>9.9320964454037153E-2</v>
      </c>
      <c r="AC381" s="20">
        <v>5.6492317375656853E-2</v>
      </c>
      <c r="AD381" s="20">
        <v>-7.8770093770884841E-2</v>
      </c>
      <c r="AF381" s="53"/>
      <c r="AG381" s="53"/>
      <c r="AH381" s="53"/>
      <c r="AI381" s="53"/>
      <c r="AJ381" s="53"/>
      <c r="AK381" s="53"/>
    </row>
    <row r="382" spans="1:37" x14ac:dyDescent="0.3">
      <c r="A382" t="s">
        <v>828</v>
      </c>
      <c r="B382" s="18" t="s">
        <v>632</v>
      </c>
      <c r="C382" s="8">
        <v>92000</v>
      </c>
      <c r="D382" s="19">
        <v>0.10175969988671509</v>
      </c>
      <c r="E382" s="6">
        <v>92948.52</v>
      </c>
      <c r="F382" s="112">
        <v>6.6799999999999998E-2</v>
      </c>
      <c r="G382" s="113">
        <v>6.6000000000000003E-2</v>
      </c>
      <c r="H382" s="113">
        <v>6.7000000000000004E-2</v>
      </c>
      <c r="I382" s="16">
        <v>48.62</v>
      </c>
      <c r="J382" s="14">
        <v>0.55713000000000001</v>
      </c>
      <c r="K382" s="19">
        <v>3.0000000000000001E-5</v>
      </c>
      <c r="L382" s="19">
        <v>117.17161</v>
      </c>
      <c r="M382" s="19">
        <v>-76.56165</v>
      </c>
      <c r="N382" s="19">
        <v>46.456740000000003</v>
      </c>
      <c r="O382" s="6">
        <v>6208.9611359999999</v>
      </c>
      <c r="P382" s="6">
        <v>6208.9611359999999</v>
      </c>
      <c r="Q382" s="6">
        <v>6208.9611359999999</v>
      </c>
      <c r="R382" s="6">
        <v>6.6134271260491345E-2</v>
      </c>
      <c r="S382" s="14">
        <v>0.14368267587091599</v>
      </c>
      <c r="T382" s="14">
        <v>-1.1414133349933298E-2</v>
      </c>
      <c r="U382" s="14">
        <v>0.55712447405567167</v>
      </c>
      <c r="V382" s="19">
        <v>2.7389353514304213E-5</v>
      </c>
      <c r="W382" s="19">
        <v>117.0732059843298</v>
      </c>
      <c r="X382" s="20">
        <v>-76.625582384248716</v>
      </c>
      <c r="Y382" s="20">
        <v>46.383169908559587</v>
      </c>
      <c r="Z382" s="20">
        <v>5.525944328343968E-6</v>
      </c>
      <c r="AA382" s="7">
        <v>2.6106464856957876E-6</v>
      </c>
      <c r="AB382" s="50">
        <v>9.8404015670197964E-2</v>
      </c>
      <c r="AC382" s="20">
        <v>6.3932384248715834E-2</v>
      </c>
      <c r="AD382" s="20">
        <v>7.3570091440416263E-2</v>
      </c>
      <c r="AF382" s="53"/>
      <c r="AG382" s="53"/>
      <c r="AH382" s="53"/>
      <c r="AI382" s="53"/>
      <c r="AJ382" s="53"/>
      <c r="AK382" s="53"/>
    </row>
    <row r="383" spans="1:37" x14ac:dyDescent="0.3">
      <c r="A383" t="s">
        <v>829</v>
      </c>
      <c r="B383" s="18" t="s">
        <v>634</v>
      </c>
      <c r="C383" s="8">
        <v>92000</v>
      </c>
      <c r="D383" s="19">
        <v>0.10175969988671509</v>
      </c>
      <c r="E383" s="6">
        <v>92948.52</v>
      </c>
      <c r="F383" s="112">
        <v>5.6599999999999998E-2</v>
      </c>
      <c r="G383" s="113">
        <v>5.6500000000000002E-2</v>
      </c>
      <c r="H383" s="113">
        <v>5.7000000000000002E-2</v>
      </c>
      <c r="I383" s="16">
        <v>48.62</v>
      </c>
      <c r="J383" s="14">
        <v>-0.44286999999999999</v>
      </c>
      <c r="K383" s="19">
        <v>3.0000000000000001E-5</v>
      </c>
      <c r="L383" s="19">
        <v>117.17161</v>
      </c>
      <c r="M383" s="19">
        <v>-76.56165</v>
      </c>
      <c r="N383" s="19">
        <v>-47.319899999999997</v>
      </c>
      <c r="O383" s="6">
        <v>5260.8862319999998</v>
      </c>
      <c r="P383" s="6">
        <v>5260.8862319999998</v>
      </c>
      <c r="Q383" s="6">
        <v>5260.8862319999998</v>
      </c>
      <c r="R383" s="6">
        <v>6.6134271260491345E-2</v>
      </c>
      <c r="S383" s="14">
        <v>0.14368267587091599</v>
      </c>
      <c r="T383" s="14">
        <v>-1.1414133349933298E-2</v>
      </c>
      <c r="U383" s="14">
        <v>-0.44287552594432833</v>
      </c>
      <c r="V383" s="19">
        <v>2.7389353514304213E-5</v>
      </c>
      <c r="W383" s="19">
        <v>117.0732059843298</v>
      </c>
      <c r="X383" s="20">
        <v>-76.625582384248716</v>
      </c>
      <c r="Y383" s="20">
        <v>-47.235753987218295</v>
      </c>
      <c r="Z383" s="20">
        <v>5.525944328343968E-6</v>
      </c>
      <c r="AA383" s="7">
        <v>2.6106464856957876E-6</v>
      </c>
      <c r="AB383" s="50">
        <v>9.8404015670197964E-2</v>
      </c>
      <c r="AC383" s="20">
        <v>6.3932384248715834E-2</v>
      </c>
      <c r="AD383" s="20">
        <v>-8.4146012781701529E-2</v>
      </c>
      <c r="AF383" s="53"/>
      <c r="AG383" s="53"/>
      <c r="AH383" s="53"/>
      <c r="AI383" s="53"/>
      <c r="AJ383" s="53"/>
      <c r="AK383" s="53"/>
    </row>
    <row r="384" spans="1:37" x14ac:dyDescent="0.3">
      <c r="A384" t="s">
        <v>830</v>
      </c>
      <c r="B384" s="18" t="s">
        <v>632</v>
      </c>
      <c r="C384" s="8">
        <v>94000</v>
      </c>
      <c r="D384" s="19">
        <v>0.10175969988671509</v>
      </c>
      <c r="E384" s="6">
        <v>92948.52</v>
      </c>
      <c r="F384" s="112">
        <v>5.5899999999999998E-2</v>
      </c>
      <c r="G384" s="113">
        <v>5.5500000000000001E-2</v>
      </c>
      <c r="H384" s="113">
        <v>5.6000000000000001E-2</v>
      </c>
      <c r="I384" s="16">
        <v>47.95</v>
      </c>
      <c r="J384" s="14">
        <v>0.50122</v>
      </c>
      <c r="K384" s="19">
        <v>3.0000000000000001E-5</v>
      </c>
      <c r="L384" s="19">
        <v>118.38697000000001</v>
      </c>
      <c r="M384" s="19">
        <v>-76.289119999999997</v>
      </c>
      <c r="N384" s="19">
        <v>42.194420000000001</v>
      </c>
      <c r="O384" s="6">
        <v>5195.8222679999999</v>
      </c>
      <c r="P384" s="6">
        <v>5195.8222679999999</v>
      </c>
      <c r="Q384" s="6">
        <v>5195.8222679999999</v>
      </c>
      <c r="R384" s="6">
        <v>-7.3542271556199759E-2</v>
      </c>
      <c r="S384" s="14">
        <v>2.9374898808603445E-3</v>
      </c>
      <c r="T384" s="14">
        <v>-0.15002203299325986</v>
      </c>
      <c r="U384" s="14">
        <v>0.50117188722638706</v>
      </c>
      <c r="V384" s="19">
        <v>2.8060098607145756E-5</v>
      </c>
      <c r="W384" s="19">
        <v>118.28742556438972</v>
      </c>
      <c r="X384" s="20">
        <v>-76.353423358836253</v>
      </c>
      <c r="Y384" s="20">
        <v>42.123549790060764</v>
      </c>
      <c r="Z384" s="20">
        <v>4.8112773612940529E-5</v>
      </c>
      <c r="AA384" s="7">
        <v>1.9399013928542444E-6</v>
      </c>
      <c r="AB384" s="50">
        <v>9.9544435610283699E-2</v>
      </c>
      <c r="AC384" s="20">
        <v>6.4303358836255597E-2</v>
      </c>
      <c r="AD384" s="20">
        <v>7.0870209939236872E-2</v>
      </c>
      <c r="AF384" s="53"/>
      <c r="AG384" s="53"/>
      <c r="AH384" s="53"/>
      <c r="AI384" s="53"/>
      <c r="AJ384" s="53"/>
      <c r="AK384" s="53"/>
    </row>
    <row r="385" spans="1:37" x14ac:dyDescent="0.3">
      <c r="A385" t="s">
        <v>831</v>
      </c>
      <c r="B385" s="18" t="s">
        <v>634</v>
      </c>
      <c r="C385" s="8">
        <v>94000</v>
      </c>
      <c r="D385" s="19">
        <v>0.10175969988671509</v>
      </c>
      <c r="E385" s="6">
        <v>92948.52</v>
      </c>
      <c r="F385" s="112">
        <v>6.7199999999999996E-2</v>
      </c>
      <c r="G385" s="113">
        <v>6.7000000000000004E-2</v>
      </c>
      <c r="H385" s="113">
        <v>6.7500000000000004E-2</v>
      </c>
      <c r="I385" s="16">
        <v>47.95</v>
      </c>
      <c r="J385" s="14">
        <v>-0.49878</v>
      </c>
      <c r="K385" s="19">
        <v>3.0000000000000001E-5</v>
      </c>
      <c r="L385" s="19">
        <v>118.38697000000001</v>
      </c>
      <c r="M385" s="19">
        <v>-76.289119999999997</v>
      </c>
      <c r="N385" s="19">
        <v>-53.620840000000001</v>
      </c>
      <c r="O385" s="6">
        <v>6246.1405439999999</v>
      </c>
      <c r="P385" s="6">
        <v>6246.1405439999999</v>
      </c>
      <c r="Q385" s="6">
        <v>6246.1405439999999</v>
      </c>
      <c r="R385" s="6">
        <v>-7.3542271556199759E-2</v>
      </c>
      <c r="S385" s="14">
        <v>2.9374898808603445E-3</v>
      </c>
      <c r="T385" s="14">
        <v>-0.15002203299325986</v>
      </c>
      <c r="U385" s="14">
        <v>-0.49882811277361294</v>
      </c>
      <c r="V385" s="19">
        <v>2.8060098607145756E-5</v>
      </c>
      <c r="W385" s="19">
        <v>118.28742556438972</v>
      </c>
      <c r="X385" s="20">
        <v>-76.353423358836253</v>
      </c>
      <c r="Y385" s="20">
        <v>-53.530568103451415</v>
      </c>
      <c r="Z385" s="20">
        <v>4.8112773612940529E-5</v>
      </c>
      <c r="AA385" s="7">
        <v>1.9399013928542444E-6</v>
      </c>
      <c r="AB385" s="50">
        <v>9.9544435610283699E-2</v>
      </c>
      <c r="AC385" s="20">
        <v>6.4303358836255597E-2</v>
      </c>
      <c r="AD385" s="20">
        <v>-9.0271896548586028E-2</v>
      </c>
      <c r="AF385" s="53"/>
      <c r="AG385" s="53"/>
      <c r="AH385" s="53"/>
      <c r="AI385" s="53"/>
      <c r="AJ385" s="53"/>
      <c r="AK385" s="53"/>
    </row>
    <row r="386" spans="1:37" x14ac:dyDescent="0.3">
      <c r="A386" t="s">
        <v>177</v>
      </c>
      <c r="B386" s="18" t="s">
        <v>632</v>
      </c>
      <c r="C386" s="8">
        <v>95000</v>
      </c>
      <c r="D386" s="19">
        <v>0.10175969988671509</v>
      </c>
      <c r="E386" s="6">
        <v>92948.52</v>
      </c>
      <c r="F386" s="112">
        <v>5.0900000000000001E-2</v>
      </c>
      <c r="G386" s="113">
        <v>5.0500000000000003E-2</v>
      </c>
      <c r="H386" s="113">
        <v>5.0999999999999997E-2</v>
      </c>
      <c r="I386" s="16">
        <v>47.68</v>
      </c>
      <c r="J386" s="14">
        <v>0.47317999999999999</v>
      </c>
      <c r="K386" s="19">
        <v>3.0000000000000001E-5</v>
      </c>
      <c r="L386" s="19">
        <v>118.11982</v>
      </c>
      <c r="M386" s="19">
        <v>-75.692059999999998</v>
      </c>
      <c r="N386" s="19">
        <v>40.004460000000002</v>
      </c>
      <c r="O386" s="6">
        <v>4731.0796680000003</v>
      </c>
      <c r="P386" s="6">
        <v>4731.0796680000003</v>
      </c>
      <c r="Q386" s="6">
        <v>4731.0796680000003</v>
      </c>
      <c r="R386" s="6">
        <v>-0.1435329019405624</v>
      </c>
      <c r="S386" s="14">
        <v>-6.7483787752470104E-2</v>
      </c>
      <c r="T386" s="14">
        <v>-0.21958201612865469</v>
      </c>
      <c r="U386" s="14">
        <v>0.47309828405049253</v>
      </c>
      <c r="V386" s="19">
        <v>2.8154935026951795E-5</v>
      </c>
      <c r="W386" s="19">
        <v>118.01889705476241</v>
      </c>
      <c r="X386" s="20">
        <v>-75.751130881865492</v>
      </c>
      <c r="Y386" s="20">
        <v>39.934925848123598</v>
      </c>
      <c r="Z386" s="20">
        <v>8.1715949507454866E-5</v>
      </c>
      <c r="AA386" s="7">
        <v>1.8450649730482057E-6</v>
      </c>
      <c r="AB386" s="50">
        <v>0.10092294523759904</v>
      </c>
      <c r="AC386" s="20">
        <v>5.9070881865494584E-2</v>
      </c>
      <c r="AD386" s="20">
        <v>6.9534151876403882E-2</v>
      </c>
      <c r="AF386" s="53"/>
      <c r="AG386" s="53"/>
      <c r="AH386" s="53"/>
      <c r="AI386" s="53"/>
      <c r="AJ386" s="53"/>
      <c r="AK386" s="53"/>
    </row>
    <row r="387" spans="1:37" x14ac:dyDescent="0.3">
      <c r="A387" t="s">
        <v>178</v>
      </c>
      <c r="B387" s="18" t="s">
        <v>634</v>
      </c>
      <c r="C387" s="8">
        <v>95000</v>
      </c>
      <c r="D387" s="19">
        <v>0.10175969988671509</v>
      </c>
      <c r="E387" s="6">
        <v>92948.52</v>
      </c>
      <c r="F387" s="112">
        <v>7.2999999999999995E-2</v>
      </c>
      <c r="G387" s="113">
        <v>7.2499999999999995E-2</v>
      </c>
      <c r="H387" s="113">
        <v>7.3499999999999996E-2</v>
      </c>
      <c r="I387" s="16">
        <v>47.68</v>
      </c>
      <c r="J387" s="14">
        <v>-0.52681999999999995</v>
      </c>
      <c r="K387" s="19">
        <v>3.0000000000000001E-5</v>
      </c>
      <c r="L387" s="19">
        <v>118.11982</v>
      </c>
      <c r="M387" s="19">
        <v>-75.692059999999998</v>
      </c>
      <c r="N387" s="19">
        <v>-56.830109999999998</v>
      </c>
      <c r="O387" s="6">
        <v>6785.2419600000003</v>
      </c>
      <c r="P387" s="6">
        <v>6785.2419600000003</v>
      </c>
      <c r="Q387" s="6">
        <v>6785.2419600000003</v>
      </c>
      <c r="R387" s="6">
        <v>-0.1435329019405624</v>
      </c>
      <c r="S387" s="14">
        <v>-6.7483787752470104E-2</v>
      </c>
      <c r="T387" s="14">
        <v>-0.21958201612865469</v>
      </c>
      <c r="U387" s="14">
        <v>-0.52690171594950752</v>
      </c>
      <c r="V387" s="19">
        <v>2.8154935026951795E-5</v>
      </c>
      <c r="W387" s="19">
        <v>118.01889705476241</v>
      </c>
      <c r="X387" s="20">
        <v>-75.751130881865492</v>
      </c>
      <c r="Y387" s="20">
        <v>-56.736789044255737</v>
      </c>
      <c r="Z387" s="20">
        <v>8.1715949507565888E-5</v>
      </c>
      <c r="AA387" s="7">
        <v>1.8450649730482057E-6</v>
      </c>
      <c r="AB387" s="50">
        <v>0.10092294523759904</v>
      </c>
      <c r="AC387" s="20">
        <v>5.9070881865494584E-2</v>
      </c>
      <c r="AD387" s="20">
        <v>-9.3320955744260914E-2</v>
      </c>
      <c r="AF387" s="53"/>
      <c r="AG387" s="53"/>
      <c r="AH387" s="53"/>
      <c r="AI387" s="53"/>
      <c r="AJ387" s="53"/>
      <c r="AK387" s="53"/>
    </row>
    <row r="388" spans="1:37" x14ac:dyDescent="0.3">
      <c r="A388" t="s">
        <v>179</v>
      </c>
      <c r="B388" s="18" t="s">
        <v>632</v>
      </c>
      <c r="C388" s="8">
        <v>96000</v>
      </c>
      <c r="D388" s="19">
        <v>0.10175969988671509</v>
      </c>
      <c r="E388" s="6">
        <v>92941.82</v>
      </c>
      <c r="F388" s="112">
        <v>4.6399999999999997E-2</v>
      </c>
      <c r="G388" s="113">
        <v>4.5499999999999999E-2</v>
      </c>
      <c r="H388" s="113">
        <v>4.65E-2</v>
      </c>
      <c r="I388" s="16">
        <v>47.5</v>
      </c>
      <c r="J388" s="14">
        <v>0.44524999999999998</v>
      </c>
      <c r="K388" s="19">
        <v>3.0000000000000001E-5</v>
      </c>
      <c r="L388" s="19">
        <v>117.26249</v>
      </c>
      <c r="M388" s="19">
        <v>-74.851410000000001</v>
      </c>
      <c r="N388" s="19">
        <v>37.788339999999998</v>
      </c>
      <c r="O388" s="6">
        <v>4312.5004479999998</v>
      </c>
      <c r="P388" s="6">
        <v>4312.5004479999998</v>
      </c>
      <c r="Q388" s="6">
        <v>4312.5004479999998</v>
      </c>
      <c r="R388" s="6">
        <v>-0.21365908126658298</v>
      </c>
      <c r="S388" s="14">
        <v>-0.13789706524446921</v>
      </c>
      <c r="T388" s="14">
        <v>-0.28942109728869675</v>
      </c>
      <c r="U388" s="14">
        <v>0.44516088492324118</v>
      </c>
      <c r="V388" s="19">
        <v>2.8060033786175076E-5</v>
      </c>
      <c r="W388" s="19">
        <v>117.1601615882626</v>
      </c>
      <c r="X388" s="20">
        <v>-74.916054001002991</v>
      </c>
      <c r="Y388" s="20">
        <v>37.720732590031233</v>
      </c>
      <c r="Z388" s="20">
        <v>8.9115076758794487E-5</v>
      </c>
      <c r="AA388" s="7">
        <v>1.9399662138249248E-6</v>
      </c>
      <c r="AB388" s="50">
        <v>0.10232841173740326</v>
      </c>
      <c r="AC388" s="20">
        <v>6.4644001002989171E-2</v>
      </c>
      <c r="AD388" s="20">
        <v>6.7607409968765353E-2</v>
      </c>
      <c r="AF388" s="53"/>
      <c r="AG388" s="53"/>
      <c r="AH388" s="53"/>
      <c r="AI388" s="53"/>
      <c r="AJ388" s="53"/>
      <c r="AK388" s="53"/>
    </row>
    <row r="389" spans="1:37" x14ac:dyDescent="0.3">
      <c r="A389" t="s">
        <v>180</v>
      </c>
      <c r="B389" s="18" t="s">
        <v>634</v>
      </c>
      <c r="C389" s="8">
        <v>96000</v>
      </c>
      <c r="D389" s="19">
        <v>0.10175969988671509</v>
      </c>
      <c r="E389" s="6">
        <v>92941.82</v>
      </c>
      <c r="F389" s="112">
        <v>7.9200000000000007E-2</v>
      </c>
      <c r="G389" s="113">
        <v>7.85E-2</v>
      </c>
      <c r="H389" s="113">
        <v>7.9500000000000001E-2</v>
      </c>
      <c r="I389" s="16">
        <v>47.5</v>
      </c>
      <c r="J389" s="14">
        <v>-0.55474999999999997</v>
      </c>
      <c r="K389" s="19">
        <v>3.0000000000000001E-5</v>
      </c>
      <c r="L389" s="19">
        <v>117.26251000000001</v>
      </c>
      <c r="M389" s="19">
        <v>-74.851749999999996</v>
      </c>
      <c r="N389" s="19">
        <v>-60.065510000000003</v>
      </c>
      <c r="O389" s="6">
        <v>7360.9921440000007</v>
      </c>
      <c r="P389" s="6">
        <v>7360.9921440000007</v>
      </c>
      <c r="Q389" s="6">
        <v>7360.9921440000007</v>
      </c>
      <c r="R389" s="6">
        <v>-0.21365908126658298</v>
      </c>
      <c r="S389" s="14">
        <v>-0.13789706524446921</v>
      </c>
      <c r="T389" s="14">
        <v>-0.28942109728869675</v>
      </c>
      <c r="U389" s="14">
        <v>-0.55483911507675887</v>
      </c>
      <c r="V389" s="19">
        <v>2.8060033786175076E-5</v>
      </c>
      <c r="W389" s="19">
        <v>117.1601615882626</v>
      </c>
      <c r="X389" s="20">
        <v>-74.916054001002991</v>
      </c>
      <c r="Y389" s="20">
        <v>-59.96857930121525</v>
      </c>
      <c r="Z389" s="20">
        <v>8.9115076758905509E-5</v>
      </c>
      <c r="AA389" s="7">
        <v>1.9399662138249248E-6</v>
      </c>
      <c r="AB389" s="50">
        <v>0.10234841173740961</v>
      </c>
      <c r="AC389" s="20">
        <v>6.4304001002994937E-2</v>
      </c>
      <c r="AD389" s="20">
        <v>-9.6930698784753133E-2</v>
      </c>
      <c r="AF389" s="53"/>
      <c r="AG389" s="53"/>
      <c r="AH389" s="53"/>
      <c r="AI389" s="53"/>
      <c r="AJ389" s="53"/>
      <c r="AK389" s="53"/>
    </row>
    <row r="390" spans="1:37" x14ac:dyDescent="0.3">
      <c r="A390" t="s">
        <v>181</v>
      </c>
      <c r="B390" s="18" t="s">
        <v>632</v>
      </c>
      <c r="C390" s="8">
        <v>98000</v>
      </c>
      <c r="D390" s="19">
        <v>0.10175969988671509</v>
      </c>
      <c r="E390" s="6">
        <v>92947.81</v>
      </c>
      <c r="F390" s="112">
        <v>3.8399999999999997E-2</v>
      </c>
      <c r="G390" s="113">
        <v>3.7499999999999999E-2</v>
      </c>
      <c r="H390" s="113">
        <v>3.85E-2</v>
      </c>
      <c r="I390" s="16">
        <v>47.3</v>
      </c>
      <c r="J390" s="14">
        <v>0.39165</v>
      </c>
      <c r="K390" s="19">
        <v>3.0000000000000001E-5</v>
      </c>
      <c r="L390" s="19">
        <v>113.99281000000001</v>
      </c>
      <c r="M390" s="19">
        <v>-72.454920000000001</v>
      </c>
      <c r="N390" s="19">
        <v>33.46837</v>
      </c>
      <c r="O390" s="6">
        <v>3569.1959039999997</v>
      </c>
      <c r="P390" s="6">
        <v>3569.1959039999997</v>
      </c>
      <c r="Q390" s="6">
        <v>3569.1959039999997</v>
      </c>
      <c r="R390" s="6">
        <v>-0.35079008764588265</v>
      </c>
      <c r="S390" s="14">
        <v>-0.27534706958596727</v>
      </c>
      <c r="T390" s="14">
        <v>-0.42623310570579803</v>
      </c>
      <c r="U390" s="14">
        <v>0.39152480258423628</v>
      </c>
      <c r="V390" s="19">
        <v>2.7387892697287409E-5</v>
      </c>
      <c r="W390" s="19">
        <v>113.88693340080088</v>
      </c>
      <c r="X390" s="20">
        <v>-72.516421084139168</v>
      </c>
      <c r="Y390" s="20">
        <v>33.404617836882387</v>
      </c>
      <c r="Z390" s="20">
        <v>1.2519741576372256E-4</v>
      </c>
      <c r="AA390" s="7">
        <v>2.6121073027125914E-6</v>
      </c>
      <c r="AB390" s="50">
        <v>0.10587659919912085</v>
      </c>
      <c r="AC390" s="20">
        <v>6.1501084139166551E-2</v>
      </c>
      <c r="AD390" s="20">
        <v>6.3752163117612781E-2</v>
      </c>
      <c r="AF390" s="53"/>
      <c r="AG390" s="53"/>
      <c r="AH390" s="53"/>
      <c r="AI390" s="53"/>
      <c r="AJ390" s="53"/>
      <c r="AK390" s="53"/>
    </row>
    <row r="391" spans="1:37" x14ac:dyDescent="0.3">
      <c r="A391" t="s">
        <v>182</v>
      </c>
      <c r="B391" s="18" t="s">
        <v>634</v>
      </c>
      <c r="C391" s="8">
        <v>98000</v>
      </c>
      <c r="D391" s="19">
        <v>0.10175969988671509</v>
      </c>
      <c r="E391" s="6">
        <v>92941.82</v>
      </c>
      <c r="F391" s="112">
        <v>9.2700000000000005E-2</v>
      </c>
      <c r="G391" s="113">
        <v>9.1499999999999998E-2</v>
      </c>
      <c r="H391" s="113">
        <v>9.35E-2</v>
      </c>
      <c r="I391" s="16">
        <v>47.3</v>
      </c>
      <c r="J391" s="14">
        <v>-0.60851999999999995</v>
      </c>
      <c r="K391" s="19">
        <v>3.0000000000000001E-5</v>
      </c>
      <c r="L391" s="19">
        <v>113.97207</v>
      </c>
      <c r="M391" s="19">
        <v>-72.441739999999996</v>
      </c>
      <c r="N391" s="19">
        <v>-66.439660000000003</v>
      </c>
      <c r="O391" s="6">
        <v>8615.7067140000017</v>
      </c>
      <c r="P391" s="6">
        <v>8615.7067140000017</v>
      </c>
      <c r="Q391" s="6">
        <v>8615.7067140000017</v>
      </c>
      <c r="R391" s="6">
        <v>-0.35121721029921588</v>
      </c>
      <c r="S391" s="14">
        <v>-0.2757741922393005</v>
      </c>
      <c r="T391" s="14">
        <v>-0.42666022835913125</v>
      </c>
      <c r="U391" s="14">
        <v>-0.60863924652760459</v>
      </c>
      <c r="V391" s="19">
        <v>2.738643429403062E-5</v>
      </c>
      <c r="W391" s="19">
        <v>113.86619135076845</v>
      </c>
      <c r="X391" s="20">
        <v>-72.50321378116432</v>
      </c>
      <c r="Y391" s="20">
        <v>-66.335403876946557</v>
      </c>
      <c r="Z391" s="20">
        <v>1.1924652760464394E-4</v>
      </c>
      <c r="AA391" s="7">
        <v>2.6135657059693804E-6</v>
      </c>
      <c r="AB391" s="50">
        <v>0.10587864923155621</v>
      </c>
      <c r="AC391" s="20">
        <v>6.1473781164323782E-2</v>
      </c>
      <c r="AD391" s="20">
        <v>-0.104256123053446</v>
      </c>
      <c r="AF391" s="53"/>
      <c r="AG391" s="53"/>
      <c r="AH391" s="53"/>
      <c r="AI391" s="53"/>
      <c r="AJ391" s="53"/>
      <c r="AK391" s="53"/>
    </row>
    <row r="392" spans="1:37" x14ac:dyDescent="0.3">
      <c r="A392" t="s">
        <v>183</v>
      </c>
      <c r="B392" s="18" t="s">
        <v>632</v>
      </c>
      <c r="C392" s="8">
        <v>100000</v>
      </c>
      <c r="D392" s="19">
        <v>0.10175969988671509</v>
      </c>
      <c r="E392" s="6">
        <v>92941.82</v>
      </c>
      <c r="F392" s="112">
        <v>3.1399999999999997E-2</v>
      </c>
      <c r="G392" s="113">
        <v>3.0499999999999999E-2</v>
      </c>
      <c r="H392" s="113">
        <v>3.15E-2</v>
      </c>
      <c r="I392" s="16">
        <v>47.05</v>
      </c>
      <c r="J392" s="14">
        <v>0.34011999999999998</v>
      </c>
      <c r="K392" s="19">
        <v>3.0000000000000001E-5</v>
      </c>
      <c r="L392" s="19">
        <v>108.74072</v>
      </c>
      <c r="M392" s="19">
        <v>-68.763019999999997</v>
      </c>
      <c r="N392" s="19">
        <v>29.24783</v>
      </c>
      <c r="O392" s="6">
        <v>2918.3731480000001</v>
      </c>
      <c r="P392" s="6">
        <v>2918.3731480000001</v>
      </c>
      <c r="Q392" s="6">
        <v>2918.3731480000001</v>
      </c>
      <c r="R392" s="6">
        <v>-0.48768866300129088</v>
      </c>
      <c r="S392" s="14">
        <v>-0.41264439239412348</v>
      </c>
      <c r="T392" s="14">
        <v>-0.56273293360845833</v>
      </c>
      <c r="U392" s="14">
        <v>0.33993358586453781</v>
      </c>
      <c r="V392" s="19">
        <v>2.6264946744094516E-5</v>
      </c>
      <c r="W392" s="19">
        <v>108.62613194330649</v>
      </c>
      <c r="X392" s="20">
        <v>-68.801081527568712</v>
      </c>
      <c r="Y392" s="20">
        <v>29.185534406703777</v>
      </c>
      <c r="Z392" s="20">
        <v>1.8641413546216512E-4</v>
      </c>
      <c r="AA392" s="7">
        <v>3.7350532559054846E-6</v>
      </c>
      <c r="AB392" s="50">
        <v>0.11458805669350625</v>
      </c>
      <c r="AC392" s="20">
        <v>3.8061527568714837E-2</v>
      </c>
      <c r="AD392" s="20">
        <v>6.2295593296223473E-2</v>
      </c>
      <c r="AF392" s="53"/>
      <c r="AG392" s="53"/>
      <c r="AH392" s="53"/>
      <c r="AI392" s="53"/>
      <c r="AJ392" s="53"/>
      <c r="AK392" s="53"/>
    </row>
    <row r="393" spans="1:37" x14ac:dyDescent="0.3">
      <c r="A393" t="s">
        <v>184</v>
      </c>
      <c r="B393" s="18" t="s">
        <v>634</v>
      </c>
      <c r="C393" s="8">
        <v>100000</v>
      </c>
      <c r="D393" s="19">
        <v>0.10175969988671509</v>
      </c>
      <c r="E393" s="6">
        <v>92941.82</v>
      </c>
      <c r="F393" s="112">
        <v>0.10730000000000001</v>
      </c>
      <c r="G393" s="113">
        <v>0.106</v>
      </c>
      <c r="H393" s="113">
        <v>0.108</v>
      </c>
      <c r="I393" s="16">
        <v>47.05</v>
      </c>
      <c r="J393" s="14">
        <v>-0.65988000000000002</v>
      </c>
      <c r="K393" s="19">
        <v>3.0000000000000001E-5</v>
      </c>
      <c r="L393" s="19">
        <v>108.74065</v>
      </c>
      <c r="M393" s="19">
        <v>-68.762770000000003</v>
      </c>
      <c r="N393" s="19">
        <v>-72.683340000000001</v>
      </c>
      <c r="O393" s="6">
        <v>9972.6572860000015</v>
      </c>
      <c r="P393" s="6">
        <v>9972.6572860000015</v>
      </c>
      <c r="Q393" s="6">
        <v>9972.6572860000015</v>
      </c>
      <c r="R393" s="6">
        <v>-0.48768866300129088</v>
      </c>
      <c r="S393" s="14">
        <v>-0.41264439239412348</v>
      </c>
      <c r="T393" s="14">
        <v>-0.56273293360845833</v>
      </c>
      <c r="U393" s="14">
        <v>-0.66006641413546219</v>
      </c>
      <c r="V393" s="19">
        <v>2.6264946744094516E-5</v>
      </c>
      <c r="W393" s="19">
        <v>108.62613194330649</v>
      </c>
      <c r="X393" s="20">
        <v>-68.801081527568712</v>
      </c>
      <c r="Y393" s="20">
        <v>-72.574165480011303</v>
      </c>
      <c r="Z393" s="20">
        <v>1.8641413546216512E-4</v>
      </c>
      <c r="AA393" s="7">
        <v>3.7350532559054846E-6</v>
      </c>
      <c r="AB393" s="50">
        <v>0.11451805669351245</v>
      </c>
      <c r="AC393" s="20">
        <v>3.8311527568708925E-2</v>
      </c>
      <c r="AD393" s="20">
        <v>-0.10917451998869865</v>
      </c>
      <c r="AF393" s="53"/>
      <c r="AG393" s="53"/>
      <c r="AH393" s="53"/>
      <c r="AI393" s="53"/>
      <c r="AJ393" s="53"/>
      <c r="AK393" s="53"/>
    </row>
    <row r="394" spans="1:37" x14ac:dyDescent="0.3">
      <c r="A394" t="s">
        <v>185</v>
      </c>
      <c r="B394" s="18" t="s">
        <v>632</v>
      </c>
      <c r="C394" s="8">
        <v>102000</v>
      </c>
      <c r="D394" s="19">
        <v>0.10175969988671509</v>
      </c>
      <c r="E394" s="6">
        <v>92941.82</v>
      </c>
      <c r="F394" s="112">
        <v>2.5899999999999999E-2</v>
      </c>
      <c r="G394" s="113">
        <v>2.5000000000000001E-2</v>
      </c>
      <c r="H394" s="113">
        <v>2.5499999999999998E-2</v>
      </c>
      <c r="I394" s="16">
        <v>47.22</v>
      </c>
      <c r="J394" s="14">
        <v>0.29405999999999999</v>
      </c>
      <c r="K394" s="19">
        <v>2.0000000000000002E-5</v>
      </c>
      <c r="L394" s="19">
        <v>102.23266</v>
      </c>
      <c r="M394" s="19">
        <v>-64.871210000000005</v>
      </c>
      <c r="N394" s="19">
        <v>25.40757</v>
      </c>
      <c r="O394" s="6">
        <v>2407.1931380000001</v>
      </c>
      <c r="P394" s="6">
        <v>2407.1931380000001</v>
      </c>
      <c r="Q394" s="6">
        <v>2407.1931380000001</v>
      </c>
      <c r="R394" s="6">
        <v>-0.61739753082378546</v>
      </c>
      <c r="S394" s="14">
        <v>-0.54208211194874945</v>
      </c>
      <c r="T394" s="14">
        <v>-0.69271294969882147</v>
      </c>
      <c r="U394" s="14">
        <v>0.29388097051177309</v>
      </c>
      <c r="V394" s="19">
        <v>2.4602295470153274E-5</v>
      </c>
      <c r="W394" s="19">
        <v>102.11740629212109</v>
      </c>
      <c r="X394" s="20">
        <v>-64.912312428363506</v>
      </c>
      <c r="Y394" s="20">
        <v>25.351368844675477</v>
      </c>
      <c r="Z394" s="20">
        <v>1.7902948822690057E-4</v>
      </c>
      <c r="AA394" s="7">
        <v>-4.6022954701532721E-6</v>
      </c>
      <c r="AB394" s="50">
        <v>0.11525370787890665</v>
      </c>
      <c r="AC394" s="20">
        <v>4.1102428363501531E-2</v>
      </c>
      <c r="AD394" s="20">
        <v>5.6201155324522745E-2</v>
      </c>
      <c r="AF394" s="53"/>
      <c r="AG394" s="53"/>
      <c r="AH394" s="53"/>
      <c r="AI394" s="53"/>
      <c r="AJ394" s="53"/>
      <c r="AK394" s="53"/>
    </row>
    <row r="395" spans="1:37" x14ac:dyDescent="0.3">
      <c r="A395" t="s">
        <v>186</v>
      </c>
      <c r="B395" s="18" t="s">
        <v>634</v>
      </c>
      <c r="C395" s="8">
        <v>102000</v>
      </c>
      <c r="D395" s="19">
        <v>0.10175969988671509</v>
      </c>
      <c r="E395" s="6">
        <v>92938.43</v>
      </c>
      <c r="F395" s="112">
        <v>0.12330000000000001</v>
      </c>
      <c r="G395" s="113">
        <v>0.121</v>
      </c>
      <c r="H395" s="113">
        <v>0.1245</v>
      </c>
      <c r="I395" s="16">
        <v>47.22</v>
      </c>
      <c r="J395" s="14">
        <v>-0.70601999999999998</v>
      </c>
      <c r="K395" s="19">
        <v>2.0000000000000002E-5</v>
      </c>
      <c r="L395" s="19">
        <v>102.21554</v>
      </c>
      <c r="M395" s="19">
        <v>-64.860339999999994</v>
      </c>
      <c r="N395" s="19">
        <v>-78.570070000000001</v>
      </c>
      <c r="O395" s="6">
        <v>11459.308418999999</v>
      </c>
      <c r="P395" s="6">
        <v>11459.308418999999</v>
      </c>
      <c r="Q395" s="6">
        <v>11459.308418999999</v>
      </c>
      <c r="R395" s="6">
        <v>-0.61763967975388989</v>
      </c>
      <c r="S395" s="14">
        <v>-0.54232426087885388</v>
      </c>
      <c r="T395" s="14">
        <v>-0.6929550986289259</v>
      </c>
      <c r="U395" s="14">
        <v>-0.70620242731639815</v>
      </c>
      <c r="V395" s="19">
        <v>2.4599962819988745E-5</v>
      </c>
      <c r="W395" s="19">
        <v>102.10027559221881</v>
      </c>
      <c r="X395" s="20">
        <v>-64.901423066945611</v>
      </c>
      <c r="Y395" s="20">
        <v>-78.451412438769893</v>
      </c>
      <c r="Z395" s="20">
        <v>1.8242731639817045E-4</v>
      </c>
      <c r="AA395" s="7">
        <v>-4.5999628199887432E-6</v>
      </c>
      <c r="AB395" s="50">
        <v>0.11526440778119706</v>
      </c>
      <c r="AC395" s="20">
        <v>4.1083066945617475E-2</v>
      </c>
      <c r="AD395" s="20">
        <v>-0.1186575612301084</v>
      </c>
      <c r="AF395" s="53"/>
      <c r="AG395" s="53"/>
      <c r="AH395" s="53"/>
      <c r="AI395" s="53"/>
      <c r="AJ395" s="53"/>
      <c r="AK395" s="53"/>
    </row>
    <row r="396" spans="1:37" x14ac:dyDescent="0.3">
      <c r="A396" t="s">
        <v>187</v>
      </c>
      <c r="B396" s="18" t="s">
        <v>632</v>
      </c>
      <c r="C396" s="8">
        <v>104000</v>
      </c>
      <c r="D396" s="19">
        <v>0.10175969988671509</v>
      </c>
      <c r="E396" s="6">
        <v>92938.43</v>
      </c>
      <c r="F396" s="112">
        <v>2.0899999999999998E-2</v>
      </c>
      <c r="G396" s="113">
        <v>0.02</v>
      </c>
      <c r="H396" s="113">
        <v>2.1000000000000001E-2</v>
      </c>
      <c r="I396" s="16">
        <v>47.1</v>
      </c>
      <c r="J396" s="14">
        <v>0.25061</v>
      </c>
      <c r="K396" s="19">
        <v>2.0000000000000002E-5</v>
      </c>
      <c r="L396" s="19">
        <v>94.412019999999998</v>
      </c>
      <c r="M396" s="19">
        <v>-59.764710000000001</v>
      </c>
      <c r="N396" s="19">
        <v>21.759540000000001</v>
      </c>
      <c r="O396" s="6">
        <v>1942.4131869999997</v>
      </c>
      <c r="P396" s="6">
        <v>1942.4131869999997</v>
      </c>
      <c r="Q396" s="6">
        <v>1942.4131869999997</v>
      </c>
      <c r="R396" s="6">
        <v>-0.74845347799440853</v>
      </c>
      <c r="S396" s="14">
        <v>-0.67332945789669152</v>
      </c>
      <c r="T396" s="14">
        <v>-0.82357749809212555</v>
      </c>
      <c r="U396" s="14">
        <v>0.25036885794372177</v>
      </c>
      <c r="V396" s="19">
        <v>2.2774944009479252E-5</v>
      </c>
      <c r="W396" s="19">
        <v>94.285456034967453</v>
      </c>
      <c r="X396" s="20">
        <v>-59.781517569450635</v>
      </c>
      <c r="Y396" s="20">
        <v>21.704675045967221</v>
      </c>
      <c r="Z396" s="20">
        <v>2.4114205627823182E-4</v>
      </c>
      <c r="AA396" s="7">
        <v>-2.7749440094792506E-6</v>
      </c>
      <c r="AB396" s="50">
        <v>0.12656396503254541</v>
      </c>
      <c r="AC396" s="20">
        <v>1.6807569450634219E-2</v>
      </c>
      <c r="AD396" s="20">
        <v>5.4864954032780133E-2</v>
      </c>
      <c r="AF396" s="53"/>
      <c r="AG396" s="53"/>
      <c r="AH396" s="53"/>
      <c r="AI396" s="53"/>
      <c r="AJ396" s="53"/>
      <c r="AK396" s="53"/>
    </row>
    <row r="397" spans="1:37" x14ac:dyDescent="0.3">
      <c r="A397" t="s">
        <v>188</v>
      </c>
      <c r="B397" s="18" t="s">
        <v>634</v>
      </c>
      <c r="C397" s="8">
        <v>104000</v>
      </c>
      <c r="D397" s="19">
        <v>0.10175969988671509</v>
      </c>
      <c r="E397" s="6">
        <v>92938.43</v>
      </c>
      <c r="F397" s="112">
        <v>0.13980000000000001</v>
      </c>
      <c r="G397" s="113">
        <v>0.13700000000000001</v>
      </c>
      <c r="H397" s="113">
        <v>0.14199999999999999</v>
      </c>
      <c r="I397" s="16">
        <v>47.1</v>
      </c>
      <c r="J397" s="14">
        <v>-0.74939999999999996</v>
      </c>
      <c r="K397" s="19">
        <v>2.0000000000000002E-5</v>
      </c>
      <c r="L397" s="19">
        <v>94.411850000000001</v>
      </c>
      <c r="M397" s="19">
        <v>-59.764400000000002</v>
      </c>
      <c r="N397" s="19">
        <v>-84.248900000000006</v>
      </c>
      <c r="O397" s="6">
        <v>12992.792513999999</v>
      </c>
      <c r="P397" s="6">
        <v>12992.792513999999</v>
      </c>
      <c r="Q397" s="6">
        <v>12992.792513999999</v>
      </c>
      <c r="R397" s="6">
        <v>-0.74845347799440853</v>
      </c>
      <c r="S397" s="14">
        <v>-0.67332945789669152</v>
      </c>
      <c r="T397" s="14">
        <v>-0.82357749809212555</v>
      </c>
      <c r="U397" s="14">
        <v>-0.74963114205627823</v>
      </c>
      <c r="V397" s="19">
        <v>2.2774944009479252E-5</v>
      </c>
      <c r="W397" s="19">
        <v>94.285456034967453</v>
      </c>
      <c r="X397" s="20">
        <v>-59.781517569450635</v>
      </c>
      <c r="Y397" s="20">
        <v>-84.125412836216469</v>
      </c>
      <c r="Z397" s="20">
        <v>2.3114205627827733E-4</v>
      </c>
      <c r="AA397" s="7">
        <v>-2.7749440094792506E-6</v>
      </c>
      <c r="AB397" s="50">
        <v>0.12639396503254829</v>
      </c>
      <c r="AC397" s="20">
        <v>1.7117569450633141E-2</v>
      </c>
      <c r="AD397" s="20">
        <v>-0.12348716378353686</v>
      </c>
      <c r="AF397" s="53"/>
      <c r="AG397" s="53"/>
      <c r="AH397" s="53"/>
      <c r="AI397" s="53"/>
      <c r="AJ397" s="53"/>
      <c r="AK397" s="53"/>
    </row>
    <row r="398" spans="1:37" x14ac:dyDescent="0.3">
      <c r="A398" t="s">
        <v>189</v>
      </c>
      <c r="B398" s="18" t="s">
        <v>632</v>
      </c>
      <c r="C398" s="8">
        <v>105000</v>
      </c>
      <c r="D398" s="19">
        <v>0.10175969988671509</v>
      </c>
      <c r="E398" s="6">
        <v>92941.43</v>
      </c>
      <c r="F398" s="112">
        <v>1.89E-2</v>
      </c>
      <c r="G398" s="113">
        <v>1.8499999999999999E-2</v>
      </c>
      <c r="H398" s="113">
        <v>1.9E-2</v>
      </c>
      <c r="I398" s="16">
        <v>47.22</v>
      </c>
      <c r="J398" s="14">
        <v>0.23155000000000001</v>
      </c>
      <c r="K398" s="19">
        <v>2.0000000000000002E-5</v>
      </c>
      <c r="L398" s="19">
        <v>90.440420000000003</v>
      </c>
      <c r="M398" s="19">
        <v>-57.396520000000002</v>
      </c>
      <c r="N398" s="19">
        <v>20.14348</v>
      </c>
      <c r="O398" s="6">
        <v>1756.5930269999999</v>
      </c>
      <c r="P398" s="6">
        <v>1756.5930269999999</v>
      </c>
      <c r="Q398" s="6">
        <v>1756.5930269999999</v>
      </c>
      <c r="R398" s="6">
        <v>-0.80986630739420418</v>
      </c>
      <c r="S398" s="14">
        <v>-0.73455088851916817</v>
      </c>
      <c r="T398" s="14">
        <v>-0.88518172626924019</v>
      </c>
      <c r="U398" s="14">
        <v>0.23130652861098877</v>
      </c>
      <c r="V398" s="19">
        <v>2.1758140224202686E-5</v>
      </c>
      <c r="W398" s="19">
        <v>90.311337059663899</v>
      </c>
      <c r="X398" s="20">
        <v>-57.407624614653535</v>
      </c>
      <c r="Y398" s="20">
        <v>20.090496809562609</v>
      </c>
      <c r="Z398" s="20">
        <v>2.43471389011235E-4</v>
      </c>
      <c r="AA398" s="7">
        <v>-1.7581402242026844E-6</v>
      </c>
      <c r="AB398" s="50">
        <v>0.12908294033610446</v>
      </c>
      <c r="AC398" s="20">
        <v>1.1104614653532963E-2</v>
      </c>
      <c r="AD398" s="20">
        <v>5.2983190437391414E-2</v>
      </c>
      <c r="AF398" s="53"/>
      <c r="AG398" s="53"/>
      <c r="AH398" s="53"/>
      <c r="AI398" s="53"/>
      <c r="AJ398" s="53"/>
      <c r="AK398" s="53"/>
    </row>
    <row r="399" spans="1:37" x14ac:dyDescent="0.3">
      <c r="A399" t="s">
        <v>190</v>
      </c>
      <c r="B399" s="18" t="s">
        <v>634</v>
      </c>
      <c r="C399" s="8">
        <v>105000</v>
      </c>
      <c r="D399" s="19">
        <v>0.10175969988671509</v>
      </c>
      <c r="E399" s="6">
        <v>92941.43</v>
      </c>
      <c r="F399" s="112">
        <v>0.14860000000000001</v>
      </c>
      <c r="G399" s="113">
        <v>0.14549999999999999</v>
      </c>
      <c r="H399" s="113">
        <v>0.15049999999999999</v>
      </c>
      <c r="I399" s="16">
        <v>47.22</v>
      </c>
      <c r="J399" s="14">
        <v>-0.76844999999999997</v>
      </c>
      <c r="K399" s="19">
        <v>2.0000000000000002E-5</v>
      </c>
      <c r="L399" s="19">
        <v>90.440420000000003</v>
      </c>
      <c r="M399" s="19">
        <v>-57.396520000000002</v>
      </c>
      <c r="N399" s="19">
        <v>-86.884200000000007</v>
      </c>
      <c r="O399" s="6">
        <v>13811.096497999999</v>
      </c>
      <c r="P399" s="6">
        <v>13811.096497999999</v>
      </c>
      <c r="Q399" s="6">
        <v>13811.096497999999</v>
      </c>
      <c r="R399" s="6">
        <v>-0.80986630739420418</v>
      </c>
      <c r="S399" s="14">
        <v>-0.73455088851916817</v>
      </c>
      <c r="T399" s="14">
        <v>-0.88518172626924019</v>
      </c>
      <c r="U399" s="14">
        <v>-0.76869347138901123</v>
      </c>
      <c r="V399" s="19">
        <v>2.1758140224202686E-5</v>
      </c>
      <c r="W399" s="19">
        <v>90.311337059663899</v>
      </c>
      <c r="X399" s="20">
        <v>-57.407624614653535</v>
      </c>
      <c r="Y399" s="20">
        <v>-86.757188071488244</v>
      </c>
      <c r="Z399" s="20">
        <v>2.4347138901126275E-4</v>
      </c>
      <c r="AA399" s="7">
        <v>-1.7581402242026844E-6</v>
      </c>
      <c r="AB399" s="50">
        <v>0.12908294033610446</v>
      </c>
      <c r="AC399" s="20">
        <v>1.1104614653532963E-2</v>
      </c>
      <c r="AD399" s="20">
        <v>-0.12701192851176302</v>
      </c>
      <c r="AF399" s="53"/>
      <c r="AG399" s="53"/>
      <c r="AH399" s="53"/>
      <c r="AI399" s="53"/>
      <c r="AJ399" s="53"/>
      <c r="AK399" s="53"/>
    </row>
    <row r="400" spans="1:37" x14ac:dyDescent="0.3">
      <c r="A400" t="s">
        <v>191</v>
      </c>
      <c r="B400" s="18" t="s">
        <v>632</v>
      </c>
      <c r="C400" s="8">
        <v>106000</v>
      </c>
      <c r="D400" s="19">
        <v>0.10175969988671509</v>
      </c>
      <c r="E400" s="6">
        <v>92938.43</v>
      </c>
      <c r="F400" s="112">
        <v>1.7100000000000001E-2</v>
      </c>
      <c r="G400" s="113">
        <v>1.6500000000000001E-2</v>
      </c>
      <c r="H400" s="113">
        <v>1.7000000000000001E-2</v>
      </c>
      <c r="I400" s="16">
        <v>47.33</v>
      </c>
      <c r="J400" s="14">
        <v>0.21337999999999999</v>
      </c>
      <c r="K400" s="19">
        <v>2.0000000000000002E-5</v>
      </c>
      <c r="L400" s="19">
        <v>86.318070000000006</v>
      </c>
      <c r="M400" s="19">
        <v>-54.901029999999999</v>
      </c>
      <c r="N400" s="19">
        <v>18.5962</v>
      </c>
      <c r="O400" s="6">
        <v>1589.247153</v>
      </c>
      <c r="P400" s="6">
        <v>1589.247153</v>
      </c>
      <c r="Q400" s="6">
        <v>1589.247153</v>
      </c>
      <c r="R400" s="6">
        <v>-0.87097861720774727</v>
      </c>
      <c r="S400" s="14">
        <v>-0.79548774945350209</v>
      </c>
      <c r="T400" s="14">
        <v>-0.94646948496199246</v>
      </c>
      <c r="U400" s="14">
        <v>0.21316491713928709</v>
      </c>
      <c r="V400" s="19">
        <v>2.0719505297384778E-5</v>
      </c>
      <c r="W400" s="19">
        <v>86.195058204212216</v>
      </c>
      <c r="X400" s="20">
        <v>-54.918693145042177</v>
      </c>
      <c r="Y400" s="20">
        <v>18.547930281946112</v>
      </c>
      <c r="Z400" s="20">
        <v>2.1508286071289517E-4</v>
      </c>
      <c r="AA400" s="7">
        <v>-7.1950529738477626E-7</v>
      </c>
      <c r="AB400" s="50">
        <v>0.12301179578778942</v>
      </c>
      <c r="AC400" s="20">
        <v>1.766314504217803E-2</v>
      </c>
      <c r="AD400" s="20">
        <v>4.82697180538878E-2</v>
      </c>
      <c r="AF400" s="53"/>
      <c r="AG400" s="53"/>
      <c r="AH400" s="53"/>
      <c r="AI400" s="53"/>
      <c r="AJ400" s="53"/>
      <c r="AK400" s="53"/>
    </row>
    <row r="401" spans="1:37" x14ac:dyDescent="0.3">
      <c r="A401" t="s">
        <v>192</v>
      </c>
      <c r="B401" s="18" t="s">
        <v>634</v>
      </c>
      <c r="C401" s="8">
        <v>106000</v>
      </c>
      <c r="D401" s="19">
        <v>0.10175969988671509</v>
      </c>
      <c r="E401" s="6">
        <v>92938.43</v>
      </c>
      <c r="F401" s="112">
        <v>0.1575</v>
      </c>
      <c r="G401" s="113">
        <v>0.1545</v>
      </c>
      <c r="H401" s="113">
        <v>0.1595</v>
      </c>
      <c r="I401" s="16">
        <v>47.33</v>
      </c>
      <c r="J401" s="14">
        <v>-0.78661999999999999</v>
      </c>
      <c r="K401" s="19">
        <v>2.0000000000000002E-5</v>
      </c>
      <c r="L401" s="19">
        <v>86.318070000000006</v>
      </c>
      <c r="M401" s="19">
        <v>-54.901029999999999</v>
      </c>
      <c r="N401" s="19">
        <v>-89.450800000000001</v>
      </c>
      <c r="O401" s="6">
        <v>14637.802725</v>
      </c>
      <c r="P401" s="6">
        <v>14637.802725</v>
      </c>
      <c r="Q401" s="6">
        <v>14637.802725</v>
      </c>
      <c r="R401" s="6">
        <v>-0.87097861720774727</v>
      </c>
      <c r="S401" s="14">
        <v>-0.79548774945350209</v>
      </c>
      <c r="T401" s="14">
        <v>-0.94646948496199246</v>
      </c>
      <c r="U401" s="14">
        <v>-0.78683508286071291</v>
      </c>
      <c r="V401" s="19">
        <v>2.0719505297384778E-5</v>
      </c>
      <c r="W401" s="19">
        <v>86.195058204212216</v>
      </c>
      <c r="X401" s="20">
        <v>-54.918693145042177</v>
      </c>
      <c r="Y401" s="20">
        <v>-89.317351597971879</v>
      </c>
      <c r="Z401" s="20">
        <v>2.1508286071292293E-4</v>
      </c>
      <c r="AA401" s="7">
        <v>-7.1950529738477626E-7</v>
      </c>
      <c r="AB401" s="50">
        <v>0.12301179578778942</v>
      </c>
      <c r="AC401" s="20">
        <v>1.766314504217803E-2</v>
      </c>
      <c r="AD401" s="20">
        <v>-0.13344840202812236</v>
      </c>
      <c r="AF401" s="53"/>
      <c r="AG401" s="53"/>
      <c r="AH401" s="53"/>
      <c r="AI401" s="53"/>
      <c r="AJ401" s="53"/>
      <c r="AK401" s="53"/>
    </row>
    <row r="402" spans="1:37" x14ac:dyDescent="0.3">
      <c r="A402" t="s">
        <v>193</v>
      </c>
      <c r="B402" s="18" t="s">
        <v>632</v>
      </c>
      <c r="C402" s="8">
        <v>108000</v>
      </c>
      <c r="D402" s="19">
        <v>0.10175969988671509</v>
      </c>
      <c r="E402" s="6">
        <v>92938.13</v>
      </c>
      <c r="F402" s="112">
        <v>1.3899999999999999E-2</v>
      </c>
      <c r="G402" s="113">
        <v>1.35E-2</v>
      </c>
      <c r="H402" s="113">
        <v>1.4E-2</v>
      </c>
      <c r="I402" s="16">
        <v>47.5</v>
      </c>
      <c r="J402" s="14">
        <v>0.18018999999999999</v>
      </c>
      <c r="K402" s="19">
        <v>2.0000000000000002E-5</v>
      </c>
      <c r="L402" s="19">
        <v>77.910910000000001</v>
      </c>
      <c r="M402" s="19">
        <v>-49.73227</v>
      </c>
      <c r="N402" s="19">
        <v>15.75845</v>
      </c>
      <c r="O402" s="6">
        <v>1291.840007</v>
      </c>
      <c r="P402" s="6">
        <v>1291.840007</v>
      </c>
      <c r="Q402" s="6">
        <v>1291.840007</v>
      </c>
      <c r="R402" s="6">
        <v>-0.99124358130743095</v>
      </c>
      <c r="S402" s="14">
        <v>-0.91548156528531721</v>
      </c>
      <c r="T402" s="14">
        <v>-1.0670055973295447</v>
      </c>
      <c r="U402" s="14">
        <v>0.17996943794640069</v>
      </c>
      <c r="V402" s="19">
        <v>1.8631254759467064E-5</v>
      </c>
      <c r="W402" s="19">
        <v>77.785633148958524</v>
      </c>
      <c r="X402" s="20">
        <v>-49.738687745830049</v>
      </c>
      <c r="Y402" s="20">
        <v>15.714081539255725</v>
      </c>
      <c r="Z402" s="20">
        <v>2.2056205359929915E-4</v>
      </c>
      <c r="AA402" s="7">
        <v>1.3687452405329378E-6</v>
      </c>
      <c r="AB402" s="50">
        <v>0.12527685104147679</v>
      </c>
      <c r="AC402" s="20">
        <v>6.4177458300491708E-3</v>
      </c>
      <c r="AD402" s="20">
        <v>4.436846074427514E-2</v>
      </c>
      <c r="AF402" s="53"/>
      <c r="AG402" s="53"/>
      <c r="AH402" s="53"/>
      <c r="AI402" s="53"/>
      <c r="AJ402" s="53"/>
      <c r="AK402" s="53"/>
    </row>
    <row r="403" spans="1:37" x14ac:dyDescent="0.3">
      <c r="A403" t="s">
        <v>194</v>
      </c>
      <c r="B403" s="18" t="s">
        <v>634</v>
      </c>
      <c r="C403" s="8">
        <v>108000</v>
      </c>
      <c r="D403" s="19">
        <v>0.10175969988671509</v>
      </c>
      <c r="E403" s="6">
        <v>92938.61</v>
      </c>
      <c r="F403" s="112">
        <v>0.1759</v>
      </c>
      <c r="G403" s="113">
        <v>0.17299999999999999</v>
      </c>
      <c r="H403" s="113">
        <v>0.17799999999999999</v>
      </c>
      <c r="I403" s="16">
        <v>47.5</v>
      </c>
      <c r="J403" s="14">
        <v>-0.81981000000000004</v>
      </c>
      <c r="K403" s="19">
        <v>2.0000000000000002E-5</v>
      </c>
      <c r="L403" s="19">
        <v>77.910160000000005</v>
      </c>
      <c r="M403" s="19">
        <v>-49.729439999999997</v>
      </c>
      <c r="N403" s="19">
        <v>-94.327389999999994</v>
      </c>
      <c r="O403" s="6">
        <v>16347.901499</v>
      </c>
      <c r="P403" s="6">
        <v>16347.901499</v>
      </c>
      <c r="Q403" s="6">
        <v>16347.901499</v>
      </c>
      <c r="R403" s="6">
        <v>-0.99120949619995991</v>
      </c>
      <c r="S403" s="14">
        <v>-0.91544748017784616</v>
      </c>
      <c r="T403" s="14">
        <v>-1.0669715122220738</v>
      </c>
      <c r="U403" s="14">
        <v>-0.82002161893487957</v>
      </c>
      <c r="V403" s="19">
        <v>1.8631739904909184E-5</v>
      </c>
      <c r="W403" s="19">
        <v>77.788462140943281</v>
      </c>
      <c r="X403" s="20">
        <v>-49.74049669618848</v>
      </c>
      <c r="Y403" s="20">
        <v>-94.185548553618233</v>
      </c>
      <c r="Z403" s="20">
        <v>2.1161893487953165E-4</v>
      </c>
      <c r="AA403" s="7">
        <v>1.3682600950908179E-6</v>
      </c>
      <c r="AB403" s="50">
        <v>0.1216978590567237</v>
      </c>
      <c r="AC403" s="20">
        <v>1.1056696188482817E-2</v>
      </c>
      <c r="AD403" s="20">
        <v>-0.14184144638176122</v>
      </c>
      <c r="AF403" s="53"/>
      <c r="AG403" s="53"/>
      <c r="AH403" s="53"/>
      <c r="AI403" s="53"/>
      <c r="AJ403" s="53"/>
      <c r="AK403" s="53"/>
    </row>
    <row r="404" spans="1:37" x14ac:dyDescent="0.3">
      <c r="A404" t="s">
        <v>195</v>
      </c>
      <c r="B404" s="18" t="s">
        <v>632</v>
      </c>
      <c r="C404" s="8">
        <v>110000</v>
      </c>
      <c r="D404" s="19">
        <v>0.10175969988671509</v>
      </c>
      <c r="E404" s="6">
        <v>92938.13</v>
      </c>
      <c r="F404" s="112">
        <v>1.1299999999999999E-2</v>
      </c>
      <c r="G404" s="113">
        <v>1.0999999999999999E-2</v>
      </c>
      <c r="H404" s="113">
        <v>1.15E-2</v>
      </c>
      <c r="I404" s="16">
        <v>47.78</v>
      </c>
      <c r="J404" s="14">
        <v>0.15179999999999999</v>
      </c>
      <c r="K404" s="19">
        <v>2.0000000000000002E-5</v>
      </c>
      <c r="L404" s="19">
        <v>69.735399999999998</v>
      </c>
      <c r="M404" s="19">
        <v>-44.774290000000001</v>
      </c>
      <c r="N404" s="19">
        <v>13.314679999999999</v>
      </c>
      <c r="O404" s="6">
        <v>1050.200869</v>
      </c>
      <c r="P404" s="6">
        <v>1050.200869</v>
      </c>
      <c r="Q404" s="6">
        <v>1050.200869</v>
      </c>
      <c r="R404" s="6">
        <v>-1.105822267567494</v>
      </c>
      <c r="S404" s="14">
        <v>-1.0296136543983025</v>
      </c>
      <c r="T404" s="14">
        <v>-1.1820308807366855</v>
      </c>
      <c r="U404" s="14">
        <v>0.15159570146136236</v>
      </c>
      <c r="V404" s="19">
        <v>1.6576138352047289E-5</v>
      </c>
      <c r="W404" s="19">
        <v>69.613454452939919</v>
      </c>
      <c r="X404" s="20">
        <v>-44.775521550889749</v>
      </c>
      <c r="Y404" s="20">
        <v>13.275203744768184</v>
      </c>
      <c r="Z404" s="20">
        <v>2.0429853863762615E-4</v>
      </c>
      <c r="AA404" s="7">
        <v>3.4238616479527129E-6</v>
      </c>
      <c r="AB404" s="50">
        <v>0.12194554706007921</v>
      </c>
      <c r="AC404" s="20">
        <v>1.2315508897486893E-3</v>
      </c>
      <c r="AD404" s="20">
        <v>3.9476255231814861E-2</v>
      </c>
      <c r="AF404" s="53"/>
      <c r="AG404" s="53"/>
      <c r="AH404" s="53"/>
      <c r="AI404" s="53"/>
      <c r="AJ404" s="53"/>
      <c r="AK404" s="53"/>
    </row>
    <row r="405" spans="1:37" x14ac:dyDescent="0.3">
      <c r="A405" t="s">
        <v>196</v>
      </c>
      <c r="B405" s="18" t="s">
        <v>634</v>
      </c>
      <c r="C405" s="8">
        <v>110000</v>
      </c>
      <c r="D405" s="19">
        <v>0.10175969988671509</v>
      </c>
      <c r="E405" s="6">
        <v>92938.13</v>
      </c>
      <c r="F405" s="112">
        <v>0.1948</v>
      </c>
      <c r="G405" s="113">
        <v>0.192</v>
      </c>
      <c r="H405" s="113">
        <v>0.19700000000000001</v>
      </c>
      <c r="I405" s="16">
        <v>47.78</v>
      </c>
      <c r="J405" s="14">
        <v>-0.84819999999999995</v>
      </c>
      <c r="K405" s="19">
        <v>2.0000000000000002E-5</v>
      </c>
      <c r="L405" s="19">
        <v>69.735399999999998</v>
      </c>
      <c r="M405" s="19">
        <v>-44.774290000000001</v>
      </c>
      <c r="N405" s="19">
        <v>-98.809560000000005</v>
      </c>
      <c r="O405" s="6">
        <v>18104.347723999999</v>
      </c>
      <c r="P405" s="6">
        <v>18104.347723999999</v>
      </c>
      <c r="Q405" s="6">
        <v>18104.347723999999</v>
      </c>
      <c r="R405" s="6">
        <v>-1.105822267567494</v>
      </c>
      <c r="S405" s="14">
        <v>-1.0296136543983025</v>
      </c>
      <c r="T405" s="14">
        <v>-1.1820308807366855</v>
      </c>
      <c r="U405" s="14">
        <v>-0.84840429853863764</v>
      </c>
      <c r="V405" s="19">
        <v>1.6576138352047289E-5</v>
      </c>
      <c r="W405" s="19">
        <v>69.613454452939919</v>
      </c>
      <c r="X405" s="20">
        <v>-44.775521550889749</v>
      </c>
      <c r="Y405" s="20">
        <v>-98.660466130618403</v>
      </c>
      <c r="Z405" s="20">
        <v>2.0429853863768166E-4</v>
      </c>
      <c r="AA405" s="7">
        <v>3.4238616479527129E-6</v>
      </c>
      <c r="AB405" s="50">
        <v>0.12194554706007921</v>
      </c>
      <c r="AC405" s="20">
        <v>1.2315508897486893E-3</v>
      </c>
      <c r="AD405" s="20">
        <v>-0.14909386938160196</v>
      </c>
      <c r="AF405" s="53"/>
      <c r="AG405" s="53"/>
      <c r="AH405" s="53"/>
      <c r="AI405" s="53"/>
      <c r="AJ405" s="53"/>
      <c r="AK405" s="53"/>
    </row>
    <row r="406" spans="1:37" x14ac:dyDescent="0.3">
      <c r="A406" t="s">
        <v>197</v>
      </c>
      <c r="B406" s="18" t="s">
        <v>632</v>
      </c>
      <c r="C406" s="8">
        <v>112000</v>
      </c>
      <c r="D406" s="19">
        <v>0.10175969988671509</v>
      </c>
      <c r="E406" s="6">
        <v>92938.61</v>
      </c>
      <c r="F406" s="112">
        <v>9.1999999999999998E-3</v>
      </c>
      <c r="G406" s="113">
        <v>8.9999999999999993E-3</v>
      </c>
      <c r="H406" s="113">
        <v>9.4999999999999998E-3</v>
      </c>
      <c r="I406" s="16">
        <v>48.18</v>
      </c>
      <c r="J406" s="14">
        <v>0.128</v>
      </c>
      <c r="K406" s="19">
        <v>1.0000000000000001E-5</v>
      </c>
      <c r="L406" s="19">
        <v>62.09796</v>
      </c>
      <c r="M406" s="19">
        <v>-40.208309999999997</v>
      </c>
      <c r="N406" s="19">
        <v>11.253259999999999</v>
      </c>
      <c r="O406" s="6">
        <v>855.035212</v>
      </c>
      <c r="P406" s="6">
        <v>855.035212</v>
      </c>
      <c r="Q406" s="6">
        <v>855.035212</v>
      </c>
      <c r="R406" s="6">
        <v>-1.2138447345699859</v>
      </c>
      <c r="S406" s="14">
        <v>-1.1369981254763977</v>
      </c>
      <c r="T406" s="14">
        <v>-1.2906913436635741</v>
      </c>
      <c r="U406" s="14">
        <v>0.12776953464562291</v>
      </c>
      <c r="V406" s="19">
        <v>1.4633185993214647E-5</v>
      </c>
      <c r="W406" s="19">
        <v>61.968909182417882</v>
      </c>
      <c r="X406" s="20">
        <v>-40.192217651906923</v>
      </c>
      <c r="Y406" s="20">
        <v>11.215344316145691</v>
      </c>
      <c r="Z406" s="20">
        <v>2.3046535437709625E-4</v>
      </c>
      <c r="AA406" s="7">
        <v>-4.6331859932146461E-6</v>
      </c>
      <c r="AB406" s="50">
        <v>0.12905081758211878</v>
      </c>
      <c r="AC406" s="20">
        <v>-1.6092348093074804E-2</v>
      </c>
      <c r="AD406" s="20">
        <v>3.7915683854308213E-2</v>
      </c>
      <c r="AF406" s="53"/>
      <c r="AG406" s="53"/>
      <c r="AH406" s="53"/>
      <c r="AI406" s="53"/>
      <c r="AJ406" s="53"/>
      <c r="AK406" s="53"/>
    </row>
    <row r="407" spans="1:37" x14ac:dyDescent="0.3">
      <c r="A407" t="s">
        <v>198</v>
      </c>
      <c r="B407" s="18" t="s">
        <v>634</v>
      </c>
      <c r="C407" s="8">
        <v>112000</v>
      </c>
      <c r="D407" s="19">
        <v>0.10175969988671509</v>
      </c>
      <c r="E407" s="6">
        <v>92937.85</v>
      </c>
      <c r="F407" s="112">
        <v>0.21429999999999999</v>
      </c>
      <c r="G407" s="113">
        <v>0.21099999999999999</v>
      </c>
      <c r="H407" s="113">
        <v>0.2165</v>
      </c>
      <c r="I407" s="16">
        <v>48.18</v>
      </c>
      <c r="J407" s="14">
        <v>-0.87200999999999995</v>
      </c>
      <c r="K407" s="19">
        <v>1.0000000000000001E-5</v>
      </c>
      <c r="L407" s="19">
        <v>62.095930000000003</v>
      </c>
      <c r="M407" s="19">
        <v>-40.207979999999999</v>
      </c>
      <c r="N407" s="19">
        <v>-102.9101</v>
      </c>
      <c r="O407" s="6">
        <v>19916.581255000001</v>
      </c>
      <c r="P407" s="6">
        <v>19916.581255000001</v>
      </c>
      <c r="Q407" s="6">
        <v>19916.581255000001</v>
      </c>
      <c r="R407" s="6">
        <v>-1.2138979410454114</v>
      </c>
      <c r="S407" s="14">
        <v>-1.1370513319518232</v>
      </c>
      <c r="T407" s="14">
        <v>-1.2907445501389996</v>
      </c>
      <c r="U407" s="14">
        <v>-0.87224158628481119</v>
      </c>
      <c r="V407" s="19">
        <v>1.4632420410748079E-5</v>
      </c>
      <c r="W407" s="19">
        <v>61.964653641422409</v>
      </c>
      <c r="X407" s="20">
        <v>-40.18945756411172</v>
      </c>
      <c r="Y407" s="20">
        <v>-102.75657130411268</v>
      </c>
      <c r="Z407" s="20">
        <v>2.31586284811236E-4</v>
      </c>
      <c r="AA407" s="7">
        <v>-4.6324204107480784E-6</v>
      </c>
      <c r="AB407" s="50">
        <v>0.13127635857759401</v>
      </c>
      <c r="AC407" s="20">
        <v>-1.8522435888279176E-2</v>
      </c>
      <c r="AD407" s="20">
        <v>-0.15352869588731721</v>
      </c>
      <c r="AF407" s="53"/>
      <c r="AG407" s="53"/>
      <c r="AH407" s="53"/>
      <c r="AI407" s="53"/>
      <c r="AJ407" s="53"/>
      <c r="AK407" s="53"/>
    </row>
    <row r="408" spans="1:37" x14ac:dyDescent="0.3">
      <c r="A408" t="s">
        <v>199</v>
      </c>
      <c r="B408" s="18" t="s">
        <v>632</v>
      </c>
      <c r="C408" s="8">
        <v>114000</v>
      </c>
      <c r="D408" s="19">
        <v>0.10175969988671509</v>
      </c>
      <c r="E408" s="6">
        <v>92937.85</v>
      </c>
      <c r="F408" s="112">
        <v>7.7000000000000002E-3</v>
      </c>
      <c r="G408" s="113">
        <v>7.4999999999999997E-3</v>
      </c>
      <c r="H408" s="113">
        <v>8.0000000000000002E-3</v>
      </c>
      <c r="I408" s="16">
        <v>48.89</v>
      </c>
      <c r="J408" s="14">
        <v>0.10922</v>
      </c>
      <c r="K408" s="19">
        <v>1.0000000000000001E-5</v>
      </c>
      <c r="L408" s="19">
        <v>55.508659999999999</v>
      </c>
      <c r="M408" s="19">
        <v>-36.469009999999997</v>
      </c>
      <c r="N408" s="19">
        <v>9.6162200000000002</v>
      </c>
      <c r="O408" s="6">
        <v>715.62144500000011</v>
      </c>
      <c r="P408" s="6">
        <v>715.62144500000011</v>
      </c>
      <c r="Q408" s="6">
        <v>715.62144500000011</v>
      </c>
      <c r="R408" s="6">
        <v>-1.3097585398818488</v>
      </c>
      <c r="S408" s="14">
        <v>-1.2317794880224564</v>
      </c>
      <c r="T408" s="14">
        <v>-1.3877375917412411</v>
      </c>
      <c r="U408" s="14">
        <v>0.10901573378206875</v>
      </c>
      <c r="V408" s="19">
        <v>1.2889503213415261E-5</v>
      </c>
      <c r="W408" s="19">
        <v>55.388203181000684</v>
      </c>
      <c r="X408" s="20">
        <v>-36.453449963374638</v>
      </c>
      <c r="Y408" s="20">
        <v>9.5830843809731707</v>
      </c>
      <c r="Z408" s="20">
        <v>2.0426621793125099E-4</v>
      </c>
      <c r="AA408" s="7">
        <v>-2.8895032134152602E-6</v>
      </c>
      <c r="AB408" s="50">
        <v>0.12045681899931537</v>
      </c>
      <c r="AC408" s="20">
        <v>-1.556003662535943E-2</v>
      </c>
      <c r="AD408" s="20">
        <v>3.3135619026829488E-2</v>
      </c>
      <c r="AF408" s="53"/>
      <c r="AG408" s="53"/>
      <c r="AH408" s="53"/>
      <c r="AI408" s="53"/>
      <c r="AJ408" s="53"/>
      <c r="AK408" s="53"/>
    </row>
    <row r="409" spans="1:37" x14ac:dyDescent="0.3">
      <c r="A409" t="s">
        <v>200</v>
      </c>
      <c r="B409" s="18" t="s">
        <v>634</v>
      </c>
      <c r="C409" s="8">
        <v>114000</v>
      </c>
      <c r="D409" s="19">
        <v>0.10175969988671509</v>
      </c>
      <c r="E409" s="6">
        <v>92937.85</v>
      </c>
      <c r="F409" s="112">
        <v>0.23430000000000001</v>
      </c>
      <c r="G409" s="113">
        <v>0.23100000000000001</v>
      </c>
      <c r="H409" s="113">
        <v>0.23649999999999999</v>
      </c>
      <c r="I409" s="16">
        <v>48.89</v>
      </c>
      <c r="J409" s="14">
        <v>-0.89078000000000002</v>
      </c>
      <c r="K409" s="19">
        <v>1.0000000000000001E-5</v>
      </c>
      <c r="L409" s="19">
        <v>55.508659999999999</v>
      </c>
      <c r="M409" s="19">
        <v>-36.469009999999997</v>
      </c>
      <c r="N409" s="19">
        <v>-106.58526999999999</v>
      </c>
      <c r="O409" s="6">
        <v>21775.338255000002</v>
      </c>
      <c r="P409" s="6">
        <v>21775.338255000002</v>
      </c>
      <c r="Q409" s="6">
        <v>21775.338255000002</v>
      </c>
      <c r="R409" s="6">
        <v>-1.3097585398818488</v>
      </c>
      <c r="S409" s="14">
        <v>-1.2317794880224564</v>
      </c>
      <c r="T409" s="14">
        <v>-1.3877375917412411</v>
      </c>
      <c r="U409" s="14">
        <v>-0.89098426621793125</v>
      </c>
      <c r="V409" s="19">
        <v>1.2889503213415261E-5</v>
      </c>
      <c r="W409" s="19">
        <v>55.388203181000684</v>
      </c>
      <c r="X409" s="20">
        <v>-36.453449963374638</v>
      </c>
      <c r="Y409" s="20">
        <v>-106.42297348988203</v>
      </c>
      <c r="Z409" s="20">
        <v>2.0426621793123712E-4</v>
      </c>
      <c r="AA409" s="7">
        <v>-2.8895032134152602E-6</v>
      </c>
      <c r="AB409" s="50">
        <v>0.12045681899931537</v>
      </c>
      <c r="AC409" s="20">
        <v>-1.556003662535943E-2</v>
      </c>
      <c r="AD409" s="20">
        <v>-0.16229651011796875</v>
      </c>
      <c r="AF409" s="53"/>
      <c r="AG409" s="53"/>
      <c r="AH409" s="53"/>
      <c r="AI409" s="53"/>
      <c r="AJ409" s="53"/>
      <c r="AK409" s="53"/>
    </row>
    <row r="410" spans="1:37" x14ac:dyDescent="0.3">
      <c r="A410" t="s">
        <v>201</v>
      </c>
      <c r="B410" s="18" t="s">
        <v>632</v>
      </c>
      <c r="C410" s="8">
        <v>115000</v>
      </c>
      <c r="D410" s="19">
        <v>0.10175969988671509</v>
      </c>
      <c r="E410" s="6">
        <v>92938.26</v>
      </c>
      <c r="F410" s="112">
        <v>7.0000000000000001E-3</v>
      </c>
      <c r="G410" s="113">
        <v>6.4999999999999997E-3</v>
      </c>
      <c r="H410" s="113">
        <v>7.4999999999999997E-3</v>
      </c>
      <c r="I410" s="16">
        <v>49.05</v>
      </c>
      <c r="J410" s="14">
        <v>9.9979999999999999E-2</v>
      </c>
      <c r="K410" s="19">
        <v>1.0000000000000001E-5</v>
      </c>
      <c r="L410" s="19">
        <v>52.064970000000002</v>
      </c>
      <c r="M410" s="19">
        <v>-34.32403</v>
      </c>
      <c r="N410" s="19">
        <v>8.8119700000000005</v>
      </c>
      <c r="O410" s="6">
        <v>650.56781999999998</v>
      </c>
      <c r="P410" s="6">
        <v>650.56781999999998</v>
      </c>
      <c r="Q410" s="6">
        <v>650.56781999999998</v>
      </c>
      <c r="R410" s="6">
        <v>-1.3612754389143378</v>
      </c>
      <c r="S410" s="14">
        <v>-1.2830411886851867</v>
      </c>
      <c r="T410" s="14">
        <v>-1.4395096891434889</v>
      </c>
      <c r="U410" s="14">
        <v>9.9738823096699347E-2</v>
      </c>
      <c r="V410" s="19">
        <v>1.2045420695123525E-5</v>
      </c>
      <c r="W410" s="19">
        <v>51.93090324799148</v>
      </c>
      <c r="X410" s="20">
        <v>-34.289899368883674</v>
      </c>
      <c r="Y410" s="20">
        <v>8.777134943570708</v>
      </c>
      <c r="Z410" s="20">
        <v>2.4117690330065222E-4</v>
      </c>
      <c r="AA410" s="7">
        <v>-2.0454206951235247E-6</v>
      </c>
      <c r="AB410" s="50">
        <v>0.13406675200852192</v>
      </c>
      <c r="AC410" s="20">
        <v>-3.4130631116326526E-2</v>
      </c>
      <c r="AD410" s="20">
        <v>3.4835056429292521E-2</v>
      </c>
      <c r="AF410" s="53"/>
      <c r="AG410" s="53"/>
      <c r="AH410" s="53"/>
      <c r="AI410" s="53"/>
      <c r="AJ410" s="53"/>
      <c r="AK410" s="53"/>
    </row>
    <row r="411" spans="1:37" x14ac:dyDescent="0.3">
      <c r="A411" t="s">
        <v>202</v>
      </c>
      <c r="B411" s="18" t="s">
        <v>634</v>
      </c>
      <c r="C411" s="8">
        <v>115000</v>
      </c>
      <c r="D411" s="19">
        <v>0.10175969988671509</v>
      </c>
      <c r="E411" s="6">
        <v>92938.26</v>
      </c>
      <c r="F411" s="112">
        <v>0.24429999999999999</v>
      </c>
      <c r="G411" s="113">
        <v>0.24099999999999999</v>
      </c>
      <c r="H411" s="113">
        <v>0.2465</v>
      </c>
      <c r="I411" s="16">
        <v>49.05</v>
      </c>
      <c r="J411" s="14">
        <v>-0.90002000000000004</v>
      </c>
      <c r="K411" s="19">
        <v>1.0000000000000001E-5</v>
      </c>
      <c r="L411" s="19">
        <v>52.064970000000002</v>
      </c>
      <c r="M411" s="19">
        <v>-34.32403</v>
      </c>
      <c r="N411" s="19">
        <v>-108.40882999999999</v>
      </c>
      <c r="O411" s="6">
        <v>22704.816917999997</v>
      </c>
      <c r="P411" s="6">
        <v>22704.816917999997</v>
      </c>
      <c r="Q411" s="6">
        <v>22704.816917999997</v>
      </c>
      <c r="R411" s="6">
        <v>-1.3612754389143378</v>
      </c>
      <c r="S411" s="14">
        <v>-1.2830411886851867</v>
      </c>
      <c r="T411" s="14">
        <v>-1.4395096891434889</v>
      </c>
      <c r="U411" s="14">
        <v>-0.90026117690330065</v>
      </c>
      <c r="V411" s="19">
        <v>1.2045420695123525E-5</v>
      </c>
      <c r="W411" s="19">
        <v>51.93090324799148</v>
      </c>
      <c r="X411" s="20">
        <v>-34.289899368883674</v>
      </c>
      <c r="Y411" s="20">
        <v>-108.24651992615163</v>
      </c>
      <c r="Z411" s="20">
        <v>2.4117690330061059E-4</v>
      </c>
      <c r="AA411" s="7">
        <v>-2.0454206951235247E-6</v>
      </c>
      <c r="AB411" s="50">
        <v>0.13406675200852192</v>
      </c>
      <c r="AC411" s="20">
        <v>-3.4130631116326526E-2</v>
      </c>
      <c r="AD411" s="20">
        <v>-0.16231007384836005</v>
      </c>
      <c r="AF411" s="53"/>
      <c r="AG411" s="53"/>
      <c r="AH411" s="53"/>
      <c r="AI411" s="53"/>
      <c r="AJ411" s="53"/>
      <c r="AK411" s="53"/>
    </row>
    <row r="412" spans="1:37" x14ac:dyDescent="0.3">
      <c r="A412" t="s">
        <v>203</v>
      </c>
      <c r="B412" s="18" t="s">
        <v>632</v>
      </c>
      <c r="C412" s="8">
        <v>116000</v>
      </c>
      <c r="D412" s="19">
        <v>0.10175969988671509</v>
      </c>
      <c r="E412" s="6">
        <v>92937.85</v>
      </c>
      <c r="F412" s="112">
        <v>6.4999999999999997E-3</v>
      </c>
      <c r="G412" s="113">
        <v>6.0000000000000001E-3</v>
      </c>
      <c r="H412" s="113">
        <v>6.4999999999999997E-3</v>
      </c>
      <c r="I412" s="16">
        <v>49.56</v>
      </c>
      <c r="J412" s="14">
        <v>9.3100000000000002E-2</v>
      </c>
      <c r="K412" s="19">
        <v>1.0000000000000001E-5</v>
      </c>
      <c r="L412" s="19">
        <v>49.409559999999999</v>
      </c>
      <c r="M412" s="19">
        <v>-32.905949999999997</v>
      </c>
      <c r="N412" s="19">
        <v>8.2084499999999991</v>
      </c>
      <c r="O412" s="6">
        <v>604.09602500000005</v>
      </c>
      <c r="P412" s="6">
        <v>604.09602500000005</v>
      </c>
      <c r="Q412" s="6">
        <v>604.09602500000005</v>
      </c>
      <c r="R412" s="6">
        <v>-1.4020598629060097</v>
      </c>
      <c r="S412" s="14">
        <v>-1.3230121678732527</v>
      </c>
      <c r="T412" s="14">
        <v>-1.4811075579387667</v>
      </c>
      <c r="U412" s="14">
        <v>9.2915665700180616E-2</v>
      </c>
      <c r="V412" s="19">
        <v>1.1316500150194396E-5</v>
      </c>
      <c r="W412" s="19">
        <v>49.295183942984096</v>
      </c>
      <c r="X412" s="20">
        <v>-32.887973332367068</v>
      </c>
      <c r="Y412" s="20">
        <v>8.1789552358787994</v>
      </c>
      <c r="Z412" s="20">
        <v>1.8433429981938587E-4</v>
      </c>
      <c r="AA412" s="7">
        <v>-1.3165001501943948E-6</v>
      </c>
      <c r="AB412" s="50">
        <v>0.11437605701590314</v>
      </c>
      <c r="AC412" s="20">
        <v>-1.7976667632929377E-2</v>
      </c>
      <c r="AD412" s="20">
        <v>2.9494764121199779E-2</v>
      </c>
      <c r="AF412" s="53"/>
      <c r="AG412" s="53"/>
      <c r="AH412" s="53"/>
      <c r="AI412" s="53"/>
      <c r="AJ412" s="53"/>
      <c r="AK412" s="53"/>
    </row>
    <row r="413" spans="1:37" x14ac:dyDescent="0.3">
      <c r="A413" t="s">
        <v>204</v>
      </c>
      <c r="B413" s="18" t="s">
        <v>634</v>
      </c>
      <c r="C413" s="8">
        <v>116000</v>
      </c>
      <c r="D413" s="19">
        <v>0.10175969988671509</v>
      </c>
      <c r="E413" s="6">
        <v>92937.27</v>
      </c>
      <c r="F413" s="112">
        <v>0.25459999999999999</v>
      </c>
      <c r="G413" s="113">
        <v>0.2515</v>
      </c>
      <c r="H413" s="113">
        <v>0.25700000000000001</v>
      </c>
      <c r="I413" s="16">
        <v>49.56</v>
      </c>
      <c r="J413" s="14">
        <v>-0.90690999999999999</v>
      </c>
      <c r="K413" s="19">
        <v>1.0000000000000001E-5</v>
      </c>
      <c r="L413" s="19">
        <v>49.406680000000001</v>
      </c>
      <c r="M413" s="19">
        <v>-32.904029999999999</v>
      </c>
      <c r="N413" s="19">
        <v>-110.03228</v>
      </c>
      <c r="O413" s="6">
        <v>23661.828942</v>
      </c>
      <c r="P413" s="6">
        <v>23661.828942</v>
      </c>
      <c r="Q413" s="6">
        <v>23661.828942</v>
      </c>
      <c r="R413" s="6">
        <v>-1.4020993374862794</v>
      </c>
      <c r="S413" s="14">
        <v>-1.3230516424535224</v>
      </c>
      <c r="T413" s="14">
        <v>-1.4811470325190363</v>
      </c>
      <c r="U413" s="14">
        <v>-0.90709089771899576</v>
      </c>
      <c r="V413" s="19">
        <v>1.1315979768600074E-5</v>
      </c>
      <c r="W413" s="19">
        <v>49.292301891716562</v>
      </c>
      <c r="X413" s="20">
        <v>-32.886050531443175</v>
      </c>
      <c r="Y413" s="20">
        <v>-109.86291735483525</v>
      </c>
      <c r="Z413" s="20">
        <v>1.8089771899576501E-4</v>
      </c>
      <c r="AA413" s="7">
        <v>-1.3159797686000729E-6</v>
      </c>
      <c r="AB413" s="50">
        <v>0.11437810828343942</v>
      </c>
      <c r="AC413" s="20">
        <v>-1.7979468556823974E-2</v>
      </c>
      <c r="AD413" s="20">
        <v>-0.16936264516475319</v>
      </c>
      <c r="AF413" s="53"/>
      <c r="AG413" s="53"/>
      <c r="AH413" s="53"/>
      <c r="AI413" s="53"/>
      <c r="AJ413" s="53"/>
      <c r="AK413" s="53"/>
    </row>
    <row r="414" spans="1:37" x14ac:dyDescent="0.3">
      <c r="A414" t="s">
        <v>205</v>
      </c>
      <c r="B414" s="18" t="s">
        <v>632</v>
      </c>
      <c r="C414" s="8">
        <v>118000</v>
      </c>
      <c r="D414" s="19">
        <v>0.10175969988671509</v>
      </c>
      <c r="E414" s="6">
        <v>92937.44</v>
      </c>
      <c r="F414" s="112">
        <v>5.4999999999999997E-3</v>
      </c>
      <c r="G414" s="113">
        <v>5.0000000000000001E-3</v>
      </c>
      <c r="H414" s="113">
        <v>5.4999999999999997E-3</v>
      </c>
      <c r="I414" s="16">
        <v>50.31</v>
      </c>
      <c r="J414" s="14">
        <v>7.9839999999999994E-2</v>
      </c>
      <c r="K414" s="19">
        <v>1.0000000000000001E-5</v>
      </c>
      <c r="L414" s="19">
        <v>44.044150000000002</v>
      </c>
      <c r="M414" s="19">
        <v>-29.778659999999999</v>
      </c>
      <c r="N414" s="19">
        <v>7.0462100000000003</v>
      </c>
      <c r="O414" s="6">
        <v>511.15591999999998</v>
      </c>
      <c r="P414" s="6">
        <v>511.15591999999998</v>
      </c>
      <c r="Q414" s="6">
        <v>511.15591999999998</v>
      </c>
      <c r="R414" s="6">
        <v>-1.487701461340762</v>
      </c>
      <c r="S414" s="14">
        <v>-1.4074575239497611</v>
      </c>
      <c r="T414" s="14">
        <v>-1.5679453987317629</v>
      </c>
      <c r="U414" s="14">
        <v>7.9645882038871296E-2</v>
      </c>
      <c r="V414" s="19">
        <v>9.9339552514176496E-6</v>
      </c>
      <c r="W414" s="19">
        <v>43.927222624740516</v>
      </c>
      <c r="X414" s="20">
        <v>-29.750165417382838</v>
      </c>
      <c r="Y414" s="20">
        <v>7.0181005587556262</v>
      </c>
      <c r="Z414" s="20">
        <v>1.9411796112869806E-4</v>
      </c>
      <c r="AA414" s="7">
        <v>6.6044748582351237E-8</v>
      </c>
      <c r="AB414" s="50">
        <v>0.11692737525948615</v>
      </c>
      <c r="AC414" s="20">
        <v>-2.8494582617160091E-2</v>
      </c>
      <c r="AD414" s="20">
        <v>2.8109441244374089E-2</v>
      </c>
      <c r="AF414" s="53"/>
      <c r="AG414" s="53"/>
      <c r="AH414" s="53"/>
      <c r="AI414" s="53"/>
      <c r="AJ414" s="53"/>
      <c r="AK414" s="53"/>
    </row>
    <row r="415" spans="1:37" x14ac:dyDescent="0.3">
      <c r="A415" t="s">
        <v>206</v>
      </c>
      <c r="B415" s="18" t="s">
        <v>634</v>
      </c>
      <c r="C415" s="8">
        <v>118000</v>
      </c>
      <c r="D415" s="19">
        <v>0.10175969988671509</v>
      </c>
      <c r="E415" s="6">
        <v>92937.27</v>
      </c>
      <c r="F415" s="112">
        <v>0.27510000000000001</v>
      </c>
      <c r="G415" s="113">
        <v>0.27200000000000002</v>
      </c>
      <c r="H415" s="113">
        <v>0.27750000000000002</v>
      </c>
      <c r="I415" s="16">
        <v>50.31</v>
      </c>
      <c r="J415" s="14">
        <v>-0.92015999999999998</v>
      </c>
      <c r="K415" s="19">
        <v>1.0000000000000001E-5</v>
      </c>
      <c r="L415" s="19">
        <v>44.043370000000003</v>
      </c>
      <c r="M415" s="19">
        <v>-29.778130000000001</v>
      </c>
      <c r="N415" s="19">
        <v>-113.23268</v>
      </c>
      <c r="O415" s="6">
        <v>25567.042977000001</v>
      </c>
      <c r="P415" s="6">
        <v>25567.042977000001</v>
      </c>
      <c r="Q415" s="6">
        <v>25567.042977000001</v>
      </c>
      <c r="R415" s="6">
        <v>-1.4877128590188575</v>
      </c>
      <c r="S415" s="14">
        <v>-1.4074689216278566</v>
      </c>
      <c r="T415" s="14">
        <v>-1.5679567964098584</v>
      </c>
      <c r="U415" s="14">
        <v>-0.92035580672152051</v>
      </c>
      <c r="V415" s="19">
        <v>9.9338140648540242E-6</v>
      </c>
      <c r="W415" s="19">
        <v>43.926437608276963</v>
      </c>
      <c r="X415" s="20">
        <v>-29.749633756871415</v>
      </c>
      <c r="Y415" s="20">
        <v>-113.05850501832226</v>
      </c>
      <c r="Z415" s="20">
        <v>1.9580672152053058E-4</v>
      </c>
      <c r="AA415" s="7">
        <v>6.618593514597661E-8</v>
      </c>
      <c r="AB415" s="50">
        <v>0.11693239172304004</v>
      </c>
      <c r="AC415" s="20">
        <v>-2.8496243128586229E-2</v>
      </c>
      <c r="AD415" s="20">
        <v>-0.17417498167773715</v>
      </c>
      <c r="AF415" s="53"/>
      <c r="AG415" s="53"/>
      <c r="AH415" s="53"/>
      <c r="AI415" s="53"/>
      <c r="AJ415" s="53"/>
      <c r="AK415" s="53"/>
    </row>
    <row r="416" spans="1:37" x14ac:dyDescent="0.3">
      <c r="A416" t="s">
        <v>207</v>
      </c>
      <c r="B416" s="18" t="s">
        <v>632</v>
      </c>
      <c r="C416" s="8">
        <v>120000</v>
      </c>
      <c r="D416" s="19">
        <v>0.10175969988671509</v>
      </c>
      <c r="E416" s="6">
        <v>92937.44</v>
      </c>
      <c r="F416" s="112">
        <v>4.7000000000000002E-3</v>
      </c>
      <c r="G416" s="113">
        <v>4.5999999999999999E-3</v>
      </c>
      <c r="H416" s="113">
        <v>4.7999999999999996E-3</v>
      </c>
      <c r="I416" s="16">
        <v>51.25</v>
      </c>
      <c r="J416" s="14">
        <v>6.9440000000000002E-2</v>
      </c>
      <c r="K416" s="19">
        <v>1.0000000000000001E-5</v>
      </c>
      <c r="L416" s="19">
        <v>39.594679999999997</v>
      </c>
      <c r="M416" s="19">
        <v>-27.273099999999999</v>
      </c>
      <c r="N416" s="19">
        <v>6.1316699999999997</v>
      </c>
      <c r="O416" s="6">
        <v>436.80596800000001</v>
      </c>
      <c r="P416" s="6">
        <v>436.80596800000001</v>
      </c>
      <c r="Q416" s="6">
        <v>436.80596800000001</v>
      </c>
      <c r="R416" s="6">
        <v>-1.5632191864299796</v>
      </c>
      <c r="S416" s="14">
        <v>-1.4814759586166464</v>
      </c>
      <c r="T416" s="14">
        <v>-1.6449624142433128</v>
      </c>
      <c r="U416" s="14">
        <v>6.9239893366709188E-2</v>
      </c>
      <c r="V416" s="19">
        <v>8.7629253341191752E-6</v>
      </c>
      <c r="W416" s="19">
        <v>39.47300679898396</v>
      </c>
      <c r="X416" s="20">
        <v>-27.232994700475484</v>
      </c>
      <c r="Y416" s="20">
        <v>6.1042120418609942</v>
      </c>
      <c r="Z416" s="20">
        <v>2.0010663329081413E-4</v>
      </c>
      <c r="AA416" s="7">
        <v>1.2370746658808256E-6</v>
      </c>
      <c r="AB416" s="50">
        <v>0.12167320101603707</v>
      </c>
      <c r="AC416" s="20">
        <v>-4.0105299524515914E-2</v>
      </c>
      <c r="AD416" s="20">
        <v>2.7457958139005534E-2</v>
      </c>
      <c r="AF416" s="53"/>
      <c r="AG416" s="53"/>
      <c r="AH416" s="53"/>
      <c r="AI416" s="53"/>
      <c r="AJ416" s="53"/>
      <c r="AK416" s="53"/>
    </row>
    <row r="417" spans="1:37" x14ac:dyDescent="0.3">
      <c r="A417" t="s">
        <v>208</v>
      </c>
      <c r="B417" s="18" t="s">
        <v>634</v>
      </c>
      <c r="C417" s="8">
        <v>120000</v>
      </c>
      <c r="D417" s="19">
        <v>0.10175969988671509</v>
      </c>
      <c r="E417" s="6">
        <v>92937.44</v>
      </c>
      <c r="F417" s="112">
        <v>0.2959</v>
      </c>
      <c r="G417" s="113">
        <v>0.29249999999999998</v>
      </c>
      <c r="H417" s="113">
        <v>0.29799999999999999</v>
      </c>
      <c r="I417" s="16">
        <v>51.25</v>
      </c>
      <c r="J417" s="14">
        <v>-0.93056000000000005</v>
      </c>
      <c r="K417" s="19">
        <v>1.0000000000000001E-5</v>
      </c>
      <c r="L417" s="19">
        <v>39.594679999999997</v>
      </c>
      <c r="M417" s="19">
        <v>-27.273099999999999</v>
      </c>
      <c r="N417" s="19">
        <v>-116.18568</v>
      </c>
      <c r="O417" s="6">
        <v>27500.188495999999</v>
      </c>
      <c r="P417" s="6">
        <v>27500.188495999999</v>
      </c>
      <c r="Q417" s="6">
        <v>27500.188495999999</v>
      </c>
      <c r="R417" s="6">
        <v>-1.5632191864299796</v>
      </c>
      <c r="S417" s="14">
        <v>-1.4814759586166464</v>
      </c>
      <c r="T417" s="14">
        <v>-1.6449624142433128</v>
      </c>
      <c r="U417" s="14">
        <v>-0.93076010663329078</v>
      </c>
      <c r="V417" s="19">
        <v>8.7629253341191752E-6</v>
      </c>
      <c r="W417" s="19">
        <v>39.47300679898396</v>
      </c>
      <c r="X417" s="20">
        <v>-27.232994700475484</v>
      </c>
      <c r="Y417" s="20">
        <v>-116.00742782219712</v>
      </c>
      <c r="Z417" s="20">
        <v>2.0010663329073086E-4</v>
      </c>
      <c r="AA417" s="7">
        <v>1.2370746658808256E-6</v>
      </c>
      <c r="AB417" s="50">
        <v>0.12167320101603707</v>
      </c>
      <c r="AC417" s="20">
        <v>-4.0105299524515914E-2</v>
      </c>
      <c r="AD417" s="20">
        <v>-0.17825217780288938</v>
      </c>
      <c r="AF417" s="53"/>
      <c r="AG417" s="53"/>
      <c r="AH417" s="53"/>
      <c r="AI417" s="53"/>
      <c r="AJ417" s="53"/>
      <c r="AK417" s="53"/>
    </row>
    <row r="418" spans="1:37" x14ac:dyDescent="0.3">
      <c r="A418" t="s">
        <v>209</v>
      </c>
      <c r="B418" s="18" t="s">
        <v>632</v>
      </c>
      <c r="C418" s="8">
        <v>122000</v>
      </c>
      <c r="D418" s="19">
        <v>0.10175969988671509</v>
      </c>
      <c r="E418" s="6">
        <v>92942.16</v>
      </c>
      <c r="F418" s="112">
        <v>4.1000000000000003E-3</v>
      </c>
      <c r="G418" s="113">
        <v>3.8999999999999998E-3</v>
      </c>
      <c r="H418" s="113">
        <v>4.3E-3</v>
      </c>
      <c r="I418" s="16">
        <v>52.14</v>
      </c>
      <c r="J418" s="14">
        <v>6.0470000000000003E-2</v>
      </c>
      <c r="K418" s="19">
        <v>1.0000000000000001E-5</v>
      </c>
      <c r="L418" s="19">
        <v>35.562519999999999</v>
      </c>
      <c r="M418" s="19">
        <v>-24.921050000000001</v>
      </c>
      <c r="N418" s="19">
        <v>5.3420300000000003</v>
      </c>
      <c r="O418" s="6">
        <v>381.06285600000007</v>
      </c>
      <c r="P418" s="6">
        <v>381.06285600000007</v>
      </c>
      <c r="Q418" s="6">
        <v>381.06285600000007</v>
      </c>
      <c r="R418" s="6">
        <v>-1.6356098086377602</v>
      </c>
      <c r="S418" s="14">
        <v>-1.5524470398926442</v>
      </c>
      <c r="T418" s="14">
        <v>-1.7187725773828761</v>
      </c>
      <c r="U418" s="14">
        <v>6.0277647704830815E-2</v>
      </c>
      <c r="V418" s="19">
        <v>7.7338114811184669E-6</v>
      </c>
      <c r="W418" s="19">
        <v>35.445895157884991</v>
      </c>
      <c r="X418" s="20">
        <v>-24.879308070534744</v>
      </c>
      <c r="Y418" s="20">
        <v>5.3169476070867985</v>
      </c>
      <c r="Z418" s="20">
        <v>1.923522951691875E-4</v>
      </c>
      <c r="AA418" s="7">
        <v>2.2661885188815339E-6</v>
      </c>
      <c r="AB418" s="50">
        <v>0.11662484211500868</v>
      </c>
      <c r="AC418" s="20">
        <v>-4.1741929465256788E-2</v>
      </c>
      <c r="AD418" s="20">
        <v>2.5082392913201801E-2</v>
      </c>
      <c r="AF418" s="53"/>
      <c r="AG418" s="53"/>
      <c r="AH418" s="53"/>
      <c r="AI418" s="53"/>
      <c r="AJ418" s="53"/>
      <c r="AK418" s="53"/>
    </row>
    <row r="419" spans="1:37" x14ac:dyDescent="0.3">
      <c r="A419" t="s">
        <v>210</v>
      </c>
      <c r="B419" s="18" t="s">
        <v>634</v>
      </c>
      <c r="C419" s="8">
        <v>122000</v>
      </c>
      <c r="D419" s="19">
        <v>0.10175969988671509</v>
      </c>
      <c r="E419" s="6">
        <v>92937.51</v>
      </c>
      <c r="F419" s="112">
        <v>0.31680000000000003</v>
      </c>
      <c r="G419" s="113">
        <v>0.3135</v>
      </c>
      <c r="H419" s="113">
        <v>0.31950000000000001</v>
      </c>
      <c r="I419" s="16">
        <v>52.14</v>
      </c>
      <c r="J419" s="14">
        <v>-0.93957000000000002</v>
      </c>
      <c r="K419" s="19">
        <v>1.0000000000000001E-5</v>
      </c>
      <c r="L419" s="19">
        <v>35.543950000000002</v>
      </c>
      <c r="M419" s="19">
        <v>-24.907990000000002</v>
      </c>
      <c r="N419" s="19">
        <v>-119.01739000000001</v>
      </c>
      <c r="O419" s="6">
        <v>29442.603168000001</v>
      </c>
      <c r="P419" s="6">
        <v>29442.603168000001</v>
      </c>
      <c r="Q419" s="6">
        <v>29442.603168000001</v>
      </c>
      <c r="R419" s="6">
        <v>-1.6359106185343011</v>
      </c>
      <c r="S419" s="14">
        <v>-1.5527478497891851</v>
      </c>
      <c r="T419" s="14">
        <v>-1.7190733872794171</v>
      </c>
      <c r="U419" s="14">
        <v>-0.93975830702173113</v>
      </c>
      <c r="V419" s="19">
        <v>7.7305871207384425E-6</v>
      </c>
      <c r="W419" s="19">
        <v>35.427571920342785</v>
      </c>
      <c r="X419" s="20">
        <v>-24.866447075781149</v>
      </c>
      <c r="Y419" s="20">
        <v>-118.83328668366083</v>
      </c>
      <c r="Z419" s="20">
        <v>1.8830702173111558E-4</v>
      </c>
      <c r="AA419" s="7">
        <v>2.2694128792615583E-6</v>
      </c>
      <c r="AB419" s="50">
        <v>0.11637807965721692</v>
      </c>
      <c r="AC419" s="20">
        <v>-4.1542924218852306E-2</v>
      </c>
      <c r="AD419" s="20">
        <v>-0.18410331633917565</v>
      </c>
      <c r="AF419" s="53"/>
      <c r="AG419" s="53"/>
      <c r="AH419" s="53"/>
      <c r="AI419" s="53"/>
      <c r="AJ419" s="53"/>
      <c r="AK419" s="53"/>
    </row>
    <row r="420" spans="1:37" x14ac:dyDescent="0.3">
      <c r="A420" t="s">
        <v>211</v>
      </c>
      <c r="B420" s="18" t="s">
        <v>632</v>
      </c>
      <c r="C420" s="8">
        <v>124000</v>
      </c>
      <c r="D420" s="19">
        <v>0.10175969988671509</v>
      </c>
      <c r="E420" s="6">
        <v>92937.51</v>
      </c>
      <c r="F420" s="112">
        <v>3.5000000000000001E-3</v>
      </c>
      <c r="G420" s="113">
        <v>3.3999999999999998E-3</v>
      </c>
      <c r="H420" s="113">
        <v>3.7000000000000002E-3</v>
      </c>
      <c r="I420" s="16">
        <v>53</v>
      </c>
      <c r="J420" s="14">
        <v>5.2670000000000002E-2</v>
      </c>
      <c r="K420" s="19">
        <v>1.0000000000000001E-5</v>
      </c>
      <c r="L420" s="19">
        <v>31.893429999999999</v>
      </c>
      <c r="M420" s="19">
        <v>-22.71641</v>
      </c>
      <c r="N420" s="19">
        <v>4.6548800000000004</v>
      </c>
      <c r="O420" s="6">
        <v>325.28128499999997</v>
      </c>
      <c r="P420" s="6">
        <v>325.28128499999997</v>
      </c>
      <c r="Q420" s="6">
        <v>325.28128499999997</v>
      </c>
      <c r="R420" s="6">
        <v>-1.7055425316784085</v>
      </c>
      <c r="S420" s="14">
        <v>-1.6210080716958395</v>
      </c>
      <c r="T420" s="14">
        <v>-1.7900769916609776</v>
      </c>
      <c r="U420" s="14">
        <v>5.2507953809224579E-2</v>
      </c>
      <c r="V420" s="19">
        <v>6.8244016469619453E-6</v>
      </c>
      <c r="W420" s="19">
        <v>31.790571211797634</v>
      </c>
      <c r="X420" s="20">
        <v>-22.681695897308824</v>
      </c>
      <c r="Y420" s="20">
        <v>4.6335009111211836</v>
      </c>
      <c r="Z420" s="20">
        <v>1.6204619077542226E-4</v>
      </c>
      <c r="AA420" s="7">
        <v>3.1755983530380555E-6</v>
      </c>
      <c r="AB420" s="50">
        <v>0.10285878820236505</v>
      </c>
      <c r="AC420" s="20">
        <v>-3.4714102691175697E-2</v>
      </c>
      <c r="AD420" s="20">
        <v>2.1379088878816788E-2</v>
      </c>
      <c r="AF420" s="53"/>
      <c r="AG420" s="53"/>
      <c r="AH420" s="53"/>
      <c r="AI420" s="53"/>
      <c r="AJ420" s="53"/>
      <c r="AK420" s="53"/>
    </row>
    <row r="421" spans="1:37" x14ac:dyDescent="0.3">
      <c r="A421" t="s">
        <v>212</v>
      </c>
      <c r="B421" s="18" t="s">
        <v>634</v>
      </c>
      <c r="C421" s="8">
        <v>124000</v>
      </c>
      <c r="D421" s="19">
        <v>0.10175969988671509</v>
      </c>
      <c r="E421" s="6">
        <v>92942.16</v>
      </c>
      <c r="F421" s="112">
        <v>0.33779999999999999</v>
      </c>
      <c r="G421" s="113">
        <v>0.33450000000000002</v>
      </c>
      <c r="H421" s="113">
        <v>0.34050000000000002</v>
      </c>
      <c r="I421" s="16">
        <v>53</v>
      </c>
      <c r="J421" s="14">
        <v>-0.94730000000000003</v>
      </c>
      <c r="K421" s="19">
        <v>1.0000000000000001E-5</v>
      </c>
      <c r="L421" s="19">
        <v>31.910499999999999</v>
      </c>
      <c r="M421" s="19">
        <v>-22.728619999999999</v>
      </c>
      <c r="N421" s="19">
        <v>-121.73667</v>
      </c>
      <c r="O421" s="6">
        <v>31395.861648000002</v>
      </c>
      <c r="P421" s="6">
        <v>31395.861648000002</v>
      </c>
      <c r="Q421" s="6">
        <v>31395.861648000002</v>
      </c>
      <c r="R421" s="6">
        <v>-1.705246602848113</v>
      </c>
      <c r="S421" s="14">
        <v>-1.620712142865544</v>
      </c>
      <c r="T421" s="14">
        <v>-1.7897810628306821</v>
      </c>
      <c r="U421" s="14">
        <v>-0.94746030590507702</v>
      </c>
      <c r="V421" s="19">
        <v>6.8273342231784512E-6</v>
      </c>
      <c r="W421" s="19">
        <v>31.807414871012657</v>
      </c>
      <c r="X421" s="20">
        <v>-22.693713383675078</v>
      </c>
      <c r="Y421" s="20">
        <v>-121.54552510144791</v>
      </c>
      <c r="Z421" s="20">
        <v>1.6030590507698506E-4</v>
      </c>
      <c r="AA421" s="7">
        <v>3.1726657768215496E-6</v>
      </c>
      <c r="AB421" s="50">
        <v>0.10308512898734179</v>
      </c>
      <c r="AC421" s="20">
        <v>-3.4906616324921202E-2</v>
      </c>
      <c r="AD421" s="20">
        <v>-0.19114489855209627</v>
      </c>
      <c r="AF421" s="53"/>
      <c r="AG421" s="53"/>
      <c r="AH421" s="53"/>
      <c r="AI421" s="53"/>
      <c r="AJ421" s="53"/>
      <c r="AK421" s="53"/>
    </row>
    <row r="422" spans="1:37" x14ac:dyDescent="0.3">
      <c r="A422" t="s">
        <v>213</v>
      </c>
      <c r="B422" s="18" t="s">
        <v>632</v>
      </c>
      <c r="C422" s="8">
        <v>125000</v>
      </c>
      <c r="D422" s="19">
        <v>0.10175969988671509</v>
      </c>
      <c r="E422" s="6">
        <v>92937.51</v>
      </c>
      <c r="F422" s="112">
        <v>3.3E-3</v>
      </c>
      <c r="G422" s="113">
        <v>3.2000000000000002E-3</v>
      </c>
      <c r="H422" s="113">
        <v>3.5000000000000001E-3</v>
      </c>
      <c r="I422" s="16">
        <v>53.52</v>
      </c>
      <c r="J422" s="14">
        <v>4.9570000000000003E-2</v>
      </c>
      <c r="K422" s="19">
        <v>1.0000000000000001E-5</v>
      </c>
      <c r="L422" s="19">
        <v>30.392910000000001</v>
      </c>
      <c r="M422" s="19">
        <v>-21.861640000000001</v>
      </c>
      <c r="N422" s="19">
        <v>4.3813800000000001</v>
      </c>
      <c r="O422" s="6">
        <v>306.693783</v>
      </c>
      <c r="P422" s="6">
        <v>306.693783</v>
      </c>
      <c r="Q422" s="6">
        <v>306.693783</v>
      </c>
      <c r="R422" s="6">
        <v>-1.7360181693933261</v>
      </c>
      <c r="S422" s="14">
        <v>-1.6506543147090413</v>
      </c>
      <c r="T422" s="14">
        <v>-1.8213820240776109</v>
      </c>
      <c r="U422" s="14">
        <v>4.9404590701584261E-2</v>
      </c>
      <c r="V422" s="19">
        <v>6.4381737139157734E-6</v>
      </c>
      <c r="W422" s="19">
        <v>30.285634584354916</v>
      </c>
      <c r="X422" s="20">
        <v>-21.819967790612466</v>
      </c>
      <c r="Y422" s="20">
        <v>4.3596911879209514</v>
      </c>
      <c r="Z422" s="20">
        <v>1.6540929841574181E-4</v>
      </c>
      <c r="AA422" s="7">
        <v>3.5618262860842275E-6</v>
      </c>
      <c r="AB422" s="50">
        <v>0.10727541564508414</v>
      </c>
      <c r="AC422" s="20">
        <v>-4.167220938753502E-2</v>
      </c>
      <c r="AD422" s="20">
        <v>2.1688812079048603E-2</v>
      </c>
      <c r="AF422" s="53"/>
      <c r="AG422" s="53"/>
      <c r="AH422" s="53"/>
      <c r="AI422" s="53"/>
      <c r="AJ422" s="53"/>
      <c r="AK422" s="53"/>
    </row>
    <row r="423" spans="1:37" x14ac:dyDescent="0.3">
      <c r="A423" t="s">
        <v>214</v>
      </c>
      <c r="B423" s="18" t="s">
        <v>634</v>
      </c>
      <c r="C423" s="8">
        <v>125000</v>
      </c>
      <c r="D423" s="19">
        <v>0.10175969988671509</v>
      </c>
      <c r="E423" s="6">
        <v>92942.16</v>
      </c>
      <c r="F423" s="112">
        <v>0.3483</v>
      </c>
      <c r="G423" s="113">
        <v>0.34499999999999997</v>
      </c>
      <c r="H423" s="113">
        <v>0.35099999999999998</v>
      </c>
      <c r="I423" s="16">
        <v>53.52</v>
      </c>
      <c r="J423" s="14">
        <v>-0.95040000000000002</v>
      </c>
      <c r="K423" s="19">
        <v>1.0000000000000001E-5</v>
      </c>
      <c r="L423" s="19">
        <v>30.409379999999999</v>
      </c>
      <c r="M423" s="19">
        <v>-21.873550000000002</v>
      </c>
      <c r="N423" s="19">
        <v>-123.02964</v>
      </c>
      <c r="O423" s="6">
        <v>32371.754328000003</v>
      </c>
      <c r="P423" s="6">
        <v>32371.754328000003</v>
      </c>
      <c r="Q423" s="6">
        <v>32371.754328000003</v>
      </c>
      <c r="R423" s="6">
        <v>-1.7357251158057769</v>
      </c>
      <c r="S423" s="14">
        <v>-1.6503612611214922</v>
      </c>
      <c r="T423" s="14">
        <v>-1.8210889704900617</v>
      </c>
      <c r="U423" s="14">
        <v>-0.95056546529816621</v>
      </c>
      <c r="V423" s="19">
        <v>6.4409662646993462E-6</v>
      </c>
      <c r="W423" s="19">
        <v>30.301802935316545</v>
      </c>
      <c r="X423" s="20">
        <v>-21.831616643345846</v>
      </c>
      <c r="Y423" s="20">
        <v>-122.8371017077457</v>
      </c>
      <c r="Z423" s="20">
        <v>1.6546529816618971E-4</v>
      </c>
      <c r="AA423" s="7">
        <v>3.5590337353006546E-6</v>
      </c>
      <c r="AB423" s="50">
        <v>0.10757706468345418</v>
      </c>
      <c r="AC423" s="20">
        <v>-4.1933356654155318E-2</v>
      </c>
      <c r="AD423" s="20">
        <v>-0.19253829225429797</v>
      </c>
      <c r="AF423" s="53"/>
      <c r="AG423" s="53"/>
      <c r="AH423" s="53"/>
      <c r="AI423" s="53"/>
      <c r="AJ423" s="53"/>
      <c r="AK423" s="53"/>
    </row>
    <row r="424" spans="1:37" x14ac:dyDescent="0.3">
      <c r="A424" t="s">
        <v>215</v>
      </c>
      <c r="B424" s="18" t="s">
        <v>632</v>
      </c>
      <c r="C424" s="8">
        <v>126000</v>
      </c>
      <c r="D424" s="19">
        <v>0.10175969988671509</v>
      </c>
      <c r="E424" s="6">
        <v>92940.69</v>
      </c>
      <c r="F424" s="112">
        <v>3.0999999999999999E-3</v>
      </c>
      <c r="G424" s="113">
        <v>3.0000000000000001E-3</v>
      </c>
      <c r="H424" s="113">
        <v>3.3E-3</v>
      </c>
      <c r="I424" s="16">
        <v>53.99</v>
      </c>
      <c r="J424" s="14">
        <v>4.6559999999999997E-2</v>
      </c>
      <c r="K424" s="19">
        <v>1.0000000000000001E-5</v>
      </c>
      <c r="L424" s="19">
        <v>28.905380000000001</v>
      </c>
      <c r="M424" s="19">
        <v>-20.974250000000001</v>
      </c>
      <c r="N424" s="19">
        <v>4.1154099999999998</v>
      </c>
      <c r="O424" s="6">
        <v>288.11613899999998</v>
      </c>
      <c r="P424" s="6">
        <v>288.11613899999998</v>
      </c>
      <c r="Q424" s="6">
        <v>288.11613899999998</v>
      </c>
      <c r="R424" s="6">
        <v>-1.7669724232963795</v>
      </c>
      <c r="S424" s="14">
        <v>-1.6808589234009286</v>
      </c>
      <c r="T424" s="14">
        <v>-1.8530859231918304</v>
      </c>
      <c r="U424" s="14">
        <v>4.6395160114118372E-2</v>
      </c>
      <c r="V424" s="19">
        <v>6.0687566199556189E-6</v>
      </c>
      <c r="W424" s="19">
        <v>28.80054132765601</v>
      </c>
      <c r="X424" s="20">
        <v>-20.932220483429806</v>
      </c>
      <c r="Y424" s="20">
        <v>4.0946198099974538</v>
      </c>
      <c r="Z424" s="20">
        <v>1.6483988588162496E-4</v>
      </c>
      <c r="AA424" s="7">
        <v>3.931243380044382E-6</v>
      </c>
      <c r="AB424" s="50">
        <v>0.10483867234399113</v>
      </c>
      <c r="AC424" s="20">
        <v>-4.2029516570195824E-2</v>
      </c>
      <c r="AD424" s="20">
        <v>2.0790190002546005E-2</v>
      </c>
      <c r="AF424" s="53"/>
      <c r="AG424" s="53"/>
      <c r="AH424" s="53"/>
      <c r="AI424" s="53"/>
      <c r="AJ424" s="53"/>
      <c r="AK424" s="53"/>
    </row>
    <row r="425" spans="1:37" x14ac:dyDescent="0.3">
      <c r="A425" t="s">
        <v>216</v>
      </c>
      <c r="B425" s="18" t="s">
        <v>634</v>
      </c>
      <c r="C425" s="8">
        <v>126000</v>
      </c>
      <c r="D425" s="19">
        <v>0.10175969988671509</v>
      </c>
      <c r="E425" s="6">
        <v>92940.69</v>
      </c>
      <c r="F425" s="112">
        <v>0.35880000000000001</v>
      </c>
      <c r="G425" s="113">
        <v>0.35549999999999998</v>
      </c>
      <c r="H425" s="113">
        <v>0.36149999999999999</v>
      </c>
      <c r="I425" s="16">
        <v>53.99</v>
      </c>
      <c r="J425" s="14">
        <v>-0.95343999999999995</v>
      </c>
      <c r="K425" s="19">
        <v>1.0000000000000001E-5</v>
      </c>
      <c r="L425" s="19">
        <v>28.905380000000001</v>
      </c>
      <c r="M425" s="19">
        <v>-20.974250000000001</v>
      </c>
      <c r="N425" s="19">
        <v>-124.31780999999999</v>
      </c>
      <c r="O425" s="6">
        <v>33347.119572000003</v>
      </c>
      <c r="P425" s="6">
        <v>33347.119572000003</v>
      </c>
      <c r="Q425" s="6">
        <v>33347.119572000003</v>
      </c>
      <c r="R425" s="6">
        <v>-1.7669724232963795</v>
      </c>
      <c r="S425" s="14">
        <v>-1.6808589234009286</v>
      </c>
      <c r="T425" s="14">
        <v>-1.8530859231918304</v>
      </c>
      <c r="U425" s="14">
        <v>-0.95360483988588163</v>
      </c>
      <c r="V425" s="19">
        <v>6.0687566199556189E-6</v>
      </c>
      <c r="W425" s="19">
        <v>28.80054132765601</v>
      </c>
      <c r="X425" s="20">
        <v>-20.932220483429806</v>
      </c>
      <c r="Y425" s="20">
        <v>-124.12260204726356</v>
      </c>
      <c r="Z425" s="20">
        <v>1.6483988588167353E-4</v>
      </c>
      <c r="AA425" s="7">
        <v>3.931243380044382E-6</v>
      </c>
      <c r="AB425" s="50">
        <v>0.10483867234399113</v>
      </c>
      <c r="AC425" s="20">
        <v>-4.2029516570195824E-2</v>
      </c>
      <c r="AD425" s="20">
        <v>-0.19520795273643898</v>
      </c>
      <c r="AF425" s="53"/>
      <c r="AG425" s="53"/>
      <c r="AH425" s="53"/>
      <c r="AI425" s="53"/>
      <c r="AJ425" s="53"/>
      <c r="AK425" s="53"/>
    </row>
    <row r="426" spans="1:37" x14ac:dyDescent="0.3">
      <c r="A426" t="s">
        <v>217</v>
      </c>
      <c r="B426" s="18" t="s">
        <v>632</v>
      </c>
      <c r="C426" s="8">
        <v>128000</v>
      </c>
      <c r="D426" s="19">
        <v>0.10175969988671509</v>
      </c>
      <c r="E426" s="6">
        <v>92941.95</v>
      </c>
      <c r="F426" s="112">
        <v>2.8E-3</v>
      </c>
      <c r="G426" s="113">
        <v>2.5999999999999999E-3</v>
      </c>
      <c r="H426" s="113">
        <v>3.0000000000000001E-3</v>
      </c>
      <c r="I426" s="16">
        <v>55.04</v>
      </c>
      <c r="J426" s="14">
        <v>4.1520000000000001E-2</v>
      </c>
      <c r="K426" s="19">
        <v>1.0000000000000001E-5</v>
      </c>
      <c r="L426" s="19">
        <v>26.355229999999999</v>
      </c>
      <c r="M426" s="19">
        <v>-19.496189999999999</v>
      </c>
      <c r="N426" s="19">
        <v>3.6696900000000001</v>
      </c>
      <c r="O426" s="6">
        <v>260.23746</v>
      </c>
      <c r="P426" s="6">
        <v>260.23746</v>
      </c>
      <c r="Q426" s="6">
        <v>260.23746</v>
      </c>
      <c r="R426" s="6">
        <v>-1.8228817557580634</v>
      </c>
      <c r="S426" s="14">
        <v>-1.735093516561071</v>
      </c>
      <c r="T426" s="14">
        <v>-1.9106699949550559</v>
      </c>
      <c r="U426" s="14">
        <v>4.1362121251944557E-2</v>
      </c>
      <c r="V426" s="19">
        <v>5.4262454120981548E-6</v>
      </c>
      <c r="W426" s="19">
        <v>26.252896993034508</v>
      </c>
      <c r="X426" s="20">
        <v>-19.451673990127688</v>
      </c>
      <c r="Y426" s="20">
        <v>3.6501287761924583</v>
      </c>
      <c r="Z426" s="20">
        <v>1.5787874805544416E-4</v>
      </c>
      <c r="AA426" s="7">
        <v>4.573754587901846E-6</v>
      </c>
      <c r="AB426" s="50">
        <v>0.10233300696549108</v>
      </c>
      <c r="AC426" s="20">
        <v>-4.4516009872310747E-2</v>
      </c>
      <c r="AD426" s="20">
        <v>1.9561223807541772E-2</v>
      </c>
      <c r="AF426" s="53"/>
      <c r="AG426" s="53"/>
      <c r="AH426" s="53"/>
      <c r="AI426" s="53"/>
      <c r="AJ426" s="53"/>
      <c r="AK426" s="53"/>
    </row>
    <row r="427" spans="1:37" x14ac:dyDescent="0.3">
      <c r="A427" t="s">
        <v>218</v>
      </c>
      <c r="B427" s="18" t="s">
        <v>634</v>
      </c>
      <c r="C427" s="8">
        <v>128000</v>
      </c>
      <c r="D427" s="19">
        <v>0.10175969988671509</v>
      </c>
      <c r="E427" s="6">
        <v>92941.95</v>
      </c>
      <c r="F427" s="112">
        <v>0.38</v>
      </c>
      <c r="G427" s="113">
        <v>0.3765</v>
      </c>
      <c r="H427" s="113">
        <v>0.38250000000000001</v>
      </c>
      <c r="I427" s="16">
        <v>55.04</v>
      </c>
      <c r="J427" s="14">
        <v>-0.95848</v>
      </c>
      <c r="K427" s="19">
        <v>1.0000000000000001E-5</v>
      </c>
      <c r="L427" s="19">
        <v>26.355229999999999</v>
      </c>
      <c r="M427" s="19">
        <v>-19.496189999999999</v>
      </c>
      <c r="N427" s="19">
        <v>-126.80215</v>
      </c>
      <c r="O427" s="6">
        <v>35317.940999999999</v>
      </c>
      <c r="P427" s="6">
        <v>35317.940999999999</v>
      </c>
      <c r="Q427" s="6">
        <v>35317.940999999999</v>
      </c>
      <c r="R427" s="6">
        <v>-1.8228817557580634</v>
      </c>
      <c r="S427" s="14">
        <v>-1.735093516561071</v>
      </c>
      <c r="T427" s="14">
        <v>-1.9106699949550559</v>
      </c>
      <c r="U427" s="14">
        <v>-0.95863787874805539</v>
      </c>
      <c r="V427" s="19">
        <v>5.4262454120981548E-6</v>
      </c>
      <c r="W427" s="19">
        <v>26.252896993034508</v>
      </c>
      <c r="X427" s="20">
        <v>-19.451673990127688</v>
      </c>
      <c r="Y427" s="20">
        <v>-126.60228707880285</v>
      </c>
      <c r="Z427" s="20">
        <v>1.5787874805539559E-4</v>
      </c>
      <c r="AA427" s="7">
        <v>4.573754587901846E-6</v>
      </c>
      <c r="AB427" s="50">
        <v>0.10233300696549108</v>
      </c>
      <c r="AC427" s="20">
        <v>-4.4516009872310747E-2</v>
      </c>
      <c r="AD427" s="20">
        <v>-0.19986292119715188</v>
      </c>
      <c r="AF427" s="53"/>
      <c r="AG427" s="53"/>
      <c r="AH427" s="53"/>
      <c r="AI427" s="53"/>
      <c r="AJ427" s="53"/>
      <c r="AK427" s="53"/>
    </row>
    <row r="428" spans="1:37" x14ac:dyDescent="0.3">
      <c r="A428" t="s">
        <v>219</v>
      </c>
      <c r="B428" s="18" t="s">
        <v>632</v>
      </c>
      <c r="C428" s="8">
        <v>130000</v>
      </c>
      <c r="D428" s="19">
        <v>0.10175969988671509</v>
      </c>
      <c r="E428" s="6">
        <v>92941.95</v>
      </c>
      <c r="F428" s="112">
        <v>2.5000000000000001E-3</v>
      </c>
      <c r="G428" s="113">
        <v>2.3E-3</v>
      </c>
      <c r="H428" s="113">
        <v>2.5999999999999999E-3</v>
      </c>
      <c r="I428" s="16">
        <v>56.03</v>
      </c>
      <c r="J428" s="14">
        <v>3.7010000000000001E-2</v>
      </c>
      <c r="K428" s="19">
        <v>0</v>
      </c>
      <c r="L428" s="19">
        <v>23.99981</v>
      </c>
      <c r="M428" s="19">
        <v>-18.070440000000001</v>
      </c>
      <c r="N428" s="19">
        <v>3.2708599999999999</v>
      </c>
      <c r="O428" s="6">
        <v>232.35487499999999</v>
      </c>
      <c r="P428" s="6">
        <v>232.35487499999999</v>
      </c>
      <c r="Q428" s="6">
        <v>232.35487499999999</v>
      </c>
      <c r="R428" s="6">
        <v>-1.8774172666040885</v>
      </c>
      <c r="S428" s="14">
        <v>-1.788049987494214</v>
      </c>
      <c r="T428" s="14">
        <v>-1.966784545713963</v>
      </c>
      <c r="U428" s="14">
        <v>3.6883971691677862E-2</v>
      </c>
      <c r="V428" s="19">
        <v>4.855605209349852E-6</v>
      </c>
      <c r="W428" s="19">
        <v>23.914613636506051</v>
      </c>
      <c r="X428" s="20">
        <v>-18.037872537036048</v>
      </c>
      <c r="Y428" s="20">
        <v>3.2548079899638891</v>
      </c>
      <c r="Z428" s="20">
        <v>1.260283083221389E-4</v>
      </c>
      <c r="AA428" s="7">
        <v>-4.855605209349852E-6</v>
      </c>
      <c r="AB428" s="50">
        <v>8.5196363493949434E-2</v>
      </c>
      <c r="AC428" s="20">
        <v>-3.2567462963953631E-2</v>
      </c>
      <c r="AD428" s="20">
        <v>1.6052010036110786E-2</v>
      </c>
      <c r="AF428" s="53"/>
      <c r="AG428" s="53"/>
      <c r="AH428" s="53"/>
      <c r="AI428" s="53"/>
      <c r="AJ428" s="53"/>
      <c r="AK428" s="53"/>
    </row>
    <row r="429" spans="1:37" x14ac:dyDescent="0.3">
      <c r="A429" t="s">
        <v>220</v>
      </c>
      <c r="B429" s="18" t="s">
        <v>634</v>
      </c>
      <c r="C429" s="8">
        <v>130000</v>
      </c>
      <c r="D429" s="19">
        <v>0.10175969988671509</v>
      </c>
      <c r="E429" s="6">
        <v>92941.8</v>
      </c>
      <c r="F429" s="112">
        <v>0.4012</v>
      </c>
      <c r="G429" s="113">
        <v>0.39800000000000002</v>
      </c>
      <c r="H429" s="113">
        <v>0.40400000000000003</v>
      </c>
      <c r="I429" s="16">
        <v>56.03</v>
      </c>
      <c r="J429" s="14">
        <v>-0.96299000000000001</v>
      </c>
      <c r="K429" s="19">
        <v>0</v>
      </c>
      <c r="L429" s="19">
        <v>24.000810000000001</v>
      </c>
      <c r="M429" s="19">
        <v>-18.0715</v>
      </c>
      <c r="N429" s="19">
        <v>-129.23945000000001</v>
      </c>
      <c r="O429" s="6">
        <v>37288.250160000003</v>
      </c>
      <c r="P429" s="6">
        <v>37288.250160000003</v>
      </c>
      <c r="Q429" s="6">
        <v>37288.250160000003</v>
      </c>
      <c r="R429" s="6">
        <v>-1.8774262962620163</v>
      </c>
      <c r="S429" s="14">
        <v>-1.788059017152142</v>
      </c>
      <c r="T429" s="14">
        <v>-1.9667935753718906</v>
      </c>
      <c r="U429" s="14">
        <v>-0.96311675664381158</v>
      </c>
      <c r="V429" s="19">
        <v>4.8555346501081437E-6</v>
      </c>
      <c r="W429" s="19">
        <v>23.914188930312285</v>
      </c>
      <c r="X429" s="20">
        <v>-18.03755219750202</v>
      </c>
      <c r="Y429" s="20">
        <v>-129.03287074682302</v>
      </c>
      <c r="Z429" s="20">
        <v>1.2675664381156526E-4</v>
      </c>
      <c r="AA429" s="7">
        <v>-4.8555346501081437E-6</v>
      </c>
      <c r="AB429" s="50">
        <v>8.6621069687716101E-2</v>
      </c>
      <c r="AC429" s="20">
        <v>-3.3947802497980462E-2</v>
      </c>
      <c r="AD429" s="20">
        <v>-0.206579253176983</v>
      </c>
      <c r="AF429" s="53"/>
      <c r="AG429" s="53"/>
      <c r="AH429" s="53"/>
      <c r="AI429" s="53"/>
      <c r="AJ429" s="53"/>
      <c r="AK429" s="53"/>
    </row>
    <row r="430" spans="1:37" x14ac:dyDescent="0.3">
      <c r="A430" t="s">
        <v>221</v>
      </c>
      <c r="B430" s="18" t="s">
        <v>632</v>
      </c>
      <c r="C430" s="8">
        <v>132000</v>
      </c>
      <c r="D430" s="19">
        <v>0.10175969988671509</v>
      </c>
      <c r="E430" s="6">
        <v>92940.42</v>
      </c>
      <c r="F430" s="112">
        <v>2.2000000000000001E-3</v>
      </c>
      <c r="G430" s="113">
        <v>2E-3</v>
      </c>
      <c r="H430" s="113">
        <v>2.3999999999999998E-3</v>
      </c>
      <c r="I430" s="16">
        <v>56.84</v>
      </c>
      <c r="J430" s="14">
        <v>3.2689999999999997E-2</v>
      </c>
      <c r="K430" s="19">
        <v>0</v>
      </c>
      <c r="L430" s="19">
        <v>21.67549</v>
      </c>
      <c r="M430" s="19">
        <v>-16.556920000000002</v>
      </c>
      <c r="N430" s="19">
        <v>2.8899400000000002</v>
      </c>
      <c r="O430" s="6">
        <v>204.46892400000002</v>
      </c>
      <c r="P430" s="6">
        <v>204.46892400000002</v>
      </c>
      <c r="Q430" s="6">
        <v>204.46892400000002</v>
      </c>
      <c r="R430" s="6">
        <v>-1.9349564036594906</v>
      </c>
      <c r="S430" s="14">
        <v>-1.8442971828027128</v>
      </c>
      <c r="T430" s="14">
        <v>-2.0256156245162686</v>
      </c>
      <c r="U430" s="14">
        <v>3.2569920924234497E-2</v>
      </c>
      <c r="V430" s="19">
        <v>4.3216725898888408E-6</v>
      </c>
      <c r="W430" s="19">
        <v>21.591907439769454</v>
      </c>
      <c r="X430" s="20">
        <v>-16.521383088137512</v>
      </c>
      <c r="Y430" s="20">
        <v>2.8747893508972071</v>
      </c>
      <c r="Z430" s="20">
        <v>1.2007907576550014E-4</v>
      </c>
      <c r="AA430" s="7">
        <v>-4.3216725898888408E-6</v>
      </c>
      <c r="AB430" s="50">
        <v>8.3582560230546221E-2</v>
      </c>
      <c r="AC430" s="20">
        <v>-3.5536911862489973E-2</v>
      </c>
      <c r="AD430" s="20">
        <v>1.5150649102793068E-2</v>
      </c>
      <c r="AF430" s="53"/>
      <c r="AG430" s="53"/>
      <c r="AH430" s="53"/>
      <c r="AI430" s="53"/>
      <c r="AJ430" s="53"/>
      <c r="AK430" s="53"/>
    </row>
    <row r="431" spans="1:37" x14ac:dyDescent="0.3">
      <c r="A431" t="s">
        <v>222</v>
      </c>
      <c r="B431" s="18" t="s">
        <v>634</v>
      </c>
      <c r="C431" s="8">
        <v>132000</v>
      </c>
      <c r="D431" s="19">
        <v>0.10175969988671509</v>
      </c>
      <c r="E431" s="6">
        <v>92941.8</v>
      </c>
      <c r="F431" s="112">
        <v>0.4224</v>
      </c>
      <c r="G431" s="113">
        <v>0.36649999999999999</v>
      </c>
      <c r="H431" s="113">
        <v>0.48699999999999999</v>
      </c>
      <c r="I431" s="16">
        <v>56.84</v>
      </c>
      <c r="J431" s="14">
        <v>-0.96730000000000005</v>
      </c>
      <c r="K431" s="19">
        <v>0</v>
      </c>
      <c r="L431" s="19">
        <v>21.679079999999999</v>
      </c>
      <c r="M431" s="19">
        <v>-16.559660000000001</v>
      </c>
      <c r="N431" s="19">
        <v>-131.65858</v>
      </c>
      <c r="O431" s="6">
        <v>39258.616320000001</v>
      </c>
      <c r="P431" s="6">
        <v>39258.616320000001</v>
      </c>
      <c r="Q431" s="6">
        <v>39258.616320000001</v>
      </c>
      <c r="R431" s="6">
        <v>-1.9348745139645154</v>
      </c>
      <c r="S431" s="14">
        <v>-1.8442152931077376</v>
      </c>
      <c r="T431" s="14">
        <v>-2.0255337348212934</v>
      </c>
      <c r="U431" s="14">
        <v>-0.9674241147614937</v>
      </c>
      <c r="V431" s="19">
        <v>4.3222611443965552E-6</v>
      </c>
      <c r="W431" s="19">
        <v>21.595489266245405</v>
      </c>
      <c r="X431" s="20">
        <v>-16.524123778256225</v>
      </c>
      <c r="Y431" s="20">
        <v>-131.44745041503361</v>
      </c>
      <c r="Z431" s="20">
        <v>1.2411476149365441E-4</v>
      </c>
      <c r="AA431" s="7">
        <v>-4.3222611443965552E-6</v>
      </c>
      <c r="AB431" s="50">
        <v>8.3590733754594027E-2</v>
      </c>
      <c r="AC431" s="20">
        <v>-3.5536221743775798E-2</v>
      </c>
      <c r="AD431" s="20">
        <v>-0.21112958496638612</v>
      </c>
      <c r="AF431" s="53"/>
      <c r="AG431" s="53"/>
      <c r="AH431" s="53"/>
      <c r="AI431" s="53"/>
      <c r="AJ431" s="53"/>
      <c r="AK431" s="53"/>
    </row>
    <row r="432" spans="1:37" x14ac:dyDescent="0.3">
      <c r="A432" t="s">
        <v>223</v>
      </c>
      <c r="B432" s="18" t="s">
        <v>632</v>
      </c>
      <c r="C432" s="8">
        <v>134000</v>
      </c>
      <c r="D432" s="19">
        <v>0.10175969988671509</v>
      </c>
      <c r="E432" s="6">
        <v>92941.8</v>
      </c>
      <c r="F432" s="112">
        <v>2E-3</v>
      </c>
      <c r="G432" s="113">
        <v>1.8E-3</v>
      </c>
      <c r="H432" s="113">
        <v>2.2000000000000001E-3</v>
      </c>
      <c r="I432" s="16">
        <v>57.9</v>
      </c>
      <c r="J432" s="14">
        <v>2.9590000000000002E-2</v>
      </c>
      <c r="K432" s="19">
        <v>0</v>
      </c>
      <c r="L432" s="19">
        <v>19.96294</v>
      </c>
      <c r="M432" s="19">
        <v>-15.533440000000001</v>
      </c>
      <c r="N432" s="19">
        <v>2.6154799999999998</v>
      </c>
      <c r="O432" s="6">
        <v>185.8836</v>
      </c>
      <c r="P432" s="6">
        <v>185.8836</v>
      </c>
      <c r="Q432" s="6">
        <v>185.8836</v>
      </c>
      <c r="R432" s="6">
        <v>-1.980869872663124</v>
      </c>
      <c r="S432" s="14">
        <v>-1.8885199626066949</v>
      </c>
      <c r="T432" s="14">
        <v>-2.0732197827195531</v>
      </c>
      <c r="U432" s="14">
        <v>2.9478090273376552E-2</v>
      </c>
      <c r="V432" s="19">
        <v>3.9063865711746761E-6</v>
      </c>
      <c r="W432" s="19">
        <v>19.881619500133795</v>
      </c>
      <c r="X432" s="20">
        <v>-15.496429472211338</v>
      </c>
      <c r="Y432" s="20">
        <v>2.6011535847189116</v>
      </c>
      <c r="Z432" s="20">
        <v>1.1190972662344922E-4</v>
      </c>
      <c r="AA432" s="7">
        <v>-3.9063865711746761E-6</v>
      </c>
      <c r="AB432" s="50">
        <v>8.1320499866205154E-2</v>
      </c>
      <c r="AC432" s="20">
        <v>-3.7010527788662984E-2</v>
      </c>
      <c r="AD432" s="20">
        <v>1.4326415281088245E-2</v>
      </c>
      <c r="AF432" s="53"/>
      <c r="AG432" s="53"/>
      <c r="AH432" s="53"/>
      <c r="AI432" s="53"/>
      <c r="AJ432" s="53"/>
      <c r="AK432" s="53"/>
    </row>
    <row r="433" spans="1:37" x14ac:dyDescent="0.3">
      <c r="A433" t="s">
        <v>224</v>
      </c>
      <c r="B433" s="18" t="s">
        <v>634</v>
      </c>
      <c r="C433" s="8">
        <v>134000</v>
      </c>
      <c r="D433" s="19">
        <v>0.10175969988671509</v>
      </c>
      <c r="E433" s="6">
        <v>92941.8</v>
      </c>
      <c r="F433" s="112">
        <v>0.44379999999999997</v>
      </c>
      <c r="G433" s="113">
        <v>0.38700000000000001</v>
      </c>
      <c r="H433" s="113">
        <v>0.50900000000000001</v>
      </c>
      <c r="I433" s="16">
        <v>57.9</v>
      </c>
      <c r="J433" s="14">
        <v>-0.97040999999999999</v>
      </c>
      <c r="K433" s="19">
        <v>0</v>
      </c>
      <c r="L433" s="19">
        <v>19.96294</v>
      </c>
      <c r="M433" s="19">
        <v>-15.533440000000001</v>
      </c>
      <c r="N433" s="19">
        <v>-133.97221999999999</v>
      </c>
      <c r="O433" s="6">
        <v>41247.57084</v>
      </c>
      <c r="P433" s="6">
        <v>41247.57084</v>
      </c>
      <c r="Q433" s="6">
        <v>41247.57084</v>
      </c>
      <c r="R433" s="6">
        <v>-1.980869872663124</v>
      </c>
      <c r="S433" s="14">
        <v>-1.8885199626066949</v>
      </c>
      <c r="T433" s="14">
        <v>-2.0732197827195531</v>
      </c>
      <c r="U433" s="14">
        <v>-0.97052190972662344</v>
      </c>
      <c r="V433" s="19">
        <v>3.9063865711746761E-6</v>
      </c>
      <c r="W433" s="19">
        <v>19.881619500133795</v>
      </c>
      <c r="X433" s="20">
        <v>-15.496429472211338</v>
      </c>
      <c r="Y433" s="20">
        <v>-133.75684426347928</v>
      </c>
      <c r="Z433" s="20">
        <v>1.1190972662344922E-4</v>
      </c>
      <c r="AA433" s="7">
        <v>-3.9063865711746761E-6</v>
      </c>
      <c r="AB433" s="50">
        <v>8.1320499866205154E-2</v>
      </c>
      <c r="AC433" s="20">
        <v>-3.7010527788662984E-2</v>
      </c>
      <c r="AD433" s="20">
        <v>-0.21537573652071274</v>
      </c>
      <c r="AF433" s="53"/>
      <c r="AG433" s="53"/>
      <c r="AH433" s="53"/>
      <c r="AI433" s="53"/>
      <c r="AJ433" s="53"/>
      <c r="AK433" s="53"/>
    </row>
    <row r="434" spans="1:37" x14ac:dyDescent="0.3">
      <c r="A434" t="s">
        <v>225</v>
      </c>
      <c r="B434" s="18" t="s">
        <v>632</v>
      </c>
      <c r="C434" s="8">
        <v>135000</v>
      </c>
      <c r="D434" s="19">
        <v>0.10175969988671509</v>
      </c>
      <c r="E434" s="6">
        <v>92941.79</v>
      </c>
      <c r="F434" s="112">
        <v>1.9E-3</v>
      </c>
      <c r="G434" s="113">
        <v>1.6999999999999999E-3</v>
      </c>
      <c r="H434" s="113">
        <v>2.0999999999999999E-3</v>
      </c>
      <c r="I434" s="16">
        <v>58.37</v>
      </c>
      <c r="J434" s="14">
        <v>2.8080000000000001E-2</v>
      </c>
      <c r="K434" s="19">
        <v>0</v>
      </c>
      <c r="L434" s="19">
        <v>19.10821</v>
      </c>
      <c r="M434" s="19">
        <v>-14.99019</v>
      </c>
      <c r="N434" s="19">
        <v>2.48122</v>
      </c>
      <c r="O434" s="6">
        <v>176.58940099999998</v>
      </c>
      <c r="P434" s="6">
        <v>176.58940099999998</v>
      </c>
      <c r="Q434" s="6">
        <v>176.58940099999998</v>
      </c>
      <c r="R434" s="6">
        <v>-2.0048505825651968</v>
      </c>
      <c r="S434" s="14">
        <v>-1.9117510272976015</v>
      </c>
      <c r="T434" s="14">
        <v>-2.0979501378327923</v>
      </c>
      <c r="U434" s="14">
        <v>2.7954067965332799E-2</v>
      </c>
      <c r="V434" s="19">
        <v>3.7076047881658197E-6</v>
      </c>
      <c r="W434" s="19">
        <v>19.023087698418152</v>
      </c>
      <c r="X434" s="20">
        <v>-14.947619213101646</v>
      </c>
      <c r="Y434" s="20">
        <v>2.4665479158374324</v>
      </c>
      <c r="Z434" s="20">
        <v>1.2593203466720188E-4</v>
      </c>
      <c r="AA434" s="7">
        <v>-3.7076047881658197E-6</v>
      </c>
      <c r="AB434" s="50">
        <v>8.5122301581847637E-2</v>
      </c>
      <c r="AC434" s="20">
        <v>-4.2570786898354029E-2</v>
      </c>
      <c r="AD434" s="20">
        <v>1.46720841625676E-2</v>
      </c>
      <c r="AF434" s="53"/>
      <c r="AG434" s="53"/>
      <c r="AH434" s="53"/>
      <c r="AI434" s="53"/>
      <c r="AJ434" s="53"/>
      <c r="AK434" s="53"/>
    </row>
    <row r="435" spans="1:37" x14ac:dyDescent="0.3">
      <c r="A435" t="s">
        <v>226</v>
      </c>
      <c r="B435" s="18" t="s">
        <v>634</v>
      </c>
      <c r="C435" s="8">
        <v>135000</v>
      </c>
      <c r="D435" s="19">
        <v>0.10175969988671509</v>
      </c>
      <c r="E435" s="6">
        <v>92941.8</v>
      </c>
      <c r="F435" s="112">
        <v>0.45440000000000003</v>
      </c>
      <c r="G435" s="113">
        <v>0.45100000000000001</v>
      </c>
      <c r="H435" s="113">
        <v>0.45700000000000002</v>
      </c>
      <c r="I435" s="16">
        <v>58.37</v>
      </c>
      <c r="J435" s="14">
        <v>-0.97192000000000001</v>
      </c>
      <c r="K435" s="19">
        <v>0</v>
      </c>
      <c r="L435" s="19">
        <v>19.108229999999999</v>
      </c>
      <c r="M435" s="19">
        <v>-14.990209999999999</v>
      </c>
      <c r="N435" s="19">
        <v>-135.12578999999999</v>
      </c>
      <c r="O435" s="6">
        <v>42232.753920000003</v>
      </c>
      <c r="P435" s="6">
        <v>42232.753920000003</v>
      </c>
      <c r="Q435" s="6">
        <v>42232.753920000003</v>
      </c>
      <c r="R435" s="6">
        <v>-2.0048500047202191</v>
      </c>
      <c r="S435" s="14">
        <v>-1.9117504494526238</v>
      </c>
      <c r="T435" s="14">
        <v>-2.0979495599878146</v>
      </c>
      <c r="U435" s="14">
        <v>-0.97204589495860072</v>
      </c>
      <c r="V435" s="19">
        <v>3.7076084850253729E-6</v>
      </c>
      <c r="W435" s="19">
        <v>19.023110759926997</v>
      </c>
      <c r="X435" s="20">
        <v>-14.947637333958692</v>
      </c>
      <c r="Y435" s="20">
        <v>-134.909043424674</v>
      </c>
      <c r="Z435" s="20">
        <v>1.2589495860071409E-4</v>
      </c>
      <c r="AA435" s="7">
        <v>-3.7076084850253729E-6</v>
      </c>
      <c r="AB435" s="50">
        <v>8.5119240073002089E-2</v>
      </c>
      <c r="AC435" s="20">
        <v>-4.2572666041307272E-2</v>
      </c>
      <c r="AD435" s="20">
        <v>-0.21674657532599895</v>
      </c>
      <c r="AF435" s="53"/>
      <c r="AG435" s="53"/>
      <c r="AH435" s="53"/>
      <c r="AI435" s="53"/>
      <c r="AJ435" s="53"/>
      <c r="AK435" s="53"/>
    </row>
    <row r="436" spans="1:37" x14ac:dyDescent="0.3">
      <c r="A436" t="s">
        <v>227</v>
      </c>
      <c r="B436" s="18" t="s">
        <v>632</v>
      </c>
      <c r="C436" s="8">
        <v>136000</v>
      </c>
      <c r="D436" s="19">
        <v>0.10175969988671509</v>
      </c>
      <c r="E436" s="6">
        <v>92941.8</v>
      </c>
      <c r="F436" s="112">
        <v>1.8E-3</v>
      </c>
      <c r="G436" s="113">
        <v>1.6999999999999999E-3</v>
      </c>
      <c r="H436" s="113">
        <v>2E-3</v>
      </c>
      <c r="I436" s="16">
        <v>59.06</v>
      </c>
      <c r="J436" s="14">
        <v>2.7150000000000001E-2</v>
      </c>
      <c r="K436" s="19">
        <v>0</v>
      </c>
      <c r="L436" s="19">
        <v>18.580480000000001</v>
      </c>
      <c r="M436" s="19">
        <v>-14.74868</v>
      </c>
      <c r="N436" s="19">
        <v>2.3980700000000001</v>
      </c>
      <c r="O436" s="6">
        <v>167.29524000000001</v>
      </c>
      <c r="P436" s="6">
        <v>167.29524000000001</v>
      </c>
      <c r="Q436" s="6">
        <v>167.29524000000001</v>
      </c>
      <c r="R436" s="6">
        <v>-2.0205997767354216</v>
      </c>
      <c r="S436" s="14">
        <v>-1.9263996784982418</v>
      </c>
      <c r="T436" s="14">
        <v>-2.1147998749726011</v>
      </c>
      <c r="U436" s="14">
        <v>2.702724377738383E-2</v>
      </c>
      <c r="V436" s="19">
        <v>3.5627127684845769E-6</v>
      </c>
      <c r="W436" s="19">
        <v>18.495762015955773</v>
      </c>
      <c r="X436" s="20">
        <v>-14.705066531618822</v>
      </c>
      <c r="Y436" s="20">
        <v>2.3836156619153832</v>
      </c>
      <c r="Z436" s="20">
        <v>1.227562226161702E-4</v>
      </c>
      <c r="AA436" s="7">
        <v>-3.5627127684845769E-6</v>
      </c>
      <c r="AB436" s="50">
        <v>8.47179840442287E-2</v>
      </c>
      <c r="AC436" s="20">
        <v>-4.3613468381177967E-2</v>
      </c>
      <c r="AD436" s="20">
        <v>1.4454338084616936E-2</v>
      </c>
      <c r="AF436" s="53"/>
      <c r="AG436" s="53"/>
      <c r="AH436" s="53"/>
      <c r="AI436" s="53"/>
      <c r="AJ436" s="53"/>
      <c r="AK436" s="53"/>
    </row>
    <row r="437" spans="1:37" x14ac:dyDescent="0.3">
      <c r="A437" t="s">
        <v>228</v>
      </c>
      <c r="B437" s="18" t="s">
        <v>634</v>
      </c>
      <c r="C437" s="8">
        <v>136000</v>
      </c>
      <c r="D437" s="19">
        <v>0.10175969988671509</v>
      </c>
      <c r="E437" s="6">
        <v>92941.79</v>
      </c>
      <c r="F437" s="112">
        <v>0.46510000000000001</v>
      </c>
      <c r="G437" s="113">
        <v>0.40699999999999997</v>
      </c>
      <c r="H437" s="113">
        <v>0.53049999999999997</v>
      </c>
      <c r="I437" s="16">
        <v>59.06</v>
      </c>
      <c r="J437" s="14">
        <v>-0.97284999999999999</v>
      </c>
      <c r="K437" s="19">
        <v>0</v>
      </c>
      <c r="L437" s="19">
        <v>18.580459999999999</v>
      </c>
      <c r="M437" s="19">
        <v>-14.748659999999999</v>
      </c>
      <c r="N437" s="19">
        <v>-136.22826000000001</v>
      </c>
      <c r="O437" s="6">
        <v>43227.226529</v>
      </c>
      <c r="P437" s="6">
        <v>43227.226529</v>
      </c>
      <c r="Q437" s="6">
        <v>43227.226529</v>
      </c>
      <c r="R437" s="6">
        <v>-2.0206003478294159</v>
      </c>
      <c r="S437" s="14">
        <v>-1.9264002495922361</v>
      </c>
      <c r="T437" s="14">
        <v>-2.1148004460665955</v>
      </c>
      <c r="U437" s="14">
        <v>-0.97297279184972618</v>
      </c>
      <c r="V437" s="19">
        <v>3.5627092322757671E-6</v>
      </c>
      <c r="W437" s="19">
        <v>18.495739677718781</v>
      </c>
      <c r="X437" s="20">
        <v>-14.705048771590286</v>
      </c>
      <c r="Y437" s="20">
        <v>-136.00957955353272</v>
      </c>
      <c r="Z437" s="20">
        <v>1.2279184972618928E-4</v>
      </c>
      <c r="AA437" s="7">
        <v>-3.5627092322757671E-6</v>
      </c>
      <c r="AB437" s="50">
        <v>8.4720322281217619E-2</v>
      </c>
      <c r="AC437" s="20">
        <v>-4.3611228409712766E-2</v>
      </c>
      <c r="AD437" s="20">
        <v>-0.2186804464672889</v>
      </c>
      <c r="AF437" s="53"/>
      <c r="AG437" s="53"/>
      <c r="AH437" s="53"/>
      <c r="AI437" s="53"/>
      <c r="AJ437" s="53"/>
      <c r="AK437" s="53"/>
    </row>
    <row r="438" spans="1:37" x14ac:dyDescent="0.3">
      <c r="A438" t="s">
        <v>229</v>
      </c>
      <c r="B438" s="18" t="s">
        <v>632</v>
      </c>
      <c r="C438" s="8">
        <v>138000</v>
      </c>
      <c r="D438" s="19">
        <v>0.10175969988671509</v>
      </c>
      <c r="E438" s="6">
        <v>92941.79</v>
      </c>
      <c r="F438" s="112">
        <v>1.6999999999999999E-3</v>
      </c>
      <c r="G438" s="113">
        <v>1.5E-3</v>
      </c>
      <c r="H438" s="113">
        <v>1.9E-3</v>
      </c>
      <c r="I438" s="16">
        <v>60.12</v>
      </c>
      <c r="J438" s="14">
        <v>2.4799999999999999E-2</v>
      </c>
      <c r="K438" s="19">
        <v>0</v>
      </c>
      <c r="L438" s="19">
        <v>17.22334</v>
      </c>
      <c r="M438" s="19">
        <v>-13.915179999999999</v>
      </c>
      <c r="N438" s="19">
        <v>2.1894100000000001</v>
      </c>
      <c r="O438" s="6">
        <v>158.00104299999998</v>
      </c>
      <c r="P438" s="6">
        <v>158.00104299999998</v>
      </c>
      <c r="Q438" s="6">
        <v>158.00104299999998</v>
      </c>
      <c r="R438" s="6">
        <v>-2.0610963394620581</v>
      </c>
      <c r="S438" s="14">
        <v>-1.965205552025227</v>
      </c>
      <c r="T438" s="14">
        <v>-2.1569871268988892</v>
      </c>
      <c r="U438" s="14">
        <v>2.4695225817864201E-2</v>
      </c>
      <c r="V438" s="19">
        <v>3.2453562133710231E-6</v>
      </c>
      <c r="W438" s="19">
        <v>17.150596388247518</v>
      </c>
      <c r="X438" s="20">
        <v>-13.880321355104838</v>
      </c>
      <c r="Y438" s="20">
        <v>2.1771081327611448</v>
      </c>
      <c r="Z438" s="20">
        <v>1.0477418213579795E-4</v>
      </c>
      <c r="AA438" s="7">
        <v>-3.2453562133710231E-6</v>
      </c>
      <c r="AB438" s="50">
        <v>7.2743611752482451E-2</v>
      </c>
      <c r="AC438" s="20">
        <v>-3.4858644895161106E-2</v>
      </c>
      <c r="AD438" s="20">
        <v>1.2301867238855291E-2</v>
      </c>
      <c r="AF438" s="53"/>
      <c r="AG438" s="53"/>
      <c r="AH438" s="53"/>
      <c r="AI438" s="53"/>
      <c r="AJ438" s="53"/>
      <c r="AK438" s="53"/>
    </row>
    <row r="439" spans="1:37" x14ac:dyDescent="0.3">
      <c r="A439" t="s">
        <v>230</v>
      </c>
      <c r="B439" s="18" t="s">
        <v>634</v>
      </c>
      <c r="C439" s="8">
        <v>138000</v>
      </c>
      <c r="D439" s="19">
        <v>0.10175969988671509</v>
      </c>
      <c r="E439" s="6">
        <v>92941.8</v>
      </c>
      <c r="F439" s="112">
        <v>0.48649999999999999</v>
      </c>
      <c r="G439" s="113">
        <v>0.42799999999999999</v>
      </c>
      <c r="H439" s="113">
        <v>0.55300000000000005</v>
      </c>
      <c r="I439" s="16">
        <v>60.12</v>
      </c>
      <c r="J439" s="14">
        <v>-0.97519999999999996</v>
      </c>
      <c r="K439" s="19">
        <v>0</v>
      </c>
      <c r="L439" s="19">
        <v>17.22336</v>
      </c>
      <c r="M439" s="19">
        <v>-13.9152</v>
      </c>
      <c r="N439" s="19">
        <v>-138.47554</v>
      </c>
      <c r="O439" s="6">
        <v>45216.185700000002</v>
      </c>
      <c r="P439" s="6">
        <v>45216.185700000002</v>
      </c>
      <c r="Q439" s="6">
        <v>45216.185700000002</v>
      </c>
      <c r="R439" s="6">
        <v>-2.0610957784372519</v>
      </c>
      <c r="S439" s="14">
        <v>-1.9652049910004208</v>
      </c>
      <c r="T439" s="14">
        <v>-2.156986565874083</v>
      </c>
      <c r="U439" s="14">
        <v>-0.97530474172855741</v>
      </c>
      <c r="V439" s="19">
        <v>3.2453594422900935E-6</v>
      </c>
      <c r="W439" s="19">
        <v>17.150617142593411</v>
      </c>
      <c r="X439" s="20">
        <v>-13.880338152012889</v>
      </c>
      <c r="Y439" s="20">
        <v>-138.25127464153414</v>
      </c>
      <c r="Z439" s="20">
        <v>1.0474172855745589E-4</v>
      </c>
      <c r="AA439" s="7">
        <v>-3.2453594422900935E-6</v>
      </c>
      <c r="AB439" s="50">
        <v>7.2742857406588257E-2</v>
      </c>
      <c r="AC439" s="20">
        <v>-3.4861847987111005E-2</v>
      </c>
      <c r="AD439" s="20">
        <v>-0.22426535846585693</v>
      </c>
      <c r="AF439" s="53"/>
      <c r="AG439" s="53"/>
      <c r="AH439" s="53"/>
      <c r="AI439" s="53"/>
      <c r="AJ439" s="53"/>
      <c r="AK439" s="53"/>
    </row>
    <row r="440" spans="1:37" x14ac:dyDescent="0.3">
      <c r="A440" t="s">
        <v>231</v>
      </c>
      <c r="B440" s="18" t="s">
        <v>632</v>
      </c>
      <c r="C440" s="8">
        <v>140000</v>
      </c>
      <c r="D440" s="19">
        <v>0.10175969988671509</v>
      </c>
      <c r="E440" s="6">
        <v>92941.79</v>
      </c>
      <c r="F440" s="112">
        <v>1.5E-3</v>
      </c>
      <c r="G440" s="113">
        <v>1.5E-3</v>
      </c>
      <c r="H440" s="113">
        <v>1.6000000000000001E-3</v>
      </c>
      <c r="I440" s="16">
        <v>61.08</v>
      </c>
      <c r="J440" s="14">
        <v>2.257E-2</v>
      </c>
      <c r="K440" s="19">
        <v>0</v>
      </c>
      <c r="L440" s="19">
        <v>15.91342</v>
      </c>
      <c r="M440" s="19">
        <v>-13.062200000000001</v>
      </c>
      <c r="N440" s="19">
        <v>1.99238</v>
      </c>
      <c r="O440" s="6">
        <v>139.41268499999998</v>
      </c>
      <c r="P440" s="6">
        <v>139.41268499999998</v>
      </c>
      <c r="Q440" s="6">
        <v>139.41268499999998</v>
      </c>
      <c r="R440" s="6">
        <v>-2.1025493900853691</v>
      </c>
      <c r="S440" s="14">
        <v>-2.0051274124299856</v>
      </c>
      <c r="T440" s="14">
        <v>-2.1999713677407526</v>
      </c>
      <c r="U440" s="14">
        <v>2.2474713801309061E-2</v>
      </c>
      <c r="V440" s="19">
        <v>2.9509633090196918E-6</v>
      </c>
      <c r="W440" s="19">
        <v>15.843849940426034</v>
      </c>
      <c r="X440" s="20">
        <v>-13.027499683124958</v>
      </c>
      <c r="Y440" s="20">
        <v>1.9808796122528156</v>
      </c>
      <c r="Z440" s="20">
        <v>9.5286198690938684E-5</v>
      </c>
      <c r="AA440" s="7">
        <v>-2.9509633090196918E-6</v>
      </c>
      <c r="AB440" s="50">
        <v>6.9570059573965892E-2</v>
      </c>
      <c r="AC440" s="20">
        <v>-3.4700316875042603E-2</v>
      </c>
      <c r="AD440" s="20">
        <v>1.1500387747184426E-2</v>
      </c>
      <c r="AF440" s="53"/>
      <c r="AG440" s="53"/>
      <c r="AH440" s="53"/>
      <c r="AI440" s="53"/>
      <c r="AJ440" s="53"/>
      <c r="AK440" s="53"/>
    </row>
    <row r="441" spans="1:37" x14ac:dyDescent="0.3">
      <c r="A441" t="s">
        <v>232</v>
      </c>
      <c r="B441" s="18" t="s">
        <v>634</v>
      </c>
      <c r="C441" s="8">
        <v>140000</v>
      </c>
      <c r="D441" s="19">
        <v>0.10175969988671509</v>
      </c>
      <c r="E441" s="6">
        <v>92942.720000000001</v>
      </c>
      <c r="F441" s="112">
        <v>0.50790000000000002</v>
      </c>
      <c r="G441" s="113">
        <v>0.50449999999999995</v>
      </c>
      <c r="H441" s="113">
        <v>0.51049999999999995</v>
      </c>
      <c r="I441" s="16">
        <v>61.08</v>
      </c>
      <c r="J441" s="14">
        <v>-0.97743000000000002</v>
      </c>
      <c r="K441" s="19">
        <v>0</v>
      </c>
      <c r="L441" s="19">
        <v>15.91616</v>
      </c>
      <c r="M441" s="19">
        <v>-13.06461</v>
      </c>
      <c r="N441" s="19">
        <v>-140.71080000000001</v>
      </c>
      <c r="O441" s="6">
        <v>47205.607488000001</v>
      </c>
      <c r="P441" s="6">
        <v>47205.607488000001</v>
      </c>
      <c r="Q441" s="6">
        <v>47205.607488000001</v>
      </c>
      <c r="R441" s="6">
        <v>-2.1024980350767839</v>
      </c>
      <c r="S441" s="14">
        <v>-2.0050760574214004</v>
      </c>
      <c r="T441" s="14">
        <v>-2.1999200127321674</v>
      </c>
      <c r="U441" s="14">
        <v>-0.97752254167524122</v>
      </c>
      <c r="V441" s="19">
        <v>2.9512376604481923E-6</v>
      </c>
      <c r="W441" s="19">
        <v>15.84564005166556</v>
      </c>
      <c r="X441" s="20">
        <v>-13.028971590123152</v>
      </c>
      <c r="Y441" s="20">
        <v>-140.48244065826881</v>
      </c>
      <c r="Z441" s="20">
        <v>9.2541675241197829E-5</v>
      </c>
      <c r="AA441" s="7">
        <v>-2.9512376604481923E-6</v>
      </c>
      <c r="AB441" s="50">
        <v>7.051994833443942E-2</v>
      </c>
      <c r="AC441" s="20">
        <v>-3.5638409876847632E-2</v>
      </c>
      <c r="AD441" s="20">
        <v>-0.22835934173119199</v>
      </c>
      <c r="AF441" s="53"/>
      <c r="AG441" s="53"/>
      <c r="AH441" s="53"/>
      <c r="AI441" s="53"/>
      <c r="AJ441" s="53"/>
      <c r="AK441" s="53"/>
    </row>
    <row r="442" spans="1:37" x14ac:dyDescent="0.3">
      <c r="A442" t="s">
        <v>233</v>
      </c>
      <c r="B442" s="18" t="s">
        <v>632</v>
      </c>
      <c r="C442" s="8">
        <v>142000</v>
      </c>
      <c r="D442" s="19">
        <v>0.10175969988671509</v>
      </c>
      <c r="E442" s="6">
        <v>92941.86</v>
      </c>
      <c r="F442" s="112">
        <v>1.4E-3</v>
      </c>
      <c r="G442" s="113">
        <v>1.2999999999999999E-3</v>
      </c>
      <c r="H442" s="113">
        <v>1.6000000000000001E-3</v>
      </c>
      <c r="I442" s="16">
        <v>62.21</v>
      </c>
      <c r="J442" s="14">
        <v>2.0930000000000001E-2</v>
      </c>
      <c r="K442" s="19">
        <v>0</v>
      </c>
      <c r="L442" s="19">
        <v>14.93318</v>
      </c>
      <c r="M442" s="19">
        <v>-12.48415</v>
      </c>
      <c r="N442" s="19">
        <v>1.84684</v>
      </c>
      <c r="O442" s="6">
        <v>130.118604</v>
      </c>
      <c r="P442" s="6">
        <v>130.118604</v>
      </c>
      <c r="Q442" s="6">
        <v>130.118604</v>
      </c>
      <c r="R442" s="6">
        <v>-2.1358319095260314</v>
      </c>
      <c r="S442" s="14">
        <v>-2.0366075933842271</v>
      </c>
      <c r="T442" s="14">
        <v>-2.2350562256678357</v>
      </c>
      <c r="U442" s="14">
        <v>2.0844690621179732E-2</v>
      </c>
      <c r="V442" s="19">
        <v>2.7187775699261068E-6</v>
      </c>
      <c r="W442" s="19">
        <v>14.86731065665272</v>
      </c>
      <c r="X442" s="20">
        <v>-12.450704904427125</v>
      </c>
      <c r="Y442" s="20">
        <v>1.836121188966473</v>
      </c>
      <c r="Z442" s="20">
        <v>8.5309378820268983E-5</v>
      </c>
      <c r="AA442" s="7">
        <v>-2.7187775699261068E-6</v>
      </c>
      <c r="AB442" s="50">
        <v>6.5869343347280562E-2</v>
      </c>
      <c r="AC442" s="20">
        <v>-3.344509557287445E-2</v>
      </c>
      <c r="AD442" s="20">
        <v>1.0718811033527009E-2</v>
      </c>
      <c r="AF442" s="53"/>
      <c r="AG442" s="53"/>
      <c r="AH442" s="53"/>
      <c r="AI442" s="53"/>
      <c r="AJ442" s="53"/>
      <c r="AK442" s="53"/>
    </row>
    <row r="443" spans="1:37" x14ac:dyDescent="0.3">
      <c r="A443" t="s">
        <v>234</v>
      </c>
      <c r="B443" s="18" t="s">
        <v>634</v>
      </c>
      <c r="C443" s="8">
        <v>142000</v>
      </c>
      <c r="D443" s="19">
        <v>0.10175969988671509</v>
      </c>
      <c r="E443" s="6">
        <v>92942.720000000001</v>
      </c>
      <c r="F443" s="112">
        <v>0.52929999999999999</v>
      </c>
      <c r="G443" s="113">
        <v>0.46949999999999997</v>
      </c>
      <c r="H443" s="113">
        <v>0.59750000000000003</v>
      </c>
      <c r="I443" s="16">
        <v>62.21</v>
      </c>
      <c r="J443" s="14">
        <v>-0.97906000000000004</v>
      </c>
      <c r="K443" s="19">
        <v>0</v>
      </c>
      <c r="L443" s="19">
        <v>14.93473</v>
      </c>
      <c r="M443" s="19">
        <v>-12.48545</v>
      </c>
      <c r="N443" s="19">
        <v>-142.89514</v>
      </c>
      <c r="O443" s="6">
        <v>49194.581696000001</v>
      </c>
      <c r="P443" s="6">
        <v>49194.581696000001</v>
      </c>
      <c r="Q443" s="6">
        <v>49194.581696000001</v>
      </c>
      <c r="R443" s="6">
        <v>-2.1357852825798558</v>
      </c>
      <c r="S443" s="14">
        <v>-2.0365609664380515</v>
      </c>
      <c r="T443" s="14">
        <v>-2.2350095987216601</v>
      </c>
      <c r="U443" s="14">
        <v>-0.97915297112990918</v>
      </c>
      <c r="V443" s="19">
        <v>2.7190105972347534E-6</v>
      </c>
      <c r="W443" s="19">
        <v>14.868860100854111</v>
      </c>
      <c r="X443" s="20">
        <v>-12.452002494351957</v>
      </c>
      <c r="Y443" s="20">
        <v>-142.66243150374191</v>
      </c>
      <c r="Z443" s="20">
        <v>9.2971129909136252E-5</v>
      </c>
      <c r="AA443" s="7">
        <v>-2.7190105972347534E-6</v>
      </c>
      <c r="AB443" s="50">
        <v>6.5869899145889477E-2</v>
      </c>
      <c r="AC443" s="20">
        <v>-3.3447505648043219E-2</v>
      </c>
      <c r="AD443" s="20">
        <v>-0.2327084962580841</v>
      </c>
      <c r="AF443" s="53"/>
      <c r="AG443" s="53"/>
      <c r="AH443" s="53"/>
      <c r="AI443" s="53"/>
      <c r="AJ443" s="53"/>
      <c r="AK443" s="53"/>
    </row>
    <row r="444" spans="1:37" x14ac:dyDescent="0.3">
      <c r="A444" t="s">
        <v>235</v>
      </c>
      <c r="B444" s="18" t="s">
        <v>632</v>
      </c>
      <c r="C444" s="8">
        <v>144000</v>
      </c>
      <c r="D444" s="19">
        <v>0.10175969988671509</v>
      </c>
      <c r="E444" s="6">
        <v>92942.720000000001</v>
      </c>
      <c r="F444" s="112">
        <v>1.2999999999999999E-3</v>
      </c>
      <c r="G444" s="113">
        <v>1.1999999999999999E-3</v>
      </c>
      <c r="H444" s="113">
        <v>1.4E-3</v>
      </c>
      <c r="I444" s="16">
        <v>63.23</v>
      </c>
      <c r="J444" s="14">
        <v>1.933E-2</v>
      </c>
      <c r="K444" s="19">
        <v>0</v>
      </c>
      <c r="L444" s="19">
        <v>13.958920000000001</v>
      </c>
      <c r="M444" s="19">
        <v>-11.86253</v>
      </c>
      <c r="N444" s="19">
        <v>1.70486</v>
      </c>
      <c r="O444" s="6">
        <v>120.825536</v>
      </c>
      <c r="P444" s="6">
        <v>120.825536</v>
      </c>
      <c r="Q444" s="6">
        <v>120.825536</v>
      </c>
      <c r="R444" s="6">
        <v>-2.1706726602941218</v>
      </c>
      <c r="S444" s="14">
        <v>-2.0698214545451057</v>
      </c>
      <c r="T444" s="14">
        <v>-2.2715238660431378</v>
      </c>
      <c r="U444" s="14">
        <v>1.9234533741254816E-2</v>
      </c>
      <c r="V444" s="19">
        <v>2.4985606041862099E-6</v>
      </c>
      <c r="W444" s="19">
        <v>13.887358391096534</v>
      </c>
      <c r="X444" s="20">
        <v>-11.820725919509247</v>
      </c>
      <c r="Y444" s="20">
        <v>1.6935871328233076</v>
      </c>
      <c r="Z444" s="20">
        <v>9.5466258745183913E-5</v>
      </c>
      <c r="AA444" s="7">
        <v>-2.4985606041862099E-6</v>
      </c>
      <c r="AB444" s="50">
        <v>7.1561608903467189E-2</v>
      </c>
      <c r="AC444" s="20">
        <v>-4.1804080490752682E-2</v>
      </c>
      <c r="AD444" s="20">
        <v>1.1272867176692403E-2</v>
      </c>
      <c r="AF444" s="53"/>
      <c r="AG444" s="53"/>
      <c r="AH444" s="53"/>
      <c r="AI444" s="53"/>
      <c r="AJ444" s="53"/>
      <c r="AK444" s="53"/>
    </row>
    <row r="445" spans="1:37" x14ac:dyDescent="0.3">
      <c r="A445" t="s">
        <v>236</v>
      </c>
      <c r="B445" s="18" t="s">
        <v>634</v>
      </c>
      <c r="C445" s="8">
        <v>144000</v>
      </c>
      <c r="D445" s="19">
        <v>0.10175969988671509</v>
      </c>
      <c r="E445" s="6">
        <v>92941.86</v>
      </c>
      <c r="F445" s="112">
        <v>0.55069999999999997</v>
      </c>
      <c r="G445" s="113">
        <v>0.49</v>
      </c>
      <c r="H445" s="113">
        <v>0.61950000000000005</v>
      </c>
      <c r="I445" s="16">
        <v>63.23</v>
      </c>
      <c r="J445" s="14">
        <v>-0.98067000000000004</v>
      </c>
      <c r="K445" s="19">
        <v>0</v>
      </c>
      <c r="L445" s="19">
        <v>13.957470000000001</v>
      </c>
      <c r="M445" s="19">
        <v>-11.86129</v>
      </c>
      <c r="N445" s="19">
        <v>-145.07616999999999</v>
      </c>
      <c r="O445" s="6">
        <v>51183.082301999995</v>
      </c>
      <c r="P445" s="6">
        <v>51183.082301999995</v>
      </c>
      <c r="Q445" s="6">
        <v>51183.082301999995</v>
      </c>
      <c r="R445" s="6">
        <v>-2.1707185350738394</v>
      </c>
      <c r="S445" s="14">
        <v>-2.0698673293248238</v>
      </c>
      <c r="T445" s="14">
        <v>-2.271569740822855</v>
      </c>
      <c r="U445" s="14">
        <v>-0.98076761492879283</v>
      </c>
      <c r="V445" s="19">
        <v>2.498346485213904E-6</v>
      </c>
      <c r="W445" s="19">
        <v>13.885911310577804</v>
      </c>
      <c r="X445" s="20">
        <v>-11.819494184739131</v>
      </c>
      <c r="Y445" s="20">
        <v>-144.8405839205225</v>
      </c>
      <c r="Z445" s="20">
        <v>9.7614928792788547E-5</v>
      </c>
      <c r="AA445" s="7">
        <v>-2.498346485213904E-6</v>
      </c>
      <c r="AB445" s="50">
        <v>7.1558689422197119E-2</v>
      </c>
      <c r="AC445" s="20">
        <v>-4.1795815260869063E-2</v>
      </c>
      <c r="AD445" s="20">
        <v>-0.23558607947748555</v>
      </c>
      <c r="AF445" s="53"/>
      <c r="AG445" s="53"/>
      <c r="AH445" s="53"/>
      <c r="AI445" s="53"/>
      <c r="AJ445" s="53"/>
      <c r="AK445" s="53"/>
    </row>
    <row r="446" spans="1:37" x14ac:dyDescent="0.3">
      <c r="A446" t="s">
        <v>237</v>
      </c>
      <c r="B446" s="18" t="s">
        <v>632</v>
      </c>
      <c r="C446" s="8">
        <v>145000</v>
      </c>
      <c r="D446" s="19">
        <v>0.10175969988671509</v>
      </c>
      <c r="E446" s="6">
        <v>92942.720000000001</v>
      </c>
      <c r="F446" s="112">
        <v>1.1999999999999999E-3</v>
      </c>
      <c r="G446" s="113">
        <v>1.1000000000000001E-3</v>
      </c>
      <c r="H446" s="113">
        <v>1.4E-3</v>
      </c>
      <c r="I446" s="16">
        <v>63.39</v>
      </c>
      <c r="J446" s="14">
        <v>1.8020000000000001E-2</v>
      </c>
      <c r="K446" s="19">
        <v>0</v>
      </c>
      <c r="L446" s="19">
        <v>13.15019</v>
      </c>
      <c r="M446" s="19">
        <v>-11.20255</v>
      </c>
      <c r="N446" s="19">
        <v>1.5901000000000001</v>
      </c>
      <c r="O446" s="6">
        <v>111.53126399999999</v>
      </c>
      <c r="P446" s="6">
        <v>111.53126399999999</v>
      </c>
      <c r="Q446" s="6">
        <v>111.53126399999999</v>
      </c>
      <c r="R446" s="6">
        <v>-2.1994173211633372</v>
      </c>
      <c r="S446" s="14">
        <v>-2.0983109170445626</v>
      </c>
      <c r="T446" s="14">
        <v>-2.3005237252821118</v>
      </c>
      <c r="U446" s="14">
        <v>1.7938844385127297E-2</v>
      </c>
      <c r="V446" s="19">
        <v>2.3485864441904348E-6</v>
      </c>
      <c r="W446" s="19">
        <v>13.086812353828869</v>
      </c>
      <c r="X446" s="20">
        <v>-11.167499700008293</v>
      </c>
      <c r="Y446" s="20">
        <v>1.5801715192429975</v>
      </c>
      <c r="Z446" s="20">
        <v>8.1155614872704257E-5</v>
      </c>
      <c r="AA446" s="7">
        <v>-2.3485864441904348E-6</v>
      </c>
      <c r="AB446" s="50">
        <v>6.337764617113173E-2</v>
      </c>
      <c r="AC446" s="20">
        <v>-3.5050299991707945E-2</v>
      </c>
      <c r="AD446" s="20">
        <v>9.928480757002589E-3</v>
      </c>
      <c r="AF446" s="53"/>
      <c r="AG446" s="53"/>
      <c r="AH446" s="53"/>
      <c r="AI446" s="53"/>
      <c r="AJ446" s="53"/>
      <c r="AK446" s="53"/>
    </row>
    <row r="447" spans="1:37" x14ac:dyDescent="0.3">
      <c r="A447" t="s">
        <v>238</v>
      </c>
      <c r="B447" s="18" t="s">
        <v>634</v>
      </c>
      <c r="C447" s="8">
        <v>145000</v>
      </c>
      <c r="D447" s="19">
        <v>0.10175969988671509</v>
      </c>
      <c r="E447" s="6">
        <v>92942.82</v>
      </c>
      <c r="F447" s="112">
        <v>0.56130000000000002</v>
      </c>
      <c r="G447" s="113">
        <v>0.50049999999999994</v>
      </c>
      <c r="H447" s="113">
        <v>0.63100000000000001</v>
      </c>
      <c r="I447" s="16">
        <v>63.39</v>
      </c>
      <c r="J447" s="14">
        <v>-0.98197999999999996</v>
      </c>
      <c r="K447" s="19">
        <v>0</v>
      </c>
      <c r="L447" s="19">
        <v>13.1511</v>
      </c>
      <c r="M447" s="19">
        <v>-11.20345</v>
      </c>
      <c r="N447" s="19">
        <v>-146.2099</v>
      </c>
      <c r="O447" s="6">
        <v>52168.804866000006</v>
      </c>
      <c r="P447" s="6">
        <v>52168.804866000006</v>
      </c>
      <c r="Q447" s="6">
        <v>52168.804866000006</v>
      </c>
      <c r="R447" s="6">
        <v>-2.1994120003781257</v>
      </c>
      <c r="S447" s="14">
        <v>-2.0983055962593511</v>
      </c>
      <c r="T447" s="14">
        <v>-2.3005184044969003</v>
      </c>
      <c r="U447" s="14">
        <v>-0.98206092075504359</v>
      </c>
      <c r="V447" s="19">
        <v>2.3486101385330535E-6</v>
      </c>
      <c r="W447" s="19">
        <v>13.0869725449627</v>
      </c>
      <c r="X447" s="20">
        <v>-11.167636397501211</v>
      </c>
      <c r="Y447" s="20">
        <v>-145.97137110385432</v>
      </c>
      <c r="Z447" s="20">
        <v>8.092075504362306E-5</v>
      </c>
      <c r="AA447" s="7">
        <v>-2.3486101385330535E-6</v>
      </c>
      <c r="AB447" s="50">
        <v>6.4127455037299441E-2</v>
      </c>
      <c r="AC447" s="20">
        <v>-3.5813602498789621E-2</v>
      </c>
      <c r="AD447" s="20">
        <v>-0.23852889614568085</v>
      </c>
      <c r="AF447" s="53"/>
      <c r="AG447" s="53"/>
      <c r="AH447" s="53"/>
      <c r="AI447" s="53"/>
      <c r="AJ447" s="53"/>
      <c r="AK447" s="53"/>
    </row>
    <row r="448" spans="1:37" x14ac:dyDescent="0.3">
      <c r="A448" t="s">
        <v>239</v>
      </c>
      <c r="B448" s="18" t="s">
        <v>632</v>
      </c>
      <c r="C448" s="8">
        <v>146000</v>
      </c>
      <c r="D448" s="19">
        <v>0.10175969988671509</v>
      </c>
      <c r="E448" s="6">
        <v>92942.82</v>
      </c>
      <c r="F448" s="112">
        <v>1.1999999999999999E-3</v>
      </c>
      <c r="G448" s="113">
        <v>1.1000000000000001E-3</v>
      </c>
      <c r="H448" s="113">
        <v>1.2999999999999999E-3</v>
      </c>
      <c r="I448" s="16">
        <v>64.19</v>
      </c>
      <c r="J448" s="14">
        <v>1.7809999999999999E-2</v>
      </c>
      <c r="K448" s="19">
        <v>0</v>
      </c>
      <c r="L448" s="19">
        <v>13.015610000000001</v>
      </c>
      <c r="M448" s="19">
        <v>-11.22766</v>
      </c>
      <c r="N448" s="19">
        <v>1.5698300000000001</v>
      </c>
      <c r="O448" s="6">
        <v>111.531384</v>
      </c>
      <c r="P448" s="6">
        <v>111.531384</v>
      </c>
      <c r="Q448" s="6">
        <v>111.531384</v>
      </c>
      <c r="R448" s="6">
        <v>-2.2055654787501249</v>
      </c>
      <c r="S448" s="14">
        <v>-2.1031830827825568</v>
      </c>
      <c r="T448" s="14">
        <v>-2.3079478747176929</v>
      </c>
      <c r="U448" s="14">
        <v>1.7724884254726549E-2</v>
      </c>
      <c r="V448" s="19">
        <v>2.2956959771311762E-6</v>
      </c>
      <c r="W448" s="19">
        <v>12.95356346039854</v>
      </c>
      <c r="X448" s="20">
        <v>-11.193295139520883</v>
      </c>
      <c r="Y448" s="20">
        <v>1.5601274308877704</v>
      </c>
      <c r="Z448" s="20">
        <v>8.5115745273450782E-5</v>
      </c>
      <c r="AA448" s="7">
        <v>-2.2956959771311762E-6</v>
      </c>
      <c r="AB448" s="50">
        <v>6.2046539601460893E-2</v>
      </c>
      <c r="AC448" s="20">
        <v>-3.4364860479117354E-2</v>
      </c>
      <c r="AD448" s="20">
        <v>9.7025691122296642E-3</v>
      </c>
      <c r="AF448" s="53"/>
      <c r="AG448" s="53"/>
      <c r="AH448" s="53"/>
      <c r="AI448" s="53"/>
      <c r="AJ448" s="53"/>
      <c r="AK448" s="53"/>
    </row>
    <row r="449" spans="1:37" x14ac:dyDescent="0.3">
      <c r="A449" t="s">
        <v>240</v>
      </c>
      <c r="B449" s="18" t="s">
        <v>634</v>
      </c>
      <c r="C449" s="8">
        <v>146000</v>
      </c>
      <c r="D449" s="19">
        <v>0.10175969988671509</v>
      </c>
      <c r="E449" s="6">
        <v>92942.82</v>
      </c>
      <c r="F449" s="112">
        <v>0.57210000000000005</v>
      </c>
      <c r="G449" s="113">
        <v>0.51049999999999995</v>
      </c>
      <c r="H449" s="113">
        <v>0.64200000000000002</v>
      </c>
      <c r="I449" s="16">
        <v>64.19</v>
      </c>
      <c r="J449" s="14">
        <v>-0.98219000000000001</v>
      </c>
      <c r="K449" s="19">
        <v>0</v>
      </c>
      <c r="L449" s="19">
        <v>13.015610000000001</v>
      </c>
      <c r="M449" s="19">
        <v>-11.22766</v>
      </c>
      <c r="N449" s="19">
        <v>-147.24960999999999</v>
      </c>
      <c r="O449" s="6">
        <v>53172.587322000007</v>
      </c>
      <c r="P449" s="6">
        <v>53172.587322000007</v>
      </c>
      <c r="Q449" s="6">
        <v>53172.587322000007</v>
      </c>
      <c r="R449" s="6">
        <v>-2.2055654787501249</v>
      </c>
      <c r="S449" s="14">
        <v>-2.1031830827825568</v>
      </c>
      <c r="T449" s="14">
        <v>-2.3079478747176929</v>
      </c>
      <c r="U449" s="14">
        <v>-0.98227511574527349</v>
      </c>
      <c r="V449" s="19">
        <v>2.2956959771311762E-6</v>
      </c>
      <c r="W449" s="19">
        <v>12.95356346039854</v>
      </c>
      <c r="X449" s="20">
        <v>-11.193295139520883</v>
      </c>
      <c r="Y449" s="20">
        <v>-147.00903440371624</v>
      </c>
      <c r="Z449" s="20">
        <v>8.5115745273478538E-5</v>
      </c>
      <c r="AA449" s="7">
        <v>-2.2956959771311762E-6</v>
      </c>
      <c r="AB449" s="50">
        <v>6.2046539601460893E-2</v>
      </c>
      <c r="AC449" s="20">
        <v>-3.4364860479117354E-2</v>
      </c>
      <c r="AD449" s="20">
        <v>-0.24057559628374747</v>
      </c>
      <c r="AF449" s="53"/>
      <c r="AG449" s="53"/>
      <c r="AH449" s="53"/>
      <c r="AI449" s="53"/>
      <c r="AJ449" s="53"/>
      <c r="AK449" s="53"/>
    </row>
    <row r="450" spans="1:37" x14ac:dyDescent="0.3">
      <c r="A450" t="s">
        <v>241</v>
      </c>
      <c r="B450" s="18" t="s">
        <v>632</v>
      </c>
      <c r="C450" s="8">
        <v>148000</v>
      </c>
      <c r="D450" s="19">
        <v>0.10175969988671509</v>
      </c>
      <c r="E450" s="6">
        <v>92942.82</v>
      </c>
      <c r="F450" s="112">
        <v>1.1000000000000001E-3</v>
      </c>
      <c r="G450" s="113">
        <v>8.9999999999999998E-4</v>
      </c>
      <c r="H450" s="113">
        <v>1.2999999999999999E-3</v>
      </c>
      <c r="I450" s="16">
        <v>64.63</v>
      </c>
      <c r="J450" s="14">
        <v>1.5720000000000001E-2</v>
      </c>
      <c r="K450" s="19">
        <v>0</v>
      </c>
      <c r="L450" s="19">
        <v>11.6988</v>
      </c>
      <c r="M450" s="19">
        <v>-10.16123</v>
      </c>
      <c r="N450" s="19">
        <v>1.3866000000000001</v>
      </c>
      <c r="O450" s="6">
        <v>102.23710200000001</v>
      </c>
      <c r="P450" s="6">
        <v>102.23710200000001</v>
      </c>
      <c r="Q450" s="6">
        <v>102.23710200000001</v>
      </c>
      <c r="R450" s="6">
        <v>-2.2565429369533874</v>
      </c>
      <c r="S450" s="14">
        <v>-2.1534587454689831</v>
      </c>
      <c r="T450" s="14">
        <v>-2.3596271284377917</v>
      </c>
      <c r="U450" s="14">
        <v>1.5641321495803301E-2</v>
      </c>
      <c r="V450" s="19">
        <v>2.0486930376629016E-6</v>
      </c>
      <c r="W450" s="19">
        <v>11.639077383932888</v>
      </c>
      <c r="X450" s="20">
        <v>-10.126375649356003</v>
      </c>
      <c r="Y450" s="20">
        <v>1.3775262156823547</v>
      </c>
      <c r="Z450" s="20">
        <v>7.8678504196700444E-5</v>
      </c>
      <c r="AA450" s="7">
        <v>-2.0486930376629016E-6</v>
      </c>
      <c r="AB450" s="50">
        <v>5.972261606711271E-2</v>
      </c>
      <c r="AC450" s="20">
        <v>-3.4854350643996668E-2</v>
      </c>
      <c r="AD450" s="20">
        <v>9.0737843176453836E-3</v>
      </c>
      <c r="AF450" s="53"/>
      <c r="AG450" s="53"/>
      <c r="AH450" s="53"/>
      <c r="AI450" s="53"/>
      <c r="AJ450" s="53"/>
      <c r="AK450" s="53"/>
    </row>
    <row r="451" spans="1:37" x14ac:dyDescent="0.3">
      <c r="A451" t="s">
        <v>242</v>
      </c>
      <c r="B451" s="18" t="s">
        <v>634</v>
      </c>
      <c r="C451" s="8">
        <v>148000</v>
      </c>
      <c r="D451" s="19">
        <v>0.10175969988671509</v>
      </c>
      <c r="E451" s="6">
        <v>92942.82</v>
      </c>
      <c r="F451" s="112">
        <v>0.59350000000000003</v>
      </c>
      <c r="G451" s="113">
        <v>0.53149999999999997</v>
      </c>
      <c r="H451" s="113">
        <v>0.66400000000000003</v>
      </c>
      <c r="I451" s="16">
        <v>64.63</v>
      </c>
      <c r="J451" s="14">
        <v>-0.98428000000000004</v>
      </c>
      <c r="K451" s="19">
        <v>0</v>
      </c>
      <c r="L451" s="19">
        <v>11.6988</v>
      </c>
      <c r="M451" s="19">
        <v>-10.16123</v>
      </c>
      <c r="N451" s="19">
        <v>-149.47146000000001</v>
      </c>
      <c r="O451" s="6">
        <v>55161.563670000003</v>
      </c>
      <c r="P451" s="6">
        <v>55161.563670000003</v>
      </c>
      <c r="Q451" s="6">
        <v>55161.563670000003</v>
      </c>
      <c r="R451" s="6">
        <v>-2.2565429369533874</v>
      </c>
      <c r="S451" s="14">
        <v>-2.1534587454689831</v>
      </c>
      <c r="T451" s="14">
        <v>-2.3596271284377917</v>
      </c>
      <c r="U451" s="14">
        <v>-0.98435867850419667</v>
      </c>
      <c r="V451" s="19">
        <v>2.0486930376629016E-6</v>
      </c>
      <c r="W451" s="19">
        <v>11.639077383932888</v>
      </c>
      <c r="X451" s="20">
        <v>-10.126375649356003</v>
      </c>
      <c r="Y451" s="20">
        <v>-149.22682961665598</v>
      </c>
      <c r="Z451" s="20">
        <v>7.8678504196627586E-5</v>
      </c>
      <c r="AA451" s="7">
        <v>-2.0486930376629016E-6</v>
      </c>
      <c r="AB451" s="50">
        <v>5.972261606711271E-2</v>
      </c>
      <c r="AC451" s="20">
        <v>-3.4854350643996668E-2</v>
      </c>
      <c r="AD451" s="20">
        <v>-0.24463038334403109</v>
      </c>
      <c r="AF451" s="53"/>
      <c r="AG451" s="53"/>
      <c r="AH451" s="53"/>
      <c r="AI451" s="53"/>
      <c r="AJ451" s="53"/>
      <c r="AK451" s="53"/>
    </row>
    <row r="452" spans="1:37" x14ac:dyDescent="0.3">
      <c r="A452" t="s">
        <v>243</v>
      </c>
      <c r="B452" s="18" t="s">
        <v>632</v>
      </c>
      <c r="C452" s="8">
        <v>150000</v>
      </c>
      <c r="D452" s="19">
        <v>0.10175969988671509</v>
      </c>
      <c r="E452" s="6">
        <v>92942.55</v>
      </c>
      <c r="F452" s="112">
        <v>1E-3</v>
      </c>
      <c r="G452" s="113">
        <v>8.9999999999999998E-4</v>
      </c>
      <c r="H452" s="113">
        <v>1.1000000000000001E-3</v>
      </c>
      <c r="I452" s="16">
        <v>65.760000000000005</v>
      </c>
      <c r="J452" s="14">
        <v>1.482E-2</v>
      </c>
      <c r="K452" s="19">
        <v>0</v>
      </c>
      <c r="L452" s="19">
        <v>11.1197</v>
      </c>
      <c r="M452" s="19">
        <v>-9.8268299999999993</v>
      </c>
      <c r="N452" s="19">
        <v>1.3060799999999999</v>
      </c>
      <c r="O452" s="6">
        <v>92.942550000000011</v>
      </c>
      <c r="P452" s="6">
        <v>92.942550000000011</v>
      </c>
      <c r="Q452" s="6">
        <v>92.942550000000011</v>
      </c>
      <c r="R452" s="6">
        <v>-2.2817693267800325</v>
      </c>
      <c r="S452" s="14">
        <v>-2.176882796809207</v>
      </c>
      <c r="T452" s="14">
        <v>-2.386655856750858</v>
      </c>
      <c r="U452" s="14">
        <v>1.4744656651857906E-2</v>
      </c>
      <c r="V452" s="19">
        <v>1.9139225543109126E-6</v>
      </c>
      <c r="W452" s="19">
        <v>11.063464580976438</v>
      </c>
      <c r="X452" s="20">
        <v>-9.7938686852786319</v>
      </c>
      <c r="Y452" s="20">
        <v>1.297619250321812</v>
      </c>
      <c r="Z452" s="20">
        <v>7.5343348142093564E-5</v>
      </c>
      <c r="AA452" s="7">
        <v>-1.9139225543109126E-6</v>
      </c>
      <c r="AB452" s="50">
        <v>5.6235419023561661E-2</v>
      </c>
      <c r="AC452" s="20">
        <v>-3.296131472136743E-2</v>
      </c>
      <c r="AD452" s="20">
        <v>8.4607496781878844E-3</v>
      </c>
      <c r="AF452" s="53"/>
      <c r="AG452" s="53"/>
      <c r="AH452" s="53"/>
      <c r="AI452" s="53"/>
      <c r="AJ452" s="53"/>
      <c r="AK452" s="53"/>
    </row>
    <row r="453" spans="1:37" x14ac:dyDescent="0.3">
      <c r="A453" t="s">
        <v>244</v>
      </c>
      <c r="B453" s="18" t="s">
        <v>634</v>
      </c>
      <c r="C453" s="8">
        <v>150000</v>
      </c>
      <c r="D453" s="19">
        <v>0.10175969988671509</v>
      </c>
      <c r="E453" s="6">
        <v>92942.06</v>
      </c>
      <c r="F453" s="112">
        <v>0.6149</v>
      </c>
      <c r="G453" s="113">
        <v>0.61099999999999999</v>
      </c>
      <c r="H453" s="113">
        <v>0.61799999999999999</v>
      </c>
      <c r="I453" s="16">
        <v>65.760000000000005</v>
      </c>
      <c r="J453" s="14">
        <v>-0.98517999999999994</v>
      </c>
      <c r="K453" s="19">
        <v>0</v>
      </c>
      <c r="L453" s="19">
        <v>11.11974</v>
      </c>
      <c r="M453" s="19">
        <v>-9.8269900000000003</v>
      </c>
      <c r="N453" s="19">
        <v>-151.59059999999999</v>
      </c>
      <c r="O453" s="6">
        <v>57150.072694000002</v>
      </c>
      <c r="P453" s="6">
        <v>57150.072694000002</v>
      </c>
      <c r="Q453" s="6">
        <v>57150.072694000002</v>
      </c>
      <c r="R453" s="6">
        <v>-2.2817944591201158</v>
      </c>
      <c r="S453" s="14">
        <v>-2.1769079291492903</v>
      </c>
      <c r="T453" s="14">
        <v>-2.3866809890909413</v>
      </c>
      <c r="U453" s="14">
        <v>-0.98525628114701191</v>
      </c>
      <c r="V453" s="19">
        <v>1.9138279354064712E-6</v>
      </c>
      <c r="W453" s="19">
        <v>11.06280098592333</v>
      </c>
      <c r="X453" s="20">
        <v>-9.7932812415567501</v>
      </c>
      <c r="Y453" s="20">
        <v>-151.34201927471474</v>
      </c>
      <c r="Z453" s="20">
        <v>7.628114701196953E-5</v>
      </c>
      <c r="AA453" s="7">
        <v>-1.9138279354064712E-6</v>
      </c>
      <c r="AB453" s="50">
        <v>5.6939014076670347E-2</v>
      </c>
      <c r="AC453" s="20">
        <v>-3.3708758443250275E-2</v>
      </c>
      <c r="AD453" s="20">
        <v>-0.24858072528525099</v>
      </c>
      <c r="AF453" s="53"/>
      <c r="AG453" s="53"/>
      <c r="AH453" s="53"/>
      <c r="AI453" s="53"/>
      <c r="AJ453" s="53"/>
      <c r="AK453" s="53"/>
    </row>
    <row r="454" spans="1:37" x14ac:dyDescent="0.3">
      <c r="A454" t="s">
        <v>245</v>
      </c>
      <c r="B454" s="18" t="s">
        <v>632</v>
      </c>
      <c r="C454" s="8">
        <v>160000</v>
      </c>
      <c r="D454" s="19">
        <v>0.10175969988671509</v>
      </c>
      <c r="E454" s="6">
        <v>92942.65</v>
      </c>
      <c r="F454" s="112">
        <v>8.0000000000000004E-4</v>
      </c>
      <c r="G454" s="113">
        <v>6.9999999999999999E-4</v>
      </c>
      <c r="H454" s="113">
        <v>8.0000000000000004E-4</v>
      </c>
      <c r="I454" s="16">
        <v>70.75</v>
      </c>
      <c r="J454" s="14">
        <v>1.095E-2</v>
      </c>
      <c r="K454" s="19">
        <v>0</v>
      </c>
      <c r="L454" s="19">
        <v>8.5620999999999992</v>
      </c>
      <c r="M454" s="19">
        <v>-8.14053</v>
      </c>
      <c r="N454" s="19">
        <v>0.96287</v>
      </c>
      <c r="O454" s="6">
        <v>74.354119999999995</v>
      </c>
      <c r="P454" s="6">
        <v>74.354119999999995</v>
      </c>
      <c r="Q454" s="6">
        <v>74.354119999999995</v>
      </c>
      <c r="R454" s="6">
        <v>-2.4067908722806304</v>
      </c>
      <c r="S454" s="14">
        <v>-2.2939453431529557</v>
      </c>
      <c r="T454" s="14">
        <v>-2.519636401408305</v>
      </c>
      <c r="U454" s="14">
        <v>1.0896819221282598E-2</v>
      </c>
      <c r="V454" s="19">
        <v>1.3693411401967525E-6</v>
      </c>
      <c r="W454" s="19">
        <v>8.5161640710962452</v>
      </c>
      <c r="X454" s="20">
        <v>-8.1109511636179086</v>
      </c>
      <c r="Y454" s="20">
        <v>0.95634673130510484</v>
      </c>
      <c r="Z454" s="20">
        <v>5.318077871740122E-5</v>
      </c>
      <c r="AA454" s="7">
        <v>-1.3693411401967525E-6</v>
      </c>
      <c r="AB454" s="50">
        <v>4.5935928903753975E-2</v>
      </c>
      <c r="AC454" s="20">
        <v>-2.9578836382091467E-2</v>
      </c>
      <c r="AD454" s="20">
        <v>6.5232686948951679E-3</v>
      </c>
      <c r="AF454" s="53"/>
      <c r="AG454" s="53"/>
      <c r="AH454" s="53"/>
      <c r="AI454" s="53"/>
      <c r="AJ454" s="53"/>
      <c r="AK454" s="53"/>
    </row>
    <row r="455" spans="1:37" x14ac:dyDescent="0.3">
      <c r="A455" t="s">
        <v>246</v>
      </c>
      <c r="B455" s="18" t="s">
        <v>634</v>
      </c>
      <c r="C455" s="8">
        <v>160000</v>
      </c>
      <c r="D455" s="19">
        <v>0.10175969988671509</v>
      </c>
      <c r="E455" s="6">
        <v>92942.06</v>
      </c>
      <c r="F455" s="112">
        <v>0.72230000000000005</v>
      </c>
      <c r="G455" s="113">
        <v>0.71850000000000003</v>
      </c>
      <c r="H455" s="113">
        <v>0.72599999999999998</v>
      </c>
      <c r="I455" s="16">
        <v>70.75</v>
      </c>
      <c r="J455" s="14">
        <v>-0.98904999999999998</v>
      </c>
      <c r="K455" s="19">
        <v>0</v>
      </c>
      <c r="L455" s="19">
        <v>8.5614899999999992</v>
      </c>
      <c r="M455" s="19">
        <v>-8.1399500000000007</v>
      </c>
      <c r="N455" s="19">
        <v>-162.12701000000001</v>
      </c>
      <c r="O455" s="6">
        <v>67132.049937999996</v>
      </c>
      <c r="P455" s="6">
        <v>67132.049937999996</v>
      </c>
      <c r="Q455" s="6">
        <v>67132.049937999996</v>
      </c>
      <c r="R455" s="6">
        <v>-2.4068189993177391</v>
      </c>
      <c r="S455" s="14">
        <v>-2.2939734701900645</v>
      </c>
      <c r="T455" s="14">
        <v>-2.5196645284454138</v>
      </c>
      <c r="U455" s="14">
        <v>-0.98910398866649085</v>
      </c>
      <c r="V455" s="19">
        <v>1.3692614821054772E-6</v>
      </c>
      <c r="W455" s="19">
        <v>8.5155605493616893</v>
      </c>
      <c r="X455" s="20">
        <v>-8.1103763584269455</v>
      </c>
      <c r="Y455" s="20">
        <v>-161.859249495737</v>
      </c>
      <c r="Z455" s="20">
        <v>5.398866649086731E-5</v>
      </c>
      <c r="AA455" s="7">
        <v>-1.3692614821054772E-6</v>
      </c>
      <c r="AB455" s="50">
        <v>4.5929450638309888E-2</v>
      </c>
      <c r="AC455" s="20">
        <v>-2.9573641573055198E-2</v>
      </c>
      <c r="AD455" s="20">
        <v>-0.26776050426300912</v>
      </c>
      <c r="AF455" s="53"/>
      <c r="AG455" s="53"/>
      <c r="AH455" s="53"/>
      <c r="AI455" s="53"/>
      <c r="AJ455" s="53"/>
      <c r="AK455" s="53"/>
    </row>
    <row r="456" spans="1:37" x14ac:dyDescent="0.3">
      <c r="A456" t="s">
        <v>247</v>
      </c>
      <c r="B456" s="18" t="s">
        <v>632</v>
      </c>
      <c r="C456" s="8">
        <v>170000</v>
      </c>
      <c r="D456" s="19">
        <v>0.10175969988671509</v>
      </c>
      <c r="E456" s="6">
        <v>92942.06</v>
      </c>
      <c r="F456" s="112">
        <v>5.0000000000000001E-4</v>
      </c>
      <c r="G456" s="113">
        <v>5.0000000000000001E-4</v>
      </c>
      <c r="H456" s="113">
        <v>5.9999999999999995E-4</v>
      </c>
      <c r="I456" s="16">
        <v>74</v>
      </c>
      <c r="J456" s="14">
        <v>7.3899999999999999E-3</v>
      </c>
      <c r="K456" s="19">
        <v>0</v>
      </c>
      <c r="L456" s="19">
        <v>6.0658899999999996</v>
      </c>
      <c r="M456" s="19">
        <v>-6.0323599999999997</v>
      </c>
      <c r="N456" s="19">
        <v>0.64946999999999999</v>
      </c>
      <c r="O456" s="6">
        <v>46.471029999999999</v>
      </c>
      <c r="P456" s="6">
        <v>46.471029999999999</v>
      </c>
      <c r="Q456" s="6">
        <v>46.471029999999999</v>
      </c>
      <c r="R456" s="6">
        <v>-2.5579344492846814</v>
      </c>
      <c r="S456" s="14">
        <v>-2.4399052032712829</v>
      </c>
      <c r="T456" s="14">
        <v>-2.6759636952980799</v>
      </c>
      <c r="U456" s="14">
        <v>7.3455582398553737E-3</v>
      </c>
      <c r="V456" s="19">
        <v>9.267674704210225E-7</v>
      </c>
      <c r="W456" s="19">
        <v>6.028411741459835</v>
      </c>
      <c r="X456" s="20">
        <v>-6.0053171648724186</v>
      </c>
      <c r="Y456" s="20">
        <v>0.64452058948897262</v>
      </c>
      <c r="Z456" s="20">
        <v>4.4441760144626162E-5</v>
      </c>
      <c r="AA456" s="7">
        <v>-9.267674704210225E-7</v>
      </c>
      <c r="AB456" s="50">
        <v>3.7478258540164511E-2</v>
      </c>
      <c r="AC456" s="20">
        <v>-2.70428351275811E-2</v>
      </c>
      <c r="AD456" s="20">
        <v>4.9494105110273745E-3</v>
      </c>
      <c r="AF456" s="53"/>
      <c r="AG456" s="53"/>
      <c r="AH456" s="53"/>
      <c r="AI456" s="53"/>
      <c r="AJ456" s="53"/>
      <c r="AK456" s="53"/>
    </row>
    <row r="457" spans="1:37" x14ac:dyDescent="0.3">
      <c r="A457" t="s">
        <v>248</v>
      </c>
      <c r="B457" s="18" t="s">
        <v>634</v>
      </c>
      <c r="C457" s="8">
        <v>170000</v>
      </c>
      <c r="D457" s="19">
        <v>0.10175969988671509</v>
      </c>
      <c r="E457" s="6">
        <v>92942.06</v>
      </c>
      <c r="F457" s="112">
        <v>0.8296</v>
      </c>
      <c r="G457" s="113">
        <v>0.82499999999999996</v>
      </c>
      <c r="H457" s="113">
        <v>0.83299999999999996</v>
      </c>
      <c r="I457" s="16">
        <v>74</v>
      </c>
      <c r="J457" s="14">
        <v>-0.99260999999999999</v>
      </c>
      <c r="K457" s="19">
        <v>0</v>
      </c>
      <c r="L457" s="19">
        <v>6.0658899999999996</v>
      </c>
      <c r="M457" s="19">
        <v>-6.0323599999999997</v>
      </c>
      <c r="N457" s="19">
        <v>-172.63344000000001</v>
      </c>
      <c r="O457" s="6">
        <v>77104.732975999999</v>
      </c>
      <c r="P457" s="6">
        <v>77104.732975999999</v>
      </c>
      <c r="Q457" s="6">
        <v>77104.732975999999</v>
      </c>
      <c r="R457" s="6">
        <v>-2.5579344492846814</v>
      </c>
      <c r="S457" s="14">
        <v>-2.4399052032712829</v>
      </c>
      <c r="T457" s="14">
        <v>-2.6759636952980799</v>
      </c>
      <c r="U457" s="14">
        <v>-0.99265444176014461</v>
      </c>
      <c r="V457" s="19">
        <v>9.267674704210225E-7</v>
      </c>
      <c r="W457" s="19">
        <v>6.028411741459835</v>
      </c>
      <c r="X457" s="20">
        <v>-6.0053171648724186</v>
      </c>
      <c r="Y457" s="20">
        <v>-172.34696921792667</v>
      </c>
      <c r="Z457" s="20">
        <v>4.4441760144620091E-5</v>
      </c>
      <c r="AA457" s="7">
        <v>-9.267674704210225E-7</v>
      </c>
      <c r="AB457" s="50">
        <v>3.7478258540164511E-2</v>
      </c>
      <c r="AC457" s="20">
        <v>-2.70428351275811E-2</v>
      </c>
      <c r="AD457" s="20">
        <v>-0.2864707820733372</v>
      </c>
      <c r="AF457" s="53"/>
      <c r="AG457" s="53"/>
      <c r="AH457" s="53"/>
      <c r="AI457" s="53"/>
      <c r="AJ457" s="53"/>
      <c r="AK457" s="53"/>
    </row>
    <row r="458" spans="1:37" x14ac:dyDescent="0.3">
      <c r="A458" t="s">
        <v>249</v>
      </c>
      <c r="B458" s="18" t="s">
        <v>632</v>
      </c>
      <c r="C458" s="8">
        <v>180000</v>
      </c>
      <c r="D458" s="19">
        <v>0.10175969988671509</v>
      </c>
      <c r="E458" s="6">
        <v>92942.65</v>
      </c>
      <c r="F458" s="112">
        <v>4.0000000000000002E-4</v>
      </c>
      <c r="G458" s="113">
        <v>4.0000000000000002E-4</v>
      </c>
      <c r="H458" s="113">
        <v>5.0000000000000001E-4</v>
      </c>
      <c r="I458" s="16">
        <v>77.73</v>
      </c>
      <c r="J458" s="14">
        <v>5.5599999999999998E-3</v>
      </c>
      <c r="K458" s="19">
        <v>0</v>
      </c>
      <c r="L458" s="19">
        <v>4.7120699999999998</v>
      </c>
      <c r="M458" s="19">
        <v>-4.9226000000000001</v>
      </c>
      <c r="N458" s="19">
        <v>0.48746</v>
      </c>
      <c r="O458" s="6">
        <v>37.177059999999997</v>
      </c>
      <c r="P458" s="6">
        <v>37.177059999999997</v>
      </c>
      <c r="Q458" s="6">
        <v>37.177059999999997</v>
      </c>
      <c r="R458" s="6">
        <v>-2.6656795547498704</v>
      </c>
      <c r="S458" s="14">
        <v>-2.5417009967414725</v>
      </c>
      <c r="T458" s="14">
        <v>-2.7896581127582682</v>
      </c>
      <c r="U458" s="14">
        <v>5.5157249255775101E-3</v>
      </c>
      <c r="V458" s="19">
        <v>6.8469047657483632E-7</v>
      </c>
      <c r="W458" s="19">
        <v>4.678308688800306</v>
      </c>
      <c r="X458" s="20">
        <v>-4.8952949574458637</v>
      </c>
      <c r="Y458" s="20">
        <v>0.48322988349028823</v>
      </c>
      <c r="Z458" s="20">
        <v>4.4275074422489742E-5</v>
      </c>
      <c r="AA458" s="7">
        <v>-6.8469047657483632E-7</v>
      </c>
      <c r="AB458" s="50">
        <v>3.3761311199693722E-2</v>
      </c>
      <c r="AC458" s="20">
        <v>-2.730504255413635E-2</v>
      </c>
      <c r="AD458" s="20">
        <v>4.2301165097117788E-3</v>
      </c>
      <c r="AF458" s="53"/>
      <c r="AG458" s="53"/>
      <c r="AH458" s="53"/>
      <c r="AI458" s="53"/>
      <c r="AJ458" s="53"/>
      <c r="AK458" s="53"/>
    </row>
    <row r="459" spans="1:37" x14ac:dyDescent="0.3">
      <c r="A459" t="s">
        <v>250</v>
      </c>
      <c r="B459" s="18" t="s">
        <v>634</v>
      </c>
      <c r="C459" s="8">
        <v>180000</v>
      </c>
      <c r="D459" s="19">
        <v>0.10175969988671509</v>
      </c>
      <c r="E459" s="6">
        <v>92943.99</v>
      </c>
      <c r="F459" s="112">
        <v>0.93710000000000004</v>
      </c>
      <c r="G459" s="113">
        <v>0.86199999999999999</v>
      </c>
      <c r="H459" s="113">
        <v>1.0205</v>
      </c>
      <c r="I459" s="16">
        <v>77.739999999999995</v>
      </c>
      <c r="J459" s="14">
        <v>-0.99443999999999999</v>
      </c>
      <c r="K459" s="19">
        <v>0</v>
      </c>
      <c r="L459" s="19">
        <v>4.7132300000000003</v>
      </c>
      <c r="M459" s="19">
        <v>-4.9238600000000003</v>
      </c>
      <c r="N459" s="19">
        <v>-182.98844</v>
      </c>
      <c r="O459" s="6">
        <v>87097.813029000012</v>
      </c>
      <c r="P459" s="6">
        <v>87097.813029000012</v>
      </c>
      <c r="Q459" s="6">
        <v>87097.813029000012</v>
      </c>
      <c r="R459" s="6">
        <v>-2.6652785207634864</v>
      </c>
      <c r="S459" s="14">
        <v>-2.5412840128569787</v>
      </c>
      <c r="T459" s="14">
        <v>-2.789273028669994</v>
      </c>
      <c r="U459" s="14">
        <v>-0.99447769190038782</v>
      </c>
      <c r="V459" s="19">
        <v>6.8531842137382924E-7</v>
      </c>
      <c r="W459" s="19">
        <v>4.6833367288656351</v>
      </c>
      <c r="X459" s="20">
        <v>-4.9011866635867909</v>
      </c>
      <c r="Y459" s="20">
        <v>-182.6836549155181</v>
      </c>
      <c r="Z459" s="20">
        <v>3.7691900387826216E-5</v>
      </c>
      <c r="AA459" s="7">
        <v>-6.8531842137382924E-7</v>
      </c>
      <c r="AB459" s="50">
        <v>2.9893271134365129E-2</v>
      </c>
      <c r="AC459" s="20">
        <v>-2.2673336413209455E-2</v>
      </c>
      <c r="AD459" s="20">
        <v>-0.30478508448189245</v>
      </c>
      <c r="AF459" s="53"/>
      <c r="AG459" s="53"/>
      <c r="AH459" s="53"/>
      <c r="AI459" s="53"/>
      <c r="AJ459" s="53"/>
      <c r="AK459" s="53"/>
    </row>
    <row r="460" spans="1:37" x14ac:dyDescent="0.3">
      <c r="A460" t="s">
        <v>251</v>
      </c>
      <c r="B460" s="18" t="s">
        <v>632</v>
      </c>
      <c r="C460" s="8">
        <v>190000</v>
      </c>
      <c r="D460" s="19">
        <v>0.10175969988671509</v>
      </c>
      <c r="E460" s="6">
        <v>92943.99</v>
      </c>
      <c r="F460" s="112">
        <v>2.9999999999999997E-4</v>
      </c>
      <c r="G460" s="113">
        <v>2.0000000000000001E-4</v>
      </c>
      <c r="H460" s="113">
        <v>4.0000000000000002E-4</v>
      </c>
      <c r="I460" s="16">
        <v>80.72</v>
      </c>
      <c r="J460" s="14">
        <v>4.0800000000000003E-3</v>
      </c>
      <c r="K460" s="19">
        <v>0</v>
      </c>
      <c r="L460" s="19">
        <v>3.57572</v>
      </c>
      <c r="M460" s="19">
        <v>-3.8789699999999998</v>
      </c>
      <c r="N460" s="19">
        <v>0.35748999999999997</v>
      </c>
      <c r="O460" s="6">
        <v>27.883196999999999</v>
      </c>
      <c r="P460" s="6">
        <v>27.883196999999999</v>
      </c>
      <c r="Q460" s="6">
        <v>27.883196999999999</v>
      </c>
      <c r="R460" s="6">
        <v>-2.7768562024466426</v>
      </c>
      <c r="S460" s="14">
        <v>-2.6481086249033789</v>
      </c>
      <c r="T460" s="14">
        <v>-2.9056037799899062</v>
      </c>
      <c r="U460" s="14">
        <v>4.0471756077386694E-3</v>
      </c>
      <c r="V460" s="19">
        <v>5.0024085913869125E-7</v>
      </c>
      <c r="W460" s="19">
        <v>3.5495946167194554</v>
      </c>
      <c r="X460" s="20">
        <v>-3.8571029670419636</v>
      </c>
      <c r="Y460" s="20">
        <v>0.35434560176910651</v>
      </c>
      <c r="Z460" s="20">
        <v>3.282439226133093E-5</v>
      </c>
      <c r="AA460" s="7">
        <v>-5.0024085913869125E-7</v>
      </c>
      <c r="AB460" s="50">
        <v>2.612538328054459E-2</v>
      </c>
      <c r="AC460" s="20">
        <v>-2.1867032958036159E-2</v>
      </c>
      <c r="AD460" s="20">
        <v>3.1443982308934637E-3</v>
      </c>
      <c r="AF460" s="53"/>
      <c r="AG460" s="53"/>
      <c r="AH460" s="53"/>
      <c r="AI460" s="53"/>
      <c r="AJ460" s="53"/>
      <c r="AK460" s="53"/>
    </row>
    <row r="461" spans="1:37" x14ac:dyDescent="0.3">
      <c r="A461" t="s">
        <v>252</v>
      </c>
      <c r="B461" s="18" t="s">
        <v>634</v>
      </c>
      <c r="C461" s="8">
        <v>190000</v>
      </c>
      <c r="D461" s="19">
        <v>0.10175969988671509</v>
      </c>
      <c r="E461" s="6">
        <v>92943.99</v>
      </c>
      <c r="F461" s="112">
        <v>1.0446</v>
      </c>
      <c r="G461" s="113">
        <v>0.96499999999999997</v>
      </c>
      <c r="H461" s="113">
        <v>1.1315</v>
      </c>
      <c r="I461" s="16">
        <v>80.72</v>
      </c>
      <c r="J461" s="14">
        <v>-0.99592000000000003</v>
      </c>
      <c r="K461" s="19">
        <v>0</v>
      </c>
      <c r="L461" s="19">
        <v>3.57572</v>
      </c>
      <c r="M461" s="19">
        <v>-3.8789699999999998</v>
      </c>
      <c r="N461" s="19">
        <v>-193.31164999999999</v>
      </c>
      <c r="O461" s="6">
        <v>97089.291954</v>
      </c>
      <c r="P461" s="6">
        <v>97089.291954</v>
      </c>
      <c r="Q461" s="6">
        <v>97089.291954</v>
      </c>
      <c r="R461" s="6">
        <v>-2.7768562024466426</v>
      </c>
      <c r="S461" s="14">
        <v>-2.6481086249033789</v>
      </c>
      <c r="T461" s="14">
        <v>-2.9056037799899062</v>
      </c>
      <c r="U461" s="14">
        <v>-0.99595282439226129</v>
      </c>
      <c r="V461" s="19">
        <v>5.0024085913869125E-7</v>
      </c>
      <c r="W461" s="19">
        <v>3.5495946167194554</v>
      </c>
      <c r="X461" s="20">
        <v>-3.8571029670419636</v>
      </c>
      <c r="Y461" s="20">
        <v>-192.98908418298953</v>
      </c>
      <c r="Z461" s="20">
        <v>3.2824392261265878E-5</v>
      </c>
      <c r="AA461" s="7">
        <v>-5.0024085913869125E-7</v>
      </c>
      <c r="AB461" s="50">
        <v>2.612538328054459E-2</v>
      </c>
      <c r="AC461" s="20">
        <v>-2.1867032958036159E-2</v>
      </c>
      <c r="AD461" s="20">
        <v>-0.32256581701045661</v>
      </c>
      <c r="AF461" s="53"/>
      <c r="AG461" s="53"/>
      <c r="AH461" s="53"/>
      <c r="AI461" s="53"/>
      <c r="AJ461" s="53"/>
      <c r="AK461" s="53"/>
    </row>
    <row r="462" spans="1:37" x14ac:dyDescent="0.3">
      <c r="A462" t="s">
        <v>253</v>
      </c>
      <c r="B462" s="18" t="s">
        <v>632</v>
      </c>
      <c r="C462" s="8">
        <v>200000</v>
      </c>
      <c r="D462" s="19">
        <v>0.10175969988671509</v>
      </c>
      <c r="E462" s="6">
        <v>92942.06</v>
      </c>
      <c r="F462" s="112">
        <v>2.0000000000000001E-4</v>
      </c>
      <c r="G462" s="113">
        <v>1E-4</v>
      </c>
      <c r="H462" s="113">
        <v>4.0000000000000002E-4</v>
      </c>
      <c r="I462" s="16">
        <v>82.84</v>
      </c>
      <c r="J462" s="14">
        <v>2.8400000000000001E-3</v>
      </c>
      <c r="K462" s="19">
        <v>0</v>
      </c>
      <c r="L462" s="19">
        <v>2.5858699999999999</v>
      </c>
      <c r="M462" s="19">
        <v>-2.8786999999999998</v>
      </c>
      <c r="N462" s="19">
        <v>0.24934999999999999</v>
      </c>
      <c r="O462" s="6">
        <v>18.588412000000002</v>
      </c>
      <c r="P462" s="6">
        <v>18.588412000000002</v>
      </c>
      <c r="Q462" s="6">
        <v>18.588412000000002</v>
      </c>
      <c r="R462" s="6">
        <v>-2.899974017173129</v>
      </c>
      <c r="S462" s="14">
        <v>-2.7678450612305627</v>
      </c>
      <c r="T462" s="14">
        <v>-3.0321029731156952</v>
      </c>
      <c r="U462" s="14">
        <v>2.821413754394556E-3</v>
      </c>
      <c r="V462" s="19">
        <v>3.5246182157322479E-7</v>
      </c>
      <c r="W462" s="19">
        <v>2.5665668305284903</v>
      </c>
      <c r="X462" s="20">
        <v>-2.8621605401217125</v>
      </c>
      <c r="Y462" s="20">
        <v>0.24712988449435014</v>
      </c>
      <c r="Z462" s="20">
        <v>1.8586245605444092E-5</v>
      </c>
      <c r="AA462" s="7">
        <v>-3.5246182157322479E-7</v>
      </c>
      <c r="AB462" s="50">
        <v>1.9303169471509563E-2</v>
      </c>
      <c r="AC462" s="20">
        <v>-1.653945987828731E-2</v>
      </c>
      <c r="AD462" s="20">
        <v>2.2201155056498501E-3</v>
      </c>
      <c r="AF462" s="53"/>
      <c r="AG462" s="53"/>
      <c r="AH462" s="53"/>
      <c r="AI462" s="53"/>
      <c r="AJ462" s="53"/>
      <c r="AK462" s="53"/>
    </row>
    <row r="463" spans="1:37" x14ac:dyDescent="0.3">
      <c r="A463" t="s">
        <v>254</v>
      </c>
      <c r="B463" s="18" t="s">
        <v>634</v>
      </c>
      <c r="C463" s="8">
        <v>200000</v>
      </c>
      <c r="D463" s="19">
        <v>0.10175969988671509</v>
      </c>
      <c r="E463" s="6">
        <v>92943.99</v>
      </c>
      <c r="F463" s="112">
        <v>1.1520999999999999</v>
      </c>
      <c r="G463" s="113">
        <v>1.1465000000000001</v>
      </c>
      <c r="H463" s="113">
        <v>1.1559999999999999</v>
      </c>
      <c r="I463" s="16">
        <v>82.84</v>
      </c>
      <c r="J463" s="14">
        <v>-0.99716000000000005</v>
      </c>
      <c r="K463" s="19">
        <v>0</v>
      </c>
      <c r="L463" s="19">
        <v>2.58649</v>
      </c>
      <c r="M463" s="19">
        <v>-2.8793899999999999</v>
      </c>
      <c r="N463" s="19">
        <v>-203.61284000000001</v>
      </c>
      <c r="O463" s="6">
        <v>107080.770879</v>
      </c>
      <c r="P463" s="6">
        <v>107080.770879</v>
      </c>
      <c r="Q463" s="6">
        <v>107080.770879</v>
      </c>
      <c r="R463" s="6">
        <v>-2.8998954370858594</v>
      </c>
      <c r="S463" s="14">
        <v>-2.7677664811432932</v>
      </c>
      <c r="T463" s="14">
        <v>-3.0320243930284256</v>
      </c>
      <c r="U463" s="14">
        <v>-0.99717790592737221</v>
      </c>
      <c r="V463" s="19">
        <v>3.5253116785917701E-7</v>
      </c>
      <c r="W463" s="19">
        <v>2.5671784131570869</v>
      </c>
      <c r="X463" s="20">
        <v>-2.8628425592477189</v>
      </c>
      <c r="Y463" s="20">
        <v>-203.27220554542831</v>
      </c>
      <c r="Z463" s="20">
        <v>1.7905927372163788E-5</v>
      </c>
      <c r="AA463" s="7">
        <v>-3.5253116785917701E-7</v>
      </c>
      <c r="AB463" s="50">
        <v>1.9311586842913009E-2</v>
      </c>
      <c r="AC463" s="20">
        <v>-1.6547440752280984E-2</v>
      </c>
      <c r="AD463" s="20">
        <v>-0.34063445457169905</v>
      </c>
      <c r="AF463" s="53"/>
      <c r="AG463" s="53"/>
      <c r="AH463" s="53"/>
      <c r="AI463" s="53"/>
      <c r="AJ463" s="53"/>
      <c r="AK463" s="53"/>
    </row>
    <row r="464" spans="1:37" x14ac:dyDescent="0.3">
      <c r="A464" t="s">
        <v>255</v>
      </c>
      <c r="B464" s="18" t="s">
        <v>632</v>
      </c>
      <c r="C464" s="8">
        <v>210000</v>
      </c>
      <c r="D464" s="19">
        <v>0.10175969988671509</v>
      </c>
      <c r="E464" s="6">
        <v>92947.03</v>
      </c>
      <c r="F464" s="112">
        <v>2.0000000000000001E-4</v>
      </c>
      <c r="G464" s="113">
        <v>1E-4</v>
      </c>
      <c r="H464" s="113">
        <v>2.9999999999999997E-4</v>
      </c>
      <c r="I464" s="16">
        <v>87.08</v>
      </c>
      <c r="J464" s="14">
        <v>2.6099999999999999E-3</v>
      </c>
      <c r="K464" s="19">
        <v>0</v>
      </c>
      <c r="L464" s="19">
        <v>2.3982000000000001</v>
      </c>
      <c r="M464" s="19">
        <v>-2.8067099999999998</v>
      </c>
      <c r="N464" s="19">
        <v>0.22864000000000001</v>
      </c>
      <c r="O464" s="6">
        <v>18.589406</v>
      </c>
      <c r="P464" s="6">
        <v>18.589406</v>
      </c>
      <c r="Q464" s="6">
        <v>18.589406</v>
      </c>
      <c r="R464" s="6">
        <v>-2.9342203132095861</v>
      </c>
      <c r="S464" s="14">
        <v>-2.7953286004684141</v>
      </c>
      <c r="T464" s="14">
        <v>-3.0731120259507581</v>
      </c>
      <c r="U464" s="14">
        <v>2.5923493123210964E-3</v>
      </c>
      <c r="V464" s="19">
        <v>3.1060586253240767E-7</v>
      </c>
      <c r="W464" s="19">
        <v>2.3777977975218718</v>
      </c>
      <c r="X464" s="20">
        <v>-2.7873702678448775</v>
      </c>
      <c r="Y464" s="20">
        <v>0.22634501024432344</v>
      </c>
      <c r="Z464" s="20">
        <v>1.7650687678903536E-5</v>
      </c>
      <c r="AA464" s="7">
        <v>-3.1060586253240767E-7</v>
      </c>
      <c r="AB464" s="50">
        <v>2.0402202478128295E-2</v>
      </c>
      <c r="AC464" s="20">
        <v>-1.9339732155122302E-2</v>
      </c>
      <c r="AD464" s="20">
        <v>2.2949897556765742E-3</v>
      </c>
      <c r="AF464" s="53"/>
      <c r="AG464" s="53"/>
      <c r="AH464" s="53"/>
      <c r="AI464" s="53"/>
      <c r="AJ464" s="53"/>
      <c r="AK464" s="53"/>
    </row>
    <row r="465" spans="1:37" x14ac:dyDescent="0.3">
      <c r="A465" t="s">
        <v>256</v>
      </c>
      <c r="B465" s="18" t="s">
        <v>634</v>
      </c>
      <c r="C465" s="8">
        <v>210000</v>
      </c>
      <c r="D465" s="19">
        <v>0.10175969988671509</v>
      </c>
      <c r="E465" s="6">
        <v>92947.03</v>
      </c>
      <c r="F465" s="112">
        <v>1.2596000000000001</v>
      </c>
      <c r="G465" s="113">
        <v>1.1725000000000001</v>
      </c>
      <c r="H465" s="113">
        <v>1.3554999999999999</v>
      </c>
      <c r="I465" s="16">
        <v>87.08</v>
      </c>
      <c r="J465" s="14">
        <v>-0.99739</v>
      </c>
      <c r="K465" s="19">
        <v>0</v>
      </c>
      <c r="L465" s="19">
        <v>2.3982000000000001</v>
      </c>
      <c r="M465" s="19">
        <v>-2.8067099999999998</v>
      </c>
      <c r="N465" s="19">
        <v>-213.82673</v>
      </c>
      <c r="O465" s="6">
        <v>117076.07898800001</v>
      </c>
      <c r="P465" s="6">
        <v>117076.07898800001</v>
      </c>
      <c r="Q465" s="6">
        <v>117076.07898800001</v>
      </c>
      <c r="R465" s="6">
        <v>-2.9342203132095861</v>
      </c>
      <c r="S465" s="14">
        <v>-2.7953286004684141</v>
      </c>
      <c r="T465" s="14">
        <v>-3.0731120259507581</v>
      </c>
      <c r="U465" s="14">
        <v>-0.99740765068767889</v>
      </c>
      <c r="V465" s="19">
        <v>3.1060586253240767E-7</v>
      </c>
      <c r="W465" s="19">
        <v>2.3777977975218718</v>
      </c>
      <c r="X465" s="20">
        <v>-2.7873702678448775</v>
      </c>
      <c r="Y465" s="20">
        <v>-213.46902475185738</v>
      </c>
      <c r="Z465" s="20">
        <v>1.7650687678893995E-5</v>
      </c>
      <c r="AA465" s="7">
        <v>-3.1060586253240767E-7</v>
      </c>
      <c r="AB465" s="50">
        <v>2.0402202478128295E-2</v>
      </c>
      <c r="AC465" s="20">
        <v>-1.9339732155122302E-2</v>
      </c>
      <c r="AD465" s="20">
        <v>-0.35770524814262217</v>
      </c>
      <c r="AF465" s="53"/>
      <c r="AG465" s="53"/>
      <c r="AH465" s="53"/>
      <c r="AI465" s="53"/>
      <c r="AJ465" s="53"/>
      <c r="AK465" s="53"/>
    </row>
    <row r="466" spans="1:37" x14ac:dyDescent="0.3">
      <c r="A466" t="s">
        <v>257</v>
      </c>
      <c r="B466" s="18" t="s">
        <v>632</v>
      </c>
      <c r="C466" s="8">
        <v>220000</v>
      </c>
      <c r="D466" s="19">
        <v>0.10175969988671509</v>
      </c>
      <c r="E466" s="6">
        <v>92944.11</v>
      </c>
      <c r="F466" s="112">
        <v>2.0000000000000001E-4</v>
      </c>
      <c r="G466" s="113">
        <v>1E-4</v>
      </c>
      <c r="H466" s="113">
        <v>2.9999999999999997E-4</v>
      </c>
      <c r="I466" s="16">
        <v>90.45</v>
      </c>
      <c r="J466" s="14">
        <v>2.2599999999999999E-3</v>
      </c>
      <c r="K466" s="19">
        <v>0</v>
      </c>
      <c r="L466" s="19">
        <v>2.1021399999999999</v>
      </c>
      <c r="M466" s="19">
        <v>-2.5552800000000002</v>
      </c>
      <c r="N466" s="19">
        <v>0.19725000000000001</v>
      </c>
      <c r="O466" s="6">
        <v>18.588822</v>
      </c>
      <c r="P466" s="6">
        <v>18.588822</v>
      </c>
      <c r="Q466" s="6">
        <v>18.588822</v>
      </c>
      <c r="R466" s="6">
        <v>-2.9862346428673718</v>
      </c>
      <c r="S466" s="14">
        <v>-2.8419678144631573</v>
      </c>
      <c r="T466" s="14">
        <v>-3.1305014712715864</v>
      </c>
      <c r="U466" s="14">
        <v>2.2418008872711497E-3</v>
      </c>
      <c r="V466" s="19">
        <v>2.6220501276320684E-7</v>
      </c>
      <c r="W466" s="19">
        <v>2.0848226903068339</v>
      </c>
      <c r="X466" s="20">
        <v>-2.5385108189300132</v>
      </c>
      <c r="Y466" s="20">
        <v>0.19533683891763176</v>
      </c>
      <c r="Z466" s="20">
        <v>1.8199112728850119E-5</v>
      </c>
      <c r="AA466" s="7">
        <v>-2.6220501276320684E-7</v>
      </c>
      <c r="AB466" s="50">
        <v>1.7317309693166028E-2</v>
      </c>
      <c r="AC466" s="20">
        <v>-1.6769181069987038E-2</v>
      </c>
      <c r="AD466" s="20">
        <v>1.9131610823682477E-3</v>
      </c>
      <c r="AF466" s="53"/>
      <c r="AG466" s="53"/>
      <c r="AH466" s="53"/>
      <c r="AI466" s="53"/>
      <c r="AJ466" s="53"/>
      <c r="AK466" s="53"/>
    </row>
    <row r="467" spans="1:37" x14ac:dyDescent="0.3">
      <c r="A467" t="s">
        <v>258</v>
      </c>
      <c r="B467" s="18" t="s">
        <v>634</v>
      </c>
      <c r="C467" s="8">
        <v>220000</v>
      </c>
      <c r="D467" s="19">
        <v>0.10175969988671509</v>
      </c>
      <c r="E467" s="6">
        <v>92944.11</v>
      </c>
      <c r="F467" s="112">
        <v>1.3672</v>
      </c>
      <c r="G467" s="113">
        <v>1.276</v>
      </c>
      <c r="H467" s="113">
        <v>1.4675</v>
      </c>
      <c r="I467" s="16">
        <v>90.45</v>
      </c>
      <c r="J467" s="14">
        <v>-0.99773999999999996</v>
      </c>
      <c r="K467" s="19">
        <v>0</v>
      </c>
      <c r="L467" s="19">
        <v>2.1021399999999999</v>
      </c>
      <c r="M467" s="19">
        <v>-2.5552800000000002</v>
      </c>
      <c r="N467" s="19">
        <v>-224.05122</v>
      </c>
      <c r="O467" s="6">
        <v>127073.187192</v>
      </c>
      <c r="P467" s="6">
        <v>127073.187192</v>
      </c>
      <c r="Q467" s="6">
        <v>127073.187192</v>
      </c>
      <c r="R467" s="6">
        <v>-2.9862346428673718</v>
      </c>
      <c r="S467" s="14">
        <v>-2.8419678144631573</v>
      </c>
      <c r="T467" s="14">
        <v>-3.1305014712715864</v>
      </c>
      <c r="U467" s="14">
        <v>-0.99775819911272889</v>
      </c>
      <c r="V467" s="19">
        <v>2.6220501276320684E-7</v>
      </c>
      <c r="W467" s="19">
        <v>2.0848226903068339</v>
      </c>
      <c r="X467" s="20">
        <v>-2.5385108189300132</v>
      </c>
      <c r="Y467" s="20">
        <v>-223.67600291185553</v>
      </c>
      <c r="Z467" s="20">
        <v>1.8199112728933819E-5</v>
      </c>
      <c r="AA467" s="7">
        <v>-2.6220501276320684E-7</v>
      </c>
      <c r="AB467" s="50">
        <v>1.7317309693166028E-2</v>
      </c>
      <c r="AC467" s="20">
        <v>-1.6769181069987038E-2</v>
      </c>
      <c r="AD467" s="20">
        <v>-0.37521708814446697</v>
      </c>
      <c r="AF467" s="53"/>
      <c r="AG467" s="53"/>
      <c r="AH467" s="53"/>
      <c r="AI467" s="53"/>
      <c r="AJ467" s="53"/>
      <c r="AK467" s="53"/>
    </row>
    <row r="468" spans="1:37" x14ac:dyDescent="0.3">
      <c r="A468" t="s">
        <v>259</v>
      </c>
      <c r="B468" s="18" t="s">
        <v>632</v>
      </c>
      <c r="C468" s="8">
        <v>230000</v>
      </c>
      <c r="D468" s="19">
        <v>0.10175969988671509</v>
      </c>
      <c r="E468" s="6">
        <v>92947.03</v>
      </c>
      <c r="F468" s="112">
        <v>2.0000000000000001E-4</v>
      </c>
      <c r="G468" s="113">
        <v>1E-4</v>
      </c>
      <c r="H468" s="113">
        <v>2.0000000000000001E-4</v>
      </c>
      <c r="I468" s="16">
        <v>94.02</v>
      </c>
      <c r="J468" s="14">
        <v>2.0600000000000002E-3</v>
      </c>
      <c r="K468" s="19">
        <v>0</v>
      </c>
      <c r="L468" s="19">
        <v>1.93632</v>
      </c>
      <c r="M468" s="19">
        <v>-2.4467599999999998</v>
      </c>
      <c r="N468" s="19">
        <v>0.17971000000000001</v>
      </c>
      <c r="O468" s="6">
        <v>18.589406</v>
      </c>
      <c r="P468" s="6">
        <v>18.589406</v>
      </c>
      <c r="Q468" s="6">
        <v>18.589406</v>
      </c>
      <c r="R468" s="6">
        <v>-3.0209517747327648</v>
      </c>
      <c r="S468" s="14">
        <v>-2.8709908327033093</v>
      </c>
      <c r="T468" s="14">
        <v>-3.1709127167622202</v>
      </c>
      <c r="U468" s="14">
        <v>2.0459369570262412E-3</v>
      </c>
      <c r="V468" s="19">
        <v>2.3217265738295918E-7</v>
      </c>
      <c r="W468" s="19">
        <v>1.9190141214246117</v>
      </c>
      <c r="X468" s="20">
        <v>-2.4288446602021292</v>
      </c>
      <c r="Y468" s="20">
        <v>0.17783007686575011</v>
      </c>
      <c r="Z468" s="20">
        <v>1.4063042973759023E-5</v>
      </c>
      <c r="AA468" s="7">
        <v>-2.3217265738295918E-7</v>
      </c>
      <c r="AB468" s="50">
        <v>1.7305878575388345E-2</v>
      </c>
      <c r="AC468" s="20">
        <v>-1.7915339797870633E-2</v>
      </c>
      <c r="AD468" s="20">
        <v>1.8799231342498945E-3</v>
      </c>
      <c r="AF468" s="53"/>
      <c r="AG468" s="53"/>
      <c r="AH468" s="53"/>
      <c r="AI468" s="53"/>
      <c r="AJ468" s="53"/>
      <c r="AK468" s="53"/>
    </row>
    <row r="469" spans="1:37" x14ac:dyDescent="0.3">
      <c r="A469" t="s">
        <v>260</v>
      </c>
      <c r="B469" s="18" t="s">
        <v>634</v>
      </c>
      <c r="C469" s="8">
        <v>230000</v>
      </c>
      <c r="D469" s="19">
        <v>0.10175969988671509</v>
      </c>
      <c r="E469" s="6">
        <v>92947.03</v>
      </c>
      <c r="F469" s="112">
        <v>1.4748000000000001</v>
      </c>
      <c r="G469" s="113">
        <v>1.3794999999999999</v>
      </c>
      <c r="H469" s="113">
        <v>1.5794999999999999</v>
      </c>
      <c r="I469" s="16">
        <v>94.02</v>
      </c>
      <c r="J469" s="14">
        <v>-0.99794000000000005</v>
      </c>
      <c r="K469" s="19">
        <v>0</v>
      </c>
      <c r="L469" s="19">
        <v>1.93632</v>
      </c>
      <c r="M469" s="19">
        <v>-2.4467599999999998</v>
      </c>
      <c r="N469" s="19">
        <v>-234.26187999999999</v>
      </c>
      <c r="O469" s="6">
        <v>137078.279844</v>
      </c>
      <c r="P469" s="6">
        <v>137078.279844</v>
      </c>
      <c r="Q469" s="6">
        <v>137078.279844</v>
      </c>
      <c r="R469" s="6">
        <v>-3.0209517747327648</v>
      </c>
      <c r="S469" s="14">
        <v>-2.8709908327033093</v>
      </c>
      <c r="T469" s="14">
        <v>-3.1709127167622202</v>
      </c>
      <c r="U469" s="14">
        <v>-0.99795406304297374</v>
      </c>
      <c r="V469" s="19">
        <v>2.3217265738295918E-7</v>
      </c>
      <c r="W469" s="19">
        <v>1.9190141214246117</v>
      </c>
      <c r="X469" s="20">
        <v>-2.4288446602021292</v>
      </c>
      <c r="Y469" s="20">
        <v>-233.86947966257893</v>
      </c>
      <c r="Z469" s="20">
        <v>1.4063042973688766E-5</v>
      </c>
      <c r="AA469" s="7">
        <v>-2.3217265738295918E-7</v>
      </c>
      <c r="AB469" s="50">
        <v>1.7305878575388345E-2</v>
      </c>
      <c r="AC469" s="20">
        <v>-1.7915339797870633E-2</v>
      </c>
      <c r="AD469" s="20">
        <v>-0.39240033742106561</v>
      </c>
      <c r="AF469" s="53"/>
      <c r="AG469" s="53"/>
      <c r="AH469" s="53"/>
      <c r="AI469" s="53"/>
      <c r="AJ469" s="53"/>
      <c r="AK469" s="53"/>
    </row>
    <row r="470" spans="1:37" x14ac:dyDescent="0.3">
      <c r="A470" t="s">
        <v>261</v>
      </c>
      <c r="B470" s="18" t="s">
        <v>632</v>
      </c>
      <c r="C470" s="8">
        <v>240000</v>
      </c>
      <c r="D470" s="19">
        <v>0.10175969988671509</v>
      </c>
      <c r="E470" s="6">
        <v>92947.03</v>
      </c>
      <c r="F470" s="112">
        <v>1E-4</v>
      </c>
      <c r="G470" s="113">
        <v>1E-4</v>
      </c>
      <c r="H470" s="113">
        <v>2.0000000000000001E-4</v>
      </c>
      <c r="I470" s="16">
        <v>96.59</v>
      </c>
      <c r="J470" s="14">
        <v>1.74E-3</v>
      </c>
      <c r="K470" s="19">
        <v>0</v>
      </c>
      <c r="L470" s="19">
        <v>1.6577</v>
      </c>
      <c r="M470" s="19">
        <v>-2.1518899999999999</v>
      </c>
      <c r="N470" s="19">
        <v>0.15131</v>
      </c>
      <c r="O470" s="6">
        <v>9.2947030000000002</v>
      </c>
      <c r="P470" s="6">
        <v>9.2947030000000002</v>
      </c>
      <c r="Q470" s="6">
        <v>9.2947030000000002</v>
      </c>
      <c r="R470" s="6">
        <v>-3.0786990682910993</v>
      </c>
      <c r="S470" s="14">
        <v>-2.9246390024473947</v>
      </c>
      <c r="T470" s="14">
        <v>-3.2327591341348039</v>
      </c>
      <c r="U470" s="14">
        <v>1.7242801180140548E-3</v>
      </c>
      <c r="V470" s="19">
        <v>1.934562039264659E-7</v>
      </c>
      <c r="W470" s="19">
        <v>1.6427129438531198</v>
      </c>
      <c r="X470" s="20">
        <v>-2.1359700934897012</v>
      </c>
      <c r="Y470" s="20">
        <v>0.14970995250406183</v>
      </c>
      <c r="Z470" s="20">
        <v>1.5719881985945192E-5</v>
      </c>
      <c r="AA470" s="7">
        <v>-1.934562039264659E-7</v>
      </c>
      <c r="AB470" s="50">
        <v>1.4987056146880118E-2</v>
      </c>
      <c r="AC470" s="20">
        <v>-1.591990651029862E-2</v>
      </c>
      <c r="AD470" s="20">
        <v>1.6000474959381727E-3</v>
      </c>
      <c r="AF470" s="53"/>
      <c r="AG470" s="53"/>
      <c r="AH470" s="53"/>
      <c r="AI470" s="53"/>
      <c r="AJ470" s="53"/>
      <c r="AK470" s="53"/>
    </row>
    <row r="471" spans="1:37" x14ac:dyDescent="0.3">
      <c r="A471" t="s">
        <v>262</v>
      </c>
      <c r="B471" s="18" t="s">
        <v>634</v>
      </c>
      <c r="C471" s="8">
        <v>240000</v>
      </c>
      <c r="D471" s="19">
        <v>0.10175969988671509</v>
      </c>
      <c r="E471" s="6">
        <v>92947.03</v>
      </c>
      <c r="F471" s="112">
        <v>1.5823</v>
      </c>
      <c r="G471" s="113">
        <v>1.4830000000000001</v>
      </c>
      <c r="H471" s="113">
        <v>1.6915</v>
      </c>
      <c r="I471" s="16">
        <v>96.59</v>
      </c>
      <c r="J471" s="14">
        <v>-0.99826000000000004</v>
      </c>
      <c r="K471" s="19">
        <v>0</v>
      </c>
      <c r="L471" s="19">
        <v>1.6577</v>
      </c>
      <c r="M471" s="19">
        <v>-2.1518899999999999</v>
      </c>
      <c r="N471" s="19">
        <v>-244.48339999999999</v>
      </c>
      <c r="O471" s="6">
        <v>147070.08556899999</v>
      </c>
      <c r="P471" s="6">
        <v>147070.08556899999</v>
      </c>
      <c r="Q471" s="6">
        <v>147070.08556899999</v>
      </c>
      <c r="R471" s="6">
        <v>-3.0786990682910993</v>
      </c>
      <c r="S471" s="14">
        <v>-2.9246390024473947</v>
      </c>
      <c r="T471" s="14">
        <v>-3.2327591341348039</v>
      </c>
      <c r="U471" s="14">
        <v>-0.99827571988198593</v>
      </c>
      <c r="V471" s="19">
        <v>1.934562039264659E-7</v>
      </c>
      <c r="W471" s="19">
        <v>1.6427129438531198</v>
      </c>
      <c r="X471" s="20">
        <v>-2.1359700934897012</v>
      </c>
      <c r="Y471" s="20">
        <v>-244.07356977561213</v>
      </c>
      <c r="Z471" s="20">
        <v>1.5719881985898354E-5</v>
      </c>
      <c r="AA471" s="7">
        <v>-1.934562039264659E-7</v>
      </c>
      <c r="AB471" s="50">
        <v>1.4987056146880118E-2</v>
      </c>
      <c r="AC471" s="20">
        <v>-1.591990651029862E-2</v>
      </c>
      <c r="AD471" s="20">
        <v>-0.40983022438786065</v>
      </c>
      <c r="AF471" s="53"/>
      <c r="AG471" s="53"/>
      <c r="AH471" s="53"/>
      <c r="AI471" s="53"/>
      <c r="AJ471" s="53"/>
      <c r="AK471" s="53"/>
    </row>
    <row r="472" spans="1:37" x14ac:dyDescent="0.3">
      <c r="A472" t="s">
        <v>263</v>
      </c>
      <c r="B472" s="18" t="s">
        <v>632</v>
      </c>
      <c r="C472" s="8">
        <v>260000</v>
      </c>
      <c r="D472" s="19">
        <v>0.10175969988671509</v>
      </c>
      <c r="E472" s="6">
        <v>92947.08</v>
      </c>
      <c r="F472" s="112">
        <v>1E-4</v>
      </c>
      <c r="G472" s="113">
        <v>0</v>
      </c>
      <c r="H472" s="113">
        <v>1E-4</v>
      </c>
      <c r="I472" s="16">
        <v>102.54</v>
      </c>
      <c r="J472" s="14">
        <v>1.4499999999999999E-3</v>
      </c>
      <c r="K472" s="19">
        <v>0</v>
      </c>
      <c r="L472" s="19">
        <v>1.4025799999999999</v>
      </c>
      <c r="M472" s="19">
        <v>-1.93279</v>
      </c>
      <c r="N472" s="19">
        <v>0.12548000000000001</v>
      </c>
      <c r="O472" s="6">
        <v>9.294708</v>
      </c>
      <c r="P472" s="6">
        <v>9.294708</v>
      </c>
      <c r="Q472" s="6">
        <v>9.294708</v>
      </c>
      <c r="R472" s="6">
        <v>-3.144756120076253</v>
      </c>
      <c r="S472" s="14">
        <v>-2.9812058648571469</v>
      </c>
      <c r="T472" s="14">
        <v>-3.3083063752953592</v>
      </c>
      <c r="U472" s="14">
        <v>1.4355785574494868E-3</v>
      </c>
      <c r="V472" s="19">
        <v>1.5419766301019736E-7</v>
      </c>
      <c r="W472" s="19">
        <v>1.3900115967374385</v>
      </c>
      <c r="X472" s="20">
        <v>-1.918726435141793</v>
      </c>
      <c r="Y472" s="20">
        <v>0.12416788172447854</v>
      </c>
      <c r="Z472" s="20">
        <v>1.4421442550513084E-5</v>
      </c>
      <c r="AA472" s="7">
        <v>-1.5419766301019736E-7</v>
      </c>
      <c r="AB472" s="50">
        <v>1.2568403262561478E-2</v>
      </c>
      <c r="AC472" s="20">
        <v>-1.4063564858207034E-2</v>
      </c>
      <c r="AD472" s="20">
        <v>1.3121182755214678E-3</v>
      </c>
      <c r="AF472" s="53"/>
      <c r="AG472" s="53"/>
      <c r="AH472" s="53"/>
      <c r="AI472" s="53"/>
      <c r="AJ472" s="53"/>
      <c r="AK472" s="53"/>
    </row>
    <row r="473" spans="1:37" x14ac:dyDescent="0.3">
      <c r="A473" t="s">
        <v>264</v>
      </c>
      <c r="B473" s="18" t="s">
        <v>634</v>
      </c>
      <c r="C473" s="8">
        <v>260000</v>
      </c>
      <c r="D473" s="19">
        <v>0.10175969988671509</v>
      </c>
      <c r="E473" s="6">
        <v>92947.91</v>
      </c>
      <c r="F473" s="112">
        <v>1.7974000000000001</v>
      </c>
      <c r="G473" s="113">
        <v>1.6895</v>
      </c>
      <c r="H473" s="113">
        <v>1.9155</v>
      </c>
      <c r="I473" s="16">
        <v>102.54</v>
      </c>
      <c r="J473" s="14">
        <v>-0.99855000000000005</v>
      </c>
      <c r="K473" s="19">
        <v>0</v>
      </c>
      <c r="L473" s="19">
        <v>1.4027099999999999</v>
      </c>
      <c r="M473" s="19">
        <v>-1.9329700000000001</v>
      </c>
      <c r="N473" s="19">
        <v>-264.89544000000001</v>
      </c>
      <c r="O473" s="6">
        <v>167064.57343400002</v>
      </c>
      <c r="P473" s="6">
        <v>167064.57343400002</v>
      </c>
      <c r="Q473" s="6">
        <v>167064.57343400002</v>
      </c>
      <c r="R473" s="6">
        <v>-3.1447288202941408</v>
      </c>
      <c r="S473" s="14">
        <v>-2.9811785650750346</v>
      </c>
      <c r="T473" s="14">
        <v>-3.308279075513247</v>
      </c>
      <c r="U473" s="14">
        <v>-0.99856429345385345</v>
      </c>
      <c r="V473" s="19">
        <v>1.5420883598015033E-7</v>
      </c>
      <c r="W473" s="19">
        <v>1.3901371422361721</v>
      </c>
      <c r="X473" s="20">
        <v>-1.9188997340321035</v>
      </c>
      <c r="Y473" s="20">
        <v>-264.45103971816803</v>
      </c>
      <c r="Z473" s="20">
        <v>1.4293453853397864E-5</v>
      </c>
      <c r="AA473" s="7">
        <v>-1.5420883598015033E-7</v>
      </c>
      <c r="AB473" s="50">
        <v>1.2572857763827772E-2</v>
      </c>
      <c r="AC473" s="20">
        <v>-1.4070265967896622E-2</v>
      </c>
      <c r="AD473" s="20">
        <v>-0.44440028183197455</v>
      </c>
      <c r="AF473" s="53"/>
      <c r="AG473" s="53"/>
      <c r="AH473" s="53"/>
      <c r="AI473" s="53"/>
      <c r="AJ473" s="53"/>
      <c r="AK473" s="53"/>
    </row>
    <row r="474" spans="1:37" x14ac:dyDescent="0.3">
      <c r="A474" t="s">
        <v>265</v>
      </c>
      <c r="B474" s="18" t="s">
        <v>632</v>
      </c>
      <c r="C474" s="8">
        <v>280000</v>
      </c>
      <c r="D474" s="19">
        <v>0.10175969988671509</v>
      </c>
      <c r="E474" s="6">
        <v>92947.91</v>
      </c>
      <c r="F474" s="112">
        <v>1E-4</v>
      </c>
      <c r="G474" s="113">
        <v>0</v>
      </c>
      <c r="H474" s="113">
        <v>1E-4</v>
      </c>
      <c r="I474" s="16">
        <v>102.56</v>
      </c>
      <c r="J474" s="14">
        <v>6.8000000000000005E-4</v>
      </c>
      <c r="K474" s="19">
        <v>0</v>
      </c>
      <c r="L474" s="19">
        <v>0.69864999999999999</v>
      </c>
      <c r="M474" s="19">
        <v>-0.96299999999999997</v>
      </c>
      <c r="N474" s="19">
        <v>5.8990000000000001E-2</v>
      </c>
      <c r="O474" s="6">
        <v>9.294791</v>
      </c>
      <c r="P474" s="6">
        <v>9.294791</v>
      </c>
      <c r="Q474" s="6">
        <v>9.294791</v>
      </c>
      <c r="R474" s="6">
        <v>-3.370631638757835</v>
      </c>
      <c r="S474" s="14">
        <v>-3.2070494837425088</v>
      </c>
      <c r="T474" s="14">
        <v>-3.5342137937731612</v>
      </c>
      <c r="U474" s="14">
        <v>6.7051963081160364E-4</v>
      </c>
      <c r="V474" s="19">
        <v>7.664944446381344E-8</v>
      </c>
      <c r="W474" s="19">
        <v>0.69110191883117278</v>
      </c>
      <c r="X474" s="20">
        <v>-0.95416049899012345</v>
      </c>
      <c r="Y474" s="20">
        <v>5.8266195349385999E-2</v>
      </c>
      <c r="Z474" s="20">
        <v>9.4803691883964042E-6</v>
      </c>
      <c r="AA474" s="7">
        <v>-7.664944446381344E-8</v>
      </c>
      <c r="AB474" s="50">
        <v>7.5480811688272142E-3</v>
      </c>
      <c r="AC474" s="20">
        <v>-8.8395010098765159E-3</v>
      </c>
      <c r="AD474" s="20">
        <v>7.2380465061400168E-4</v>
      </c>
      <c r="AF474" s="53"/>
      <c r="AG474" s="53"/>
      <c r="AH474" s="53"/>
      <c r="AI474" s="53"/>
      <c r="AJ474" s="53"/>
      <c r="AK474" s="53"/>
    </row>
    <row r="475" spans="1:37" x14ac:dyDescent="0.3">
      <c r="A475" t="s">
        <v>266</v>
      </c>
      <c r="B475" s="18" t="s">
        <v>634</v>
      </c>
      <c r="C475" s="8">
        <v>280000</v>
      </c>
      <c r="D475" s="19">
        <v>0.10175969988671509</v>
      </c>
      <c r="E475" s="6">
        <v>92947.91</v>
      </c>
      <c r="F475" s="112">
        <v>2.0125000000000002</v>
      </c>
      <c r="G475" s="113">
        <v>1.8965000000000001</v>
      </c>
      <c r="H475" s="113">
        <v>2.1389999999999998</v>
      </c>
      <c r="I475" s="16">
        <v>102.56</v>
      </c>
      <c r="J475" s="14">
        <v>-0.99931999999999999</v>
      </c>
      <c r="K475" s="19">
        <v>0</v>
      </c>
      <c r="L475" s="19">
        <v>0.69864999999999999</v>
      </c>
      <c r="M475" s="19">
        <v>-0.96299999999999997</v>
      </c>
      <c r="N475" s="19">
        <v>-285.34816000000001</v>
      </c>
      <c r="O475" s="6">
        <v>187057.66887500003</v>
      </c>
      <c r="P475" s="6">
        <v>187057.66887500003</v>
      </c>
      <c r="Q475" s="6">
        <v>187057.66887500003</v>
      </c>
      <c r="R475" s="6">
        <v>-3.370631638757835</v>
      </c>
      <c r="S475" s="14">
        <v>-3.2070494837425088</v>
      </c>
      <c r="T475" s="14">
        <v>-3.5342137937731612</v>
      </c>
      <c r="U475" s="14">
        <v>-0.99932948036918845</v>
      </c>
      <c r="V475" s="19">
        <v>7.664944446381344E-8</v>
      </c>
      <c r="W475" s="19">
        <v>0.69110191883117278</v>
      </c>
      <c r="X475" s="20">
        <v>-0.95416049899012345</v>
      </c>
      <c r="Y475" s="20">
        <v>-284.86889348745285</v>
      </c>
      <c r="Z475" s="20">
        <v>9.4803691884637331E-6</v>
      </c>
      <c r="AA475" s="7">
        <v>-7.664944446381344E-8</v>
      </c>
      <c r="AB475" s="50">
        <v>7.5480811688272142E-3</v>
      </c>
      <c r="AC475" s="20">
        <v>-8.8395010098765159E-3</v>
      </c>
      <c r="AD475" s="20">
        <v>-0.4792665125471558</v>
      </c>
      <c r="AF475" s="53"/>
      <c r="AG475" s="53"/>
      <c r="AH475" s="53"/>
      <c r="AI475" s="53"/>
      <c r="AJ475" s="53"/>
      <c r="AK475" s="53"/>
    </row>
    <row r="476" spans="1:37" x14ac:dyDescent="0.3">
      <c r="A476" t="s">
        <v>267</v>
      </c>
      <c r="B476" s="18" t="s">
        <v>632</v>
      </c>
      <c r="C476" s="8">
        <v>300000</v>
      </c>
      <c r="D476" s="19">
        <v>0.10175969988671509</v>
      </c>
      <c r="E476" s="6">
        <v>92947.91</v>
      </c>
      <c r="F476" s="112">
        <v>0</v>
      </c>
      <c r="G476" s="113">
        <v>0</v>
      </c>
      <c r="H476" s="113">
        <v>1E-4</v>
      </c>
      <c r="I476" s="16">
        <v>102.56</v>
      </c>
      <c r="J476" s="14">
        <v>3.2000000000000003E-4</v>
      </c>
      <c r="K476" s="19">
        <v>0</v>
      </c>
      <c r="L476" s="19">
        <v>0.34788999999999998</v>
      </c>
      <c r="M476" s="19">
        <v>-0.47953000000000001</v>
      </c>
      <c r="N476" s="19">
        <v>2.7900000000000001E-2</v>
      </c>
      <c r="O476" s="6">
        <v>0</v>
      </c>
      <c r="P476" s="6">
        <v>0</v>
      </c>
      <c r="Q476" s="6">
        <v>0</v>
      </c>
      <c r="R476" s="6">
        <v>-3.5815130502433581</v>
      </c>
      <c r="S476" s="14">
        <v>-3.4179308952280318</v>
      </c>
      <c r="T476" s="14">
        <v>-3.7450952052586843</v>
      </c>
      <c r="U476" s="14">
        <v>3.1549562828910374E-4</v>
      </c>
      <c r="V476" s="19">
        <v>3.8118500850510658E-8</v>
      </c>
      <c r="W476" s="19">
        <v>0.34369158530813138</v>
      </c>
      <c r="X476" s="20">
        <v>-0.4745131298303108</v>
      </c>
      <c r="Y476" s="20">
        <v>2.7524784849467489E-2</v>
      </c>
      <c r="Z476" s="20">
        <v>4.5043717108962851E-6</v>
      </c>
      <c r="AA476" s="7">
        <v>-3.8118500850510658E-8</v>
      </c>
      <c r="AB476" s="50">
        <v>4.1984146918686016E-3</v>
      </c>
      <c r="AC476" s="20">
        <v>-5.0168701696892137E-3</v>
      </c>
      <c r="AD476" s="20">
        <v>3.7521515053251173E-4</v>
      </c>
      <c r="AF476" s="53"/>
      <c r="AG476" s="53"/>
      <c r="AH476" s="53"/>
      <c r="AI476" s="53"/>
      <c r="AJ476" s="53"/>
      <c r="AK476" s="53"/>
    </row>
    <row r="477" spans="1:37" x14ac:dyDescent="0.3">
      <c r="A477" t="s">
        <v>268</v>
      </c>
      <c r="B477" s="18" t="s">
        <v>634</v>
      </c>
      <c r="C477" s="8">
        <v>300000</v>
      </c>
      <c r="D477" s="19">
        <v>0.10175969988671509</v>
      </c>
      <c r="E477" s="6">
        <v>92947.91</v>
      </c>
      <c r="F477" s="112">
        <v>2.2277</v>
      </c>
      <c r="G477" s="113">
        <v>2.2189999999999999</v>
      </c>
      <c r="H477" s="113">
        <v>2.234</v>
      </c>
      <c r="I477" s="16">
        <v>102.56</v>
      </c>
      <c r="J477" s="14">
        <v>-0.99968000000000001</v>
      </c>
      <c r="K477" s="19">
        <v>0</v>
      </c>
      <c r="L477" s="19">
        <v>0.34788999999999998</v>
      </c>
      <c r="M477" s="19">
        <v>-0.47953000000000001</v>
      </c>
      <c r="N477" s="19">
        <v>-305.76546999999999</v>
      </c>
      <c r="O477" s="6">
        <v>207060.05910700001</v>
      </c>
      <c r="P477" s="6">
        <v>207060.05910700001</v>
      </c>
      <c r="Q477" s="6">
        <v>207060.05910700001</v>
      </c>
      <c r="R477" s="6">
        <v>-3.5815130502433581</v>
      </c>
      <c r="S477" s="14">
        <v>-3.4179308952280318</v>
      </c>
      <c r="T477" s="14">
        <v>-3.7450952052586843</v>
      </c>
      <c r="U477" s="14">
        <v>-0.99968450437171086</v>
      </c>
      <c r="V477" s="19">
        <v>3.8118500850510658E-8</v>
      </c>
      <c r="W477" s="19">
        <v>0.34369158530813138</v>
      </c>
      <c r="X477" s="20">
        <v>-0.4745131298303108</v>
      </c>
      <c r="Y477" s="20">
        <v>-305.25157487529577</v>
      </c>
      <c r="Z477" s="20">
        <v>4.5043717108450565E-6</v>
      </c>
      <c r="AA477" s="7">
        <v>-3.8118500850510658E-8</v>
      </c>
      <c r="AB477" s="50">
        <v>4.1984146918686016E-3</v>
      </c>
      <c r="AC477" s="20">
        <v>-5.0168701696892137E-3</v>
      </c>
      <c r="AD477" s="20">
        <v>-0.51389512470422005</v>
      </c>
      <c r="AF477" s="53"/>
      <c r="AG477" s="53"/>
      <c r="AH477" s="53"/>
      <c r="AI477" s="53"/>
      <c r="AJ477" s="53"/>
      <c r="AK477" s="53"/>
    </row>
    <row r="478" spans="1:37" x14ac:dyDescent="0.3">
      <c r="A478" t="s">
        <v>269</v>
      </c>
      <c r="B478" s="18" t="s">
        <v>632</v>
      </c>
      <c r="C478" s="8">
        <v>320000</v>
      </c>
      <c r="D478" s="19">
        <v>0.10175969988671509</v>
      </c>
      <c r="E478" s="6">
        <v>92950.04</v>
      </c>
      <c r="F478" s="112">
        <v>0</v>
      </c>
      <c r="G478" s="113">
        <v>0</v>
      </c>
      <c r="H478" s="113">
        <v>1E-4</v>
      </c>
      <c r="I478" s="16">
        <v>102.56</v>
      </c>
      <c r="J478" s="14">
        <v>1.4999999999999999E-4</v>
      </c>
      <c r="K478" s="19">
        <v>0</v>
      </c>
      <c r="L478" s="19">
        <v>0.17412</v>
      </c>
      <c r="M478" s="19">
        <v>-0.24001</v>
      </c>
      <c r="N478" s="19">
        <v>1.3339999999999999E-2</v>
      </c>
      <c r="O478" s="6">
        <v>0</v>
      </c>
      <c r="P478" s="6">
        <v>0</v>
      </c>
      <c r="Q478" s="6">
        <v>0</v>
      </c>
      <c r="R478" s="6">
        <v>-3.7787093927564861</v>
      </c>
      <c r="S478" s="14">
        <v>-3.6151272377411598</v>
      </c>
      <c r="T478" s="14">
        <v>-3.9422915477718123</v>
      </c>
      <c r="U478" s="14">
        <v>1.5010007185695505E-4</v>
      </c>
      <c r="V478" s="19">
        <v>1.9053106608724498E-8</v>
      </c>
      <c r="W478" s="19">
        <v>0.17179827116606139</v>
      </c>
      <c r="X478" s="20">
        <v>-0.23719095501671433</v>
      </c>
      <c r="Y478" s="20">
        <v>1.3140317304844846E-2</v>
      </c>
      <c r="Z478" s="20">
        <v>-1.0007185695506743E-7</v>
      </c>
      <c r="AA478" s="7">
        <v>-1.9053106608724498E-8</v>
      </c>
      <c r="AB478" s="50">
        <v>2.3217288339386077E-3</v>
      </c>
      <c r="AC478" s="20">
        <v>-2.8190449832856679E-3</v>
      </c>
      <c r="AD478" s="20">
        <v>1.9968269515515356E-4</v>
      </c>
      <c r="AF478" s="53"/>
      <c r="AG478" s="53"/>
      <c r="AH478" s="53"/>
      <c r="AI478" s="53"/>
      <c r="AJ478" s="53"/>
      <c r="AK478" s="53"/>
    </row>
    <row r="479" spans="1:37" x14ac:dyDescent="0.3">
      <c r="A479" t="s">
        <v>270</v>
      </c>
      <c r="B479" s="18" t="s">
        <v>634</v>
      </c>
      <c r="C479" s="8">
        <v>320000</v>
      </c>
      <c r="D479" s="19">
        <v>0.10175969988671509</v>
      </c>
      <c r="E479" s="6">
        <v>92947.98</v>
      </c>
      <c r="F479" s="112">
        <v>2.4428000000000001</v>
      </c>
      <c r="G479" s="113">
        <v>2.31</v>
      </c>
      <c r="H479" s="113">
        <v>2.5859999999999999</v>
      </c>
      <c r="I479" s="16">
        <v>102.56</v>
      </c>
      <c r="J479" s="14">
        <v>-0.99985000000000002</v>
      </c>
      <c r="K479" s="19">
        <v>0</v>
      </c>
      <c r="L479" s="19">
        <v>0.17408000000000001</v>
      </c>
      <c r="M479" s="19">
        <v>-0.23993999999999999</v>
      </c>
      <c r="N479" s="19">
        <v>-326.16627</v>
      </c>
      <c r="O479" s="6">
        <v>227053.32554399999</v>
      </c>
      <c r="P479" s="6">
        <v>227053.32554399999</v>
      </c>
      <c r="Q479" s="6">
        <v>227053.32554399999</v>
      </c>
      <c r="R479" s="6">
        <v>-3.7787771345250873</v>
      </c>
      <c r="S479" s="14">
        <v>-3.6151949795097611</v>
      </c>
      <c r="T479" s="14">
        <v>-3.9423592895404136</v>
      </c>
      <c r="U479" s="14">
        <v>-0.99984993917317189</v>
      </c>
      <c r="V479" s="19">
        <v>1.9048863292975826E-8</v>
      </c>
      <c r="W479" s="19">
        <v>0.17175239682910123</v>
      </c>
      <c r="X479" s="20">
        <v>-0.23712761923504155</v>
      </c>
      <c r="Y479" s="20">
        <v>-325.61790303216014</v>
      </c>
      <c r="Z479" s="20">
        <v>-6.0826828129911803E-8</v>
      </c>
      <c r="AA479" s="7">
        <v>-1.9048863292975826E-8</v>
      </c>
      <c r="AB479" s="50">
        <v>2.3276031708987788E-3</v>
      </c>
      <c r="AC479" s="20">
        <v>-2.8123807649584331E-3</v>
      </c>
      <c r="AD479" s="20">
        <v>-0.54836696783985417</v>
      </c>
      <c r="AF479" s="53"/>
      <c r="AG479" s="53"/>
      <c r="AH479" s="53"/>
      <c r="AI479" s="53"/>
      <c r="AJ479" s="53"/>
      <c r="AK479" s="53"/>
    </row>
    <row r="480" spans="1:37" x14ac:dyDescent="0.3">
      <c r="A480" t="s">
        <v>271</v>
      </c>
      <c r="B480" s="18" t="s">
        <v>632</v>
      </c>
      <c r="C480" s="8">
        <v>340000</v>
      </c>
      <c r="D480" s="19">
        <v>0.10175969988671509</v>
      </c>
      <c r="E480" s="6">
        <v>92950.04</v>
      </c>
      <c r="F480" s="112">
        <v>0</v>
      </c>
      <c r="G480" s="113">
        <v>0</v>
      </c>
      <c r="H480" s="113">
        <v>1E-4</v>
      </c>
      <c r="I480" s="16">
        <v>102.56</v>
      </c>
      <c r="J480" s="14">
        <v>6.9999999999999994E-5</v>
      </c>
      <c r="K480" s="19">
        <v>0</v>
      </c>
      <c r="L480" s="19">
        <v>8.77E-2</v>
      </c>
      <c r="M480" s="19">
        <v>-0.12089</v>
      </c>
      <c r="N480" s="19">
        <v>6.45E-3</v>
      </c>
      <c r="O480" s="6">
        <v>0</v>
      </c>
      <c r="P480" s="6">
        <v>0</v>
      </c>
      <c r="Q480" s="6">
        <v>0</v>
      </c>
      <c r="R480" s="6">
        <v>-3.9640126790799695</v>
      </c>
      <c r="S480" s="14">
        <v>-3.8004305240646432</v>
      </c>
      <c r="T480" s="14">
        <v>-4.1275948340952953</v>
      </c>
      <c r="U480" s="14">
        <v>7.2222456509828705E-5</v>
      </c>
      <c r="V480" s="19">
        <v>9.5846853944165641E-9</v>
      </c>
      <c r="W480" s="19">
        <v>8.6423301682328549E-2</v>
      </c>
      <c r="X480" s="20">
        <v>-0.11931916033028538</v>
      </c>
      <c r="Y480" s="20">
        <v>6.3414747977856853E-3</v>
      </c>
      <c r="Z480" s="20">
        <v>-2.2224565098287116E-6</v>
      </c>
      <c r="AA480" s="7">
        <v>-9.5846853944165641E-9</v>
      </c>
      <c r="AB480" s="50">
        <v>1.2766983176714514E-3</v>
      </c>
      <c r="AC480" s="20">
        <v>-1.5708396697146215E-3</v>
      </c>
      <c r="AD480" s="20">
        <v>1.0852520221431468E-4</v>
      </c>
      <c r="AF480" s="53"/>
      <c r="AG480" s="53"/>
      <c r="AH480" s="53"/>
      <c r="AI480" s="53"/>
      <c r="AJ480" s="53"/>
      <c r="AK480" s="53"/>
    </row>
    <row r="481" spans="1:37" x14ac:dyDescent="0.3">
      <c r="A481" t="s">
        <v>272</v>
      </c>
      <c r="B481" s="18" t="s">
        <v>634</v>
      </c>
      <c r="C481" s="8">
        <v>340000</v>
      </c>
      <c r="D481" s="19">
        <v>0.10175969988671509</v>
      </c>
      <c r="E481" s="6">
        <v>92947.98</v>
      </c>
      <c r="F481" s="112">
        <v>2.6579999999999999</v>
      </c>
      <c r="G481" s="113">
        <v>2.5169999999999999</v>
      </c>
      <c r="H481" s="113">
        <v>2.81</v>
      </c>
      <c r="I481" s="16">
        <v>102.56</v>
      </c>
      <c r="J481" s="14">
        <v>-0.99992999999999999</v>
      </c>
      <c r="K481" s="19">
        <v>0</v>
      </c>
      <c r="L481" s="19">
        <v>8.7679999999999994E-2</v>
      </c>
      <c r="M481" s="19">
        <v>-0.12085</v>
      </c>
      <c r="N481" s="19">
        <v>-346.55939000000001</v>
      </c>
      <c r="O481" s="6">
        <v>247055.73083999997</v>
      </c>
      <c r="P481" s="6">
        <v>247055.73083999997</v>
      </c>
      <c r="Q481" s="6">
        <v>247055.73083999997</v>
      </c>
      <c r="R481" s="6">
        <v>-3.9640804208485707</v>
      </c>
      <c r="S481" s="14">
        <v>-3.8004982658332445</v>
      </c>
      <c r="T481" s="14">
        <v>-4.127662575863897</v>
      </c>
      <c r="U481" s="14">
        <v>-0.99992779728561942</v>
      </c>
      <c r="V481" s="19">
        <v>9.582430503125842E-9</v>
      </c>
      <c r="W481" s="19">
        <v>8.6399139993147855E-2</v>
      </c>
      <c r="X481" s="20">
        <v>-0.11928580182153738</v>
      </c>
      <c r="Y481" s="20">
        <v>-345.97664000733562</v>
      </c>
      <c r="Z481" s="20">
        <v>-2.2027143805614102E-6</v>
      </c>
      <c r="AA481" s="7">
        <v>-9.582430503125842E-9</v>
      </c>
      <c r="AB481" s="50">
        <v>1.2808600068521386E-3</v>
      </c>
      <c r="AC481" s="20">
        <v>-1.5641981784626224E-3</v>
      </c>
      <c r="AD481" s="20">
        <v>-0.58274999266438954</v>
      </c>
      <c r="AF481" s="53"/>
      <c r="AG481" s="53"/>
      <c r="AH481" s="53"/>
      <c r="AI481" s="53"/>
      <c r="AJ481" s="53"/>
      <c r="AK481" s="53"/>
    </row>
    <row r="482" spans="1:37" x14ac:dyDescent="0.3">
      <c r="A482" t="s">
        <v>273</v>
      </c>
      <c r="B482" s="18" t="s">
        <v>632</v>
      </c>
      <c r="C482" s="8">
        <v>400000</v>
      </c>
      <c r="D482" s="19">
        <v>0.10175969988671509</v>
      </c>
      <c r="E482" s="6">
        <v>92950.04</v>
      </c>
      <c r="F482" s="112">
        <v>0</v>
      </c>
      <c r="G482" s="113">
        <v>0</v>
      </c>
      <c r="H482" s="113">
        <v>1E-4</v>
      </c>
      <c r="I482" s="16">
        <v>102.56</v>
      </c>
      <c r="J482" s="14">
        <v>1.0000000000000001E-5</v>
      </c>
      <c r="K482" s="19">
        <v>0</v>
      </c>
      <c r="L482" s="19">
        <v>1.1780000000000001E-2</v>
      </c>
      <c r="M482" s="19">
        <v>-1.6240000000000001E-2</v>
      </c>
      <c r="N482" s="19">
        <v>7.7999999999999999E-4</v>
      </c>
      <c r="O482" s="6">
        <v>0</v>
      </c>
      <c r="P482" s="6">
        <v>0</v>
      </c>
      <c r="Q482" s="6">
        <v>0</v>
      </c>
      <c r="R482" s="6">
        <v>-4.4607628578587866</v>
      </c>
      <c r="S482" s="14">
        <v>-4.2971807028434608</v>
      </c>
      <c r="T482" s="14">
        <v>-4.6243450128741124</v>
      </c>
      <c r="U482" s="14">
        <v>8.6492086988788349E-6</v>
      </c>
      <c r="V482" s="19">
        <v>1.2826415225408809E-9</v>
      </c>
      <c r="W482" s="19">
        <v>1.1565336856795118E-2</v>
      </c>
      <c r="X482" s="20">
        <v>-1.5967525607412252E-2</v>
      </c>
      <c r="Y482" s="20">
        <v>7.6479321781220831E-4</v>
      </c>
      <c r="Z482" s="20">
        <v>1.3507913011211659E-6</v>
      </c>
      <c r="AA482" s="7">
        <v>-1.2826415225408809E-9</v>
      </c>
      <c r="AB482" s="50">
        <v>2.1466314320488233E-4</v>
      </c>
      <c r="AC482" s="20">
        <v>-2.7247439258774875E-4</v>
      </c>
      <c r="AD482" s="20">
        <v>1.5206782187791672E-5</v>
      </c>
      <c r="AF482" s="53"/>
      <c r="AG482" s="53"/>
      <c r="AH482" s="53"/>
      <c r="AI482" s="53"/>
      <c r="AJ482" s="53"/>
      <c r="AK482" s="53"/>
    </row>
    <row r="483" spans="1:37" x14ac:dyDescent="0.3">
      <c r="A483" t="s">
        <v>274</v>
      </c>
      <c r="B483" s="18" t="s">
        <v>634</v>
      </c>
      <c r="C483" s="8">
        <v>400000</v>
      </c>
      <c r="D483" s="19">
        <v>0.10175969988671509</v>
      </c>
      <c r="E483" s="6">
        <v>92950.04</v>
      </c>
      <c r="F483" s="112">
        <v>3.3035000000000001</v>
      </c>
      <c r="G483" s="113">
        <v>3.2915000000000001</v>
      </c>
      <c r="H483" s="113">
        <v>3.3125</v>
      </c>
      <c r="I483" s="16">
        <v>102.56</v>
      </c>
      <c r="J483" s="14">
        <v>-0.99999000000000005</v>
      </c>
      <c r="K483" s="19">
        <v>0</v>
      </c>
      <c r="L483" s="19">
        <v>1.1780000000000001E-2</v>
      </c>
      <c r="M483" s="19">
        <v>-1.6240000000000001E-2</v>
      </c>
      <c r="N483" s="19">
        <v>-407.72372999999999</v>
      </c>
      <c r="O483" s="6">
        <v>307060.45714000001</v>
      </c>
      <c r="P483" s="6">
        <v>307060.45714000001</v>
      </c>
      <c r="Q483" s="6">
        <v>307060.45714000001</v>
      </c>
      <c r="R483" s="6">
        <v>-4.4607628578587866</v>
      </c>
      <c r="S483" s="14">
        <v>-4.2971807028434608</v>
      </c>
      <c r="T483" s="14">
        <v>-4.6243450128741124</v>
      </c>
      <c r="U483" s="14">
        <v>-0.99999135079130108</v>
      </c>
      <c r="V483" s="19">
        <v>1.2826415225408809E-9</v>
      </c>
      <c r="W483" s="19">
        <v>1.1565336856795118E-2</v>
      </c>
      <c r="X483" s="20">
        <v>-1.5967525607412252E-2</v>
      </c>
      <c r="Y483" s="20">
        <v>-407.03803475364248</v>
      </c>
      <c r="Z483" s="20">
        <v>1.3507913010357697E-6</v>
      </c>
      <c r="AA483" s="7">
        <v>-1.2826415225408809E-9</v>
      </c>
      <c r="AB483" s="50">
        <v>2.1466314320488233E-4</v>
      </c>
      <c r="AC483" s="20">
        <v>-2.7247439258774875E-4</v>
      </c>
      <c r="AD483" s="20">
        <v>-0.68569524635751122</v>
      </c>
      <c r="AF483" s="53"/>
      <c r="AG483" s="53"/>
      <c r="AH483" s="53"/>
      <c r="AI483" s="53"/>
      <c r="AJ483" s="53"/>
      <c r="AK483" s="53"/>
    </row>
    <row r="484" spans="1:37" x14ac:dyDescent="0.3">
      <c r="A484" t="s">
        <v>275</v>
      </c>
      <c r="B484" s="18" t="s">
        <v>632</v>
      </c>
      <c r="C484" s="8">
        <v>60000</v>
      </c>
      <c r="D484" s="19">
        <v>0.19758447743633861</v>
      </c>
      <c r="E484" s="6">
        <v>93424.641499999998</v>
      </c>
      <c r="F484" s="112">
        <v>0.36349999999999999</v>
      </c>
      <c r="G484" s="113">
        <v>0.36199999999999999</v>
      </c>
      <c r="H484" s="113">
        <v>0.36449999999999999</v>
      </c>
      <c r="I484" s="16">
        <v>63.8</v>
      </c>
      <c r="J484" s="14">
        <v>0.95565</v>
      </c>
      <c r="K484" s="19">
        <v>0</v>
      </c>
      <c r="L484" s="19">
        <v>38.924399999999999</v>
      </c>
      <c r="M484" s="19">
        <v>-17.19708</v>
      </c>
      <c r="N484" s="19">
        <v>109.43348</v>
      </c>
      <c r="O484" s="6">
        <v>33959.857185249995</v>
      </c>
      <c r="P484" s="6">
        <v>33959.857185249995</v>
      </c>
      <c r="Q484" s="6">
        <v>33959.857185249995</v>
      </c>
      <c r="R484" s="6">
        <v>1.5614241591499003</v>
      </c>
      <c r="S484" s="14">
        <v>1.7032211760733857</v>
      </c>
      <c r="T484" s="14">
        <v>1.4196271422264148</v>
      </c>
      <c r="U484" s="14">
        <v>0.95573665739620384</v>
      </c>
      <c r="V484" s="19">
        <v>3.5303320870076707E-6</v>
      </c>
      <c r="W484" s="19">
        <v>38.842926354532771</v>
      </c>
      <c r="X484" s="20">
        <v>-17.181336248965398</v>
      </c>
      <c r="Y484" s="20">
        <v>109.32055174950769</v>
      </c>
      <c r="Z484" s="20">
        <v>-8.66573962038375E-5</v>
      </c>
      <c r="AA484" s="7">
        <v>-3.5303320870076707E-6</v>
      </c>
      <c r="AB484" s="50">
        <v>8.1473645467227129E-2</v>
      </c>
      <c r="AC484" s="20">
        <v>-1.5743751034602127E-2</v>
      </c>
      <c r="AD484" s="20">
        <v>0.11292825049231681</v>
      </c>
      <c r="AF484" s="53"/>
      <c r="AG484" s="53"/>
      <c r="AH484" s="53"/>
      <c r="AI484" s="53"/>
      <c r="AJ484" s="53"/>
      <c r="AK484" s="53"/>
    </row>
    <row r="485" spans="1:37" x14ac:dyDescent="0.3">
      <c r="A485" t="s">
        <v>276</v>
      </c>
      <c r="B485" s="18" t="s">
        <v>634</v>
      </c>
      <c r="C485" s="8">
        <v>60000</v>
      </c>
      <c r="D485" s="19">
        <v>0.19758447743633861</v>
      </c>
      <c r="E485" s="6">
        <v>93425.556899999996</v>
      </c>
      <c r="F485" s="112">
        <v>5.7999999999999996E-3</v>
      </c>
      <c r="G485" s="113">
        <v>5.4999999999999997E-3</v>
      </c>
      <c r="H485" s="113">
        <v>6.0000000000000001E-3</v>
      </c>
      <c r="I485" s="16">
        <v>63.8</v>
      </c>
      <c r="J485" s="14">
        <v>-4.4339999999999997E-2</v>
      </c>
      <c r="K485" s="19">
        <v>0</v>
      </c>
      <c r="L485" s="19">
        <v>38.921999999999997</v>
      </c>
      <c r="M485" s="19">
        <v>-17.195930000000001</v>
      </c>
      <c r="N485" s="19">
        <v>-9.2586899999999996</v>
      </c>
      <c r="O485" s="6">
        <v>541.86823001999994</v>
      </c>
      <c r="P485" s="6">
        <v>541.86823001999994</v>
      </c>
      <c r="Q485" s="6">
        <v>541.86823001999994</v>
      </c>
      <c r="R485" s="6">
        <v>1.5614587093248129</v>
      </c>
      <c r="S485" s="14">
        <v>1.7032557262482984</v>
      </c>
      <c r="T485" s="14">
        <v>1.4196616924013274</v>
      </c>
      <c r="U485" s="14">
        <v>-4.426011104872063E-2</v>
      </c>
      <c r="V485" s="19">
        <v>3.5300897542321605E-6</v>
      </c>
      <c r="W485" s="19">
        <v>38.841021196001257</v>
      </c>
      <c r="X485" s="20">
        <v>-17.180493542907705</v>
      </c>
      <c r="Y485" s="20">
        <v>-9.2295381882529028</v>
      </c>
      <c r="Z485" s="20">
        <v>-7.9888951279367959E-5</v>
      </c>
      <c r="AA485" s="7">
        <v>-3.5300897542321605E-6</v>
      </c>
      <c r="AB485" s="50">
        <v>8.0978803998739579E-2</v>
      </c>
      <c r="AC485" s="20">
        <v>-1.5436457092295797E-2</v>
      </c>
      <c r="AD485" s="20">
        <v>-2.9151811747096801E-2</v>
      </c>
      <c r="AF485" s="53"/>
      <c r="AG485" s="53"/>
      <c r="AH485" s="53"/>
      <c r="AI485" s="53"/>
      <c r="AJ485" s="53"/>
      <c r="AK485" s="53"/>
    </row>
    <row r="486" spans="1:37" x14ac:dyDescent="0.3">
      <c r="A486" t="s">
        <v>277</v>
      </c>
      <c r="B486" s="18" t="s">
        <v>632</v>
      </c>
      <c r="C486" s="8">
        <v>65000</v>
      </c>
      <c r="D486" s="19">
        <v>0.19758447743633861</v>
      </c>
      <c r="E486" s="6">
        <v>93425.556899999996</v>
      </c>
      <c r="F486" s="112">
        <v>0.31330000000000002</v>
      </c>
      <c r="G486" s="113">
        <v>0.312</v>
      </c>
      <c r="H486" s="113">
        <v>0.3145</v>
      </c>
      <c r="I486" s="16">
        <v>60.24</v>
      </c>
      <c r="J486" s="14">
        <v>0.93161000000000005</v>
      </c>
      <c r="K486" s="19">
        <v>1.0000000000000001E-5</v>
      </c>
      <c r="L486" s="19">
        <v>54.800530000000002</v>
      </c>
      <c r="M486" s="19">
        <v>-22.861149999999999</v>
      </c>
      <c r="N486" s="19">
        <v>114.28006999999999</v>
      </c>
      <c r="O486" s="6">
        <v>29270.226976770002</v>
      </c>
      <c r="P486" s="6">
        <v>29270.226976770002</v>
      </c>
      <c r="Q486" s="6">
        <v>29270.226976770002</v>
      </c>
      <c r="R486" s="6">
        <v>1.3548124168030846</v>
      </c>
      <c r="S486" s="14">
        <v>1.4886972490831907</v>
      </c>
      <c r="T486" s="14">
        <v>1.2209275845229786</v>
      </c>
      <c r="U486" s="14">
        <v>0.93171644513003615</v>
      </c>
      <c r="V486" s="19">
        <v>5.2654688312573853E-6</v>
      </c>
      <c r="W486" s="19">
        <v>54.70238009327538</v>
      </c>
      <c r="X486" s="20">
        <v>-22.846280425335593</v>
      </c>
      <c r="Y486" s="20">
        <v>114.16690579116961</v>
      </c>
      <c r="Z486" s="20">
        <v>-1.0644513003610356E-4</v>
      </c>
      <c r="AA486" s="7">
        <v>4.7345311687426155E-6</v>
      </c>
      <c r="AB486" s="50">
        <v>9.8149906724621871E-2</v>
      </c>
      <c r="AC486" s="20">
        <v>-1.486957466440586E-2</v>
      </c>
      <c r="AD486" s="20">
        <v>0.11316420883038347</v>
      </c>
      <c r="AF486" s="53"/>
      <c r="AG486" s="53"/>
      <c r="AH486" s="53"/>
      <c r="AI486" s="53"/>
      <c r="AJ486" s="53"/>
      <c r="AK486" s="53"/>
    </row>
    <row r="487" spans="1:37" x14ac:dyDescent="0.3">
      <c r="A487" t="s">
        <v>278</v>
      </c>
      <c r="B487" s="18" t="s">
        <v>634</v>
      </c>
      <c r="C487" s="8">
        <v>65000</v>
      </c>
      <c r="D487" s="19">
        <v>0.19758447743633861</v>
      </c>
      <c r="E487" s="6">
        <v>93425.556899999996</v>
      </c>
      <c r="F487" s="112">
        <v>8.9999999999999993E-3</v>
      </c>
      <c r="G487" s="113">
        <v>8.5000000000000006E-3</v>
      </c>
      <c r="H487" s="113">
        <v>9.4999999999999998E-3</v>
      </c>
      <c r="I487" s="16">
        <v>60.24</v>
      </c>
      <c r="J487" s="14">
        <v>-6.8390000000000006E-2</v>
      </c>
      <c r="K487" s="19">
        <v>1.0000000000000001E-5</v>
      </c>
      <c r="L487" s="19">
        <v>54.800530000000002</v>
      </c>
      <c r="M487" s="19">
        <v>-22.861149999999999</v>
      </c>
      <c r="N487" s="19">
        <v>-14.303929999999999</v>
      </c>
      <c r="O487" s="6">
        <v>840.83001209999986</v>
      </c>
      <c r="P487" s="6">
        <v>840.83001209999986</v>
      </c>
      <c r="Q487" s="6">
        <v>840.83001209999986</v>
      </c>
      <c r="R487" s="6">
        <v>1.3548124168030846</v>
      </c>
      <c r="S487" s="14">
        <v>1.4886972490831907</v>
      </c>
      <c r="T487" s="14">
        <v>1.2209275845229786</v>
      </c>
      <c r="U487" s="14">
        <v>-6.8283554869963847E-2</v>
      </c>
      <c r="V487" s="19">
        <v>5.2654688312573853E-6</v>
      </c>
      <c r="W487" s="19">
        <v>54.70238009327538</v>
      </c>
      <c r="X487" s="20">
        <v>-22.846280425335593</v>
      </c>
      <c r="Y487" s="20">
        <v>-14.263004542450483</v>
      </c>
      <c r="Z487" s="20">
        <v>-1.0644513003615907E-4</v>
      </c>
      <c r="AA487" s="7">
        <v>4.7345311687426155E-6</v>
      </c>
      <c r="AB487" s="50">
        <v>9.8149906724621871E-2</v>
      </c>
      <c r="AC487" s="20">
        <v>-1.486957466440586E-2</v>
      </c>
      <c r="AD487" s="20">
        <v>-4.0925457549516153E-2</v>
      </c>
      <c r="AF487" s="53"/>
      <c r="AG487" s="53"/>
      <c r="AH487" s="53"/>
      <c r="AI487" s="53"/>
      <c r="AJ487" s="53"/>
      <c r="AK487" s="53"/>
    </row>
    <row r="488" spans="1:37" x14ac:dyDescent="0.3">
      <c r="A488" t="s">
        <v>279</v>
      </c>
      <c r="B488" s="18" t="s">
        <v>632</v>
      </c>
      <c r="C488" s="8">
        <v>70000</v>
      </c>
      <c r="D488" s="19">
        <v>0.19758447743633861</v>
      </c>
      <c r="E488" s="6">
        <v>93425.556899999996</v>
      </c>
      <c r="F488" s="112">
        <v>0.26479999999999998</v>
      </c>
      <c r="G488" s="113">
        <v>0.26350000000000001</v>
      </c>
      <c r="H488" s="113">
        <v>0.26600000000000001</v>
      </c>
      <c r="I488" s="16">
        <v>57.19</v>
      </c>
      <c r="J488" s="14">
        <v>0.89653000000000005</v>
      </c>
      <c r="K488" s="19">
        <v>1.0000000000000001E-5</v>
      </c>
      <c r="L488" s="19">
        <v>74.757270000000005</v>
      </c>
      <c r="M488" s="19">
        <v>-29.606100000000001</v>
      </c>
      <c r="N488" s="19">
        <v>116.76132</v>
      </c>
      <c r="O488" s="6">
        <v>24739.087467119996</v>
      </c>
      <c r="P488" s="6">
        <v>24739.087467119996</v>
      </c>
      <c r="Q488" s="6">
        <v>24739.087467119996</v>
      </c>
      <c r="R488" s="6">
        <v>1.1355458757942662</v>
      </c>
      <c r="S488" s="14">
        <v>1.2626520105568704</v>
      </c>
      <c r="T488" s="14">
        <v>1.0084397410316621</v>
      </c>
      <c r="U488" s="14">
        <v>0.8966428662329422</v>
      </c>
      <c r="V488" s="19">
        <v>7.5692380901493601E-6</v>
      </c>
      <c r="W488" s="19">
        <v>74.65458335870261</v>
      </c>
      <c r="X488" s="20">
        <v>-29.600625595701267</v>
      </c>
      <c r="Y488" s="20">
        <v>116.64692230483816</v>
      </c>
      <c r="Z488" s="20">
        <v>-1.1286623294215481E-4</v>
      </c>
      <c r="AA488" s="7">
        <v>2.4307619098506408E-6</v>
      </c>
      <c r="AB488" s="50">
        <v>0.10268664129739591</v>
      </c>
      <c r="AC488" s="20">
        <v>-5.4744042987344699E-3</v>
      </c>
      <c r="AD488" s="20">
        <v>0.11439769516184128</v>
      </c>
      <c r="AF488" s="53"/>
      <c r="AG488" s="53"/>
      <c r="AH488" s="53"/>
      <c r="AI488" s="53"/>
      <c r="AJ488" s="53"/>
      <c r="AK488" s="53"/>
    </row>
    <row r="489" spans="1:37" x14ac:dyDescent="0.3">
      <c r="A489" t="s">
        <v>280</v>
      </c>
      <c r="B489" s="18" t="s">
        <v>634</v>
      </c>
      <c r="C489" s="8">
        <v>70000</v>
      </c>
      <c r="D489" s="19">
        <v>0.19758447743633861</v>
      </c>
      <c r="E489" s="6">
        <v>93425.556899999996</v>
      </c>
      <c r="F489" s="112">
        <v>1.4E-2</v>
      </c>
      <c r="G489" s="113">
        <v>1.35E-2</v>
      </c>
      <c r="H489" s="113">
        <v>1.4500000000000001E-2</v>
      </c>
      <c r="I489" s="16">
        <v>57.19</v>
      </c>
      <c r="J489" s="14">
        <v>-0.10347000000000001</v>
      </c>
      <c r="K489" s="19">
        <v>1.0000000000000001E-5</v>
      </c>
      <c r="L489" s="19">
        <v>74.757270000000005</v>
      </c>
      <c r="M489" s="19">
        <v>-29.606100000000001</v>
      </c>
      <c r="N489" s="19">
        <v>-21.713750000000001</v>
      </c>
      <c r="O489" s="6">
        <v>1307.9577965999999</v>
      </c>
      <c r="P489" s="6">
        <v>1307.9577965999999</v>
      </c>
      <c r="Q489" s="6">
        <v>1307.9577965999999</v>
      </c>
      <c r="R489" s="6">
        <v>1.1355458757942662</v>
      </c>
      <c r="S489" s="14">
        <v>1.2626520105568704</v>
      </c>
      <c r="T489" s="14">
        <v>1.0084397410316621</v>
      </c>
      <c r="U489" s="14">
        <v>-0.1033571337670578</v>
      </c>
      <c r="V489" s="19">
        <v>7.5692380901493601E-6</v>
      </c>
      <c r="W489" s="19">
        <v>74.65458335870261</v>
      </c>
      <c r="X489" s="20">
        <v>-29.600625595701267</v>
      </c>
      <c r="Y489" s="20">
        <v>-21.662211900598873</v>
      </c>
      <c r="Z489" s="20">
        <v>-1.1286623294221032E-4</v>
      </c>
      <c r="AA489" s="7">
        <v>2.4307619098506408E-6</v>
      </c>
      <c r="AB489" s="50">
        <v>0.10268664129739591</v>
      </c>
      <c r="AC489" s="20">
        <v>-5.4744042987344699E-3</v>
      </c>
      <c r="AD489" s="20">
        <v>-5.1538099401128079E-2</v>
      </c>
      <c r="AF489" s="53"/>
      <c r="AG489" s="53"/>
      <c r="AH489" s="53"/>
      <c r="AI489" s="53"/>
      <c r="AJ489" s="53"/>
      <c r="AK489" s="53"/>
    </row>
    <row r="490" spans="1:37" x14ac:dyDescent="0.3">
      <c r="A490" t="s">
        <v>281</v>
      </c>
      <c r="B490" s="18" t="s">
        <v>632</v>
      </c>
      <c r="C490" s="8">
        <v>75000</v>
      </c>
      <c r="D490" s="19">
        <v>0.19758447743633861</v>
      </c>
      <c r="E490" s="6">
        <v>93425.556899999996</v>
      </c>
      <c r="F490" s="112">
        <v>0.21879999999999999</v>
      </c>
      <c r="G490" s="113">
        <v>0.2175</v>
      </c>
      <c r="H490" s="113">
        <v>0.22</v>
      </c>
      <c r="I490" s="16">
        <v>54.6</v>
      </c>
      <c r="J490" s="14">
        <v>0.84757000000000005</v>
      </c>
      <c r="K490" s="19">
        <v>1.0000000000000001E-5</v>
      </c>
      <c r="L490" s="19">
        <v>97.924760000000006</v>
      </c>
      <c r="M490" s="19">
        <v>-37.021709999999999</v>
      </c>
      <c r="N490" s="19">
        <v>116.20925</v>
      </c>
      <c r="O490" s="6">
        <v>20441.511849719998</v>
      </c>
      <c r="P490" s="6">
        <v>20441.511849719998</v>
      </c>
      <c r="Q490" s="6">
        <v>20441.511849719998</v>
      </c>
      <c r="R490" s="6">
        <v>0.90513880550062664</v>
      </c>
      <c r="S490" s="14">
        <v>1.0264886036827945</v>
      </c>
      <c r="T490" s="14">
        <v>0.78378900731845869</v>
      </c>
      <c r="U490" s="14">
        <v>0.84766933365626618</v>
      </c>
      <c r="V490" s="19">
        <v>1.0388954891216082E-5</v>
      </c>
      <c r="W490" s="19">
        <v>97.824743220816615</v>
      </c>
      <c r="X490" s="20">
        <v>-37.031020158373927</v>
      </c>
      <c r="Y490" s="20">
        <v>116.09343265824874</v>
      </c>
      <c r="Z490" s="20">
        <v>-9.9333656266131776E-5</v>
      </c>
      <c r="AA490" s="7">
        <v>-3.8895489121608145E-7</v>
      </c>
      <c r="AB490" s="50">
        <v>0.10001677918339169</v>
      </c>
      <c r="AC490" s="20">
        <v>9.3101583739283456E-3</v>
      </c>
      <c r="AD490" s="20">
        <v>0.11581734175125291</v>
      </c>
      <c r="AF490" s="53"/>
      <c r="AG490" s="53"/>
      <c r="AH490" s="53"/>
      <c r="AI490" s="53"/>
      <c r="AJ490" s="53"/>
      <c r="AK490" s="53"/>
    </row>
    <row r="491" spans="1:37" x14ac:dyDescent="0.3">
      <c r="A491" t="s">
        <v>282</v>
      </c>
      <c r="B491" s="18" t="s">
        <v>634</v>
      </c>
      <c r="C491" s="8">
        <v>75000</v>
      </c>
      <c r="D491" s="19">
        <v>0.19758447743633861</v>
      </c>
      <c r="E491" s="6">
        <v>93427.789199999999</v>
      </c>
      <c r="F491" s="112">
        <v>2.1600000000000001E-2</v>
      </c>
      <c r="G491" s="113">
        <v>2.1000000000000001E-2</v>
      </c>
      <c r="H491" s="113">
        <v>2.1999999999999999E-2</v>
      </c>
      <c r="I491" s="16">
        <v>54.59</v>
      </c>
      <c r="J491" s="14">
        <v>-0.15240000000000001</v>
      </c>
      <c r="K491" s="19">
        <v>1.0000000000000001E-5</v>
      </c>
      <c r="L491" s="19">
        <v>97.915450000000007</v>
      </c>
      <c r="M491" s="19">
        <v>-37.017359999999996</v>
      </c>
      <c r="N491" s="19">
        <v>-32.151620000000001</v>
      </c>
      <c r="O491" s="6">
        <v>2018.0402467200001</v>
      </c>
      <c r="P491" s="6">
        <v>2018.0402467200001</v>
      </c>
      <c r="Q491" s="6">
        <v>2018.0402467200001</v>
      </c>
      <c r="R491" s="6">
        <v>0.90540307953795474</v>
      </c>
      <c r="S491" s="14">
        <v>1.0267306524823603</v>
      </c>
      <c r="T491" s="14">
        <v>0.78407550659354908</v>
      </c>
      <c r="U491" s="14">
        <v>-0.15227365574691731</v>
      </c>
      <c r="V491" s="19">
        <v>1.0388028068697033E-5</v>
      </c>
      <c r="W491" s="19">
        <v>97.802774639625497</v>
      </c>
      <c r="X491" s="20">
        <v>-37.015923357389497</v>
      </c>
      <c r="Y491" s="20">
        <v>-32.082468808391717</v>
      </c>
      <c r="Z491" s="20">
        <v>-1.2634425308269415E-4</v>
      </c>
      <c r="AA491" s="7">
        <v>-3.8802806869703198E-7</v>
      </c>
      <c r="AB491" s="50">
        <v>0.11267536037451009</v>
      </c>
      <c r="AC491" s="20">
        <v>-1.4366426104999164E-3</v>
      </c>
      <c r="AD491" s="20">
        <v>-6.9151191608284535E-2</v>
      </c>
      <c r="AF491" s="53"/>
      <c r="AG491" s="53"/>
      <c r="AH491" s="53"/>
      <c r="AI491" s="53"/>
      <c r="AJ491" s="53"/>
      <c r="AK491" s="53"/>
    </row>
    <row r="492" spans="1:37" x14ac:dyDescent="0.3">
      <c r="A492" t="s">
        <v>283</v>
      </c>
      <c r="B492" s="18" t="s">
        <v>632</v>
      </c>
      <c r="C492" s="8">
        <v>80000</v>
      </c>
      <c r="D492" s="19">
        <v>0.19758447743633861</v>
      </c>
      <c r="E492" s="6">
        <v>93427.789199999999</v>
      </c>
      <c r="F492" s="112">
        <v>0.17630000000000001</v>
      </c>
      <c r="G492" s="113">
        <v>0.17499999999999999</v>
      </c>
      <c r="H492" s="113">
        <v>0.17749999999999999</v>
      </c>
      <c r="I492" s="16">
        <v>52.45</v>
      </c>
      <c r="J492" s="14">
        <v>0.78283999999999998</v>
      </c>
      <c r="K492" s="19">
        <v>1.0000000000000001E-5</v>
      </c>
      <c r="L492" s="19">
        <v>122.12284</v>
      </c>
      <c r="M492" s="19">
        <v>-44.351900000000001</v>
      </c>
      <c r="N492" s="19">
        <v>112.1001</v>
      </c>
      <c r="O492" s="6">
        <v>16471.31923596</v>
      </c>
      <c r="P492" s="6">
        <v>16471.31923596</v>
      </c>
      <c r="Q492" s="6">
        <v>16471.31923596</v>
      </c>
      <c r="R492" s="6">
        <v>0.6655244442506465</v>
      </c>
      <c r="S492" s="14">
        <v>0.78209581631391956</v>
      </c>
      <c r="T492" s="14">
        <v>0.54895307218737344</v>
      </c>
      <c r="U492" s="14">
        <v>0.78292086736018673</v>
      </c>
      <c r="V492" s="19">
        <v>1.3489280867066447E-5</v>
      </c>
      <c r="W492" s="19">
        <v>122.02231411763889</v>
      </c>
      <c r="X492" s="20">
        <v>-44.372006375094216</v>
      </c>
      <c r="Y492" s="20">
        <v>111.98790578224801</v>
      </c>
      <c r="Z492" s="20">
        <v>-8.0867360186753778E-5</v>
      </c>
      <c r="AA492" s="7">
        <v>-3.4892808670664463E-6</v>
      </c>
      <c r="AB492" s="50">
        <v>0.10052588236111148</v>
      </c>
      <c r="AC492" s="20">
        <v>2.0106375094215423E-2</v>
      </c>
      <c r="AD492" s="20">
        <v>0.11219421775199123</v>
      </c>
      <c r="AF492" s="53"/>
      <c r="AG492" s="53"/>
      <c r="AH492" s="53"/>
      <c r="AI492" s="53"/>
      <c r="AJ492" s="53"/>
      <c r="AK492" s="53"/>
    </row>
    <row r="493" spans="1:37" x14ac:dyDescent="0.3">
      <c r="A493" t="s">
        <v>284</v>
      </c>
      <c r="B493" s="18" t="s">
        <v>634</v>
      </c>
      <c r="C493" s="8">
        <v>80000</v>
      </c>
      <c r="D493" s="19">
        <v>0.19758447743633861</v>
      </c>
      <c r="E493" s="6">
        <v>93427.789199999999</v>
      </c>
      <c r="F493" s="112">
        <v>3.2599999999999997E-2</v>
      </c>
      <c r="G493" s="113">
        <v>3.2000000000000001E-2</v>
      </c>
      <c r="H493" s="113">
        <v>3.3000000000000002E-2</v>
      </c>
      <c r="I493" s="16">
        <v>52.45</v>
      </c>
      <c r="J493" s="14">
        <v>-0.21715999999999999</v>
      </c>
      <c r="K493" s="19">
        <v>1.0000000000000001E-5</v>
      </c>
      <c r="L493" s="19">
        <v>122.12284</v>
      </c>
      <c r="M493" s="19">
        <v>-44.351900000000001</v>
      </c>
      <c r="N493" s="19">
        <v>-46.157130000000002</v>
      </c>
      <c r="O493" s="6">
        <v>3045.7459279199998</v>
      </c>
      <c r="P493" s="6">
        <v>3045.7459279199998</v>
      </c>
      <c r="Q493" s="6">
        <v>3045.7459279199998</v>
      </c>
      <c r="R493" s="6">
        <v>0.6655244442506465</v>
      </c>
      <c r="S493" s="14">
        <v>0.78209581631391956</v>
      </c>
      <c r="T493" s="14">
        <v>0.54895307218737344</v>
      </c>
      <c r="U493" s="14">
        <v>-0.21707913263981327</v>
      </c>
      <c r="V493" s="19">
        <v>1.3489280867066447E-5</v>
      </c>
      <c r="W493" s="19">
        <v>122.02231411763889</v>
      </c>
      <c r="X493" s="20">
        <v>-44.372006375094216</v>
      </c>
      <c r="Y493" s="20">
        <v>-46.079676166822885</v>
      </c>
      <c r="Z493" s="20">
        <v>-8.0867360186726023E-5</v>
      </c>
      <c r="AA493" s="7">
        <v>-3.4892808670664463E-6</v>
      </c>
      <c r="AB493" s="50">
        <v>0.10052588236111148</v>
      </c>
      <c r="AC493" s="20">
        <v>2.0106375094215423E-2</v>
      </c>
      <c r="AD493" s="20">
        <v>-7.7453833177116849E-2</v>
      </c>
      <c r="AF493" s="53"/>
      <c r="AG493" s="53"/>
      <c r="AH493" s="53"/>
      <c r="AI493" s="53"/>
      <c r="AJ493" s="53"/>
      <c r="AK493" s="53"/>
    </row>
    <row r="494" spans="1:37" x14ac:dyDescent="0.3">
      <c r="A494" t="s">
        <v>850</v>
      </c>
      <c r="B494" s="18" t="s">
        <v>632</v>
      </c>
      <c r="C494" s="8">
        <v>85000</v>
      </c>
      <c r="D494" s="19">
        <v>0.19758447743633861</v>
      </c>
      <c r="E494" s="6">
        <v>93427.789199999999</v>
      </c>
      <c r="F494" s="112">
        <v>0.1381</v>
      </c>
      <c r="G494" s="113">
        <v>0.13700000000000001</v>
      </c>
      <c r="H494" s="113">
        <v>0.13900000000000001</v>
      </c>
      <c r="I494" s="16">
        <v>50.64</v>
      </c>
      <c r="J494" s="14">
        <v>0.70276000000000005</v>
      </c>
      <c r="K494" s="19">
        <v>2.0000000000000002E-5</v>
      </c>
      <c r="L494" s="19">
        <v>143.87495999999999</v>
      </c>
      <c r="M494" s="19">
        <v>-50.453220000000002</v>
      </c>
      <c r="N494" s="19">
        <v>104.35621999999999</v>
      </c>
      <c r="O494" s="6">
        <v>12902.37768852</v>
      </c>
      <c r="P494" s="6">
        <v>12902.37768852</v>
      </c>
      <c r="Q494" s="6">
        <v>12902.37768852</v>
      </c>
      <c r="R494" s="6">
        <v>0.41998554409296468</v>
      </c>
      <c r="S494" s="14">
        <v>0.5325341481212611</v>
      </c>
      <c r="T494" s="14">
        <v>0.30743694006466832</v>
      </c>
      <c r="U494" s="14">
        <v>0.7028219513235936</v>
      </c>
      <c r="V494" s="19">
        <v>1.646199746733561E-5</v>
      </c>
      <c r="W494" s="19">
        <v>143.77427774848169</v>
      </c>
      <c r="X494" s="20">
        <v>-50.477659387585796</v>
      </c>
      <c r="Y494" s="20">
        <v>104.25207157287825</v>
      </c>
      <c r="Z494" s="20">
        <v>-6.1951323593545382E-5</v>
      </c>
      <c r="AA494" s="7">
        <v>3.5380025326643916E-6</v>
      </c>
      <c r="AB494" s="50">
        <v>0.10068225151829324</v>
      </c>
      <c r="AC494" s="20">
        <v>2.4439387585793781E-2</v>
      </c>
      <c r="AD494" s="20">
        <v>0.10414842712174277</v>
      </c>
      <c r="AF494" s="53"/>
      <c r="AG494" s="53"/>
      <c r="AH494" s="53"/>
      <c r="AI494" s="53"/>
      <c r="AJ494" s="53"/>
      <c r="AK494" s="53"/>
    </row>
    <row r="495" spans="1:37" x14ac:dyDescent="0.3">
      <c r="A495" t="s">
        <v>851</v>
      </c>
      <c r="B495" s="18" t="s">
        <v>634</v>
      </c>
      <c r="C495" s="8">
        <v>85000</v>
      </c>
      <c r="D495" s="19">
        <v>0.19758447743633861</v>
      </c>
      <c r="E495" s="6">
        <v>93427.789199999999</v>
      </c>
      <c r="F495" s="112">
        <v>4.7899999999999998E-2</v>
      </c>
      <c r="G495" s="113">
        <v>4.7500000000000001E-2</v>
      </c>
      <c r="H495" s="113">
        <v>4.8500000000000001E-2</v>
      </c>
      <c r="I495" s="16">
        <v>50.64</v>
      </c>
      <c r="J495" s="14">
        <v>-0.29724</v>
      </c>
      <c r="K495" s="19">
        <v>2.0000000000000002E-5</v>
      </c>
      <c r="L495" s="19">
        <v>143.87495999999999</v>
      </c>
      <c r="M495" s="19">
        <v>-50.453220000000002</v>
      </c>
      <c r="N495" s="19">
        <v>-63.792079999999999</v>
      </c>
      <c r="O495" s="6">
        <v>4475.1911026799999</v>
      </c>
      <c r="P495" s="6">
        <v>4475.1911026799999</v>
      </c>
      <c r="Q495" s="6">
        <v>4475.1911026799999</v>
      </c>
      <c r="R495" s="6">
        <v>0.41998554409296468</v>
      </c>
      <c r="S495" s="14">
        <v>0.5325341481212611</v>
      </c>
      <c r="T495" s="14">
        <v>0.30743694006466832</v>
      </c>
      <c r="U495" s="14">
        <v>-0.2971780486764064</v>
      </c>
      <c r="V495" s="19">
        <v>1.646199746733561E-5</v>
      </c>
      <c r="W495" s="19">
        <v>143.77427774848169</v>
      </c>
      <c r="X495" s="20">
        <v>-50.477659387585796</v>
      </c>
      <c r="Y495" s="20">
        <v>-63.694734248009567</v>
      </c>
      <c r="Z495" s="20">
        <v>-6.1951323593600893E-5</v>
      </c>
      <c r="AA495" s="7">
        <v>3.5380025326643916E-6</v>
      </c>
      <c r="AB495" s="50">
        <v>0.10068225151829324</v>
      </c>
      <c r="AC495" s="20">
        <v>2.4439387585793781E-2</v>
      </c>
      <c r="AD495" s="20">
        <v>-9.7345751990431495E-2</v>
      </c>
      <c r="AF495" s="53"/>
      <c r="AG495" s="53"/>
      <c r="AH495" s="53"/>
      <c r="AI495" s="53"/>
      <c r="AJ495" s="53"/>
      <c r="AK495" s="53"/>
    </row>
    <row r="496" spans="1:37" x14ac:dyDescent="0.3">
      <c r="A496" t="s">
        <v>852</v>
      </c>
      <c r="B496" s="18" t="s">
        <v>632</v>
      </c>
      <c r="C496" s="8">
        <v>86000</v>
      </c>
      <c r="D496" s="19">
        <v>0.19758447743633861</v>
      </c>
      <c r="E496" s="6">
        <v>93427.496199999994</v>
      </c>
      <c r="F496" s="112">
        <v>0.13100000000000001</v>
      </c>
      <c r="G496" s="113">
        <v>0.13</v>
      </c>
      <c r="H496" s="113">
        <v>0.13200000000000001</v>
      </c>
      <c r="I496" s="16">
        <v>50.31</v>
      </c>
      <c r="J496" s="14">
        <v>0.68511999999999995</v>
      </c>
      <c r="K496" s="19">
        <v>2.0000000000000002E-5</v>
      </c>
      <c r="L496" s="19">
        <v>147.59002000000001</v>
      </c>
      <c r="M496" s="19">
        <v>-51.41977</v>
      </c>
      <c r="N496" s="19">
        <v>102.40154</v>
      </c>
      <c r="O496" s="6">
        <v>12239.002002199999</v>
      </c>
      <c r="P496" s="6">
        <v>12239.002002199999</v>
      </c>
      <c r="Q496" s="6">
        <v>12239.002002199999</v>
      </c>
      <c r="R496" s="6">
        <v>0.37042557214585631</v>
      </c>
      <c r="S496" s="14">
        <v>0.48224074332799671</v>
      </c>
      <c r="T496" s="14">
        <v>0.2586104009637159</v>
      </c>
      <c r="U496" s="14">
        <v>0.68518253168734655</v>
      </c>
      <c r="V496" s="19">
        <v>1.6998308385089585E-5</v>
      </c>
      <c r="W496" s="19">
        <v>147.48989429529678</v>
      </c>
      <c r="X496" s="20">
        <v>-51.444730786532318</v>
      </c>
      <c r="Y496" s="20">
        <v>102.29888529985547</v>
      </c>
      <c r="Z496" s="20">
        <v>-6.2531687346600862E-5</v>
      </c>
      <c r="AA496" s="7">
        <v>3.0016916149104163E-6</v>
      </c>
      <c r="AB496" s="50">
        <v>0.10012570470323112</v>
      </c>
      <c r="AC496" s="20">
        <v>2.496078653231848E-2</v>
      </c>
      <c r="AD496" s="20">
        <v>0.1026547001445266</v>
      </c>
      <c r="AF496" s="53"/>
      <c r="AG496" s="53"/>
      <c r="AH496" s="53"/>
      <c r="AI496" s="53"/>
      <c r="AJ496" s="53"/>
      <c r="AK496" s="53"/>
    </row>
    <row r="497" spans="1:37" x14ac:dyDescent="0.3">
      <c r="A497" t="s">
        <v>853</v>
      </c>
      <c r="B497" s="18" t="s">
        <v>634</v>
      </c>
      <c r="C497" s="8">
        <v>86000</v>
      </c>
      <c r="D497" s="19">
        <v>0.19758447743633861</v>
      </c>
      <c r="E497" s="6">
        <v>93427.496199999994</v>
      </c>
      <c r="F497" s="112">
        <v>5.16E-2</v>
      </c>
      <c r="G497" s="113">
        <v>5.0999999999999997E-2</v>
      </c>
      <c r="H497" s="113">
        <v>5.1999999999999998E-2</v>
      </c>
      <c r="I497" s="16">
        <v>50.31</v>
      </c>
      <c r="J497" s="14">
        <v>-0.31487999999999999</v>
      </c>
      <c r="K497" s="19">
        <v>2.0000000000000002E-5</v>
      </c>
      <c r="L497" s="19">
        <v>147.59002000000001</v>
      </c>
      <c r="M497" s="19">
        <v>-51.41977</v>
      </c>
      <c r="N497" s="19">
        <v>-67.724990000000005</v>
      </c>
      <c r="O497" s="6">
        <v>4820.8588039199994</v>
      </c>
      <c r="P497" s="6">
        <v>4820.8588039199994</v>
      </c>
      <c r="Q497" s="6">
        <v>4820.8588039199994</v>
      </c>
      <c r="R497" s="6">
        <v>0.37042557214585631</v>
      </c>
      <c r="S497" s="14">
        <v>0.48224074332799671</v>
      </c>
      <c r="T497" s="14">
        <v>0.2586104009637159</v>
      </c>
      <c r="U497" s="14">
        <v>-0.31481746831265345</v>
      </c>
      <c r="V497" s="19">
        <v>1.6998308385089585E-5</v>
      </c>
      <c r="W497" s="19">
        <v>147.48989429529678</v>
      </c>
      <c r="X497" s="20">
        <v>-51.444730786532318</v>
      </c>
      <c r="Y497" s="20">
        <v>-67.623765295395756</v>
      </c>
      <c r="Z497" s="20">
        <v>-6.253168734654535E-5</v>
      </c>
      <c r="AA497" s="7">
        <v>3.0016916149104163E-6</v>
      </c>
      <c r="AB497" s="50">
        <v>0.10012570470323112</v>
      </c>
      <c r="AC497" s="20">
        <v>2.496078653231848E-2</v>
      </c>
      <c r="AD497" s="20">
        <v>-0.10122470460424893</v>
      </c>
      <c r="AF497" s="53"/>
      <c r="AG497" s="53"/>
      <c r="AH497" s="53"/>
      <c r="AI497" s="53"/>
      <c r="AJ497" s="53"/>
      <c r="AK497" s="53"/>
    </row>
    <row r="498" spans="1:37" x14ac:dyDescent="0.3">
      <c r="A498" t="s">
        <v>854</v>
      </c>
      <c r="B498" s="18" t="s">
        <v>632</v>
      </c>
      <c r="C498" s="8">
        <v>88000</v>
      </c>
      <c r="D498" s="19">
        <v>0.19758447743633861</v>
      </c>
      <c r="E498" s="6">
        <v>93427.496199999994</v>
      </c>
      <c r="F498" s="112">
        <v>0.1176</v>
      </c>
      <c r="G498" s="113">
        <v>0.11650000000000001</v>
      </c>
      <c r="H498" s="113">
        <v>0.11799999999999999</v>
      </c>
      <c r="I498" s="16">
        <v>49.68</v>
      </c>
      <c r="J498" s="14">
        <v>0.64851999999999999</v>
      </c>
      <c r="K498" s="19">
        <v>2.0000000000000002E-5</v>
      </c>
      <c r="L498" s="19">
        <v>154.15126000000001</v>
      </c>
      <c r="M498" s="19">
        <v>-53.036439999999999</v>
      </c>
      <c r="N498" s="19">
        <v>98.129220000000004</v>
      </c>
      <c r="O498" s="6">
        <v>10987.073553119999</v>
      </c>
      <c r="P498" s="6">
        <v>10987.073553119999</v>
      </c>
      <c r="Q498" s="6">
        <v>10987.073553119999</v>
      </c>
      <c r="R498" s="6">
        <v>0.27101793000656255</v>
      </c>
      <c r="S498" s="14">
        <v>0.38143291120967793</v>
      </c>
      <c r="T498" s="14">
        <v>0.16060294880344714</v>
      </c>
      <c r="U498" s="14">
        <v>0.64855897803023499</v>
      </c>
      <c r="V498" s="19">
        <v>1.797978000824267E-5</v>
      </c>
      <c r="W498" s="19">
        <v>154.05230607237965</v>
      </c>
      <c r="X498" s="20">
        <v>-53.060838438334727</v>
      </c>
      <c r="Y498" s="20">
        <v>98.029819853505629</v>
      </c>
      <c r="Z498" s="20">
        <v>-3.8978030235004013E-5</v>
      </c>
      <c r="AA498" s="7">
        <v>2.0202199917573321E-6</v>
      </c>
      <c r="AB498" s="50">
        <v>9.8953927620357263E-2</v>
      </c>
      <c r="AC498" s="20">
        <v>2.4398438334728212E-2</v>
      </c>
      <c r="AD498" s="20">
        <v>9.9400146494375008E-2</v>
      </c>
      <c r="AF498" s="53"/>
      <c r="AG498" s="53"/>
      <c r="AH498" s="53"/>
      <c r="AI498" s="53"/>
      <c r="AJ498" s="53"/>
      <c r="AK498" s="53"/>
    </row>
    <row r="499" spans="1:37" x14ac:dyDescent="0.3">
      <c r="A499" t="s">
        <v>855</v>
      </c>
      <c r="B499" s="18" t="s">
        <v>634</v>
      </c>
      <c r="C499" s="8">
        <v>88000</v>
      </c>
      <c r="D499" s="19">
        <v>0.19758447743633861</v>
      </c>
      <c r="E499" s="6">
        <v>93427.496199999994</v>
      </c>
      <c r="F499" s="112">
        <v>5.9499999999999997E-2</v>
      </c>
      <c r="G499" s="113">
        <v>5.8999999999999997E-2</v>
      </c>
      <c r="H499" s="113">
        <v>0.06</v>
      </c>
      <c r="I499" s="16">
        <v>49.68</v>
      </c>
      <c r="J499" s="14">
        <v>-0.35148000000000001</v>
      </c>
      <c r="K499" s="19">
        <v>2.0000000000000002E-5</v>
      </c>
      <c r="L499" s="19">
        <v>154.15126000000001</v>
      </c>
      <c r="M499" s="19">
        <v>-53.036439999999999</v>
      </c>
      <c r="N499" s="19">
        <v>-75.953729999999993</v>
      </c>
      <c r="O499" s="6">
        <v>5558.9360238999998</v>
      </c>
      <c r="P499" s="6">
        <v>5558.9360238999998</v>
      </c>
      <c r="Q499" s="6">
        <v>5558.9360238999998</v>
      </c>
      <c r="R499" s="6">
        <v>0.27101793000656255</v>
      </c>
      <c r="S499" s="14">
        <v>0.38143291120967793</v>
      </c>
      <c r="T499" s="14">
        <v>0.16060294880344714</v>
      </c>
      <c r="U499" s="14">
        <v>-0.35144102196976501</v>
      </c>
      <c r="V499" s="19">
        <v>1.797978000824267E-5</v>
      </c>
      <c r="W499" s="19">
        <v>154.05230607237965</v>
      </c>
      <c r="X499" s="20">
        <v>-53.060838438334727</v>
      </c>
      <c r="Y499" s="20">
        <v>-75.844520290472317</v>
      </c>
      <c r="Z499" s="20">
        <v>-3.8978030235004013E-5</v>
      </c>
      <c r="AA499" s="7">
        <v>2.0202199917573321E-6</v>
      </c>
      <c r="AB499" s="50">
        <v>9.8953927620357263E-2</v>
      </c>
      <c r="AC499" s="20">
        <v>2.4398438334728212E-2</v>
      </c>
      <c r="AD499" s="20">
        <v>-0.10920970952767561</v>
      </c>
      <c r="AF499" s="53"/>
      <c r="AG499" s="53"/>
      <c r="AH499" s="53"/>
      <c r="AI499" s="53"/>
      <c r="AJ499" s="53"/>
      <c r="AK499" s="53"/>
    </row>
    <row r="500" spans="1:37" x14ac:dyDescent="0.3">
      <c r="A500" t="s">
        <v>285</v>
      </c>
      <c r="B500" s="18" t="s">
        <v>632</v>
      </c>
      <c r="C500" s="8">
        <v>90000</v>
      </c>
      <c r="D500" s="19">
        <v>0.19758447743633861</v>
      </c>
      <c r="E500" s="6">
        <v>93427.496199999994</v>
      </c>
      <c r="F500" s="112">
        <v>0.105</v>
      </c>
      <c r="G500" s="113">
        <v>0.104</v>
      </c>
      <c r="H500" s="113">
        <v>0.1055</v>
      </c>
      <c r="I500" s="16">
        <v>49.14</v>
      </c>
      <c r="J500" s="14">
        <v>0.61036999999999997</v>
      </c>
      <c r="K500" s="19">
        <v>2.0000000000000002E-5</v>
      </c>
      <c r="L500" s="19">
        <v>159.39031</v>
      </c>
      <c r="M500" s="19">
        <v>-54.237560000000002</v>
      </c>
      <c r="N500" s="19">
        <v>93.401420000000002</v>
      </c>
      <c r="O500" s="6">
        <v>9809.8871009999984</v>
      </c>
      <c r="P500" s="6">
        <v>9809.8871009999984</v>
      </c>
      <c r="Q500" s="6">
        <v>9809.8871009999984</v>
      </c>
      <c r="R500" s="6">
        <v>0.1711124186378814</v>
      </c>
      <c r="S500" s="14">
        <v>0.28032723700183249</v>
      </c>
      <c r="T500" s="14">
        <v>6.1897600273930292E-2</v>
      </c>
      <c r="U500" s="14">
        <v>0.61038677197572455</v>
      </c>
      <c r="V500" s="19">
        <v>1.8795748809594509E-5</v>
      </c>
      <c r="W500" s="19">
        <v>159.29312326695347</v>
      </c>
      <c r="X500" s="20">
        <v>-54.269584545970957</v>
      </c>
      <c r="Y500" s="20">
        <v>93.301371950021263</v>
      </c>
      <c r="Z500" s="20">
        <v>-1.6771975724583221E-5</v>
      </c>
      <c r="AA500" s="7">
        <v>1.2042511904054923E-6</v>
      </c>
      <c r="AB500" s="50">
        <v>9.7186733046527252E-2</v>
      </c>
      <c r="AC500" s="20">
        <v>3.2024545970955387E-2</v>
      </c>
      <c r="AD500" s="20">
        <v>0.10004804997873862</v>
      </c>
      <c r="AF500" s="53"/>
      <c r="AG500" s="53"/>
      <c r="AH500" s="53"/>
      <c r="AI500" s="53"/>
      <c r="AJ500" s="53"/>
      <c r="AK500" s="53"/>
    </row>
    <row r="501" spans="1:37" x14ac:dyDescent="0.3">
      <c r="A501" t="s">
        <v>286</v>
      </c>
      <c r="B501" s="18" t="s">
        <v>634</v>
      </c>
      <c r="C501" s="8">
        <v>90000</v>
      </c>
      <c r="D501" s="19">
        <v>0.19758447743633861</v>
      </c>
      <c r="E501" s="6">
        <v>93427.496199999994</v>
      </c>
      <c r="F501" s="112">
        <v>6.83E-2</v>
      </c>
      <c r="G501" s="113">
        <v>6.8000000000000005E-2</v>
      </c>
      <c r="H501" s="113">
        <v>6.9000000000000006E-2</v>
      </c>
      <c r="I501" s="16">
        <v>49.14</v>
      </c>
      <c r="J501" s="14">
        <v>-0.38962999999999998</v>
      </c>
      <c r="K501" s="19">
        <v>2.0000000000000002E-5</v>
      </c>
      <c r="L501" s="19">
        <v>159.39031</v>
      </c>
      <c r="M501" s="19">
        <v>-54.237560000000002</v>
      </c>
      <c r="N501" s="19">
        <v>-84.637960000000007</v>
      </c>
      <c r="O501" s="6">
        <v>6381.0979904599999</v>
      </c>
      <c r="P501" s="6">
        <v>6381.0979904599999</v>
      </c>
      <c r="Q501" s="6">
        <v>6381.0979904599999</v>
      </c>
      <c r="R501" s="6">
        <v>0.1711124186378814</v>
      </c>
      <c r="S501" s="14">
        <v>0.28032723700183249</v>
      </c>
      <c r="T501" s="14">
        <v>6.1897600273930292E-2</v>
      </c>
      <c r="U501" s="14">
        <v>-0.38961322802427545</v>
      </c>
      <c r="V501" s="19">
        <v>1.8795748809594509E-5</v>
      </c>
      <c r="W501" s="19">
        <v>159.29312326695347</v>
      </c>
      <c r="X501" s="20">
        <v>-54.269584545970957</v>
      </c>
      <c r="Y501" s="20">
        <v>-84.524657742683488</v>
      </c>
      <c r="Z501" s="20">
        <v>-1.677197572452771E-5</v>
      </c>
      <c r="AA501" s="7">
        <v>1.2042511904054923E-6</v>
      </c>
      <c r="AB501" s="50">
        <v>9.7186733046527252E-2</v>
      </c>
      <c r="AC501" s="20">
        <v>3.2024545970955387E-2</v>
      </c>
      <c r="AD501" s="20">
        <v>-0.11330225731651922</v>
      </c>
      <c r="AF501" s="53"/>
      <c r="AG501" s="53"/>
      <c r="AH501" s="53"/>
      <c r="AI501" s="53"/>
      <c r="AJ501" s="53"/>
      <c r="AK501" s="53"/>
    </row>
    <row r="502" spans="1:37" x14ac:dyDescent="0.3">
      <c r="A502" t="s">
        <v>856</v>
      </c>
      <c r="B502" s="18" t="s">
        <v>632</v>
      </c>
      <c r="C502" s="8">
        <v>92000</v>
      </c>
      <c r="D502" s="19">
        <v>0.19758447743633861</v>
      </c>
      <c r="E502" s="6">
        <v>93427.496199999994</v>
      </c>
      <c r="F502" s="112">
        <v>9.3299999999999994E-2</v>
      </c>
      <c r="G502" s="113">
        <v>9.2499999999999999E-2</v>
      </c>
      <c r="H502" s="113">
        <v>9.35E-2</v>
      </c>
      <c r="I502" s="16">
        <v>48.62</v>
      </c>
      <c r="J502" s="14">
        <v>0.57116</v>
      </c>
      <c r="K502" s="19">
        <v>2.0000000000000002E-5</v>
      </c>
      <c r="L502" s="19">
        <v>163.13174000000001</v>
      </c>
      <c r="M502" s="19">
        <v>-54.926870000000001</v>
      </c>
      <c r="N502" s="19">
        <v>88.316879999999998</v>
      </c>
      <c r="O502" s="6">
        <v>8716.7853954599996</v>
      </c>
      <c r="P502" s="6">
        <v>8716.7853954599996</v>
      </c>
      <c r="Q502" s="6">
        <v>8716.7853954599996</v>
      </c>
      <c r="R502" s="6">
        <v>7.1243957560992152E-2</v>
      </c>
      <c r="S502" s="14">
        <v>0.17930306356130354</v>
      </c>
      <c r="T502" s="14">
        <v>-3.6815148439319254E-2</v>
      </c>
      <c r="U502" s="14">
        <v>0.57115012926896003</v>
      </c>
      <c r="V502" s="19">
        <v>1.9442978472892446E-5</v>
      </c>
      <c r="W502" s="19">
        <v>163.03467905919877</v>
      </c>
      <c r="X502" s="20">
        <v>-54.956525110606584</v>
      </c>
      <c r="Y502" s="20">
        <v>88.219671540531905</v>
      </c>
      <c r="Z502" s="20">
        <v>9.8707310399737125E-6</v>
      </c>
      <c r="AA502" s="7">
        <v>5.5702152710755516E-7</v>
      </c>
      <c r="AB502" s="50">
        <v>9.7060940801242168E-2</v>
      </c>
      <c r="AC502" s="20">
        <v>2.9655110606583435E-2</v>
      </c>
      <c r="AD502" s="20">
        <v>9.7208459468092201E-2</v>
      </c>
      <c r="AF502" s="53"/>
      <c r="AG502" s="53"/>
      <c r="AH502" s="53"/>
      <c r="AI502" s="53"/>
      <c r="AJ502" s="53"/>
      <c r="AK502" s="53"/>
    </row>
    <row r="503" spans="1:37" x14ac:dyDescent="0.3">
      <c r="A503" t="s">
        <v>857</v>
      </c>
      <c r="B503" s="18" t="s">
        <v>634</v>
      </c>
      <c r="C503" s="8">
        <v>92000</v>
      </c>
      <c r="D503" s="19">
        <v>0.19758447743633861</v>
      </c>
      <c r="E503" s="6">
        <v>93427.496199999994</v>
      </c>
      <c r="F503" s="112">
        <v>7.8100000000000003E-2</v>
      </c>
      <c r="G503" s="113">
        <v>7.7499999999999999E-2</v>
      </c>
      <c r="H503" s="113">
        <v>7.85E-2</v>
      </c>
      <c r="I503" s="16">
        <v>48.62</v>
      </c>
      <c r="J503" s="14">
        <v>-0.42884</v>
      </c>
      <c r="K503" s="19">
        <v>2.0000000000000002E-5</v>
      </c>
      <c r="L503" s="19">
        <v>163.13174000000001</v>
      </c>
      <c r="M503" s="19">
        <v>-54.9268</v>
      </c>
      <c r="N503" s="19">
        <v>-93.678920000000005</v>
      </c>
      <c r="O503" s="6">
        <v>7296.68745322</v>
      </c>
      <c r="P503" s="6">
        <v>7296.68745322</v>
      </c>
      <c r="Q503" s="6">
        <v>7296.68745322</v>
      </c>
      <c r="R503" s="6">
        <v>7.1243957560992152E-2</v>
      </c>
      <c r="S503" s="14">
        <v>0.17930306356130354</v>
      </c>
      <c r="T503" s="14">
        <v>-3.6815148439319254E-2</v>
      </c>
      <c r="U503" s="14">
        <v>-0.42884987073103997</v>
      </c>
      <c r="V503" s="19">
        <v>1.9442978472892446E-5</v>
      </c>
      <c r="W503" s="19">
        <v>163.03467905919877</v>
      </c>
      <c r="X503" s="20">
        <v>-54.956525110606584</v>
      </c>
      <c r="Y503" s="20">
        <v>-93.558047700899593</v>
      </c>
      <c r="Z503" s="20">
        <v>9.8707310399737125E-6</v>
      </c>
      <c r="AA503" s="7">
        <v>5.5702152710755516E-7</v>
      </c>
      <c r="AB503" s="50">
        <v>9.7060940801242168E-2</v>
      </c>
      <c r="AC503" s="20">
        <v>2.9725110606584337E-2</v>
      </c>
      <c r="AD503" s="20">
        <v>-0.12087229910041231</v>
      </c>
      <c r="AF503" s="53"/>
      <c r="AG503" s="53"/>
      <c r="AH503" s="53"/>
      <c r="AI503" s="53"/>
      <c r="AJ503" s="53"/>
      <c r="AK503" s="53"/>
    </row>
    <row r="504" spans="1:37" x14ac:dyDescent="0.3">
      <c r="A504" t="s">
        <v>287</v>
      </c>
      <c r="B504" s="18" t="s">
        <v>632</v>
      </c>
      <c r="C504" s="8">
        <v>94000</v>
      </c>
      <c r="D504" s="19">
        <v>0.19758447743633861</v>
      </c>
      <c r="E504" s="6">
        <v>93427.496199999994</v>
      </c>
      <c r="F504" s="112">
        <v>8.2400000000000001E-2</v>
      </c>
      <c r="G504" s="113">
        <v>8.2000000000000003E-2</v>
      </c>
      <c r="H504" s="113">
        <v>8.3000000000000004E-2</v>
      </c>
      <c r="I504" s="16">
        <v>48.12</v>
      </c>
      <c r="J504" s="14">
        <v>0.53127000000000002</v>
      </c>
      <c r="K504" s="19">
        <v>2.0000000000000002E-5</v>
      </c>
      <c r="L504" s="19">
        <v>165.26635999999999</v>
      </c>
      <c r="M504" s="19">
        <v>-55.070619999999998</v>
      </c>
      <c r="N504" s="19">
        <v>82.950640000000007</v>
      </c>
      <c r="O504" s="6">
        <v>7698.4256868799994</v>
      </c>
      <c r="P504" s="6">
        <v>7698.4256868799994</v>
      </c>
      <c r="Q504" s="6">
        <v>7698.4256868799994</v>
      </c>
      <c r="R504" s="6">
        <v>-2.8561064263365774E-2</v>
      </c>
      <c r="S504" s="14">
        <v>7.8386779848830551E-2</v>
      </c>
      <c r="T504" s="14">
        <v>-0.13550890837556209</v>
      </c>
      <c r="U504" s="14">
        <v>0.53123980533761395</v>
      </c>
      <c r="V504" s="19">
        <v>1.9902107474765443E-5</v>
      </c>
      <c r="W504" s="19">
        <v>165.16838749986218</v>
      </c>
      <c r="X504" s="20">
        <v>-55.10320563817951</v>
      </c>
      <c r="Y504" s="20">
        <v>82.854773459443308</v>
      </c>
      <c r="Z504" s="20">
        <v>3.0194662386073823E-5</v>
      </c>
      <c r="AA504" s="7">
        <v>9.789252523455892E-8</v>
      </c>
      <c r="AB504" s="50">
        <v>9.7972500137814222E-2</v>
      </c>
      <c r="AC504" s="20">
        <v>3.2585638179511989E-2</v>
      </c>
      <c r="AD504" s="20">
        <v>9.5866540556698965E-2</v>
      </c>
      <c r="AF504" s="53"/>
      <c r="AG504" s="53"/>
      <c r="AH504" s="53"/>
      <c r="AI504" s="53"/>
      <c r="AJ504" s="53"/>
      <c r="AK504" s="53"/>
    </row>
    <row r="505" spans="1:37" x14ac:dyDescent="0.3">
      <c r="A505" t="s">
        <v>288</v>
      </c>
      <c r="B505" s="18" t="s">
        <v>634</v>
      </c>
      <c r="C505" s="8">
        <v>94000</v>
      </c>
      <c r="D505" s="19">
        <v>0.19758447743633861</v>
      </c>
      <c r="E505" s="6">
        <v>93424.9908</v>
      </c>
      <c r="F505" s="112">
        <v>8.8599999999999998E-2</v>
      </c>
      <c r="G505" s="113">
        <v>8.8499999999999995E-2</v>
      </c>
      <c r="H505" s="113">
        <v>8.9499999999999996E-2</v>
      </c>
      <c r="I505" s="16">
        <v>48.12</v>
      </c>
      <c r="J505" s="14">
        <v>-0.46877999999999997</v>
      </c>
      <c r="K505" s="19">
        <v>2.0000000000000002E-5</v>
      </c>
      <c r="L505" s="19">
        <v>165.26355000000001</v>
      </c>
      <c r="M505" s="19">
        <v>-55.069679999999998</v>
      </c>
      <c r="N505" s="19">
        <v>-103.01081000000001</v>
      </c>
      <c r="O505" s="6">
        <v>8277.45418488</v>
      </c>
      <c r="P505" s="6">
        <v>8277.45418488</v>
      </c>
      <c r="Q505" s="6">
        <v>8277.45418488</v>
      </c>
      <c r="R505" s="6">
        <v>-2.8686437880582678E-2</v>
      </c>
      <c r="S505" s="14">
        <v>7.8261406231613651E-2</v>
      </c>
      <c r="T505" s="14">
        <v>-0.13563428199277899</v>
      </c>
      <c r="U505" s="14">
        <v>-0.46881005831592748</v>
      </c>
      <c r="V505" s="19">
        <v>1.9902836634688056E-5</v>
      </c>
      <c r="W505" s="19">
        <v>165.16558013991013</v>
      </c>
      <c r="X505" s="20">
        <v>-55.102269051372076</v>
      </c>
      <c r="Y505" s="20">
        <v>-102.88383994948718</v>
      </c>
      <c r="Z505" s="20">
        <v>3.0058315927505852E-5</v>
      </c>
      <c r="AA505" s="7">
        <v>9.7163365311945805E-8</v>
      </c>
      <c r="AB505" s="50">
        <v>9.7969860089875738E-2</v>
      </c>
      <c r="AC505" s="20">
        <v>3.2589051372077904E-2</v>
      </c>
      <c r="AD505" s="20">
        <v>-0.12697005051282417</v>
      </c>
      <c r="AF505" s="53"/>
      <c r="AG505" s="53"/>
      <c r="AH505" s="53"/>
      <c r="AI505" s="53"/>
      <c r="AJ505" s="53"/>
      <c r="AK505" s="53"/>
    </row>
    <row r="506" spans="1:37" x14ac:dyDescent="0.3">
      <c r="A506" t="s">
        <v>289</v>
      </c>
      <c r="B506" s="18" t="s">
        <v>632</v>
      </c>
      <c r="C506" s="8">
        <v>95000</v>
      </c>
      <c r="D506" s="19">
        <v>0.19758447743633861</v>
      </c>
      <c r="E506" s="6">
        <v>93427.496199999994</v>
      </c>
      <c r="F506" s="112">
        <v>7.7499999999999999E-2</v>
      </c>
      <c r="G506" s="113">
        <v>7.6999999999999999E-2</v>
      </c>
      <c r="H506" s="113">
        <v>7.8E-2</v>
      </c>
      <c r="I506" s="16">
        <v>47.97</v>
      </c>
      <c r="J506" s="14">
        <v>0.51134999999999997</v>
      </c>
      <c r="K506" s="19">
        <v>2.0000000000000002E-5</v>
      </c>
      <c r="L506" s="19">
        <v>165.70881</v>
      </c>
      <c r="M506" s="19">
        <v>-55.050759999999997</v>
      </c>
      <c r="N506" s="19">
        <v>80.180300000000003</v>
      </c>
      <c r="O506" s="6">
        <v>7240.6309554999998</v>
      </c>
      <c r="P506" s="6">
        <v>7240.6309554999998</v>
      </c>
      <c r="Q506" s="6">
        <v>7240.6309554999998</v>
      </c>
      <c r="R506" s="6">
        <v>-7.8278298081447359E-2</v>
      </c>
      <c r="S506" s="14">
        <v>2.8336167464314443E-2</v>
      </c>
      <c r="T506" s="14">
        <v>-0.18489276362720916</v>
      </c>
      <c r="U506" s="14">
        <v>0.5113029826460378</v>
      </c>
      <c r="V506" s="19">
        <v>2.0017731972936658E-5</v>
      </c>
      <c r="W506" s="19">
        <v>165.61010460735702</v>
      </c>
      <c r="X506" s="20">
        <v>-55.078343108317746</v>
      </c>
      <c r="Y506" s="20">
        <v>80.085680306884967</v>
      </c>
      <c r="Z506" s="20">
        <v>4.7017353962175434E-5</v>
      </c>
      <c r="AA506" s="7">
        <v>-1.7731972936656015E-8</v>
      </c>
      <c r="AB506" s="50">
        <v>9.8705392642983725E-2</v>
      </c>
      <c r="AC506" s="20">
        <v>2.758310831774935E-2</v>
      </c>
      <c r="AD506" s="20">
        <v>9.4619693115035375E-2</v>
      </c>
      <c r="AF506" s="53"/>
      <c r="AG506" s="53"/>
      <c r="AH506" s="53"/>
      <c r="AI506" s="53"/>
      <c r="AJ506" s="53"/>
      <c r="AK506" s="53"/>
    </row>
    <row r="507" spans="1:37" x14ac:dyDescent="0.3">
      <c r="A507" t="s">
        <v>290</v>
      </c>
      <c r="B507" s="18" t="s">
        <v>634</v>
      </c>
      <c r="C507" s="8">
        <v>95000</v>
      </c>
      <c r="D507" s="19">
        <v>0.19758447743633861</v>
      </c>
      <c r="E507" s="6">
        <v>93427.496199999994</v>
      </c>
      <c r="F507" s="112">
        <v>9.4399999999999998E-2</v>
      </c>
      <c r="G507" s="113">
        <v>9.4E-2</v>
      </c>
      <c r="H507" s="113">
        <v>9.5000000000000001E-2</v>
      </c>
      <c r="I507" s="16">
        <v>47.97</v>
      </c>
      <c r="J507" s="14">
        <v>-0.48864999999999997</v>
      </c>
      <c r="K507" s="19">
        <v>2.0000000000000002E-5</v>
      </c>
      <c r="L507" s="19">
        <v>165.70881</v>
      </c>
      <c r="M507" s="19">
        <v>-55.050759999999997</v>
      </c>
      <c r="N507" s="19">
        <v>-107.75015999999999</v>
      </c>
      <c r="O507" s="6">
        <v>8819.5556412799997</v>
      </c>
      <c r="P507" s="6">
        <v>8819.5556412799997</v>
      </c>
      <c r="Q507" s="6">
        <v>8819.5556412799997</v>
      </c>
      <c r="R507" s="6">
        <v>-7.8278298081447359E-2</v>
      </c>
      <c r="S507" s="14">
        <v>2.8336167464314443E-2</v>
      </c>
      <c r="T507" s="14">
        <v>-0.18489276362720916</v>
      </c>
      <c r="U507" s="14">
        <v>-0.4886970173539622</v>
      </c>
      <c r="V507" s="19">
        <v>2.0017731972936658E-5</v>
      </c>
      <c r="W507" s="19">
        <v>165.61010460735702</v>
      </c>
      <c r="X507" s="20">
        <v>-55.078343108317746</v>
      </c>
      <c r="Y507" s="20">
        <v>-107.61957325763673</v>
      </c>
      <c r="Z507" s="20">
        <v>4.7017353962230946E-5</v>
      </c>
      <c r="AA507" s="7">
        <v>-1.7731972936656015E-8</v>
      </c>
      <c r="AB507" s="50">
        <v>9.8705392642983725E-2</v>
      </c>
      <c r="AC507" s="20">
        <v>2.758310831774935E-2</v>
      </c>
      <c r="AD507" s="20">
        <v>-0.1305867423632634</v>
      </c>
      <c r="AF507" s="53"/>
      <c r="AG507" s="53"/>
      <c r="AH507" s="53"/>
      <c r="AI507" s="53"/>
      <c r="AJ507" s="53"/>
      <c r="AK507" s="53"/>
    </row>
    <row r="508" spans="1:37" x14ac:dyDescent="0.3">
      <c r="A508" t="s">
        <v>291</v>
      </c>
      <c r="B508" s="18" t="s">
        <v>632</v>
      </c>
      <c r="C508" s="8">
        <v>96000</v>
      </c>
      <c r="D508" s="19">
        <v>0.19758447743633861</v>
      </c>
      <c r="E508" s="6">
        <v>93424.9908</v>
      </c>
      <c r="F508" s="112">
        <v>7.2700000000000001E-2</v>
      </c>
      <c r="G508" s="113">
        <v>7.1999999999999995E-2</v>
      </c>
      <c r="H508" s="113">
        <v>7.2999999999999995E-2</v>
      </c>
      <c r="I508" s="16">
        <v>47.79</v>
      </c>
      <c r="J508" s="14">
        <v>0.49136999999999997</v>
      </c>
      <c r="K508" s="19">
        <v>2.0000000000000002E-5</v>
      </c>
      <c r="L508" s="19">
        <v>165.73272</v>
      </c>
      <c r="M508" s="19">
        <v>-54.846890000000002</v>
      </c>
      <c r="N508" s="19">
        <v>77.372069999999994</v>
      </c>
      <c r="O508" s="6">
        <v>6791.9968311599996</v>
      </c>
      <c r="P508" s="6">
        <v>6791.9968311599996</v>
      </c>
      <c r="Q508" s="6">
        <v>6791.9968311599996</v>
      </c>
      <c r="R508" s="6">
        <v>-0.12799258710243849</v>
      </c>
      <c r="S508" s="14">
        <v>-2.1778175836398128E-2</v>
      </c>
      <c r="T508" s="14">
        <v>-0.23420699836847886</v>
      </c>
      <c r="U508" s="14">
        <v>0.49131245160896203</v>
      </c>
      <c r="V508" s="19">
        <v>2.0096969326617473E-5</v>
      </c>
      <c r="W508" s="19">
        <v>165.63287886186154</v>
      </c>
      <c r="X508" s="20">
        <v>-54.879215955010871</v>
      </c>
      <c r="Y508" s="20">
        <v>77.278382399386516</v>
      </c>
      <c r="Z508" s="20">
        <v>5.7548391037942626E-5</v>
      </c>
      <c r="AA508" s="7">
        <v>-9.6969326617470916E-8</v>
      </c>
      <c r="AB508" s="50">
        <v>9.9841138138458518E-2</v>
      </c>
      <c r="AC508" s="20">
        <v>3.2325955010868768E-2</v>
      </c>
      <c r="AD508" s="20">
        <v>9.3687600613478139E-2</v>
      </c>
      <c r="AF508" s="53"/>
      <c r="AG508" s="53"/>
      <c r="AH508" s="53"/>
      <c r="AI508" s="53"/>
      <c r="AJ508" s="53"/>
      <c r="AK508" s="53"/>
    </row>
    <row r="509" spans="1:37" x14ac:dyDescent="0.3">
      <c r="A509" t="s">
        <v>292</v>
      </c>
      <c r="B509" s="18" t="s">
        <v>634</v>
      </c>
      <c r="C509" s="8">
        <v>96000</v>
      </c>
      <c r="D509" s="19">
        <v>0.19758447743633861</v>
      </c>
      <c r="E509" s="6">
        <v>93422.884600000005</v>
      </c>
      <c r="F509" s="112">
        <v>0.1003</v>
      </c>
      <c r="G509" s="113">
        <v>0.1</v>
      </c>
      <c r="H509" s="113">
        <v>0.10100000000000001</v>
      </c>
      <c r="I509" s="16">
        <v>47.79</v>
      </c>
      <c r="J509" s="14">
        <v>-0.50866999999999996</v>
      </c>
      <c r="K509" s="19">
        <v>2.0000000000000002E-5</v>
      </c>
      <c r="L509" s="19">
        <v>165.72861</v>
      </c>
      <c r="M509" s="19">
        <v>-54.845529999999997</v>
      </c>
      <c r="N509" s="19">
        <v>-112.54442</v>
      </c>
      <c r="O509" s="6">
        <v>9370.315325380001</v>
      </c>
      <c r="P509" s="6">
        <v>9370.315325380001</v>
      </c>
      <c r="Q509" s="6">
        <v>9370.315325380001</v>
      </c>
      <c r="R509" s="6">
        <v>-0.12809871461818098</v>
      </c>
      <c r="S509" s="14">
        <v>-2.1884303352140616E-2</v>
      </c>
      <c r="T509" s="14">
        <v>-0.23431312588422135</v>
      </c>
      <c r="U509" s="14">
        <v>-0.50872987705597494</v>
      </c>
      <c r="V509" s="19">
        <v>2.0097375845149993E-5</v>
      </c>
      <c r="W509" s="19">
        <v>165.62876104142924</v>
      </c>
      <c r="X509" s="20">
        <v>-54.877851595722291</v>
      </c>
      <c r="Y509" s="20">
        <v>-112.4105294385155</v>
      </c>
      <c r="Z509" s="20">
        <v>5.987705597498838E-5</v>
      </c>
      <c r="AA509" s="7">
        <v>-9.7375845149991381E-8</v>
      </c>
      <c r="AB509" s="50">
        <v>9.984895857076026E-2</v>
      </c>
      <c r="AC509" s="20">
        <v>3.2321595722294205E-2</v>
      </c>
      <c r="AD509" s="20">
        <v>-0.13389056148450607</v>
      </c>
      <c r="AF509" s="53"/>
      <c r="AG509" s="53"/>
      <c r="AH509" s="53"/>
      <c r="AI509" s="53"/>
      <c r="AJ509" s="53"/>
      <c r="AK509" s="53"/>
    </row>
    <row r="510" spans="1:37" x14ac:dyDescent="0.3">
      <c r="A510" t="s">
        <v>293</v>
      </c>
      <c r="B510" s="18" t="s">
        <v>632</v>
      </c>
      <c r="C510" s="8">
        <v>98000</v>
      </c>
      <c r="D510" s="19">
        <v>0.19758447743633861</v>
      </c>
      <c r="E510" s="6">
        <v>93422.884600000005</v>
      </c>
      <c r="F510" s="112">
        <v>6.3899999999999998E-2</v>
      </c>
      <c r="G510" s="113">
        <v>6.3500000000000001E-2</v>
      </c>
      <c r="H510" s="113">
        <v>6.4500000000000002E-2</v>
      </c>
      <c r="I510" s="16">
        <v>47.51</v>
      </c>
      <c r="J510" s="14">
        <v>0.45195000000000002</v>
      </c>
      <c r="K510" s="19">
        <v>2.0000000000000002E-5</v>
      </c>
      <c r="L510" s="19">
        <v>164.56402</v>
      </c>
      <c r="M510" s="19">
        <v>-54.13514</v>
      </c>
      <c r="N510" s="19">
        <v>71.717730000000003</v>
      </c>
      <c r="O510" s="6">
        <v>5969.7223259399998</v>
      </c>
      <c r="P510" s="6">
        <v>5969.7223259399998</v>
      </c>
      <c r="Q510" s="6">
        <v>5969.7223259399998</v>
      </c>
      <c r="R510" s="6">
        <v>-0.22649016464915617</v>
      </c>
      <c r="S510" s="14">
        <v>-0.12089806004046026</v>
      </c>
      <c r="T510" s="14">
        <v>-0.33208226925785206</v>
      </c>
      <c r="U510" s="14">
        <v>0.45188588938211083</v>
      </c>
      <c r="V510" s="19">
        <v>2.0073423773657701E-5</v>
      </c>
      <c r="W510" s="19">
        <v>164.46210773622275</v>
      </c>
      <c r="X510" s="20">
        <v>-54.172041120060719</v>
      </c>
      <c r="Y510" s="20">
        <v>71.627395665267557</v>
      </c>
      <c r="Z510" s="20">
        <v>6.4110617889190369E-5</v>
      </c>
      <c r="AA510" s="7">
        <v>-7.342377365769965E-8</v>
      </c>
      <c r="AB510" s="50">
        <v>0.10191226377725116</v>
      </c>
      <c r="AC510" s="20">
        <v>3.6901120060718995E-2</v>
      </c>
      <c r="AD510" s="20">
        <v>9.0334334732446564E-2</v>
      </c>
      <c r="AF510" s="53"/>
      <c r="AG510" s="53"/>
      <c r="AH510" s="53"/>
      <c r="AI510" s="53"/>
      <c r="AJ510" s="53"/>
      <c r="AK510" s="53"/>
    </row>
    <row r="511" spans="1:37" x14ac:dyDescent="0.3">
      <c r="A511" t="s">
        <v>294</v>
      </c>
      <c r="B511" s="18" t="s">
        <v>634</v>
      </c>
      <c r="C511" s="8">
        <v>98000</v>
      </c>
      <c r="D511" s="19">
        <v>0.19758447743633861</v>
      </c>
      <c r="E511" s="6">
        <v>93422.884600000005</v>
      </c>
      <c r="F511" s="112">
        <v>0.1129</v>
      </c>
      <c r="G511" s="113">
        <v>0.1125</v>
      </c>
      <c r="H511" s="113">
        <v>0.1135</v>
      </c>
      <c r="I511" s="16">
        <v>47.51</v>
      </c>
      <c r="J511" s="14">
        <v>-0.54805000000000004</v>
      </c>
      <c r="K511" s="19">
        <v>2.0000000000000002E-5</v>
      </c>
      <c r="L511" s="19">
        <v>164.56402</v>
      </c>
      <c r="M511" s="19">
        <v>-54.13514</v>
      </c>
      <c r="N511" s="19">
        <v>-122.14737</v>
      </c>
      <c r="O511" s="6">
        <v>10547.443671340001</v>
      </c>
      <c r="P511" s="6">
        <v>10547.443671340001</v>
      </c>
      <c r="Q511" s="6">
        <v>10547.443671340001</v>
      </c>
      <c r="R511" s="6">
        <v>-0.22649016464915617</v>
      </c>
      <c r="S511" s="14">
        <v>-0.12089806004046026</v>
      </c>
      <c r="T511" s="14">
        <v>-0.33208226925785206</v>
      </c>
      <c r="U511" s="14">
        <v>-0.54811411061788917</v>
      </c>
      <c r="V511" s="19">
        <v>2.0073423773657701E-5</v>
      </c>
      <c r="W511" s="19">
        <v>164.46210773622275</v>
      </c>
      <c r="X511" s="20">
        <v>-54.172041120060719</v>
      </c>
      <c r="Y511" s="20">
        <v>-122.0053922223443</v>
      </c>
      <c r="Z511" s="20">
        <v>6.4110617889134858E-5</v>
      </c>
      <c r="AA511" s="7">
        <v>-7.342377365769965E-8</v>
      </c>
      <c r="AB511" s="50">
        <v>0.10191226377725116</v>
      </c>
      <c r="AC511" s="20">
        <v>3.6901120060718995E-2</v>
      </c>
      <c r="AD511" s="20">
        <v>-0.14197777765569697</v>
      </c>
      <c r="AF511" s="53"/>
      <c r="AG511" s="53"/>
      <c r="AH511" s="53"/>
      <c r="AI511" s="53"/>
      <c r="AJ511" s="53"/>
      <c r="AK511" s="53"/>
    </row>
    <row r="512" spans="1:37" x14ac:dyDescent="0.3">
      <c r="A512" t="s">
        <v>295</v>
      </c>
      <c r="B512" s="18" t="s">
        <v>632</v>
      </c>
      <c r="C512" s="8">
        <v>100000</v>
      </c>
      <c r="D512" s="19">
        <v>0.19758447743633861</v>
      </c>
      <c r="E512" s="6">
        <v>93424.9908</v>
      </c>
      <c r="F512" s="112">
        <v>5.6000000000000001E-2</v>
      </c>
      <c r="G512" s="113">
        <v>5.5500000000000001E-2</v>
      </c>
      <c r="H512" s="113">
        <v>5.6500000000000002E-2</v>
      </c>
      <c r="I512" s="16">
        <v>47.28</v>
      </c>
      <c r="J512" s="14">
        <v>0.41361999999999999</v>
      </c>
      <c r="K512" s="19">
        <v>2.0000000000000002E-5</v>
      </c>
      <c r="L512" s="19">
        <v>161.87012999999999</v>
      </c>
      <c r="M512" s="19">
        <v>-53.000050000000002</v>
      </c>
      <c r="N512" s="19">
        <v>66.097219999999993</v>
      </c>
      <c r="O512" s="6">
        <v>5231.7994847999998</v>
      </c>
      <c r="P512" s="6">
        <v>5231.7994847999998</v>
      </c>
      <c r="Q512" s="6">
        <v>5231.7994847999998</v>
      </c>
      <c r="R512" s="6">
        <v>-0.32361396536893611</v>
      </c>
      <c r="S512" s="14">
        <v>-0.21853304122877315</v>
      </c>
      <c r="T512" s="14">
        <v>-0.42869488950909906</v>
      </c>
      <c r="U512" s="14">
        <v>0.41350690859463007</v>
      </c>
      <c r="V512" s="19">
        <v>1.983914215636712E-5</v>
      </c>
      <c r="W512" s="19">
        <v>161.76304277314171</v>
      </c>
      <c r="X512" s="20">
        <v>-53.025050705476353</v>
      </c>
      <c r="Y512" s="20">
        <v>66.007568023397894</v>
      </c>
      <c r="Z512" s="20">
        <v>1.1309140536991391E-4</v>
      </c>
      <c r="AA512" s="7">
        <v>1.6085784363288193E-7</v>
      </c>
      <c r="AB512" s="50">
        <v>0.1070872268582832</v>
      </c>
      <c r="AC512" s="20">
        <v>2.500070547635147E-2</v>
      </c>
      <c r="AD512" s="20">
        <v>8.9651976602098671E-2</v>
      </c>
      <c r="AF512" s="53"/>
      <c r="AG512" s="53"/>
      <c r="AH512" s="53"/>
      <c r="AI512" s="53"/>
      <c r="AJ512" s="53"/>
      <c r="AK512" s="53"/>
    </row>
    <row r="513" spans="1:37" x14ac:dyDescent="0.3">
      <c r="A513" t="s">
        <v>296</v>
      </c>
      <c r="B513" s="18" t="s">
        <v>634</v>
      </c>
      <c r="C513" s="8">
        <v>100000</v>
      </c>
      <c r="D513" s="19">
        <v>0.19758447743633861</v>
      </c>
      <c r="E513" s="6">
        <v>93422.884600000005</v>
      </c>
      <c r="F513" s="112">
        <v>0.12640000000000001</v>
      </c>
      <c r="G513" s="113">
        <v>0.1255</v>
      </c>
      <c r="H513" s="113">
        <v>0.1275</v>
      </c>
      <c r="I513" s="16">
        <v>47.28</v>
      </c>
      <c r="J513" s="14">
        <v>-0.58642000000000005</v>
      </c>
      <c r="K513" s="19">
        <v>2.0000000000000002E-5</v>
      </c>
      <c r="L513" s="19">
        <v>161.86269999999999</v>
      </c>
      <c r="M513" s="19">
        <v>-52.997610000000002</v>
      </c>
      <c r="N513" s="19">
        <v>-131.73203000000001</v>
      </c>
      <c r="O513" s="6">
        <v>11808.652613440001</v>
      </c>
      <c r="P513" s="6">
        <v>11808.652613440001</v>
      </c>
      <c r="Q513" s="6">
        <v>11808.652613440001</v>
      </c>
      <c r="R513" s="6">
        <v>-0.32372123766118088</v>
      </c>
      <c r="S513" s="14">
        <v>-0.21864031352101793</v>
      </c>
      <c r="T513" s="14">
        <v>-0.42880216180134384</v>
      </c>
      <c r="U513" s="14">
        <v>-0.58653487658773806</v>
      </c>
      <c r="V513" s="19">
        <v>1.9839124226736039E-5</v>
      </c>
      <c r="W513" s="19">
        <v>161.75560300294899</v>
      </c>
      <c r="X513" s="20">
        <v>-53.022611989036903</v>
      </c>
      <c r="Y513" s="20">
        <v>-131.58462258985887</v>
      </c>
      <c r="Z513" s="20">
        <v>1.148765877380109E-4</v>
      </c>
      <c r="AA513" s="7">
        <v>1.6087577326396227E-7</v>
      </c>
      <c r="AB513" s="50">
        <v>0.10709699705100206</v>
      </c>
      <c r="AC513" s="20">
        <v>2.5001989036901762E-2</v>
      </c>
      <c r="AD513" s="20">
        <v>-0.14740741014114178</v>
      </c>
      <c r="AF513" s="53"/>
      <c r="AG513" s="53"/>
      <c r="AH513" s="53"/>
      <c r="AI513" s="53"/>
      <c r="AJ513" s="53"/>
      <c r="AK513" s="53"/>
    </row>
    <row r="514" spans="1:37" x14ac:dyDescent="0.3">
      <c r="A514" t="s">
        <v>297</v>
      </c>
      <c r="B514" s="18" t="s">
        <v>632</v>
      </c>
      <c r="C514" s="8">
        <v>102000</v>
      </c>
      <c r="D514" s="19">
        <v>0.19758447743633861</v>
      </c>
      <c r="E514" s="6">
        <v>93422.884600000005</v>
      </c>
      <c r="F514" s="112">
        <v>4.9200000000000001E-2</v>
      </c>
      <c r="G514" s="113">
        <v>4.8500000000000001E-2</v>
      </c>
      <c r="H514" s="113">
        <v>4.9500000000000002E-2</v>
      </c>
      <c r="I514" s="16">
        <v>47.28</v>
      </c>
      <c r="J514" s="14">
        <v>0.37731999999999999</v>
      </c>
      <c r="K514" s="19">
        <v>2.0000000000000002E-5</v>
      </c>
      <c r="L514" s="19">
        <v>157.86704</v>
      </c>
      <c r="M514" s="19">
        <v>-51.689030000000002</v>
      </c>
      <c r="N514" s="19">
        <v>60.644199999999998</v>
      </c>
      <c r="O514" s="6">
        <v>4596.4059223200002</v>
      </c>
      <c r="P514" s="6">
        <v>4596.4059223200002</v>
      </c>
      <c r="Q514" s="6">
        <v>4596.4059223200002</v>
      </c>
      <c r="R514" s="6">
        <v>-0.41794684263285881</v>
      </c>
      <c r="S514" s="14">
        <v>-0.31286591849269585</v>
      </c>
      <c r="T514" s="14">
        <v>-0.52302776677302176</v>
      </c>
      <c r="U514" s="14">
        <v>0.37719126584653651</v>
      </c>
      <c r="V514" s="19">
        <v>1.9348506072815044E-5</v>
      </c>
      <c r="W514" s="19">
        <v>157.75541456596471</v>
      </c>
      <c r="X514" s="20">
        <v>-51.711371849964991</v>
      </c>
      <c r="Y514" s="20">
        <v>60.557076623640398</v>
      </c>
      <c r="Z514" s="20">
        <v>1.2873415346348338E-4</v>
      </c>
      <c r="AA514" s="7">
        <v>6.514939271849574E-7</v>
      </c>
      <c r="AB514" s="50">
        <v>0.11162543403528957</v>
      </c>
      <c r="AC514" s="20">
        <v>2.2341849964988114E-2</v>
      </c>
      <c r="AD514" s="20">
        <v>8.7123376359599547E-2</v>
      </c>
      <c r="AF514" s="53"/>
      <c r="AG514" s="53"/>
      <c r="AH514" s="53"/>
      <c r="AI514" s="53"/>
      <c r="AJ514" s="53"/>
      <c r="AK514" s="53"/>
    </row>
    <row r="515" spans="1:37" x14ac:dyDescent="0.3">
      <c r="A515" t="s">
        <v>298</v>
      </c>
      <c r="B515" s="18" t="s">
        <v>634</v>
      </c>
      <c r="C515" s="8">
        <v>102000</v>
      </c>
      <c r="D515" s="19">
        <v>0.19758447743633861</v>
      </c>
      <c r="E515" s="6">
        <v>93420.416200000007</v>
      </c>
      <c r="F515" s="112">
        <v>0.14099999999999999</v>
      </c>
      <c r="G515" s="113">
        <v>0.13950000000000001</v>
      </c>
      <c r="H515" s="113">
        <v>0.14299999999999999</v>
      </c>
      <c r="I515" s="16">
        <v>47.28</v>
      </c>
      <c r="J515" s="14">
        <v>-0.62272000000000005</v>
      </c>
      <c r="K515" s="19">
        <v>2.0000000000000002E-5</v>
      </c>
      <c r="L515" s="19">
        <v>157.85677999999999</v>
      </c>
      <c r="M515" s="19">
        <v>-51.685899999999997</v>
      </c>
      <c r="N515" s="19">
        <v>-141.14249000000001</v>
      </c>
      <c r="O515" s="6">
        <v>13172.2786842</v>
      </c>
      <c r="P515" s="6">
        <v>13172.2786842</v>
      </c>
      <c r="Q515" s="6">
        <v>13172.2786842</v>
      </c>
      <c r="R515" s="6">
        <v>-0.41807256545558247</v>
      </c>
      <c r="S515" s="14">
        <v>-0.31299164131541951</v>
      </c>
      <c r="T515" s="14">
        <v>-0.52315348959574548</v>
      </c>
      <c r="U515" s="14">
        <v>-0.62285649369738683</v>
      </c>
      <c r="V515" s="19">
        <v>1.9348256088853877E-5</v>
      </c>
      <c r="W515" s="19">
        <v>157.74504021213204</v>
      </c>
      <c r="X515" s="20">
        <v>-51.707971192876791</v>
      </c>
      <c r="Y515" s="20">
        <v>-140.9879061370647</v>
      </c>
      <c r="Z515" s="20">
        <v>1.3649369738677475E-4</v>
      </c>
      <c r="AA515" s="7">
        <v>6.5174391114612481E-7</v>
      </c>
      <c r="AB515" s="50">
        <v>0.11173978786794692</v>
      </c>
      <c r="AC515" s="20">
        <v>2.2071192876794044E-2</v>
      </c>
      <c r="AD515" s="20">
        <v>-0.15458386293531134</v>
      </c>
      <c r="AF515" s="53"/>
      <c r="AG515" s="53"/>
      <c r="AH515" s="53"/>
      <c r="AI515" s="53"/>
      <c r="AJ515" s="53"/>
      <c r="AK515" s="53"/>
    </row>
    <row r="516" spans="1:37" x14ac:dyDescent="0.3">
      <c r="A516" t="s">
        <v>299</v>
      </c>
      <c r="B516" s="18" t="s">
        <v>632</v>
      </c>
      <c r="C516" s="8">
        <v>104000</v>
      </c>
      <c r="D516" s="19">
        <v>0.19758447743633861</v>
      </c>
      <c r="E516" s="6">
        <v>93420.416200000007</v>
      </c>
      <c r="F516" s="112">
        <v>4.2999999999999997E-2</v>
      </c>
      <c r="G516" s="113">
        <v>4.2500000000000003E-2</v>
      </c>
      <c r="H516" s="113">
        <v>4.2999999999999997E-2</v>
      </c>
      <c r="I516" s="16">
        <v>47.24</v>
      </c>
      <c r="J516" s="14">
        <v>0.34255000000000002</v>
      </c>
      <c r="K516" s="19">
        <v>2.0000000000000002E-5</v>
      </c>
      <c r="L516" s="19">
        <v>152.67945</v>
      </c>
      <c r="M516" s="19">
        <v>-49.947290000000002</v>
      </c>
      <c r="N516" s="19">
        <v>55.356639999999999</v>
      </c>
      <c r="O516" s="6">
        <v>4017.0778965999998</v>
      </c>
      <c r="P516" s="6">
        <v>4017.0778965999998</v>
      </c>
      <c r="Q516" s="6">
        <v>4017.0778965999998</v>
      </c>
      <c r="R516" s="6">
        <v>-0.51090066497388886</v>
      </c>
      <c r="S516" s="14">
        <v>-0.40590864178477509</v>
      </c>
      <c r="T516" s="14">
        <v>-0.61589268816300269</v>
      </c>
      <c r="U516" s="14">
        <v>0.34240486407773729</v>
      </c>
      <c r="V516" s="19">
        <v>1.8728560226838462E-5</v>
      </c>
      <c r="W516" s="19">
        <v>152.56351957740094</v>
      </c>
      <c r="X516" s="20">
        <v>-49.967187528398838</v>
      </c>
      <c r="Y516" s="20">
        <v>55.272673091180906</v>
      </c>
      <c r="Z516" s="20">
        <v>1.4513592226272909E-4</v>
      </c>
      <c r="AA516" s="7">
        <v>1.2714397731615397E-6</v>
      </c>
      <c r="AB516" s="50">
        <v>0.11593042259906383</v>
      </c>
      <c r="AC516" s="20">
        <v>1.9897528398836073E-2</v>
      </c>
      <c r="AD516" s="20">
        <v>8.3966908819093078E-2</v>
      </c>
      <c r="AF516" s="53"/>
      <c r="AG516" s="53"/>
      <c r="AH516" s="53"/>
      <c r="AI516" s="53"/>
      <c r="AJ516" s="53"/>
      <c r="AK516" s="53"/>
    </row>
    <row r="517" spans="1:37" x14ac:dyDescent="0.3">
      <c r="A517" t="s">
        <v>300</v>
      </c>
      <c r="B517" s="18" t="s">
        <v>634</v>
      </c>
      <c r="C517" s="8">
        <v>104000</v>
      </c>
      <c r="D517" s="19">
        <v>0.19758447743633861</v>
      </c>
      <c r="E517" s="6">
        <v>93420.416200000007</v>
      </c>
      <c r="F517" s="112">
        <v>0.15620000000000001</v>
      </c>
      <c r="G517" s="113">
        <v>0.155</v>
      </c>
      <c r="H517" s="113">
        <v>0.158</v>
      </c>
      <c r="I517" s="16">
        <v>47.24</v>
      </c>
      <c r="J517" s="14">
        <v>-0.65744999999999998</v>
      </c>
      <c r="K517" s="19">
        <v>2.0000000000000002E-5</v>
      </c>
      <c r="L517" s="19">
        <v>152.67945</v>
      </c>
      <c r="M517" s="19">
        <v>-49.947290000000002</v>
      </c>
      <c r="N517" s="19">
        <v>-150.37775999999999</v>
      </c>
      <c r="O517" s="6">
        <v>14592.269010440001</v>
      </c>
      <c r="P517" s="6">
        <v>14592.269010440001</v>
      </c>
      <c r="Q517" s="6">
        <v>14592.269010440001</v>
      </c>
      <c r="R517" s="6">
        <v>-0.51090066497388886</v>
      </c>
      <c r="S517" s="14">
        <v>-0.40590864178477509</v>
      </c>
      <c r="T517" s="14">
        <v>-0.61589268816300269</v>
      </c>
      <c r="U517" s="14">
        <v>-0.65759513592226271</v>
      </c>
      <c r="V517" s="19">
        <v>1.8728560226838462E-5</v>
      </c>
      <c r="W517" s="19">
        <v>152.56351957740094</v>
      </c>
      <c r="X517" s="20">
        <v>-49.967187528398838</v>
      </c>
      <c r="Y517" s="20">
        <v>-150.21518344261125</v>
      </c>
      <c r="Z517" s="20">
        <v>1.4513592226272909E-4</v>
      </c>
      <c r="AA517" s="7">
        <v>1.2714397731615397E-6</v>
      </c>
      <c r="AB517" s="50">
        <v>0.11593042259906383</v>
      </c>
      <c r="AC517" s="20">
        <v>1.9897528398836073E-2</v>
      </c>
      <c r="AD517" s="20">
        <v>-0.16257655738874632</v>
      </c>
      <c r="AF517" s="53"/>
      <c r="AG517" s="53"/>
      <c r="AH517" s="53"/>
      <c r="AI517" s="53"/>
      <c r="AJ517" s="53"/>
      <c r="AK517" s="53"/>
    </row>
    <row r="518" spans="1:37" x14ac:dyDescent="0.3">
      <c r="A518" t="s">
        <v>848</v>
      </c>
      <c r="B518" s="18" t="s">
        <v>632</v>
      </c>
      <c r="C518" s="8">
        <v>105000</v>
      </c>
      <c r="D518" s="19">
        <v>0.19758447743633861</v>
      </c>
      <c r="E518" s="6">
        <v>93422.884600000005</v>
      </c>
      <c r="F518" s="112">
        <v>4.0300000000000002E-2</v>
      </c>
      <c r="G518" s="113">
        <v>3.95E-2</v>
      </c>
      <c r="H518" s="113">
        <v>4.0500000000000001E-2</v>
      </c>
      <c r="I518" s="16">
        <v>47.28</v>
      </c>
      <c r="J518" s="14">
        <v>0.32619999999999999</v>
      </c>
      <c r="K518" s="19">
        <v>2.0000000000000002E-5</v>
      </c>
      <c r="L518" s="19">
        <v>149.77664999999999</v>
      </c>
      <c r="M518" s="19">
        <v>-49.03501</v>
      </c>
      <c r="N518" s="19">
        <v>52.842129999999997</v>
      </c>
      <c r="O518" s="6">
        <v>3764.9422493800002</v>
      </c>
      <c r="P518" s="6">
        <v>3764.9422493800002</v>
      </c>
      <c r="Q518" s="6">
        <v>3764.9422493800002</v>
      </c>
      <c r="R518" s="6">
        <v>-0.55587642933209169</v>
      </c>
      <c r="S518" s="14">
        <v>-0.45079550519192874</v>
      </c>
      <c r="T518" s="14">
        <v>-0.66095735347225471</v>
      </c>
      <c r="U518" s="14">
        <v>0.32606847057570942</v>
      </c>
      <c r="V518" s="19">
        <v>1.8355870813678978E-5</v>
      </c>
      <c r="W518" s="19">
        <v>149.66209789187687</v>
      </c>
      <c r="X518" s="20">
        <v>-49.058426407903617</v>
      </c>
      <c r="Y518" s="20">
        <v>52.762133593808812</v>
      </c>
      <c r="Z518" s="20">
        <v>1.3152942429056624E-4</v>
      </c>
      <c r="AA518" s="7">
        <v>1.6441291863210236E-6</v>
      </c>
      <c r="AB518" s="50">
        <v>0.11455210812312089</v>
      </c>
      <c r="AC518" s="20">
        <v>2.3416407903617653E-2</v>
      </c>
      <c r="AD518" s="20">
        <v>7.9996406191185088E-2</v>
      </c>
      <c r="AF518" s="53"/>
      <c r="AG518" s="53"/>
      <c r="AH518" s="53"/>
      <c r="AI518" s="53"/>
      <c r="AJ518" s="53"/>
      <c r="AK518" s="53"/>
    </row>
    <row r="519" spans="1:37" x14ac:dyDescent="0.3">
      <c r="A519" t="s">
        <v>849</v>
      </c>
      <c r="B519" s="18" t="s">
        <v>634</v>
      </c>
      <c r="C519" s="8">
        <v>105000</v>
      </c>
      <c r="D519" s="19">
        <v>0.19758447743633861</v>
      </c>
      <c r="E519" s="6">
        <v>93420.416200000007</v>
      </c>
      <c r="F519" s="112">
        <v>0.16420000000000001</v>
      </c>
      <c r="G519" s="113">
        <v>0.161</v>
      </c>
      <c r="H519" s="113">
        <v>0.16600000000000001</v>
      </c>
      <c r="I519" s="16">
        <v>47.28</v>
      </c>
      <c r="J519" s="14">
        <v>-0.67383999999999999</v>
      </c>
      <c r="K519" s="19">
        <v>2.0000000000000002E-5</v>
      </c>
      <c r="L519" s="19">
        <v>149.76421999999999</v>
      </c>
      <c r="M519" s="19">
        <v>-49.030940000000001</v>
      </c>
      <c r="N519" s="19">
        <v>-154.87886</v>
      </c>
      <c r="O519" s="6">
        <v>15339.632340040002</v>
      </c>
      <c r="P519" s="6">
        <v>15339.632340040002</v>
      </c>
      <c r="Q519" s="6">
        <v>15339.632340040002</v>
      </c>
      <c r="R519" s="6">
        <v>-0.55600215215481552</v>
      </c>
      <c r="S519" s="14">
        <v>-0.45092122801465256</v>
      </c>
      <c r="T519" s="14">
        <v>-0.66108307629497853</v>
      </c>
      <c r="U519" s="14">
        <v>-0.67397683837031819</v>
      </c>
      <c r="V519" s="19">
        <v>1.8355315354237799E-5</v>
      </c>
      <c r="W519" s="19">
        <v>149.64966069105421</v>
      </c>
      <c r="X519" s="20">
        <v>-49.05434956072672</v>
      </c>
      <c r="Y519" s="20">
        <v>-154.70993114225772</v>
      </c>
      <c r="Z519" s="20">
        <v>1.3683837031819301E-4</v>
      </c>
      <c r="AA519" s="7">
        <v>1.6446846457622024E-6</v>
      </c>
      <c r="AB519" s="50">
        <v>0.11455930894578614</v>
      </c>
      <c r="AC519" s="20">
        <v>2.3409560726719292E-2</v>
      </c>
      <c r="AD519" s="20">
        <v>-0.16892885774228716</v>
      </c>
      <c r="AF519" s="53"/>
      <c r="AG519" s="53"/>
      <c r="AH519" s="53"/>
      <c r="AI519" s="53"/>
      <c r="AJ519" s="53"/>
      <c r="AK519" s="53"/>
    </row>
    <row r="520" spans="1:37" x14ac:dyDescent="0.3">
      <c r="A520" t="s">
        <v>301</v>
      </c>
      <c r="B520" s="18" t="s">
        <v>632</v>
      </c>
      <c r="C520" s="8">
        <v>106000</v>
      </c>
      <c r="D520" s="19">
        <v>0.19758447743633861</v>
      </c>
      <c r="E520" s="6">
        <v>93420.416200000007</v>
      </c>
      <c r="F520" s="112">
        <v>3.7499999999999999E-2</v>
      </c>
      <c r="G520" s="113">
        <v>3.6999999999999998E-2</v>
      </c>
      <c r="H520" s="113">
        <v>3.7499999999999999E-2</v>
      </c>
      <c r="I520" s="16">
        <v>47.21</v>
      </c>
      <c r="J520" s="14">
        <v>0.30973000000000001</v>
      </c>
      <c r="K520" s="19">
        <v>2.0000000000000002E-5</v>
      </c>
      <c r="L520" s="19">
        <v>146.53346999999999</v>
      </c>
      <c r="M520" s="19">
        <v>-47.90719</v>
      </c>
      <c r="N520" s="19">
        <v>50.306870000000004</v>
      </c>
      <c r="O520" s="6">
        <v>3503.2656075</v>
      </c>
      <c r="P520" s="6">
        <v>3503.2656075</v>
      </c>
      <c r="Q520" s="6">
        <v>3503.2656075</v>
      </c>
      <c r="R520" s="6">
        <v>-0.60199554701662106</v>
      </c>
      <c r="S520" s="14">
        <v>-0.49707019954079418</v>
      </c>
      <c r="T520" s="14">
        <v>-0.70692089449244788</v>
      </c>
      <c r="U520" s="14">
        <v>0.30956977428227278</v>
      </c>
      <c r="V520" s="19">
        <v>1.7984790374001164E-5</v>
      </c>
      <c r="W520" s="19">
        <v>146.41170525334732</v>
      </c>
      <c r="X520" s="20">
        <v>-47.921909702479375</v>
      </c>
      <c r="Y520" s="20">
        <v>50.225240809806557</v>
      </c>
      <c r="Z520" s="20">
        <v>1.6022571772722483E-4</v>
      </c>
      <c r="AA520" s="7">
        <v>2.0152096259988376E-6</v>
      </c>
      <c r="AB520" s="50">
        <v>0.12176474665267278</v>
      </c>
      <c r="AC520" s="20">
        <v>1.4719702479375485E-2</v>
      </c>
      <c r="AD520" s="20">
        <v>8.1629190193446277E-2</v>
      </c>
      <c r="AF520" s="53"/>
      <c r="AG520" s="53"/>
      <c r="AH520" s="53"/>
      <c r="AI520" s="53"/>
      <c r="AJ520" s="53"/>
      <c r="AK520" s="53"/>
    </row>
    <row r="521" spans="1:37" x14ac:dyDescent="0.3">
      <c r="A521" t="s">
        <v>302</v>
      </c>
      <c r="B521" s="18" t="s">
        <v>634</v>
      </c>
      <c r="C521" s="8">
        <v>106000</v>
      </c>
      <c r="D521" s="19">
        <v>0.19758447743633861</v>
      </c>
      <c r="E521" s="6">
        <v>93426.178499999995</v>
      </c>
      <c r="F521" s="112">
        <v>0.1721</v>
      </c>
      <c r="G521" s="113">
        <v>0.17050000000000001</v>
      </c>
      <c r="H521" s="113">
        <v>0.17399999999999999</v>
      </c>
      <c r="I521" s="16">
        <v>47.21</v>
      </c>
      <c r="J521" s="14">
        <v>-0.69016</v>
      </c>
      <c r="K521" s="19">
        <v>2.0000000000000002E-5</v>
      </c>
      <c r="L521" s="19">
        <v>146.56338</v>
      </c>
      <c r="M521" s="19">
        <v>-47.916510000000002</v>
      </c>
      <c r="N521" s="19">
        <v>-159.36511999999999</v>
      </c>
      <c r="O521" s="6">
        <v>16078.645319849998</v>
      </c>
      <c r="P521" s="6">
        <v>16078.645319849998</v>
      </c>
      <c r="Q521" s="6">
        <v>16078.645319849998</v>
      </c>
      <c r="R521" s="6">
        <v>-0.60170162625668522</v>
      </c>
      <c r="S521" s="14">
        <v>-0.49677627878085834</v>
      </c>
      <c r="T521" s="14">
        <v>-0.70662697373251204</v>
      </c>
      <c r="U521" s="14">
        <v>-0.69032658758711019</v>
      </c>
      <c r="V521" s="19">
        <v>1.7986307933133569E-5</v>
      </c>
      <c r="W521" s="19">
        <v>146.44212332615027</v>
      </c>
      <c r="X521" s="20">
        <v>-47.931865819960983</v>
      </c>
      <c r="Y521" s="20">
        <v>-159.19517471702679</v>
      </c>
      <c r="Z521" s="20">
        <v>1.6658758711018962E-4</v>
      </c>
      <c r="AA521" s="7">
        <v>2.0136920668664331E-6</v>
      </c>
      <c r="AB521" s="50">
        <v>0.12125667384972871</v>
      </c>
      <c r="AC521" s="20">
        <v>1.5355819960980455E-2</v>
      </c>
      <c r="AD521" s="20">
        <v>-0.16994528297320244</v>
      </c>
      <c r="AF521" s="53"/>
      <c r="AG521" s="53"/>
      <c r="AH521" s="53"/>
      <c r="AI521" s="53"/>
      <c r="AJ521" s="53"/>
      <c r="AK521" s="53"/>
    </row>
    <row r="522" spans="1:37" x14ac:dyDescent="0.3">
      <c r="A522" t="s">
        <v>303</v>
      </c>
      <c r="B522" s="18" t="s">
        <v>632</v>
      </c>
      <c r="C522" s="8">
        <v>108000</v>
      </c>
      <c r="D522" s="19">
        <v>0.19758447743633861</v>
      </c>
      <c r="E522" s="6">
        <v>93426.178499999995</v>
      </c>
      <c r="F522" s="112">
        <v>3.2800000000000003E-2</v>
      </c>
      <c r="G522" s="113">
        <v>3.2000000000000001E-2</v>
      </c>
      <c r="H522" s="113">
        <v>3.3000000000000002E-2</v>
      </c>
      <c r="I522" s="16">
        <v>47.28</v>
      </c>
      <c r="J522" s="14">
        <v>0.27955000000000002</v>
      </c>
      <c r="K522" s="19">
        <v>2.0000000000000002E-5</v>
      </c>
      <c r="L522" s="19">
        <v>139.76836</v>
      </c>
      <c r="M522" s="19">
        <v>-45.760930000000002</v>
      </c>
      <c r="N522" s="19">
        <v>45.604950000000002</v>
      </c>
      <c r="O522" s="6">
        <v>3064.3786548000003</v>
      </c>
      <c r="P522" s="6">
        <v>3064.3786548000003</v>
      </c>
      <c r="Q522" s="6">
        <v>3064.3786548000003</v>
      </c>
      <c r="R522" s="6">
        <v>-0.68975239141550881</v>
      </c>
      <c r="S522" s="14">
        <v>-0.5846714672753458</v>
      </c>
      <c r="T522" s="14">
        <v>-0.79483331555567183</v>
      </c>
      <c r="U522" s="14">
        <v>0.27938432147856118</v>
      </c>
      <c r="V522" s="19">
        <v>1.7126074603951545E-5</v>
      </c>
      <c r="W522" s="19">
        <v>139.64496831188649</v>
      </c>
      <c r="X522" s="20">
        <v>-45.774865498090499</v>
      </c>
      <c r="Y522" s="20">
        <v>45.528137074063643</v>
      </c>
      <c r="Z522" s="20">
        <v>1.6567852143883899E-4</v>
      </c>
      <c r="AA522" s="7">
        <v>2.873925396048457E-6</v>
      </c>
      <c r="AB522" s="50">
        <v>0.12339168811351442</v>
      </c>
      <c r="AC522" s="20">
        <v>1.3935498090496878E-2</v>
      </c>
      <c r="AD522" s="20">
        <v>7.6812925936359022E-2</v>
      </c>
      <c r="AF522" s="53"/>
      <c r="AG522" s="53"/>
      <c r="AH522" s="53"/>
      <c r="AI522" s="53"/>
      <c r="AJ522" s="53"/>
      <c r="AK522" s="53"/>
    </row>
    <row r="523" spans="1:37" x14ac:dyDescent="0.3">
      <c r="A523" t="s">
        <v>304</v>
      </c>
      <c r="B523" s="18" t="s">
        <v>634</v>
      </c>
      <c r="C523" s="8">
        <v>108000</v>
      </c>
      <c r="D523" s="19">
        <v>0.19758447743633861</v>
      </c>
      <c r="E523" s="6">
        <v>93426.178499999995</v>
      </c>
      <c r="F523" s="112">
        <v>0.1888</v>
      </c>
      <c r="G523" s="113">
        <v>0.1855</v>
      </c>
      <c r="H523" s="113">
        <v>0.1925</v>
      </c>
      <c r="I523" s="16">
        <v>47.28</v>
      </c>
      <c r="J523" s="14">
        <v>-0.72045000000000003</v>
      </c>
      <c r="K523" s="19">
        <v>2.0000000000000002E-5</v>
      </c>
      <c r="L523" s="19">
        <v>139.76836</v>
      </c>
      <c r="M523" s="19">
        <v>-45.760930000000002</v>
      </c>
      <c r="N523" s="19">
        <v>-168.04230999999999</v>
      </c>
      <c r="O523" s="6">
        <v>17638.862500799998</v>
      </c>
      <c r="P523" s="6">
        <v>17638.862500799998</v>
      </c>
      <c r="Q523" s="6">
        <v>17638.862500799998</v>
      </c>
      <c r="R523" s="6">
        <v>-0.68975239141550881</v>
      </c>
      <c r="S523" s="14">
        <v>-0.5846714672753458</v>
      </c>
      <c r="T523" s="14">
        <v>-0.79483331555567183</v>
      </c>
      <c r="U523" s="14">
        <v>-0.72061567852143882</v>
      </c>
      <c r="V523" s="19">
        <v>1.7126074603951545E-5</v>
      </c>
      <c r="W523" s="19">
        <v>139.64496831188649</v>
      </c>
      <c r="X523" s="20">
        <v>-45.774865498090499</v>
      </c>
      <c r="Y523" s="20">
        <v>-167.86309855718207</v>
      </c>
      <c r="Z523" s="20">
        <v>1.6567852143878348E-4</v>
      </c>
      <c r="AA523" s="7">
        <v>2.873925396048457E-6</v>
      </c>
      <c r="AB523" s="50">
        <v>0.12339168811351442</v>
      </c>
      <c r="AC523" s="20">
        <v>1.3935498090496878E-2</v>
      </c>
      <c r="AD523" s="20">
        <v>-0.17921144281791612</v>
      </c>
      <c r="AF523" s="53"/>
      <c r="AG523" s="53"/>
      <c r="AH523" s="53"/>
      <c r="AI523" s="53"/>
      <c r="AJ523" s="53"/>
      <c r="AK523" s="53"/>
    </row>
    <row r="524" spans="1:37" x14ac:dyDescent="0.3">
      <c r="A524" t="s">
        <v>305</v>
      </c>
      <c r="B524" s="18" t="s">
        <v>632</v>
      </c>
      <c r="C524" s="8">
        <v>110000</v>
      </c>
      <c r="D524" s="19">
        <v>0.19758447743633861</v>
      </c>
      <c r="E524" s="6">
        <v>93426.178499999995</v>
      </c>
      <c r="F524" s="112">
        <v>2.8500000000000001E-2</v>
      </c>
      <c r="G524" s="113">
        <v>2.8000000000000001E-2</v>
      </c>
      <c r="H524" s="113">
        <v>2.8500000000000001E-2</v>
      </c>
      <c r="I524" s="16">
        <v>47.29</v>
      </c>
      <c r="J524" s="14">
        <v>0.251</v>
      </c>
      <c r="K524" s="19">
        <v>2.0000000000000002E-5</v>
      </c>
      <c r="L524" s="19">
        <v>132.32641000000001</v>
      </c>
      <c r="M524" s="19">
        <v>-43.329219999999999</v>
      </c>
      <c r="N524" s="19">
        <v>41.122950000000003</v>
      </c>
      <c r="O524" s="6">
        <v>2662.6460872500002</v>
      </c>
      <c r="P524" s="6">
        <v>2662.6460872500002</v>
      </c>
      <c r="Q524" s="6">
        <v>2662.6460872500002</v>
      </c>
      <c r="R524" s="6">
        <v>-0.77689763375518017</v>
      </c>
      <c r="S524" s="14">
        <v>-0.67179448437725486</v>
      </c>
      <c r="T524" s="14">
        <v>-0.88200078313310548</v>
      </c>
      <c r="U524" s="14">
        <v>0.25085727028915228</v>
      </c>
      <c r="V524" s="19">
        <v>1.621046622531628E-5</v>
      </c>
      <c r="W524" s="19">
        <v>132.20711008188653</v>
      </c>
      <c r="X524" s="20">
        <v>-43.345941774409994</v>
      </c>
      <c r="Y524" s="20">
        <v>41.053512156413248</v>
      </c>
      <c r="Z524" s="20">
        <v>1.4272971084772212E-4</v>
      </c>
      <c r="AA524" s="7">
        <v>3.7895337746837214E-6</v>
      </c>
      <c r="AB524" s="50">
        <v>0.11929991811348373</v>
      </c>
      <c r="AC524" s="20">
        <v>1.6721774409994339E-2</v>
      </c>
      <c r="AD524" s="20">
        <v>6.9437843586754866E-2</v>
      </c>
      <c r="AF524" s="53"/>
      <c r="AG524" s="53"/>
      <c r="AH524" s="53"/>
      <c r="AI524" s="53"/>
      <c r="AJ524" s="53"/>
      <c r="AK524" s="53"/>
    </row>
    <row r="525" spans="1:37" x14ac:dyDescent="0.3">
      <c r="A525" t="s">
        <v>306</v>
      </c>
      <c r="B525" s="18" t="s">
        <v>634</v>
      </c>
      <c r="C525" s="8">
        <v>110000</v>
      </c>
      <c r="D525" s="19">
        <v>0.19758447743633861</v>
      </c>
      <c r="E525" s="6">
        <v>93426.178499999995</v>
      </c>
      <c r="F525" s="112">
        <v>0.2059</v>
      </c>
      <c r="G525" s="113">
        <v>0.1545</v>
      </c>
      <c r="H525" s="113">
        <v>0.27</v>
      </c>
      <c r="I525" s="16">
        <v>47.29</v>
      </c>
      <c r="J525" s="14">
        <v>-0.749</v>
      </c>
      <c r="K525" s="19">
        <v>2.0000000000000002E-5</v>
      </c>
      <c r="L525" s="19">
        <v>132.32641000000001</v>
      </c>
      <c r="M525" s="19">
        <v>-43.329219999999999</v>
      </c>
      <c r="N525" s="19">
        <v>-176.48074</v>
      </c>
      <c r="O525" s="6">
        <v>19236.450153149999</v>
      </c>
      <c r="P525" s="6">
        <v>19236.450153149999</v>
      </c>
      <c r="Q525" s="6">
        <v>19236.450153149999</v>
      </c>
      <c r="R525" s="6">
        <v>-0.77689763375518017</v>
      </c>
      <c r="S525" s="14">
        <v>-0.67179448437725486</v>
      </c>
      <c r="T525" s="14">
        <v>-0.88200078313310548</v>
      </c>
      <c r="U525" s="14">
        <v>-0.74914272971084772</v>
      </c>
      <c r="V525" s="19">
        <v>1.621046622531628E-5</v>
      </c>
      <c r="W525" s="19">
        <v>132.20711008188653</v>
      </c>
      <c r="X525" s="20">
        <v>-43.345941774409994</v>
      </c>
      <c r="Y525" s="20">
        <v>-176.28941302355926</v>
      </c>
      <c r="Z525" s="20">
        <v>1.4272971084772212E-4</v>
      </c>
      <c r="AA525" s="7">
        <v>3.7895337746837214E-6</v>
      </c>
      <c r="AB525" s="50">
        <v>0.11929991811348373</v>
      </c>
      <c r="AC525" s="20">
        <v>1.6721774409994339E-2</v>
      </c>
      <c r="AD525" s="20">
        <v>-0.1913269764407346</v>
      </c>
      <c r="AF525" s="53"/>
      <c r="AG525" s="53"/>
      <c r="AH525" s="53"/>
      <c r="AI525" s="53"/>
      <c r="AJ525" s="53"/>
      <c r="AK525" s="53"/>
    </row>
    <row r="526" spans="1:37" x14ac:dyDescent="0.3">
      <c r="A526" t="s">
        <v>307</v>
      </c>
      <c r="B526" s="18" t="s">
        <v>632</v>
      </c>
      <c r="C526" s="8">
        <v>112000</v>
      </c>
      <c r="D526" s="19">
        <v>0.19758447743633861</v>
      </c>
      <c r="E526" s="6">
        <v>93426.178499999995</v>
      </c>
      <c r="F526" s="112">
        <v>2.47E-2</v>
      </c>
      <c r="G526" s="113">
        <v>2.4500000000000001E-2</v>
      </c>
      <c r="H526" s="113">
        <v>2.5000000000000001E-2</v>
      </c>
      <c r="I526" s="16">
        <v>47.31</v>
      </c>
      <c r="J526" s="14">
        <v>0.22467999999999999</v>
      </c>
      <c r="K526" s="19">
        <v>2.0000000000000002E-5</v>
      </c>
      <c r="L526" s="19">
        <v>124.52288</v>
      </c>
      <c r="M526" s="19">
        <v>-40.796570000000003</v>
      </c>
      <c r="N526" s="19">
        <v>36.954810000000002</v>
      </c>
      <c r="O526" s="6">
        <v>2307.62660895</v>
      </c>
      <c r="P526" s="6">
        <v>2307.62660895</v>
      </c>
      <c r="Q526" s="6">
        <v>2307.62660895</v>
      </c>
      <c r="R526" s="6">
        <v>-0.86225116816389091</v>
      </c>
      <c r="S526" s="14">
        <v>-0.75710356831044101</v>
      </c>
      <c r="T526" s="14">
        <v>-0.96739876801734082</v>
      </c>
      <c r="U526" s="14">
        <v>0.22449390821932391</v>
      </c>
      <c r="V526" s="19">
        <v>1.5245513636158246E-5</v>
      </c>
      <c r="W526" s="19">
        <v>124.38986635082789</v>
      </c>
      <c r="X526" s="20">
        <v>-40.800197599501217</v>
      </c>
      <c r="Y526" s="20">
        <v>36.883696323322397</v>
      </c>
      <c r="Z526" s="20">
        <v>1.8609178067607868E-4</v>
      </c>
      <c r="AA526" s="7">
        <v>4.7544863638417557E-6</v>
      </c>
      <c r="AB526" s="50">
        <v>0.13301364917211345</v>
      </c>
      <c r="AC526" s="20">
        <v>3.6275995012147177E-3</v>
      </c>
      <c r="AD526" s="20">
        <v>7.1113676677605042E-2</v>
      </c>
      <c r="AF526" s="53"/>
      <c r="AG526" s="53"/>
      <c r="AH526" s="53"/>
      <c r="AI526" s="53"/>
      <c r="AJ526" s="53"/>
      <c r="AK526" s="53"/>
    </row>
    <row r="527" spans="1:37" x14ac:dyDescent="0.3">
      <c r="A527" t="s">
        <v>308</v>
      </c>
      <c r="B527" s="18" t="s">
        <v>634</v>
      </c>
      <c r="C527" s="8">
        <v>112000</v>
      </c>
      <c r="D527" s="19">
        <v>0.19758447743633861</v>
      </c>
      <c r="E527" s="6">
        <v>93426.1731</v>
      </c>
      <c r="F527" s="112">
        <v>0.2235</v>
      </c>
      <c r="G527" s="113">
        <v>0.221</v>
      </c>
      <c r="H527" s="113">
        <v>0.22700000000000001</v>
      </c>
      <c r="I527" s="16">
        <v>47.31</v>
      </c>
      <c r="J527" s="14">
        <v>-0.77532000000000001</v>
      </c>
      <c r="K527" s="19">
        <v>2.0000000000000002E-5</v>
      </c>
      <c r="L527" s="19">
        <v>124.52281000000001</v>
      </c>
      <c r="M527" s="19">
        <v>-40.796529999999997</v>
      </c>
      <c r="N527" s="19">
        <v>-184.60534000000001</v>
      </c>
      <c r="O527" s="6">
        <v>20880.749687849999</v>
      </c>
      <c r="P527" s="6">
        <v>20880.749687849999</v>
      </c>
      <c r="Q527" s="6">
        <v>20880.749687849999</v>
      </c>
      <c r="R527" s="6">
        <v>-0.86225144301394563</v>
      </c>
      <c r="S527" s="14">
        <v>-0.75710384316049573</v>
      </c>
      <c r="T527" s="14">
        <v>-0.96739904286739553</v>
      </c>
      <c r="U527" s="14">
        <v>-0.7755061741064434</v>
      </c>
      <c r="V527" s="19">
        <v>1.5245511344904871E-5</v>
      </c>
      <c r="W527" s="19">
        <v>124.38983327685524</v>
      </c>
      <c r="X527" s="20">
        <v>-40.800186751152722</v>
      </c>
      <c r="Y527" s="20">
        <v>-184.410933602353</v>
      </c>
      <c r="Z527" s="20">
        <v>1.8617410644339305E-4</v>
      </c>
      <c r="AA527" s="7">
        <v>4.7544886550951311E-6</v>
      </c>
      <c r="AB527" s="50">
        <v>0.13297672314476472</v>
      </c>
      <c r="AC527" s="20">
        <v>3.656751152725235E-3</v>
      </c>
      <c r="AD527" s="20">
        <v>-0.19440639764701473</v>
      </c>
      <c r="AF527" s="53"/>
      <c r="AG527" s="53"/>
      <c r="AH527" s="53"/>
      <c r="AI527" s="53"/>
      <c r="AJ527" s="53"/>
      <c r="AK527" s="53"/>
    </row>
    <row r="528" spans="1:37" x14ac:dyDescent="0.3">
      <c r="A528" t="s">
        <v>309</v>
      </c>
      <c r="B528" s="18" t="s">
        <v>632</v>
      </c>
      <c r="C528" s="8">
        <v>114000</v>
      </c>
      <c r="D528" s="19">
        <v>0.19758447743633861</v>
      </c>
      <c r="E528" s="6">
        <v>93426.1731</v>
      </c>
      <c r="F528" s="112">
        <v>2.1499999999999998E-2</v>
      </c>
      <c r="G528" s="113">
        <v>2.1499999999999998E-2</v>
      </c>
      <c r="H528" s="113">
        <v>2.1999999999999999E-2</v>
      </c>
      <c r="I528" s="16">
        <v>47.43</v>
      </c>
      <c r="J528" s="14">
        <v>0.20102999999999999</v>
      </c>
      <c r="K528" s="19">
        <v>1.0000000000000001E-5</v>
      </c>
      <c r="L528" s="19">
        <v>116.69408</v>
      </c>
      <c r="M528" s="19">
        <v>-38.328679999999999</v>
      </c>
      <c r="N528" s="19">
        <v>33.176279999999998</v>
      </c>
      <c r="O528" s="6">
        <v>2008.6627216499999</v>
      </c>
      <c r="P528" s="6">
        <v>2008.6627216499999</v>
      </c>
      <c r="Q528" s="6">
        <v>2008.6627216499999</v>
      </c>
      <c r="R528" s="6">
        <v>-0.94402235463027306</v>
      </c>
      <c r="S528" s="14">
        <v>-0.8386080519236756</v>
      </c>
      <c r="T528" s="14">
        <v>-1.0494366573368705</v>
      </c>
      <c r="U528" s="14">
        <v>0.20084464538354097</v>
      </c>
      <c r="V528" s="19">
        <v>1.4249520453046356E-5</v>
      </c>
      <c r="W528" s="19">
        <v>116.55832985830443</v>
      </c>
      <c r="X528" s="20">
        <v>-38.3284059565337</v>
      </c>
      <c r="Y528" s="20">
        <v>33.108638266551935</v>
      </c>
      <c r="Z528" s="20">
        <v>1.853546164590214E-4</v>
      </c>
      <c r="AA528" s="7">
        <v>-4.2495204530463548E-6</v>
      </c>
      <c r="AB528" s="50">
        <v>0.13575014169556709</v>
      </c>
      <c r="AC528" s="20">
        <v>-2.7404346629822385E-4</v>
      </c>
      <c r="AD528" s="20">
        <v>6.7641733448063235E-2</v>
      </c>
      <c r="AF528" s="53"/>
      <c r="AG528" s="53"/>
      <c r="AH528" s="53"/>
      <c r="AI528" s="53"/>
      <c r="AJ528" s="53"/>
      <c r="AK528" s="53"/>
    </row>
    <row r="529" spans="1:37" x14ac:dyDescent="0.3">
      <c r="A529" t="s">
        <v>310</v>
      </c>
      <c r="B529" s="18" t="s">
        <v>634</v>
      </c>
      <c r="C529" s="8">
        <v>114000</v>
      </c>
      <c r="D529" s="19">
        <v>0.19758447743633861</v>
      </c>
      <c r="E529" s="6">
        <v>93426.1731</v>
      </c>
      <c r="F529" s="112">
        <v>0.24179999999999999</v>
      </c>
      <c r="G529" s="113">
        <v>0.23899999999999999</v>
      </c>
      <c r="H529" s="113">
        <v>0.245</v>
      </c>
      <c r="I529" s="16">
        <v>47.43</v>
      </c>
      <c r="J529" s="14">
        <v>-0.79896999999999996</v>
      </c>
      <c r="K529" s="19">
        <v>1.0000000000000001E-5</v>
      </c>
      <c r="L529" s="19">
        <v>116.69408</v>
      </c>
      <c r="M529" s="19">
        <v>-38.328679999999999</v>
      </c>
      <c r="N529" s="19">
        <v>-192.34028000000001</v>
      </c>
      <c r="O529" s="6">
        <v>22590.448655579999</v>
      </c>
      <c r="P529" s="6">
        <v>22590.448655579999</v>
      </c>
      <c r="Q529" s="6">
        <v>22590.448655579999</v>
      </c>
      <c r="R529" s="6">
        <v>-0.94402235463027306</v>
      </c>
      <c r="S529" s="14">
        <v>-0.8386080519236756</v>
      </c>
      <c r="T529" s="14">
        <v>-1.0494366573368705</v>
      </c>
      <c r="U529" s="14">
        <v>-0.79915535461645903</v>
      </c>
      <c r="V529" s="19">
        <v>1.4249520453046356E-5</v>
      </c>
      <c r="W529" s="19">
        <v>116.55832985830443</v>
      </c>
      <c r="X529" s="20">
        <v>-38.3284059565337</v>
      </c>
      <c r="Y529" s="20">
        <v>-192.13766601087409</v>
      </c>
      <c r="Z529" s="20">
        <v>1.8535461645907692E-4</v>
      </c>
      <c r="AA529" s="7">
        <v>-4.2495204530463548E-6</v>
      </c>
      <c r="AB529" s="50">
        <v>0.13575014169556709</v>
      </c>
      <c r="AC529" s="20">
        <v>-2.7404346629822385E-4</v>
      </c>
      <c r="AD529" s="20">
        <v>-0.20261398912592199</v>
      </c>
      <c r="AF529" s="53"/>
      <c r="AG529" s="53"/>
      <c r="AH529" s="53"/>
      <c r="AI529" s="53"/>
      <c r="AJ529" s="53"/>
      <c r="AK529" s="53"/>
    </row>
    <row r="530" spans="1:37" x14ac:dyDescent="0.3">
      <c r="A530" t="s">
        <v>311</v>
      </c>
      <c r="B530" s="18" t="s">
        <v>632</v>
      </c>
      <c r="C530" s="8">
        <v>115000</v>
      </c>
      <c r="D530" s="19">
        <v>0.19758447743633861</v>
      </c>
      <c r="E530" s="6">
        <v>93426.1731</v>
      </c>
      <c r="F530" s="112">
        <v>2.0199999999999999E-2</v>
      </c>
      <c r="G530" s="113">
        <v>0.02</v>
      </c>
      <c r="H530" s="113">
        <v>2.0500000000000001E-2</v>
      </c>
      <c r="I530" s="16">
        <v>47.57</v>
      </c>
      <c r="J530" s="14">
        <v>0.19047</v>
      </c>
      <c r="K530" s="19">
        <v>1.0000000000000001E-5</v>
      </c>
      <c r="L530" s="19">
        <v>112.93098000000001</v>
      </c>
      <c r="M530" s="19">
        <v>-37.200220000000002</v>
      </c>
      <c r="N530" s="19">
        <v>31.474209999999999</v>
      </c>
      <c r="O530" s="6">
        <v>1887.20869662</v>
      </c>
      <c r="P530" s="6">
        <v>1887.20869662</v>
      </c>
      <c r="Q530" s="6">
        <v>1887.20869662</v>
      </c>
      <c r="R530" s="6">
        <v>-0.98254764871871236</v>
      </c>
      <c r="S530" s="14">
        <v>-0.87682219268344264</v>
      </c>
      <c r="T530" s="14">
        <v>-1.088273104753982</v>
      </c>
      <c r="U530" s="14">
        <v>0.19029161149487461</v>
      </c>
      <c r="V530" s="19">
        <v>1.3749452934790951E-5</v>
      </c>
      <c r="W530" s="19">
        <v>112.79984746113283</v>
      </c>
      <c r="X530" s="20">
        <v>-37.201973662230159</v>
      </c>
      <c r="Y530" s="20">
        <v>31.410571849481713</v>
      </c>
      <c r="Z530" s="20">
        <v>1.7838850512538751E-4</v>
      </c>
      <c r="AA530" s="7">
        <v>-3.7494529347909501E-6</v>
      </c>
      <c r="AB530" s="50">
        <v>0.13113253886717757</v>
      </c>
      <c r="AC530" s="20">
        <v>1.7536622301577154E-3</v>
      </c>
      <c r="AD530" s="20">
        <v>6.3638150518286807E-2</v>
      </c>
      <c r="AF530" s="53"/>
      <c r="AG530" s="53"/>
      <c r="AH530" s="53"/>
      <c r="AI530" s="53"/>
      <c r="AJ530" s="53"/>
      <c r="AK530" s="53"/>
    </row>
    <row r="531" spans="1:37" x14ac:dyDescent="0.3">
      <c r="A531" t="s">
        <v>312</v>
      </c>
      <c r="B531" s="18" t="s">
        <v>634</v>
      </c>
      <c r="C531" s="8">
        <v>115000</v>
      </c>
      <c r="D531" s="19">
        <v>0.19758447743633861</v>
      </c>
      <c r="E531" s="6">
        <v>93426.1731</v>
      </c>
      <c r="F531" s="112">
        <v>0.25109999999999999</v>
      </c>
      <c r="G531" s="113">
        <v>0.19800000000000001</v>
      </c>
      <c r="H531" s="113">
        <v>0.3165</v>
      </c>
      <c r="I531" s="16">
        <v>47.57</v>
      </c>
      <c r="J531" s="14">
        <v>-0.80952999999999997</v>
      </c>
      <c r="K531" s="19">
        <v>1.0000000000000001E-5</v>
      </c>
      <c r="L531" s="19">
        <v>112.93098000000001</v>
      </c>
      <c r="M531" s="19">
        <v>-37.200220000000002</v>
      </c>
      <c r="N531" s="19">
        <v>-196.02055999999999</v>
      </c>
      <c r="O531" s="6">
        <v>23459.312065409998</v>
      </c>
      <c r="P531" s="6">
        <v>23459.312065409998</v>
      </c>
      <c r="Q531" s="6">
        <v>23459.312065409998</v>
      </c>
      <c r="R531" s="6">
        <v>-0.98254764871871236</v>
      </c>
      <c r="S531" s="14">
        <v>-0.87682219268344264</v>
      </c>
      <c r="T531" s="14">
        <v>-1.088273104753982</v>
      </c>
      <c r="U531" s="14">
        <v>-0.80970838850512539</v>
      </c>
      <c r="V531" s="19">
        <v>1.3749452934790951E-5</v>
      </c>
      <c r="W531" s="19">
        <v>112.79984746113283</v>
      </c>
      <c r="X531" s="20">
        <v>-37.201973662230159</v>
      </c>
      <c r="Y531" s="20">
        <v>-195.81157720230772</v>
      </c>
      <c r="Z531" s="20">
        <v>1.7838850512541526E-4</v>
      </c>
      <c r="AA531" s="7">
        <v>-3.7494529347909501E-6</v>
      </c>
      <c r="AB531" s="50">
        <v>0.13113253886717757</v>
      </c>
      <c r="AC531" s="20">
        <v>1.7536622301577154E-3</v>
      </c>
      <c r="AD531" s="20">
        <v>-0.20898279769227202</v>
      </c>
      <c r="AF531" s="53"/>
      <c r="AG531" s="53"/>
      <c r="AH531" s="53"/>
      <c r="AI531" s="53"/>
      <c r="AJ531" s="53"/>
      <c r="AK531" s="53"/>
    </row>
    <row r="532" spans="1:37" x14ac:dyDescent="0.3">
      <c r="A532" t="s">
        <v>313</v>
      </c>
      <c r="B532" s="18" t="s">
        <v>632</v>
      </c>
      <c r="C532" s="8">
        <v>116000</v>
      </c>
      <c r="D532" s="19">
        <v>0.19758447743633861</v>
      </c>
      <c r="E532" s="6">
        <v>93426.1731</v>
      </c>
      <c r="F532" s="112">
        <v>1.9E-2</v>
      </c>
      <c r="G532" s="113">
        <v>1.8499999999999999E-2</v>
      </c>
      <c r="H532" s="113">
        <v>1.95E-2</v>
      </c>
      <c r="I532" s="16">
        <v>47.78</v>
      </c>
      <c r="J532" s="14">
        <v>0.18085000000000001</v>
      </c>
      <c r="K532" s="19">
        <v>1.0000000000000001E-5</v>
      </c>
      <c r="L532" s="19">
        <v>109.35927</v>
      </c>
      <c r="M532" s="19">
        <v>-36.183230000000002</v>
      </c>
      <c r="N532" s="19">
        <v>29.91676</v>
      </c>
      <c r="O532" s="6">
        <v>1775.0972889</v>
      </c>
      <c r="P532" s="6">
        <v>1775.0972889</v>
      </c>
      <c r="Q532" s="6">
        <v>1775.0972889</v>
      </c>
      <c r="R532" s="6">
        <v>-1.0189952166528515</v>
      </c>
      <c r="S532" s="14">
        <v>-0.91280303062457346</v>
      </c>
      <c r="T532" s="14">
        <v>-1.1251874026811297</v>
      </c>
      <c r="U532" s="14">
        <v>0.18067307206475053</v>
      </c>
      <c r="V532" s="19">
        <v>1.3255308288353212E-5</v>
      </c>
      <c r="W532" s="19">
        <v>109.22597258338098</v>
      </c>
      <c r="X532" s="20">
        <v>-36.182317737058405</v>
      </c>
      <c r="Y532" s="20">
        <v>29.854142300436525</v>
      </c>
      <c r="Z532" s="20">
        <v>1.7692793524948236E-4</v>
      </c>
      <c r="AA532" s="7">
        <v>-3.2553082883532114E-6</v>
      </c>
      <c r="AB532" s="50">
        <v>0.13329741661901551</v>
      </c>
      <c r="AC532" s="20">
        <v>-9.1226294159696408E-4</v>
      </c>
      <c r="AD532" s="20">
        <v>6.2617699563475071E-2</v>
      </c>
      <c r="AF532" s="53"/>
      <c r="AG532" s="53"/>
      <c r="AH532" s="53"/>
      <c r="AI532" s="53"/>
      <c r="AJ532" s="53"/>
      <c r="AK532" s="53"/>
    </row>
    <row r="533" spans="1:37" x14ac:dyDescent="0.3">
      <c r="A533" t="s">
        <v>314</v>
      </c>
      <c r="B533" s="18" t="s">
        <v>634</v>
      </c>
      <c r="C533" s="8">
        <v>116000</v>
      </c>
      <c r="D533" s="19">
        <v>0.19758447743633861</v>
      </c>
      <c r="E533" s="6">
        <v>93426.1731</v>
      </c>
      <c r="F533" s="112">
        <v>0.2606</v>
      </c>
      <c r="G533" s="113">
        <v>0.20699999999999999</v>
      </c>
      <c r="H533" s="113">
        <v>0.32600000000000001</v>
      </c>
      <c r="I533" s="16">
        <v>47.78</v>
      </c>
      <c r="J533" s="14">
        <v>-0.81915000000000004</v>
      </c>
      <c r="K533" s="19">
        <v>1.0000000000000001E-5</v>
      </c>
      <c r="L533" s="19">
        <v>109.35927</v>
      </c>
      <c r="M533" s="19">
        <v>-36.183230000000002</v>
      </c>
      <c r="N533" s="19">
        <v>-199.55622</v>
      </c>
      <c r="O533" s="6">
        <v>24346.86070986</v>
      </c>
      <c r="P533" s="6">
        <v>24346.86070986</v>
      </c>
      <c r="Q533" s="6">
        <v>24346.86070986</v>
      </c>
      <c r="R533" s="6">
        <v>-1.0189952166528515</v>
      </c>
      <c r="S533" s="14">
        <v>-0.91280303062457346</v>
      </c>
      <c r="T533" s="14">
        <v>-1.1251874026811297</v>
      </c>
      <c r="U533" s="14">
        <v>-0.81932692793524953</v>
      </c>
      <c r="V533" s="19">
        <v>1.3255308288353212E-5</v>
      </c>
      <c r="W533" s="19">
        <v>109.22597258338098</v>
      </c>
      <c r="X533" s="20">
        <v>-36.182317737058405</v>
      </c>
      <c r="Y533" s="20">
        <v>-199.34385152571625</v>
      </c>
      <c r="Z533" s="20">
        <v>1.7692793524948236E-4</v>
      </c>
      <c r="AA533" s="7">
        <v>-3.2553082883532114E-6</v>
      </c>
      <c r="AB533" s="50">
        <v>0.13329741661901551</v>
      </c>
      <c r="AC533" s="20">
        <v>-9.1226294159696408E-4</v>
      </c>
      <c r="AD533" s="20">
        <v>-0.21236847428374972</v>
      </c>
      <c r="AF533" s="53"/>
      <c r="AG533" s="53"/>
      <c r="AH533" s="53"/>
      <c r="AI533" s="53"/>
      <c r="AJ533" s="53"/>
      <c r="AK533" s="53"/>
    </row>
    <row r="534" spans="1:37" x14ac:dyDescent="0.3">
      <c r="A534" t="s">
        <v>315</v>
      </c>
      <c r="B534" s="18" t="s">
        <v>632</v>
      </c>
      <c r="C534" s="8">
        <v>118000</v>
      </c>
      <c r="D534" s="19">
        <v>0.19758447743633861</v>
      </c>
      <c r="E534" s="6">
        <v>93424.683799999999</v>
      </c>
      <c r="F534" s="112">
        <v>1.6500000000000001E-2</v>
      </c>
      <c r="G534" s="113">
        <v>1.6500000000000001E-2</v>
      </c>
      <c r="H534" s="113">
        <v>1.7000000000000001E-2</v>
      </c>
      <c r="I534" s="16">
        <v>47.94</v>
      </c>
      <c r="J534" s="14">
        <v>0.16142000000000001</v>
      </c>
      <c r="K534" s="19">
        <v>1.0000000000000001E-5</v>
      </c>
      <c r="L534" s="19">
        <v>101.68895999999999</v>
      </c>
      <c r="M534" s="19">
        <v>-33.757800000000003</v>
      </c>
      <c r="N534" s="19">
        <v>26.77704</v>
      </c>
      <c r="O534" s="6">
        <v>1541.5072827000001</v>
      </c>
      <c r="P534" s="6">
        <v>1541.5072827000001</v>
      </c>
      <c r="Q534" s="6">
        <v>1541.5072827000001</v>
      </c>
      <c r="R534" s="6">
        <v>-1.0958886805632966</v>
      </c>
      <c r="S534" s="14">
        <v>-0.98934089073082165</v>
      </c>
      <c r="T534" s="14">
        <v>-1.2024364703957715</v>
      </c>
      <c r="U534" s="14">
        <v>0.16124819200997176</v>
      </c>
      <c r="V534" s="19">
        <v>1.2283758455093307E-5</v>
      </c>
      <c r="W534" s="19">
        <v>101.55595480668451</v>
      </c>
      <c r="X534" s="20">
        <v>-33.754193875252625</v>
      </c>
      <c r="Y534" s="20">
        <v>26.71830861272181</v>
      </c>
      <c r="Z534" s="20">
        <v>1.7180799002824987E-4</v>
      </c>
      <c r="AA534" s="7">
        <v>-2.2837584550933064E-6</v>
      </c>
      <c r="AB534" s="50">
        <v>0.13300519331548344</v>
      </c>
      <c r="AC534" s="20">
        <v>-3.6061247473782032E-3</v>
      </c>
      <c r="AD534" s="20">
        <v>5.8731387278189828E-2</v>
      </c>
      <c r="AF534" s="53"/>
      <c r="AG534" s="53"/>
      <c r="AH534" s="53"/>
      <c r="AI534" s="53"/>
      <c r="AJ534" s="53"/>
      <c r="AK534" s="53"/>
    </row>
    <row r="535" spans="1:37" x14ac:dyDescent="0.3">
      <c r="A535" t="s">
        <v>316</v>
      </c>
      <c r="B535" s="18" t="s">
        <v>634</v>
      </c>
      <c r="C535" s="8">
        <v>118000</v>
      </c>
      <c r="D535" s="19">
        <v>0.19758447743633861</v>
      </c>
      <c r="E535" s="6">
        <v>93424.683799999999</v>
      </c>
      <c r="F535" s="112">
        <v>0.27960000000000002</v>
      </c>
      <c r="G535" s="113">
        <v>0.22550000000000001</v>
      </c>
      <c r="H535" s="113">
        <v>0.34549999999999997</v>
      </c>
      <c r="I535" s="16">
        <v>47.94</v>
      </c>
      <c r="J535" s="14">
        <v>-0.83857999999999999</v>
      </c>
      <c r="K535" s="19">
        <v>1.0000000000000001E-5</v>
      </c>
      <c r="L535" s="19">
        <v>101.68895999999999</v>
      </c>
      <c r="M535" s="19">
        <v>-33.757800000000003</v>
      </c>
      <c r="N535" s="19">
        <v>-206.65236999999999</v>
      </c>
      <c r="O535" s="6">
        <v>26121.541590480003</v>
      </c>
      <c r="P535" s="6">
        <v>26121.541590480003</v>
      </c>
      <c r="Q535" s="6">
        <v>26121.541590480003</v>
      </c>
      <c r="R535" s="6">
        <v>-1.0958886805632966</v>
      </c>
      <c r="S535" s="14">
        <v>-0.98934089073082165</v>
      </c>
      <c r="T535" s="14">
        <v>-1.2024364703957715</v>
      </c>
      <c r="U535" s="14">
        <v>-0.83875180799002824</v>
      </c>
      <c r="V535" s="19">
        <v>1.2283758455093307E-5</v>
      </c>
      <c r="W535" s="19">
        <v>101.55595480668451</v>
      </c>
      <c r="X535" s="20">
        <v>-33.754193875252625</v>
      </c>
      <c r="Y535" s="20">
        <v>-206.43137476215776</v>
      </c>
      <c r="Z535" s="20">
        <v>1.7180799002824987E-4</v>
      </c>
      <c r="AA535" s="7">
        <v>-2.2837584550933064E-6</v>
      </c>
      <c r="AB535" s="50">
        <v>0.13300519331548344</v>
      </c>
      <c r="AC535" s="20">
        <v>-3.6061247473782032E-3</v>
      </c>
      <c r="AD535" s="20">
        <v>-0.22099523784223152</v>
      </c>
      <c r="AF535" s="53"/>
      <c r="AG535" s="53"/>
      <c r="AH535" s="53"/>
      <c r="AI535" s="53"/>
      <c r="AJ535" s="53"/>
      <c r="AK535" s="53"/>
    </row>
    <row r="536" spans="1:37" x14ac:dyDescent="0.3">
      <c r="A536" t="s">
        <v>317</v>
      </c>
      <c r="B536" s="18" t="s">
        <v>632</v>
      </c>
      <c r="C536" s="8">
        <v>120000</v>
      </c>
      <c r="D536" s="19">
        <v>0.19758447743633861</v>
      </c>
      <c r="E536" s="6">
        <v>93424.683799999999</v>
      </c>
      <c r="F536" s="112">
        <v>1.47E-2</v>
      </c>
      <c r="G536" s="113">
        <v>1.4500000000000001E-2</v>
      </c>
      <c r="H536" s="113">
        <v>1.4999999999999999E-2</v>
      </c>
      <c r="I536" s="16">
        <v>48.41</v>
      </c>
      <c r="J536" s="14">
        <v>0.1457</v>
      </c>
      <c r="K536" s="19">
        <v>1.0000000000000001E-5</v>
      </c>
      <c r="L536" s="19">
        <v>95.015519999999995</v>
      </c>
      <c r="M536" s="19">
        <v>-31.850460000000002</v>
      </c>
      <c r="N536" s="19">
        <v>24.20833</v>
      </c>
      <c r="O536" s="6">
        <v>1373.3428518599999</v>
      </c>
      <c r="P536" s="6">
        <v>1373.3428518599999</v>
      </c>
      <c r="Q536" s="6">
        <v>1373.3428518599999</v>
      </c>
      <c r="R536" s="6">
        <v>-1.1633545109752099</v>
      </c>
      <c r="S536" s="14">
        <v>-1.0557621349679069</v>
      </c>
      <c r="T536" s="14">
        <v>-1.2709468869825129</v>
      </c>
      <c r="U536" s="14">
        <v>0.14553845079338024</v>
      </c>
      <c r="V536" s="19">
        <v>1.1365729235659489E-5</v>
      </c>
      <c r="W536" s="19">
        <v>94.887386357503061</v>
      </c>
      <c r="X536" s="20">
        <v>-31.846952792439318</v>
      </c>
      <c r="Y536" s="20">
        <v>24.154411266296307</v>
      </c>
      <c r="Z536" s="20">
        <v>1.6154920661975991E-4</v>
      </c>
      <c r="AA536" s="7">
        <v>-1.3657292356594877E-6</v>
      </c>
      <c r="AB536" s="50">
        <v>0.12813364249693393</v>
      </c>
      <c r="AC536" s="20">
        <v>-3.5072075606841224E-3</v>
      </c>
      <c r="AD536" s="20">
        <v>5.3918733703692823E-2</v>
      </c>
      <c r="AF536" s="53"/>
      <c r="AG536" s="53"/>
      <c r="AH536" s="53"/>
      <c r="AI536" s="53"/>
      <c r="AJ536" s="53"/>
      <c r="AK536" s="53"/>
    </row>
    <row r="537" spans="1:37" x14ac:dyDescent="0.3">
      <c r="A537" t="s">
        <v>318</v>
      </c>
      <c r="B537" s="18" t="s">
        <v>634</v>
      </c>
      <c r="C537" s="8">
        <v>120000</v>
      </c>
      <c r="D537" s="19">
        <v>0.19758447743633861</v>
      </c>
      <c r="E537" s="6">
        <v>93424.683799999999</v>
      </c>
      <c r="F537" s="112">
        <v>0.29920000000000002</v>
      </c>
      <c r="G537" s="113">
        <v>0.24399999999999999</v>
      </c>
      <c r="H537" s="113">
        <v>0.36549999999999999</v>
      </c>
      <c r="I537" s="16">
        <v>48.41</v>
      </c>
      <c r="J537" s="14">
        <v>-0.85429999999999995</v>
      </c>
      <c r="K537" s="19">
        <v>1.0000000000000001E-5</v>
      </c>
      <c r="L537" s="19">
        <v>95.015519999999995</v>
      </c>
      <c r="M537" s="19">
        <v>-31.850460000000002</v>
      </c>
      <c r="N537" s="19">
        <v>-213.17751999999999</v>
      </c>
      <c r="O537" s="6">
        <v>27952.665392960003</v>
      </c>
      <c r="P537" s="6">
        <v>27952.665392960003</v>
      </c>
      <c r="Q537" s="6">
        <v>27952.665392960003</v>
      </c>
      <c r="R537" s="6">
        <v>-1.1633545109752099</v>
      </c>
      <c r="S537" s="14">
        <v>-1.0557621349679069</v>
      </c>
      <c r="T537" s="14">
        <v>-1.2709468869825129</v>
      </c>
      <c r="U537" s="14">
        <v>-0.85446154920661976</v>
      </c>
      <c r="V537" s="19">
        <v>1.1365729235659489E-5</v>
      </c>
      <c r="W537" s="19">
        <v>94.887386357503061</v>
      </c>
      <c r="X537" s="20">
        <v>-31.846952792439318</v>
      </c>
      <c r="Y537" s="20">
        <v>-212.94696165731003</v>
      </c>
      <c r="Z537" s="20">
        <v>1.6154920661981542E-4</v>
      </c>
      <c r="AA537" s="7">
        <v>-1.3657292356594877E-6</v>
      </c>
      <c r="AB537" s="50">
        <v>0.12813364249693393</v>
      </c>
      <c r="AC537" s="20">
        <v>-3.5072075606841224E-3</v>
      </c>
      <c r="AD537" s="20">
        <v>-0.23055834268996023</v>
      </c>
      <c r="AF537" s="53"/>
      <c r="AG537" s="53"/>
      <c r="AH537" s="53"/>
      <c r="AI537" s="53"/>
      <c r="AJ537" s="53"/>
      <c r="AK537" s="53"/>
    </row>
    <row r="538" spans="1:37" x14ac:dyDescent="0.3">
      <c r="A538" t="s">
        <v>319</v>
      </c>
      <c r="B538" s="18" t="s">
        <v>632</v>
      </c>
      <c r="C538" s="8">
        <v>122000</v>
      </c>
      <c r="D538" s="19">
        <v>0.19758447743633861</v>
      </c>
      <c r="E538" s="6">
        <v>93424.683799999999</v>
      </c>
      <c r="F538" s="112">
        <v>1.2999999999999999E-2</v>
      </c>
      <c r="G538" s="113">
        <v>1.2999999999999999E-2</v>
      </c>
      <c r="H538" s="113">
        <v>1.35E-2</v>
      </c>
      <c r="I538" s="16">
        <v>48.75</v>
      </c>
      <c r="J538" s="14">
        <v>0.13083</v>
      </c>
      <c r="K538" s="19">
        <v>1.0000000000000001E-5</v>
      </c>
      <c r="L538" s="19">
        <v>88.289299999999997</v>
      </c>
      <c r="M538" s="19">
        <v>-29.80217</v>
      </c>
      <c r="N538" s="19">
        <v>21.77814</v>
      </c>
      <c r="O538" s="6">
        <v>1214.5208894</v>
      </c>
      <c r="P538" s="6">
        <v>1214.5208894</v>
      </c>
      <c r="Q538" s="6">
        <v>1214.5208894</v>
      </c>
      <c r="R538" s="6">
        <v>-1.2315195939586812</v>
      </c>
      <c r="S538" s="14">
        <v>-1.1231715598674599</v>
      </c>
      <c r="T538" s="14">
        <v>-1.3398676280499024</v>
      </c>
      <c r="U538" s="14">
        <v>0.13068231940006841</v>
      </c>
      <c r="V538" s="19">
        <v>1.0487284183808242E-5</v>
      </c>
      <c r="W538" s="19">
        <v>88.168560985345962</v>
      </c>
      <c r="X538" s="20">
        <v>-29.799754749504025</v>
      </c>
      <c r="Y538" s="20">
        <v>21.729533570414301</v>
      </c>
      <c r="Z538" s="20">
        <v>1.4768059993158777E-4</v>
      </c>
      <c r="AA538" s="7">
        <v>-4.8728418380824084E-7</v>
      </c>
      <c r="AB538" s="50">
        <v>0.1207390146540348</v>
      </c>
      <c r="AC538" s="20">
        <v>-2.4152504959751298E-3</v>
      </c>
      <c r="AD538" s="20">
        <v>4.8606429585699829E-2</v>
      </c>
      <c r="AF538" s="53"/>
      <c r="AG538" s="53"/>
      <c r="AH538" s="53"/>
      <c r="AI538" s="53"/>
      <c r="AJ538" s="53"/>
      <c r="AK538" s="53"/>
    </row>
    <row r="539" spans="1:37" x14ac:dyDescent="0.3">
      <c r="A539" t="s">
        <v>320</v>
      </c>
      <c r="B539" s="18" t="s">
        <v>634</v>
      </c>
      <c r="C539" s="8">
        <v>122000</v>
      </c>
      <c r="D539" s="19">
        <v>0.19758447743633861</v>
      </c>
      <c r="E539" s="6">
        <v>93424.138500000001</v>
      </c>
      <c r="F539" s="112">
        <v>0.31890000000000002</v>
      </c>
      <c r="G539" s="113">
        <v>0.26350000000000001</v>
      </c>
      <c r="H539" s="113">
        <v>0.38600000000000001</v>
      </c>
      <c r="I539" s="16">
        <v>48.75</v>
      </c>
      <c r="J539" s="14">
        <v>-0.86917999999999995</v>
      </c>
      <c r="K539" s="19">
        <v>1.0000000000000001E-5</v>
      </c>
      <c r="L539" s="19">
        <v>88.285179999999997</v>
      </c>
      <c r="M539" s="19">
        <v>-29.801100000000002</v>
      </c>
      <c r="N539" s="19">
        <v>-219.56325000000001</v>
      </c>
      <c r="O539" s="6">
        <v>29792.957767650001</v>
      </c>
      <c r="P539" s="6">
        <v>29792.957767650001</v>
      </c>
      <c r="Q539" s="6">
        <v>29792.957767650001</v>
      </c>
      <c r="R539" s="6">
        <v>-1.2315465294000958</v>
      </c>
      <c r="S539" s="14">
        <v>-1.1231984953088745</v>
      </c>
      <c r="T539" s="14">
        <v>-1.3398945634913171</v>
      </c>
      <c r="U539" s="14">
        <v>-0.86932339924618174</v>
      </c>
      <c r="V539" s="19">
        <v>1.0487028122269636E-5</v>
      </c>
      <c r="W539" s="19">
        <v>88.165379013940125</v>
      </c>
      <c r="X539" s="20">
        <v>-29.798679287157192</v>
      </c>
      <c r="Y539" s="20">
        <v>-219.32458451903702</v>
      </c>
      <c r="Z539" s="20">
        <v>1.4339924618178568E-4</v>
      </c>
      <c r="AA539" s="7">
        <v>-4.8702812226963505E-7</v>
      </c>
      <c r="AB539" s="50">
        <v>0.11980098605987166</v>
      </c>
      <c r="AC539" s="20">
        <v>-2.4207128428095359E-3</v>
      </c>
      <c r="AD539" s="20">
        <v>-0.23866548096299312</v>
      </c>
      <c r="AF539" s="53"/>
      <c r="AG539" s="53"/>
      <c r="AH539" s="53"/>
      <c r="AI539" s="53"/>
      <c r="AJ539" s="53"/>
      <c r="AK539" s="53"/>
    </row>
    <row r="540" spans="1:37" x14ac:dyDescent="0.3">
      <c r="A540" t="s">
        <v>321</v>
      </c>
      <c r="B540" s="18" t="s">
        <v>632</v>
      </c>
      <c r="C540" s="8">
        <v>124000</v>
      </c>
      <c r="D540" s="19">
        <v>0.19758447743633861</v>
      </c>
      <c r="E540" s="6">
        <v>93424.138500000001</v>
      </c>
      <c r="F540" s="112">
        <v>1.15E-2</v>
      </c>
      <c r="G540" s="113">
        <v>1.15E-2</v>
      </c>
      <c r="H540" s="113">
        <v>1.2E-2</v>
      </c>
      <c r="I540" s="16">
        <v>49.11</v>
      </c>
      <c r="J540" s="14">
        <v>0.11761000000000001</v>
      </c>
      <c r="K540" s="19">
        <v>1.0000000000000001E-5</v>
      </c>
      <c r="L540" s="19">
        <v>81.949629999999999</v>
      </c>
      <c r="M540" s="19">
        <v>-27.869540000000001</v>
      </c>
      <c r="N540" s="19">
        <v>19.61046</v>
      </c>
      <c r="O540" s="6">
        <v>1074.3775927500001</v>
      </c>
      <c r="P540" s="6">
        <v>1074.3775927500001</v>
      </c>
      <c r="Q540" s="6">
        <v>1074.3775927500001</v>
      </c>
      <c r="R540" s="6">
        <v>-1.2970070067188229</v>
      </c>
      <c r="S540" s="14">
        <v>-1.1878588640681587</v>
      </c>
      <c r="T540" s="14">
        <v>-1.406155149369487</v>
      </c>
      <c r="U540" s="14">
        <v>0.11744450931789774</v>
      </c>
      <c r="V540" s="19">
        <v>9.6606862235147159E-6</v>
      </c>
      <c r="W540" s="19">
        <v>81.818014639281557</v>
      </c>
      <c r="X540" s="20">
        <v>-27.857567288032715</v>
      </c>
      <c r="Y540" s="20">
        <v>19.560941625884375</v>
      </c>
      <c r="Z540" s="20">
        <v>1.6549068210226781E-4</v>
      </c>
      <c r="AA540" s="7">
        <v>3.3931377648528495E-7</v>
      </c>
      <c r="AB540" s="50">
        <v>0.13161536071844182</v>
      </c>
      <c r="AC540" s="20">
        <v>-1.1972711967285221E-2</v>
      </c>
      <c r="AD540" s="20">
        <v>4.9518374115624653E-2</v>
      </c>
      <c r="AF540" s="53"/>
      <c r="AG540" s="53"/>
      <c r="AH540" s="53"/>
      <c r="AI540" s="53"/>
      <c r="AJ540" s="53"/>
      <c r="AK540" s="53"/>
    </row>
    <row r="541" spans="1:37" x14ac:dyDescent="0.3">
      <c r="A541" t="s">
        <v>322</v>
      </c>
      <c r="B541" s="18" t="s">
        <v>634</v>
      </c>
      <c r="C541" s="8">
        <v>124000</v>
      </c>
      <c r="D541" s="19">
        <v>0.19758447743633861</v>
      </c>
      <c r="E541" s="6">
        <v>93424.138500000001</v>
      </c>
      <c r="F541" s="112">
        <v>0.33879999999999999</v>
      </c>
      <c r="G541" s="113">
        <v>0.28249999999999997</v>
      </c>
      <c r="H541" s="113">
        <v>0.40600000000000003</v>
      </c>
      <c r="I541" s="16">
        <v>49.11</v>
      </c>
      <c r="J541" s="14">
        <v>-0.88239000000000001</v>
      </c>
      <c r="K541" s="19">
        <v>1.0000000000000001E-5</v>
      </c>
      <c r="L541" s="19">
        <v>81.949629999999999</v>
      </c>
      <c r="M541" s="19">
        <v>-27.869540000000001</v>
      </c>
      <c r="N541" s="19">
        <v>-225.68588</v>
      </c>
      <c r="O541" s="6">
        <v>31652.098123799999</v>
      </c>
      <c r="P541" s="6">
        <v>31652.098123799999</v>
      </c>
      <c r="Q541" s="6">
        <v>31652.098123799999</v>
      </c>
      <c r="R541" s="6">
        <v>-1.2970070067188229</v>
      </c>
      <c r="S541" s="14">
        <v>-1.1878588640681587</v>
      </c>
      <c r="T541" s="14">
        <v>-1.406155149369487</v>
      </c>
      <c r="U541" s="14">
        <v>-0.88255549068210226</v>
      </c>
      <c r="V541" s="19">
        <v>9.6606862235147159E-6</v>
      </c>
      <c r="W541" s="19">
        <v>81.818014639281557</v>
      </c>
      <c r="X541" s="20">
        <v>-27.857567288032715</v>
      </c>
      <c r="Y541" s="20">
        <v>-225.44381039517549</v>
      </c>
      <c r="Z541" s="20">
        <v>1.6549068210225393E-4</v>
      </c>
      <c r="AA541" s="7">
        <v>3.3931377648528495E-7</v>
      </c>
      <c r="AB541" s="50">
        <v>0.13161536071844182</v>
      </c>
      <c r="AC541" s="20">
        <v>-1.1972711967285221E-2</v>
      </c>
      <c r="AD541" s="20">
        <v>-0.24206960482450768</v>
      </c>
      <c r="AF541" s="53"/>
      <c r="AG541" s="53"/>
      <c r="AH541" s="53"/>
      <c r="AI541" s="53"/>
      <c r="AJ541" s="53"/>
      <c r="AK541" s="53"/>
    </row>
    <row r="542" spans="1:37" x14ac:dyDescent="0.3">
      <c r="A542" t="s">
        <v>323</v>
      </c>
      <c r="B542" s="18" t="s">
        <v>632</v>
      </c>
      <c r="C542" s="8">
        <v>125000</v>
      </c>
      <c r="D542" s="19">
        <v>0.19758447743633861</v>
      </c>
      <c r="E542" s="6">
        <v>93424.138500000001</v>
      </c>
      <c r="F542" s="112">
        <v>1.0999999999999999E-2</v>
      </c>
      <c r="G542" s="113">
        <v>1.0500000000000001E-2</v>
      </c>
      <c r="H542" s="113">
        <v>1.15E-2</v>
      </c>
      <c r="I542" s="16">
        <v>49.47</v>
      </c>
      <c r="J542" s="14">
        <v>0.1125</v>
      </c>
      <c r="K542" s="19">
        <v>1.0000000000000001E-5</v>
      </c>
      <c r="L542" s="19">
        <v>79.399299999999997</v>
      </c>
      <c r="M542" s="19">
        <v>-27.198820000000001</v>
      </c>
      <c r="N542" s="19">
        <v>18.762309999999999</v>
      </c>
      <c r="O542" s="6">
        <v>1027.6655235000001</v>
      </c>
      <c r="P542" s="6">
        <v>1027.6655235000001</v>
      </c>
      <c r="Q542" s="6">
        <v>1027.6655235000001</v>
      </c>
      <c r="R542" s="6">
        <v>-1.3240955634545504</v>
      </c>
      <c r="S542" s="14">
        <v>-1.2141473122444433</v>
      </c>
      <c r="T542" s="14">
        <v>-1.4340438146646575</v>
      </c>
      <c r="U542" s="14">
        <v>0.1123457379319438</v>
      </c>
      <c r="V542" s="19">
        <v>9.2923216555167751E-6</v>
      </c>
      <c r="W542" s="19">
        <v>79.275168012379979</v>
      </c>
      <c r="X542" s="20">
        <v>-27.189636321895453</v>
      </c>
      <c r="Y542" s="20">
        <v>18.716159970243343</v>
      </c>
      <c r="Z542" s="20">
        <v>1.542620680562018E-4</v>
      </c>
      <c r="AA542" s="7">
        <v>7.0767834448322575E-7</v>
      </c>
      <c r="AB542" s="50">
        <v>0.12413198762001798</v>
      </c>
      <c r="AC542" s="20">
        <v>-9.1836781045486759E-3</v>
      </c>
      <c r="AD542" s="20">
        <v>4.6150029756656608E-2</v>
      </c>
      <c r="AF542" s="53"/>
      <c r="AG542" s="53"/>
      <c r="AH542" s="53"/>
      <c r="AI542" s="53"/>
      <c r="AJ542" s="53"/>
      <c r="AK542" s="53"/>
    </row>
    <row r="543" spans="1:37" x14ac:dyDescent="0.3">
      <c r="A543" t="s">
        <v>324</v>
      </c>
      <c r="B543" s="18" t="s">
        <v>634</v>
      </c>
      <c r="C543" s="8">
        <v>125000</v>
      </c>
      <c r="D543" s="19">
        <v>0.19758447743633861</v>
      </c>
      <c r="E543" s="6">
        <v>93424.138500000001</v>
      </c>
      <c r="F543" s="112">
        <v>0.34899999999999998</v>
      </c>
      <c r="G543" s="113">
        <v>0.29249999999999998</v>
      </c>
      <c r="H543" s="113">
        <v>0.41599999999999998</v>
      </c>
      <c r="I543" s="16">
        <v>49.47</v>
      </c>
      <c r="J543" s="14">
        <v>-0.88749999999999996</v>
      </c>
      <c r="K543" s="19">
        <v>1.0000000000000001E-5</v>
      </c>
      <c r="L543" s="19">
        <v>79.399299999999997</v>
      </c>
      <c r="M543" s="19">
        <v>-27.198820000000001</v>
      </c>
      <c r="N543" s="19">
        <v>-228.51222999999999</v>
      </c>
      <c r="O543" s="6">
        <v>32605.024336499999</v>
      </c>
      <c r="P543" s="6">
        <v>32605.024336499999</v>
      </c>
      <c r="Q543" s="6">
        <v>32605.024336499999</v>
      </c>
      <c r="R543" s="6">
        <v>-1.3240955634545504</v>
      </c>
      <c r="S543" s="14">
        <v>-1.2141473122444433</v>
      </c>
      <c r="T543" s="14">
        <v>-1.4340438146646575</v>
      </c>
      <c r="U543" s="14">
        <v>-0.8876542620680562</v>
      </c>
      <c r="V543" s="19">
        <v>9.2923216555167751E-6</v>
      </c>
      <c r="W543" s="19">
        <v>79.275168012379979</v>
      </c>
      <c r="X543" s="20">
        <v>-27.189636321895453</v>
      </c>
      <c r="Y543" s="20">
        <v>-228.26443682517993</v>
      </c>
      <c r="Z543" s="20">
        <v>1.5426206805624343E-4</v>
      </c>
      <c r="AA543" s="7">
        <v>7.0767834448322575E-7</v>
      </c>
      <c r="AB543" s="50">
        <v>0.12413198762001798</v>
      </c>
      <c r="AC543" s="20">
        <v>-9.1836781045486759E-3</v>
      </c>
      <c r="AD543" s="20">
        <v>-0.24779317482006036</v>
      </c>
      <c r="AF543" s="53"/>
      <c r="AG543" s="53"/>
      <c r="AH543" s="53"/>
      <c r="AI543" s="53"/>
      <c r="AJ543" s="53"/>
      <c r="AK543" s="53"/>
    </row>
    <row r="544" spans="1:37" x14ac:dyDescent="0.3">
      <c r="A544" t="s">
        <v>325</v>
      </c>
      <c r="B544" s="18" t="s">
        <v>632</v>
      </c>
      <c r="C544" s="8">
        <v>130000</v>
      </c>
      <c r="D544" s="19">
        <v>0.19758447743633861</v>
      </c>
      <c r="E544" s="6">
        <v>93421.531499999997</v>
      </c>
      <c r="F544" s="112">
        <v>8.3999999999999995E-3</v>
      </c>
      <c r="G544" s="113">
        <v>8.0000000000000002E-3</v>
      </c>
      <c r="H544" s="113">
        <v>8.5000000000000006E-3</v>
      </c>
      <c r="I544" s="16">
        <v>50.73</v>
      </c>
      <c r="J544" s="14">
        <v>8.8270000000000001E-2</v>
      </c>
      <c r="K544" s="19">
        <v>1.0000000000000001E-5</v>
      </c>
      <c r="L544" s="19">
        <v>66.505719999999997</v>
      </c>
      <c r="M544" s="19">
        <v>-23.364229999999999</v>
      </c>
      <c r="N544" s="19">
        <v>14.75644</v>
      </c>
      <c r="O544" s="6">
        <v>784.7408645999999</v>
      </c>
      <c r="P544" s="6">
        <v>784.7408645999999</v>
      </c>
      <c r="Q544" s="6">
        <v>784.7408645999999</v>
      </c>
      <c r="R544" s="6">
        <v>-1.4652621428164514</v>
      </c>
      <c r="S544" s="14">
        <v>-1.3525135116482943</v>
      </c>
      <c r="T544" s="14">
        <v>-1.5780107739846085</v>
      </c>
      <c r="U544" s="14">
        <v>8.8105549677080008E-2</v>
      </c>
      <c r="V544" s="19">
        <v>7.5874514528975596E-6</v>
      </c>
      <c r="W544" s="19">
        <v>66.375464836242315</v>
      </c>
      <c r="X544" s="20">
        <v>-23.345154637127525</v>
      </c>
      <c r="Y544" s="20">
        <v>14.713333113799356</v>
      </c>
      <c r="Z544" s="20">
        <v>1.6445032291999284E-4</v>
      </c>
      <c r="AA544" s="7">
        <v>2.4125485471024412E-6</v>
      </c>
      <c r="AB544" s="50">
        <v>0.1302551637576812</v>
      </c>
      <c r="AC544" s="20">
        <v>-1.9075362872474244E-2</v>
      </c>
      <c r="AD544" s="20">
        <v>4.3106886200643402E-2</v>
      </c>
      <c r="AF544" s="53"/>
      <c r="AG544" s="53"/>
      <c r="AH544" s="53"/>
      <c r="AI544" s="53"/>
      <c r="AJ544" s="53"/>
      <c r="AK544" s="53"/>
    </row>
    <row r="545" spans="1:37" x14ac:dyDescent="0.3">
      <c r="A545" t="s">
        <v>326</v>
      </c>
      <c r="B545" s="18" t="s">
        <v>634</v>
      </c>
      <c r="C545" s="8">
        <v>130000</v>
      </c>
      <c r="D545" s="19">
        <v>0.19758447743633861</v>
      </c>
      <c r="E545" s="6">
        <v>93421.531499999997</v>
      </c>
      <c r="F545" s="112">
        <v>0.4</v>
      </c>
      <c r="G545" s="113">
        <v>0.34200000000000003</v>
      </c>
      <c r="H545" s="113">
        <v>0.46899999999999997</v>
      </c>
      <c r="I545" s="16">
        <v>50.73</v>
      </c>
      <c r="J545" s="14">
        <v>-0.91173000000000004</v>
      </c>
      <c r="K545" s="19">
        <v>1.0000000000000001E-5</v>
      </c>
      <c r="L545" s="19">
        <v>66.505719999999997</v>
      </c>
      <c r="M545" s="19">
        <v>-23.364229999999999</v>
      </c>
      <c r="N545" s="19">
        <v>-242.40908999999999</v>
      </c>
      <c r="O545" s="6">
        <v>37368.6126</v>
      </c>
      <c r="P545" s="6">
        <v>37368.6126</v>
      </c>
      <c r="Q545" s="6">
        <v>37368.6126</v>
      </c>
      <c r="R545" s="6">
        <v>-1.4652621428164514</v>
      </c>
      <c r="S545" s="14">
        <v>-1.3525135116482943</v>
      </c>
      <c r="T545" s="14">
        <v>-1.5780107739846085</v>
      </c>
      <c r="U545" s="14">
        <v>-0.91189445032292005</v>
      </c>
      <c r="V545" s="19">
        <v>7.5874514528975596E-6</v>
      </c>
      <c r="W545" s="19">
        <v>66.375464836242315</v>
      </c>
      <c r="X545" s="20">
        <v>-23.345154637127525</v>
      </c>
      <c r="Y545" s="20">
        <v>-242.14648755344086</v>
      </c>
      <c r="Z545" s="20">
        <v>1.6445032292000672E-4</v>
      </c>
      <c r="AA545" s="7">
        <v>2.4125485471024412E-6</v>
      </c>
      <c r="AB545" s="50">
        <v>0.1302551637576812</v>
      </c>
      <c r="AC545" s="20">
        <v>-1.9075362872474244E-2</v>
      </c>
      <c r="AD545" s="20">
        <v>-0.26260244655912857</v>
      </c>
      <c r="AF545" s="53"/>
      <c r="AG545" s="53"/>
      <c r="AH545" s="53"/>
      <c r="AI545" s="53"/>
      <c r="AJ545" s="53"/>
      <c r="AK545" s="53"/>
    </row>
    <row r="546" spans="1:37" x14ac:dyDescent="0.3">
      <c r="A546" t="s">
        <v>327</v>
      </c>
      <c r="B546" s="18" t="s">
        <v>632</v>
      </c>
      <c r="C546" s="8">
        <v>140000</v>
      </c>
      <c r="D546" s="19">
        <v>0.19758447743633861</v>
      </c>
      <c r="E546" s="6">
        <v>93421.531499999997</v>
      </c>
      <c r="F546" s="112">
        <v>5.1999999999999998E-3</v>
      </c>
      <c r="G546" s="113">
        <v>5.0000000000000001E-3</v>
      </c>
      <c r="H546" s="113">
        <v>5.4999999999999997E-3</v>
      </c>
      <c r="I546" s="16">
        <v>53.38</v>
      </c>
      <c r="J546" s="14">
        <v>5.6460000000000003E-2</v>
      </c>
      <c r="K546" s="19">
        <v>1.0000000000000001E-5</v>
      </c>
      <c r="L546" s="19">
        <v>47.185040000000001</v>
      </c>
      <c r="M546" s="19">
        <v>-17.44068</v>
      </c>
      <c r="N546" s="19">
        <v>9.4657300000000006</v>
      </c>
      <c r="O546" s="6">
        <v>485.79196379999996</v>
      </c>
      <c r="P546" s="6">
        <v>485.79196379999996</v>
      </c>
      <c r="Q546" s="6">
        <v>485.79196379999996</v>
      </c>
      <c r="R546" s="6">
        <v>-1.7048478804163039</v>
      </c>
      <c r="S546" s="14">
        <v>-1.5862095612411369</v>
      </c>
      <c r="T546" s="14">
        <v>-1.8234861995914708</v>
      </c>
      <c r="U546" s="14">
        <v>5.6345889793940146E-2</v>
      </c>
      <c r="V546" s="19">
        <v>5.1150802026667593E-6</v>
      </c>
      <c r="W546" s="19">
        <v>47.084482880871128</v>
      </c>
      <c r="X546" s="20">
        <v>-17.425317166721758</v>
      </c>
      <c r="Y546" s="20">
        <v>9.4368025401167444</v>
      </c>
      <c r="Z546" s="20">
        <v>1.1411020605985728E-4</v>
      </c>
      <c r="AA546" s="7">
        <v>4.8849197973332415E-6</v>
      </c>
      <c r="AB546" s="50">
        <v>0.10055711912887233</v>
      </c>
      <c r="AC546" s="20">
        <v>-1.5362833278242505E-2</v>
      </c>
      <c r="AD546" s="20">
        <v>2.892745988325629E-2</v>
      </c>
      <c r="AF546" s="53"/>
      <c r="AG546" s="53"/>
      <c r="AH546" s="53"/>
      <c r="AI546" s="53"/>
      <c r="AJ546" s="53"/>
      <c r="AK546" s="53"/>
    </row>
    <row r="547" spans="1:37" x14ac:dyDescent="0.3">
      <c r="A547" t="s">
        <v>328</v>
      </c>
      <c r="B547" s="18" t="s">
        <v>634</v>
      </c>
      <c r="C547" s="8">
        <v>140000</v>
      </c>
      <c r="D547" s="19">
        <v>0.19758447743633861</v>
      </c>
      <c r="E547" s="6">
        <v>93421.531499999997</v>
      </c>
      <c r="F547" s="112">
        <v>0.50380000000000003</v>
      </c>
      <c r="G547" s="113">
        <v>0.443</v>
      </c>
      <c r="H547" s="113">
        <v>0.57550000000000001</v>
      </c>
      <c r="I547" s="16">
        <v>53.38</v>
      </c>
      <c r="J547" s="14">
        <v>-0.94354000000000005</v>
      </c>
      <c r="K547" s="19">
        <v>1.0000000000000001E-5</v>
      </c>
      <c r="L547" s="19">
        <v>47.185040000000001</v>
      </c>
      <c r="M547" s="19">
        <v>-17.44068</v>
      </c>
      <c r="N547" s="19">
        <v>-267.48176000000001</v>
      </c>
      <c r="O547" s="6">
        <v>47065.767569700001</v>
      </c>
      <c r="P547" s="6">
        <v>47065.767569700001</v>
      </c>
      <c r="Q547" s="6">
        <v>47065.767569700001</v>
      </c>
      <c r="R547" s="6">
        <v>-1.7048478804163039</v>
      </c>
      <c r="S547" s="14">
        <v>-1.5862095612411369</v>
      </c>
      <c r="T547" s="14">
        <v>-1.8234861995914708</v>
      </c>
      <c r="U547" s="14">
        <v>-0.94365411020605983</v>
      </c>
      <c r="V547" s="19">
        <v>5.1150802026667593E-6</v>
      </c>
      <c r="W547" s="19">
        <v>47.084482880871128</v>
      </c>
      <c r="X547" s="20">
        <v>-17.425317166721758</v>
      </c>
      <c r="Y547" s="20">
        <v>-267.18146587075734</v>
      </c>
      <c r="Z547" s="20">
        <v>1.1411020605978095E-4</v>
      </c>
      <c r="AA547" s="7">
        <v>4.8849197973332415E-6</v>
      </c>
      <c r="AB547" s="50">
        <v>0.10055711912887233</v>
      </c>
      <c r="AC547" s="20">
        <v>-1.5362833278242505E-2</v>
      </c>
      <c r="AD547" s="20">
        <v>-0.30029412924267262</v>
      </c>
      <c r="AF547" s="53"/>
      <c r="AG547" s="53"/>
      <c r="AH547" s="53"/>
      <c r="AI547" s="53"/>
      <c r="AJ547" s="53"/>
      <c r="AK547" s="53"/>
    </row>
    <row r="548" spans="1:37" x14ac:dyDescent="0.3">
      <c r="A548" t="s">
        <v>329</v>
      </c>
      <c r="B548" s="18" t="s">
        <v>632</v>
      </c>
      <c r="C548" s="8">
        <v>150000</v>
      </c>
      <c r="D548" s="19">
        <v>0.19758447743633861</v>
      </c>
      <c r="E548" s="6">
        <v>93421.531499999997</v>
      </c>
      <c r="F548" s="112">
        <v>3.5000000000000001E-3</v>
      </c>
      <c r="G548" s="113">
        <v>3.3999999999999998E-3</v>
      </c>
      <c r="H548" s="113">
        <v>3.7000000000000002E-3</v>
      </c>
      <c r="I548" s="16">
        <v>56.2</v>
      </c>
      <c r="J548" s="14">
        <v>3.8429999999999999E-2</v>
      </c>
      <c r="K548" s="19">
        <v>0</v>
      </c>
      <c r="L548" s="19">
        <v>34.657800000000002</v>
      </c>
      <c r="M548" s="19">
        <v>-13.489039999999999</v>
      </c>
      <c r="N548" s="19">
        <v>6.4490800000000004</v>
      </c>
      <c r="O548" s="6">
        <v>326.97536024999999</v>
      </c>
      <c r="P548" s="6">
        <v>326.97536024999999</v>
      </c>
      <c r="Q548" s="6">
        <v>326.97536024999999</v>
      </c>
      <c r="R548" s="6">
        <v>-1.89548166749043</v>
      </c>
      <c r="S548" s="14">
        <v>-1.7705758312662938</v>
      </c>
      <c r="T548" s="14">
        <v>-2.0203875037145664</v>
      </c>
      <c r="U548" s="14">
        <v>3.8315631978782912E-2</v>
      </c>
      <c r="V548" s="19">
        <v>3.5653900727698993E-6</v>
      </c>
      <c r="W548" s="19">
        <v>34.553349611071283</v>
      </c>
      <c r="X548" s="20">
        <v>-13.463277181545113</v>
      </c>
      <c r="Y548" s="20">
        <v>6.4229589171673949</v>
      </c>
      <c r="Z548" s="20">
        <v>1.1436802121708722E-4</v>
      </c>
      <c r="AA548" s="7">
        <v>-3.5653900727698993E-6</v>
      </c>
      <c r="AB548" s="50">
        <v>0.1044503889287185</v>
      </c>
      <c r="AC548" s="20">
        <v>-2.5762818454886371E-2</v>
      </c>
      <c r="AD548" s="20">
        <v>2.6121082832605502E-2</v>
      </c>
      <c r="AF548" s="53"/>
      <c r="AG548" s="53"/>
      <c r="AH548" s="53"/>
      <c r="AI548" s="53"/>
      <c r="AJ548" s="53"/>
      <c r="AK548" s="53"/>
    </row>
    <row r="549" spans="1:37" x14ac:dyDescent="0.3">
      <c r="A549" t="s">
        <v>330</v>
      </c>
      <c r="B549" s="18" t="s">
        <v>634</v>
      </c>
      <c r="C549" s="8">
        <v>150000</v>
      </c>
      <c r="D549" s="19">
        <v>0.19758447743633861</v>
      </c>
      <c r="E549" s="6">
        <v>93421.531499999997</v>
      </c>
      <c r="F549" s="112">
        <v>0.60919999999999996</v>
      </c>
      <c r="G549" s="113">
        <v>0.54500000000000004</v>
      </c>
      <c r="H549" s="113">
        <v>0.68400000000000005</v>
      </c>
      <c r="I549" s="16">
        <v>56.2</v>
      </c>
      <c r="J549" s="14">
        <v>-0.96157000000000004</v>
      </c>
      <c r="K549" s="19">
        <v>0</v>
      </c>
      <c r="L549" s="19">
        <v>34.657800000000002</v>
      </c>
      <c r="M549" s="19">
        <v>-13.489039999999999</v>
      </c>
      <c r="N549" s="19">
        <v>-290.28037</v>
      </c>
      <c r="O549" s="6">
        <v>56912.396989799992</v>
      </c>
      <c r="P549" s="6">
        <v>56912.396989799992</v>
      </c>
      <c r="Q549" s="6">
        <v>56912.396989799992</v>
      </c>
      <c r="R549" s="6">
        <v>-1.89548166749043</v>
      </c>
      <c r="S549" s="14">
        <v>-1.7705758312662938</v>
      </c>
      <c r="T549" s="14">
        <v>-2.0203875037145664</v>
      </c>
      <c r="U549" s="14">
        <v>-0.96168436802121704</v>
      </c>
      <c r="V549" s="19">
        <v>3.5653900727698993E-6</v>
      </c>
      <c r="W549" s="19">
        <v>34.553349611071283</v>
      </c>
      <c r="X549" s="20">
        <v>-13.463277181545113</v>
      </c>
      <c r="Y549" s="20">
        <v>-289.95375723734054</v>
      </c>
      <c r="Z549" s="20">
        <v>1.1436802121700396E-4</v>
      </c>
      <c r="AA549" s="7">
        <v>-3.5653900727698993E-6</v>
      </c>
      <c r="AB549" s="50">
        <v>0.1044503889287185</v>
      </c>
      <c r="AC549" s="20">
        <v>-2.5762818454886371E-2</v>
      </c>
      <c r="AD549" s="20">
        <v>-0.32661276265946526</v>
      </c>
      <c r="AF549" s="53"/>
      <c r="AG549" s="53"/>
      <c r="AH549" s="53"/>
      <c r="AI549" s="53"/>
      <c r="AJ549" s="53"/>
      <c r="AK549" s="53"/>
    </row>
    <row r="550" spans="1:37" x14ac:dyDescent="0.3">
      <c r="A550" t="s">
        <v>331</v>
      </c>
      <c r="B550" s="18" t="s">
        <v>632</v>
      </c>
      <c r="C550" s="8">
        <v>160000</v>
      </c>
      <c r="D550" s="19">
        <v>0.19758447743633861</v>
      </c>
      <c r="E550" s="6">
        <v>93420.398499999996</v>
      </c>
      <c r="F550" s="112">
        <v>2.5000000000000001E-3</v>
      </c>
      <c r="G550" s="113">
        <v>2.3999999999999998E-3</v>
      </c>
      <c r="H550" s="113">
        <v>2.5999999999999999E-3</v>
      </c>
      <c r="I550" s="16">
        <v>59.01</v>
      </c>
      <c r="J550" s="14">
        <v>2.75E-2</v>
      </c>
      <c r="K550" s="19">
        <v>0</v>
      </c>
      <c r="L550" s="19">
        <v>26.29504</v>
      </c>
      <c r="M550" s="19">
        <v>-10.744619999999999</v>
      </c>
      <c r="N550" s="19">
        <v>4.6138300000000001</v>
      </c>
      <c r="O550" s="6">
        <v>233.55099625</v>
      </c>
      <c r="P550" s="6">
        <v>233.55099625</v>
      </c>
      <c r="Q550" s="6">
        <v>233.55099625</v>
      </c>
      <c r="R550" s="6">
        <v>-2.0513132542104295</v>
      </c>
      <c r="S550" s="14">
        <v>-1.9201621261750865</v>
      </c>
      <c r="T550" s="14">
        <v>-2.1824643822457723</v>
      </c>
      <c r="U550" s="14">
        <v>2.741871196564033E-2</v>
      </c>
      <c r="V550" s="19">
        <v>2.5765557351520967E-6</v>
      </c>
      <c r="W550" s="19">
        <v>26.218111721501955</v>
      </c>
      <c r="X550" s="20">
        <v>-10.726334630918336</v>
      </c>
      <c r="Y550" s="20">
        <v>4.595858761217281</v>
      </c>
      <c r="Z550" s="20">
        <v>8.1288034359670164E-5</v>
      </c>
      <c r="AA550" s="7">
        <v>-2.5765557351520967E-6</v>
      </c>
      <c r="AB550" s="50">
        <v>7.6928278498044733E-2</v>
      </c>
      <c r="AC550" s="20">
        <v>-1.8285369081663561E-2</v>
      </c>
      <c r="AD550" s="20">
        <v>1.7971238782719112E-2</v>
      </c>
      <c r="AF550" s="53"/>
      <c r="AG550" s="53"/>
      <c r="AH550" s="53"/>
      <c r="AI550" s="53"/>
      <c r="AJ550" s="53"/>
      <c r="AK550" s="53"/>
    </row>
    <row r="551" spans="1:37" x14ac:dyDescent="0.3">
      <c r="A551" t="s">
        <v>332</v>
      </c>
      <c r="B551" s="18" t="s">
        <v>634</v>
      </c>
      <c r="C551" s="8">
        <v>160000</v>
      </c>
      <c r="D551" s="19">
        <v>0.19758447743633861</v>
      </c>
      <c r="E551" s="6">
        <v>93420.398499999996</v>
      </c>
      <c r="F551" s="112">
        <v>0.71519999999999995</v>
      </c>
      <c r="G551" s="113">
        <v>0.64749999999999996</v>
      </c>
      <c r="H551" s="113">
        <v>0.79349999999999998</v>
      </c>
      <c r="I551" s="16">
        <v>59.01</v>
      </c>
      <c r="J551" s="14">
        <v>-0.97250000000000003</v>
      </c>
      <c r="K551" s="19">
        <v>0</v>
      </c>
      <c r="L551" s="19">
        <v>26.29504</v>
      </c>
      <c r="M551" s="19">
        <v>-10.744619999999999</v>
      </c>
      <c r="N551" s="19">
        <v>-311.89758999999998</v>
      </c>
      <c r="O551" s="6">
        <v>66814.269007199997</v>
      </c>
      <c r="P551" s="6">
        <v>66814.269007199997</v>
      </c>
      <c r="Q551" s="6">
        <v>66814.269007199997</v>
      </c>
      <c r="R551" s="6">
        <v>-2.0513132542104295</v>
      </c>
      <c r="S551" s="14">
        <v>-1.9201621261750865</v>
      </c>
      <c r="T551" s="14">
        <v>-2.1824643822457723</v>
      </c>
      <c r="U551" s="14">
        <v>-0.97258128803435961</v>
      </c>
      <c r="V551" s="19">
        <v>2.5765557351520967E-6</v>
      </c>
      <c r="W551" s="19">
        <v>26.218111721501955</v>
      </c>
      <c r="X551" s="20">
        <v>-10.726334630918336</v>
      </c>
      <c r="Y551" s="20">
        <v>-311.5393051369245</v>
      </c>
      <c r="Z551" s="20">
        <v>8.1288034359583428E-5</v>
      </c>
      <c r="AA551" s="7">
        <v>-2.5765557351520967E-6</v>
      </c>
      <c r="AB551" s="50">
        <v>7.6928278498044733E-2</v>
      </c>
      <c r="AC551" s="20">
        <v>-1.8285369081663561E-2</v>
      </c>
      <c r="AD551" s="20">
        <v>-0.35828486307548246</v>
      </c>
      <c r="AF551" s="53"/>
      <c r="AG551" s="53"/>
      <c r="AH551" s="53"/>
      <c r="AI551" s="53"/>
      <c r="AJ551" s="53"/>
      <c r="AK551" s="53"/>
    </row>
    <row r="552" spans="1:37" x14ac:dyDescent="0.3">
      <c r="A552" t="s">
        <v>333</v>
      </c>
      <c r="B552" s="18" t="s">
        <v>632</v>
      </c>
      <c r="C552" s="8">
        <v>20000</v>
      </c>
      <c r="D552" s="19">
        <v>0.3509041215157363</v>
      </c>
      <c r="E552" s="6">
        <v>94184.47</v>
      </c>
      <c r="F552" s="112">
        <v>0.78779999999999994</v>
      </c>
      <c r="G552" s="113">
        <v>0.78700000000000003</v>
      </c>
      <c r="H552" s="113">
        <v>0.78900000000000003</v>
      </c>
      <c r="I552" s="16">
        <v>93</v>
      </c>
      <c r="J552" s="14">
        <v>0.99899000000000004</v>
      </c>
      <c r="K552" s="19">
        <v>0</v>
      </c>
      <c r="L552" s="19">
        <v>1.8992199999999999</v>
      </c>
      <c r="M552" s="19">
        <v>-0.68886999999999998</v>
      </c>
      <c r="N552" s="19">
        <v>69.854640000000003</v>
      </c>
      <c r="O552" s="6">
        <v>74198.525465999992</v>
      </c>
      <c r="P552" s="6">
        <v>74198.525465999992</v>
      </c>
      <c r="Q552" s="6">
        <v>74198.525465999992</v>
      </c>
      <c r="R552" s="6">
        <v>2.812683418462282</v>
      </c>
      <c r="S552" s="14">
        <v>3.0881362160061445</v>
      </c>
      <c r="T552" s="14">
        <v>2.5372306209184194</v>
      </c>
      <c r="U552" s="14">
        <v>0.99899291937350454</v>
      </c>
      <c r="V552" s="19">
        <v>6.5314619463442385E-8</v>
      </c>
      <c r="W552" s="19">
        <v>1.8907774544065348</v>
      </c>
      <c r="X552" s="20">
        <v>-0.68645493942534519</v>
      </c>
      <c r="Y552" s="20">
        <v>69.788747473814865</v>
      </c>
      <c r="Z552" s="20">
        <v>-2.9193735044952263E-6</v>
      </c>
      <c r="AA552" s="7">
        <v>-6.5314619463442385E-8</v>
      </c>
      <c r="AB552" s="50">
        <v>8.4425455934651339E-3</v>
      </c>
      <c r="AC552" s="20">
        <v>-2.4150605746547926E-3</v>
      </c>
      <c r="AD552" s="20">
        <v>6.5892526185137967E-2</v>
      </c>
      <c r="AF552" s="53"/>
      <c r="AG552" s="53"/>
      <c r="AH552" s="53"/>
      <c r="AI552" s="53"/>
      <c r="AJ552" s="53"/>
      <c r="AK552" s="53"/>
    </row>
    <row r="553" spans="1:37" x14ac:dyDescent="0.3">
      <c r="A553" t="s">
        <v>334</v>
      </c>
      <c r="B553" s="18" t="s">
        <v>634</v>
      </c>
      <c r="C553" s="8">
        <v>20000</v>
      </c>
      <c r="D553" s="19">
        <v>0.3509041215157363</v>
      </c>
      <c r="E553" s="6">
        <v>94184.47</v>
      </c>
      <c r="F553" s="112">
        <v>2.0000000000000001E-4</v>
      </c>
      <c r="G553" s="113">
        <v>1E-4</v>
      </c>
      <c r="H553" s="113">
        <v>2.9999999999999997E-4</v>
      </c>
      <c r="I553" s="16">
        <v>93</v>
      </c>
      <c r="J553" s="14">
        <v>-1.01E-3</v>
      </c>
      <c r="K553" s="19">
        <v>0</v>
      </c>
      <c r="L553" s="19">
        <v>1.8992199999999999</v>
      </c>
      <c r="M553" s="19">
        <v>-0.68886999999999998</v>
      </c>
      <c r="N553" s="19">
        <v>-0.39422000000000001</v>
      </c>
      <c r="O553" s="6">
        <v>18.836894000000001</v>
      </c>
      <c r="P553" s="6">
        <v>18.836894000000001</v>
      </c>
      <c r="Q553" s="6">
        <v>18.836894000000001</v>
      </c>
      <c r="R553" s="6">
        <v>2.812683418462282</v>
      </c>
      <c r="S553" s="14">
        <v>3.0881362160061445</v>
      </c>
      <c r="T553" s="14">
        <v>2.5372306209184194</v>
      </c>
      <c r="U553" s="14">
        <v>-1.0070806264954602E-3</v>
      </c>
      <c r="V553" s="19">
        <v>6.5314619463442385E-8</v>
      </c>
      <c r="W553" s="19">
        <v>1.8907774544065348</v>
      </c>
      <c r="X553" s="20">
        <v>-0.68645493942534519</v>
      </c>
      <c r="Y553" s="20">
        <v>-0.3920768293323853</v>
      </c>
      <c r="Z553" s="20">
        <v>-2.9193735045398954E-6</v>
      </c>
      <c r="AA553" s="7">
        <v>-6.5314619463442385E-8</v>
      </c>
      <c r="AB553" s="50">
        <v>8.4425455934651339E-3</v>
      </c>
      <c r="AC553" s="20">
        <v>-2.4150605746547926E-3</v>
      </c>
      <c r="AD553" s="20">
        <v>-2.1431706676147133E-3</v>
      </c>
      <c r="AF553" s="53"/>
      <c r="AG553" s="53"/>
      <c r="AH553" s="53"/>
      <c r="AI553" s="53"/>
      <c r="AJ553" s="53"/>
      <c r="AK553" s="53"/>
    </row>
    <row r="554" spans="1:37" x14ac:dyDescent="0.3">
      <c r="A554" t="s">
        <v>335</v>
      </c>
      <c r="B554" s="18" t="s">
        <v>632</v>
      </c>
      <c r="C554" s="8">
        <v>30000</v>
      </c>
      <c r="D554" s="19">
        <v>0.3509041215157363</v>
      </c>
      <c r="E554" s="6">
        <v>94184.67</v>
      </c>
      <c r="F554" s="112">
        <v>0.68210000000000004</v>
      </c>
      <c r="G554" s="113">
        <v>0.68100000000000005</v>
      </c>
      <c r="H554" s="113">
        <v>0.68300000000000005</v>
      </c>
      <c r="I554" s="16">
        <v>78.66</v>
      </c>
      <c r="J554" s="14">
        <v>0.99639999999999995</v>
      </c>
      <c r="K554" s="19">
        <v>0</v>
      </c>
      <c r="L554" s="19">
        <v>6.01952</v>
      </c>
      <c r="M554" s="19">
        <v>-1.84656</v>
      </c>
      <c r="N554" s="19">
        <v>103.98539</v>
      </c>
      <c r="O554" s="6">
        <v>64243.363407000004</v>
      </c>
      <c r="P554" s="6">
        <v>64243.363407000004</v>
      </c>
      <c r="Q554" s="6">
        <v>64243.363407000004</v>
      </c>
      <c r="R554" s="6">
        <v>2.4552778336514076</v>
      </c>
      <c r="S554" s="14">
        <v>2.6882575869288292</v>
      </c>
      <c r="T554" s="14">
        <v>2.222298080373986</v>
      </c>
      <c r="U554" s="14">
        <v>0.99640870169998352</v>
      </c>
      <c r="V554" s="19">
        <v>2.4508539794981188E-7</v>
      </c>
      <c r="W554" s="19">
        <v>6.0009538823387141</v>
      </c>
      <c r="X554" s="20">
        <v>-1.8427350731613577</v>
      </c>
      <c r="Y554" s="20">
        <v>103.88885838093698</v>
      </c>
      <c r="Z554" s="20">
        <v>-8.7016999835709541E-6</v>
      </c>
      <c r="AA554" s="7">
        <v>-2.4508539794981188E-7</v>
      </c>
      <c r="AB554" s="50">
        <v>1.8566117661285908E-2</v>
      </c>
      <c r="AC554" s="20">
        <v>-3.8249268386423285E-3</v>
      </c>
      <c r="AD554" s="20">
        <v>9.6531619063014773E-2</v>
      </c>
      <c r="AF554" s="53"/>
      <c r="AG554" s="53"/>
      <c r="AH554" s="53"/>
      <c r="AI554" s="53"/>
      <c r="AJ554" s="53"/>
      <c r="AK554" s="53"/>
    </row>
    <row r="555" spans="1:37" x14ac:dyDescent="0.3">
      <c r="A555" t="s">
        <v>336</v>
      </c>
      <c r="B555" s="18" t="s">
        <v>634</v>
      </c>
      <c r="C555" s="8">
        <v>30000</v>
      </c>
      <c r="D555" s="19">
        <v>0.3509041215157363</v>
      </c>
      <c r="E555" s="6">
        <v>94184.67</v>
      </c>
      <c r="F555" s="112">
        <v>5.9999999999999995E-4</v>
      </c>
      <c r="G555" s="113">
        <v>5.0000000000000001E-4</v>
      </c>
      <c r="H555" s="113">
        <v>6.9999999999999999E-4</v>
      </c>
      <c r="I555" s="16">
        <v>78.66</v>
      </c>
      <c r="J555" s="14">
        <v>-3.5999999999999999E-3</v>
      </c>
      <c r="K555" s="19">
        <v>0</v>
      </c>
      <c r="L555" s="19">
        <v>6.01952</v>
      </c>
      <c r="M555" s="19">
        <v>-1.84656</v>
      </c>
      <c r="N555" s="19">
        <v>-1.3878999999999999</v>
      </c>
      <c r="O555" s="6">
        <v>56.510801999999991</v>
      </c>
      <c r="P555" s="6">
        <v>56.510801999999991</v>
      </c>
      <c r="Q555" s="6">
        <v>56.510801999999991</v>
      </c>
      <c r="R555" s="6">
        <v>2.4552778336514076</v>
      </c>
      <c r="S555" s="14">
        <v>2.6882575869288292</v>
      </c>
      <c r="T555" s="14">
        <v>2.222298080373986</v>
      </c>
      <c r="U555" s="14">
        <v>-3.5912983000164767E-3</v>
      </c>
      <c r="V555" s="19">
        <v>2.4508539794981188E-7</v>
      </c>
      <c r="W555" s="19">
        <v>6.0009538823387141</v>
      </c>
      <c r="X555" s="20">
        <v>-1.8427350731613577</v>
      </c>
      <c r="Y555" s="20">
        <v>-1.3823780737839118</v>
      </c>
      <c r="Z555" s="20">
        <v>-8.7016999835232492E-6</v>
      </c>
      <c r="AA555" s="7">
        <v>-2.4508539794981188E-7</v>
      </c>
      <c r="AB555" s="50">
        <v>1.8566117661285908E-2</v>
      </c>
      <c r="AC555" s="20">
        <v>-3.8249268386423285E-3</v>
      </c>
      <c r="AD555" s="20">
        <v>-5.5219262160881577E-3</v>
      </c>
      <c r="AF555" s="53"/>
      <c r="AG555" s="53"/>
      <c r="AH555" s="53"/>
      <c r="AI555" s="53"/>
      <c r="AJ555" s="53"/>
      <c r="AK555" s="53"/>
    </row>
    <row r="556" spans="1:37" x14ac:dyDescent="0.3">
      <c r="A556" t="s">
        <v>337</v>
      </c>
      <c r="B556" s="18" t="s">
        <v>632</v>
      </c>
      <c r="C556" s="8">
        <v>40000</v>
      </c>
      <c r="D556" s="19">
        <v>0.3509041215157363</v>
      </c>
      <c r="E556" s="6">
        <v>94184.67</v>
      </c>
      <c r="F556" s="112">
        <v>0.57750000000000001</v>
      </c>
      <c r="G556" s="113">
        <v>0.57650000000000001</v>
      </c>
      <c r="H556" s="113">
        <v>0.57850000000000001</v>
      </c>
      <c r="I556" s="16">
        <v>71.61</v>
      </c>
      <c r="J556" s="14">
        <v>0.98712999999999995</v>
      </c>
      <c r="K556" s="19">
        <v>0</v>
      </c>
      <c r="L556" s="19">
        <v>18.522079999999999</v>
      </c>
      <c r="M556" s="19">
        <v>-5.1725399999999997</v>
      </c>
      <c r="N556" s="19">
        <v>135.51339999999999</v>
      </c>
      <c r="O556" s="6">
        <v>54391.646925000001</v>
      </c>
      <c r="P556" s="6">
        <v>54391.646925000001</v>
      </c>
      <c r="Q556" s="6">
        <v>54391.646925000001</v>
      </c>
      <c r="R556" s="6">
        <v>2.0188199188955798</v>
      </c>
      <c r="S556" s="14">
        <v>2.2309185730043537</v>
      </c>
      <c r="T556" s="14">
        <v>1.8067212647868056</v>
      </c>
      <c r="U556" s="14">
        <v>0.98715673838864004</v>
      </c>
      <c r="V556" s="19">
        <v>8.2912616920189251E-7</v>
      </c>
      <c r="W556" s="19">
        <v>18.481754905692</v>
      </c>
      <c r="X556" s="20">
        <v>-5.1666084627326363</v>
      </c>
      <c r="Y556" s="20">
        <v>135.39244267895609</v>
      </c>
      <c r="Z556" s="20">
        <v>-2.6738388640090704E-5</v>
      </c>
      <c r="AA556" s="7">
        <v>-8.2912616920189251E-7</v>
      </c>
      <c r="AB556" s="50">
        <v>4.032509430799891E-2</v>
      </c>
      <c r="AC556" s="20">
        <v>-5.9315372673633959E-3</v>
      </c>
      <c r="AD556" s="20">
        <v>0.12095732104390322</v>
      </c>
      <c r="AF556" s="53"/>
      <c r="AG556" s="53"/>
      <c r="AH556" s="53"/>
      <c r="AI556" s="53"/>
      <c r="AJ556" s="53"/>
      <c r="AK556" s="53"/>
    </row>
    <row r="557" spans="1:37" x14ac:dyDescent="0.3">
      <c r="A557" t="s">
        <v>338</v>
      </c>
      <c r="B557" s="18" t="s">
        <v>634</v>
      </c>
      <c r="C557" s="8">
        <v>40000</v>
      </c>
      <c r="D557" s="19">
        <v>0.3509041215157363</v>
      </c>
      <c r="E557" s="6">
        <v>94184.47</v>
      </c>
      <c r="F557" s="112">
        <v>2.2000000000000001E-3</v>
      </c>
      <c r="G557" s="113">
        <v>2E-3</v>
      </c>
      <c r="H557" s="113">
        <v>2.3999999999999998E-3</v>
      </c>
      <c r="I557" s="16">
        <v>71.61</v>
      </c>
      <c r="J557" s="14">
        <v>-1.2869999999999999E-2</v>
      </c>
      <c r="K557" s="19">
        <v>0</v>
      </c>
      <c r="L557" s="19">
        <v>18.52225</v>
      </c>
      <c r="M557" s="19">
        <v>-5.17258</v>
      </c>
      <c r="N557" s="19">
        <v>-4.9843700000000002</v>
      </c>
      <c r="O557" s="6">
        <v>207.20583400000001</v>
      </c>
      <c r="P557" s="6">
        <v>207.20583400000001</v>
      </c>
      <c r="Q557" s="6">
        <v>207.20583400000001</v>
      </c>
      <c r="R557" s="6">
        <v>2.0188149129937556</v>
      </c>
      <c r="S557" s="14">
        <v>2.2309135671025295</v>
      </c>
      <c r="T557" s="14">
        <v>1.8067162588849814</v>
      </c>
      <c r="U557" s="14">
        <v>-1.2843427437695842E-2</v>
      </c>
      <c r="V557" s="19">
        <v>8.2913718938746606E-7</v>
      </c>
      <c r="W557" s="19">
        <v>18.481922060184363</v>
      </c>
      <c r="X557" s="20">
        <v>-5.1666551910773872</v>
      </c>
      <c r="Y557" s="20">
        <v>-4.9692607325341411</v>
      </c>
      <c r="Z557" s="20">
        <v>-2.657256230415711E-5</v>
      </c>
      <c r="AA557" s="7">
        <v>-8.2913718938746606E-7</v>
      </c>
      <c r="AB557" s="50">
        <v>4.0327939815636427E-2</v>
      </c>
      <c r="AC557" s="20">
        <v>-5.9248089226127121E-3</v>
      </c>
      <c r="AD557" s="20">
        <v>-1.5109267465859055E-2</v>
      </c>
      <c r="AF557" s="53"/>
      <c r="AG557" s="53"/>
      <c r="AH557" s="53"/>
      <c r="AI557" s="53"/>
      <c r="AJ557" s="53"/>
      <c r="AK557" s="53"/>
    </row>
    <row r="558" spans="1:37" x14ac:dyDescent="0.3">
      <c r="A558" t="s">
        <v>339</v>
      </c>
      <c r="B558" s="18" t="s">
        <v>632</v>
      </c>
      <c r="C558" s="8">
        <v>50000</v>
      </c>
      <c r="D558" s="19">
        <v>0.3509041215157363</v>
      </c>
      <c r="E558" s="6">
        <v>94184.47</v>
      </c>
      <c r="F558" s="112">
        <v>0.47489999999999999</v>
      </c>
      <c r="G558" s="113">
        <v>0.47399999999999998</v>
      </c>
      <c r="H558" s="113">
        <v>0.47599999999999998</v>
      </c>
      <c r="I558" s="16">
        <v>64.91</v>
      </c>
      <c r="J558" s="14">
        <v>0.96699999999999997</v>
      </c>
      <c r="K558" s="19">
        <v>0</v>
      </c>
      <c r="L558" s="19">
        <v>41.094999999999999</v>
      </c>
      <c r="M558" s="19">
        <v>-10.40324</v>
      </c>
      <c r="N558" s="19">
        <v>162.79955000000001</v>
      </c>
      <c r="O558" s="6">
        <v>44728.204803000001</v>
      </c>
      <c r="P558" s="6">
        <v>44728.204803000001</v>
      </c>
      <c r="Q558" s="6">
        <v>44728.204803000001</v>
      </c>
      <c r="R558" s="6">
        <v>1.6468620276272914</v>
      </c>
      <c r="S558" s="14">
        <v>1.8391162328807549</v>
      </c>
      <c r="T558" s="14">
        <v>1.4546078223738279</v>
      </c>
      <c r="U558" s="14">
        <v>0.96705095404614405</v>
      </c>
      <c r="V558" s="19">
        <v>2.030286258506736E-6</v>
      </c>
      <c r="W558" s="19">
        <v>41.021916854621544</v>
      </c>
      <c r="X558" s="20">
        <v>-10.394802203822882</v>
      </c>
      <c r="Y558" s="20">
        <v>162.66354741423896</v>
      </c>
      <c r="Z558" s="20">
        <v>-5.09540461440805E-5</v>
      </c>
      <c r="AA558" s="7">
        <v>-2.030286258506736E-6</v>
      </c>
      <c r="AB558" s="50">
        <v>7.3083145378454617E-2</v>
      </c>
      <c r="AC558" s="20">
        <v>-8.4377961771178178E-3</v>
      </c>
      <c r="AD558" s="20">
        <v>0.13600258576104807</v>
      </c>
      <c r="AF558" s="53"/>
      <c r="AG558" s="53"/>
      <c r="AH558" s="53"/>
      <c r="AI558" s="53"/>
      <c r="AJ558" s="53"/>
      <c r="AK558" s="53"/>
    </row>
    <row r="559" spans="1:37" x14ac:dyDescent="0.3">
      <c r="A559" t="s">
        <v>340</v>
      </c>
      <c r="B559" s="18" t="s">
        <v>634</v>
      </c>
      <c r="C559" s="8">
        <v>50000</v>
      </c>
      <c r="D559" s="19">
        <v>0.3509041215157363</v>
      </c>
      <c r="E559" s="6">
        <v>94183.89</v>
      </c>
      <c r="F559" s="112">
        <v>5.7999999999999996E-3</v>
      </c>
      <c r="G559" s="113">
        <v>5.4999999999999997E-3</v>
      </c>
      <c r="H559" s="113">
        <v>6.0000000000000001E-3</v>
      </c>
      <c r="I559" s="16">
        <v>64.91</v>
      </c>
      <c r="J559" s="14">
        <v>-3.3000000000000002E-2</v>
      </c>
      <c r="K559" s="19">
        <v>0</v>
      </c>
      <c r="L559" s="19">
        <v>41.095860000000002</v>
      </c>
      <c r="M559" s="19">
        <v>-10.403449999999999</v>
      </c>
      <c r="N559" s="19">
        <v>-12.822950000000001</v>
      </c>
      <c r="O559" s="6">
        <v>546.26656199999991</v>
      </c>
      <c r="P559" s="6">
        <v>546.26656199999991</v>
      </c>
      <c r="Q559" s="6">
        <v>546.26656199999991</v>
      </c>
      <c r="R559" s="6">
        <v>1.6468460119913242</v>
      </c>
      <c r="S559" s="14">
        <v>1.8391002172447877</v>
      </c>
      <c r="T559" s="14">
        <v>1.4545918067378607</v>
      </c>
      <c r="U559" s="14">
        <v>-3.2950223540854195E-2</v>
      </c>
      <c r="V559" s="19">
        <v>2.0303585636368051E-6</v>
      </c>
      <c r="W559" s="19">
        <v>41.022872526321265</v>
      </c>
      <c r="X559" s="20">
        <v>-10.395044367501521</v>
      </c>
      <c r="Y559" s="20">
        <v>-12.788902531621314</v>
      </c>
      <c r="Z559" s="20">
        <v>-4.9776459145806085E-5</v>
      </c>
      <c r="AA559" s="7">
        <v>-2.0303585636368051E-6</v>
      </c>
      <c r="AB559" s="50">
        <v>7.2987473678736592E-2</v>
      </c>
      <c r="AC559" s="20">
        <v>-8.4056324984782549E-3</v>
      </c>
      <c r="AD559" s="20">
        <v>-3.4047468378686219E-2</v>
      </c>
      <c r="AF559" s="53"/>
      <c r="AG559" s="53"/>
      <c r="AH559" s="53"/>
      <c r="AI559" s="53"/>
      <c r="AJ559" s="53"/>
      <c r="AK559" s="53"/>
    </row>
    <row r="560" spans="1:37" x14ac:dyDescent="0.3">
      <c r="A560" t="s">
        <v>341</v>
      </c>
      <c r="B560" s="18" t="s">
        <v>632</v>
      </c>
      <c r="C560" s="8">
        <v>60000</v>
      </c>
      <c r="D560" s="19">
        <v>0.3509041215157363</v>
      </c>
      <c r="E560" s="6">
        <v>94183.89</v>
      </c>
      <c r="F560" s="112">
        <v>0.37640000000000001</v>
      </c>
      <c r="G560" s="113">
        <v>0.3755</v>
      </c>
      <c r="H560" s="113">
        <v>0.3775</v>
      </c>
      <c r="I560" s="16">
        <v>59.76</v>
      </c>
      <c r="J560" s="14">
        <v>0.92649999999999999</v>
      </c>
      <c r="K560" s="19">
        <v>0</v>
      </c>
      <c r="L560" s="19">
        <v>77.802390000000003</v>
      </c>
      <c r="M560" s="19">
        <v>-18.132650000000002</v>
      </c>
      <c r="N560" s="19">
        <v>181.97449</v>
      </c>
      <c r="O560" s="6">
        <v>35450.816196</v>
      </c>
      <c r="P560" s="6">
        <v>35450.816196</v>
      </c>
      <c r="Q560" s="6">
        <v>35450.816196</v>
      </c>
      <c r="R560" s="6">
        <v>1.273737187917503</v>
      </c>
      <c r="S560" s="14">
        <v>1.4507378242747204</v>
      </c>
      <c r="T560" s="14">
        <v>1.0967365515602856</v>
      </c>
      <c r="U560" s="14">
        <v>0.92657356062690632</v>
      </c>
      <c r="V560" s="19">
        <v>4.1774551742747449E-6</v>
      </c>
      <c r="W560" s="19">
        <v>77.7077087989841</v>
      </c>
      <c r="X560" s="20">
        <v>-18.128562304775098</v>
      </c>
      <c r="Y560" s="20">
        <v>181.82905118969651</v>
      </c>
      <c r="Z560" s="20">
        <v>-7.3560626906332693E-5</v>
      </c>
      <c r="AA560" s="7">
        <v>-4.1774551742747449E-6</v>
      </c>
      <c r="AB560" s="50">
        <v>9.4681201015902161E-2</v>
      </c>
      <c r="AC560" s="20">
        <v>-4.087695224903598E-3</v>
      </c>
      <c r="AD560" s="20">
        <v>0.14543881030348871</v>
      </c>
      <c r="AF560" s="53"/>
      <c r="AG560" s="53"/>
      <c r="AH560" s="53"/>
      <c r="AI560" s="53"/>
      <c r="AJ560" s="53"/>
      <c r="AK560" s="53"/>
    </row>
    <row r="561" spans="1:37" x14ac:dyDescent="0.3">
      <c r="A561" t="s">
        <v>342</v>
      </c>
      <c r="B561" s="18" t="s">
        <v>634</v>
      </c>
      <c r="C561" s="8">
        <v>60000</v>
      </c>
      <c r="D561" s="19">
        <v>0.3509041215157363</v>
      </c>
      <c r="E561" s="6">
        <v>94183.89</v>
      </c>
      <c r="F561" s="112">
        <v>1.35E-2</v>
      </c>
      <c r="G561" s="113">
        <v>1.2999999999999999E-2</v>
      </c>
      <c r="H561" s="113">
        <v>1.4E-2</v>
      </c>
      <c r="I561" s="16">
        <v>59.76</v>
      </c>
      <c r="J561" s="14">
        <v>-7.3499999999999996E-2</v>
      </c>
      <c r="K561" s="19">
        <v>0</v>
      </c>
      <c r="L561" s="19">
        <v>77.802390000000003</v>
      </c>
      <c r="M561" s="19">
        <v>-18.132650000000002</v>
      </c>
      <c r="N561" s="19">
        <v>-28.772079999999999</v>
      </c>
      <c r="O561" s="6">
        <v>1271.4825149999999</v>
      </c>
      <c r="P561" s="6">
        <v>1271.4825149999999</v>
      </c>
      <c r="Q561" s="6">
        <v>1271.4825149999999</v>
      </c>
      <c r="R561" s="6">
        <v>1.273737187917503</v>
      </c>
      <c r="S561" s="14">
        <v>1.4507378242747204</v>
      </c>
      <c r="T561" s="14">
        <v>1.0967365515602856</v>
      </c>
      <c r="U561" s="14">
        <v>-7.3426439373093677E-2</v>
      </c>
      <c r="V561" s="19">
        <v>4.1774551742747449E-6</v>
      </c>
      <c r="W561" s="19">
        <v>77.7077087989841</v>
      </c>
      <c r="X561" s="20">
        <v>-18.128562304775098</v>
      </c>
      <c r="Y561" s="20">
        <v>-28.713421719745281</v>
      </c>
      <c r="Z561" s="20">
        <v>-7.3560626906318816E-5</v>
      </c>
      <c r="AA561" s="7">
        <v>-4.1774551742747449E-6</v>
      </c>
      <c r="AB561" s="50">
        <v>9.4681201015902161E-2</v>
      </c>
      <c r="AC561" s="20">
        <v>-4.087695224903598E-3</v>
      </c>
      <c r="AD561" s="20">
        <v>-5.865828025471842E-2</v>
      </c>
      <c r="AF561" s="53"/>
      <c r="AG561" s="53"/>
      <c r="AH561" s="53"/>
      <c r="AI561" s="53"/>
      <c r="AJ561" s="53"/>
      <c r="AK561" s="53"/>
    </row>
    <row r="562" spans="1:37" x14ac:dyDescent="0.3">
      <c r="A562" t="s">
        <v>343</v>
      </c>
      <c r="B562" s="18" t="s">
        <v>632</v>
      </c>
      <c r="C562" s="8">
        <v>65000</v>
      </c>
      <c r="D562" s="19">
        <v>0.3509041215157363</v>
      </c>
      <c r="E562" s="6">
        <v>94183.89</v>
      </c>
      <c r="F562" s="112">
        <v>0.32929999999999998</v>
      </c>
      <c r="G562" s="113">
        <v>0.32800000000000001</v>
      </c>
      <c r="H562" s="113">
        <v>0.33050000000000002</v>
      </c>
      <c r="I562" s="16">
        <v>57.27</v>
      </c>
      <c r="J562" s="14">
        <v>0.89659</v>
      </c>
      <c r="K562" s="19">
        <v>1.0000000000000001E-5</v>
      </c>
      <c r="L562" s="19">
        <v>100.38239</v>
      </c>
      <c r="M562" s="19">
        <v>-22.420860000000001</v>
      </c>
      <c r="N562" s="19">
        <v>187.66551999999999</v>
      </c>
      <c r="O562" s="6">
        <v>31014.754976999997</v>
      </c>
      <c r="P562" s="6">
        <v>31014.754976999997</v>
      </c>
      <c r="Q562" s="6">
        <v>31014.754976999997</v>
      </c>
      <c r="R562" s="6">
        <v>1.0931777291697879</v>
      </c>
      <c r="S562" s="14">
        <v>1.2628033390121214</v>
      </c>
      <c r="T562" s="14">
        <v>0.92355211932745462</v>
      </c>
      <c r="U562" s="14">
        <v>0.8966700677719226</v>
      </c>
      <c r="V562" s="19">
        <v>5.6251400550377013E-6</v>
      </c>
      <c r="W562" s="19">
        <v>100.27720948559681</v>
      </c>
      <c r="X562" s="20">
        <v>-22.419095846535576</v>
      </c>
      <c r="Y562" s="20">
        <v>187.52005542070015</v>
      </c>
      <c r="Z562" s="20">
        <v>-8.0067771922598396E-5</v>
      </c>
      <c r="AA562" s="7">
        <v>4.3748599449622995E-6</v>
      </c>
      <c r="AB562" s="50">
        <v>0.10518051440318743</v>
      </c>
      <c r="AC562" s="20">
        <v>-1.7641534644248225E-3</v>
      </c>
      <c r="AD562" s="20">
        <v>0.14546457929984058</v>
      </c>
      <c r="AF562" s="53"/>
      <c r="AG562" s="53"/>
      <c r="AH562" s="53"/>
      <c r="AI562" s="53"/>
      <c r="AJ562" s="53"/>
      <c r="AK562" s="53"/>
    </row>
    <row r="563" spans="1:37" x14ac:dyDescent="0.3">
      <c r="A563" t="s">
        <v>344</v>
      </c>
      <c r="B563" s="18" t="s">
        <v>634</v>
      </c>
      <c r="C563" s="8">
        <v>65000</v>
      </c>
      <c r="D563" s="19">
        <v>0.3509041215157363</v>
      </c>
      <c r="E563" s="6">
        <v>94184.48</v>
      </c>
      <c r="F563" s="112">
        <v>1.9400000000000001E-2</v>
      </c>
      <c r="G563" s="113">
        <v>1.9E-2</v>
      </c>
      <c r="H563" s="113">
        <v>0.02</v>
      </c>
      <c r="I563" s="16">
        <v>57.27</v>
      </c>
      <c r="J563" s="14">
        <v>-0.10341</v>
      </c>
      <c r="K563" s="19">
        <v>1.0000000000000001E-5</v>
      </c>
      <c r="L563" s="19">
        <v>100.38068</v>
      </c>
      <c r="M563" s="19">
        <v>-22.420480000000001</v>
      </c>
      <c r="N563" s="19">
        <v>-40.642180000000003</v>
      </c>
      <c r="O563" s="6">
        <v>1827.1789120000001</v>
      </c>
      <c r="P563" s="6">
        <v>1827.1789120000001</v>
      </c>
      <c r="Q563" s="6">
        <v>1827.1789120000001</v>
      </c>
      <c r="R563" s="6">
        <v>1.0931961943100044</v>
      </c>
      <c r="S563" s="14">
        <v>1.2628218041523378</v>
      </c>
      <c r="T563" s="14">
        <v>0.92357058446767104</v>
      </c>
      <c r="U563" s="14">
        <v>-0.10332661344453387</v>
      </c>
      <c r="V563" s="19">
        <v>5.6249736527352975E-6</v>
      </c>
      <c r="W563" s="19">
        <v>100.27549940374774</v>
      </c>
      <c r="X563" s="20">
        <v>-22.418713521488076</v>
      </c>
      <c r="Y563" s="20">
        <v>-40.566526719221905</v>
      </c>
      <c r="Z563" s="20">
        <v>-8.3386555466136159E-5</v>
      </c>
      <c r="AA563" s="7">
        <v>4.3750263472647033E-6</v>
      </c>
      <c r="AB563" s="50">
        <v>0.10518059625225362</v>
      </c>
      <c r="AC563" s="20">
        <v>-1.7664785119251292E-3</v>
      </c>
      <c r="AD563" s="20">
        <v>-7.5653280778098519E-2</v>
      </c>
      <c r="AF563" s="53"/>
      <c r="AG563" s="53"/>
      <c r="AH563" s="53"/>
      <c r="AI563" s="53"/>
      <c r="AJ563" s="53"/>
      <c r="AK563" s="53"/>
    </row>
    <row r="564" spans="1:37" x14ac:dyDescent="0.3">
      <c r="A564" t="s">
        <v>345</v>
      </c>
      <c r="B564" s="18" t="s">
        <v>632</v>
      </c>
      <c r="C564" s="8">
        <v>70000</v>
      </c>
      <c r="D564" s="19">
        <v>0.3509041215157363</v>
      </c>
      <c r="E564" s="6">
        <v>94183.89</v>
      </c>
      <c r="F564" s="112">
        <v>0.2843</v>
      </c>
      <c r="G564" s="113">
        <v>0.28349999999999997</v>
      </c>
      <c r="H564" s="113">
        <v>0.28549999999999998</v>
      </c>
      <c r="I564" s="16">
        <v>55.08</v>
      </c>
      <c r="J564" s="14">
        <v>0.85821000000000003</v>
      </c>
      <c r="K564" s="19">
        <v>1.0000000000000001E-5</v>
      </c>
      <c r="L564" s="19">
        <v>125.31601999999999</v>
      </c>
      <c r="M564" s="19">
        <v>-26.918980000000001</v>
      </c>
      <c r="N564" s="19">
        <v>189.84417999999999</v>
      </c>
      <c r="O564" s="6">
        <v>26776.479927</v>
      </c>
      <c r="P564" s="6">
        <v>26776.479927</v>
      </c>
      <c r="Q564" s="6">
        <v>26776.479927</v>
      </c>
      <c r="R564" s="6">
        <v>0.90951167345617046</v>
      </c>
      <c r="S564" s="14">
        <v>1.0726508141950515</v>
      </c>
      <c r="T564" s="14">
        <v>0.74637253271728932</v>
      </c>
      <c r="U564" s="14">
        <v>0.85828609173912995</v>
      </c>
      <c r="V564" s="19">
        <v>7.3029790278199055E-6</v>
      </c>
      <c r="W564" s="19">
        <v>125.20904463978609</v>
      </c>
      <c r="X564" s="20">
        <v>-26.922680919571487</v>
      </c>
      <c r="Y564" s="20">
        <v>189.69706886716332</v>
      </c>
      <c r="Z564" s="20">
        <v>-7.6091739129924285E-5</v>
      </c>
      <c r="AA564" s="7">
        <v>2.6970209721800953E-6</v>
      </c>
      <c r="AB564" s="50">
        <v>0.10697536021390874</v>
      </c>
      <c r="AC564" s="20">
        <v>3.7009195714858834E-3</v>
      </c>
      <c r="AD564" s="20">
        <v>0.14711113283667032</v>
      </c>
      <c r="AF564" s="53"/>
      <c r="AG564" s="53"/>
      <c r="AH564" s="53"/>
      <c r="AI564" s="53"/>
      <c r="AJ564" s="53"/>
      <c r="AK564" s="53"/>
    </row>
    <row r="565" spans="1:37" x14ac:dyDescent="0.3">
      <c r="A565" t="s">
        <v>346</v>
      </c>
      <c r="B565" s="18" t="s">
        <v>634</v>
      </c>
      <c r="C565" s="8">
        <v>70000</v>
      </c>
      <c r="D565" s="19">
        <v>0.3509041215157363</v>
      </c>
      <c r="E565" s="6">
        <v>94183.89</v>
      </c>
      <c r="F565" s="112">
        <v>2.76E-2</v>
      </c>
      <c r="G565" s="113">
        <v>2.7E-2</v>
      </c>
      <c r="H565" s="113">
        <v>2.8000000000000001E-2</v>
      </c>
      <c r="I565" s="16">
        <v>55.08</v>
      </c>
      <c r="J565" s="14">
        <v>-0.14179</v>
      </c>
      <c r="K565" s="19">
        <v>1.0000000000000001E-5</v>
      </c>
      <c r="L565" s="19">
        <v>125.31601999999999</v>
      </c>
      <c r="M565" s="19">
        <v>-26.918980000000001</v>
      </c>
      <c r="N565" s="19">
        <v>-56.026820000000001</v>
      </c>
      <c r="O565" s="6">
        <v>2599.4753639999999</v>
      </c>
      <c r="P565" s="6">
        <v>2599.4753639999999</v>
      </c>
      <c r="Q565" s="6">
        <v>2599.4753639999999</v>
      </c>
      <c r="R565" s="6">
        <v>0.90951167345617046</v>
      </c>
      <c r="S565" s="14">
        <v>1.0726508141950515</v>
      </c>
      <c r="T565" s="14">
        <v>0.74637253271728932</v>
      </c>
      <c r="U565" s="14">
        <v>-0.14171390826087005</v>
      </c>
      <c r="V565" s="19">
        <v>7.3029790278199055E-6</v>
      </c>
      <c r="W565" s="19">
        <v>125.20904463978609</v>
      </c>
      <c r="X565" s="20">
        <v>-26.922680919571487</v>
      </c>
      <c r="Y565" s="20">
        <v>-55.935816193852077</v>
      </c>
      <c r="Z565" s="20">
        <v>-7.6091739129952041E-5</v>
      </c>
      <c r="AA565" s="7">
        <v>2.6970209721800953E-6</v>
      </c>
      <c r="AB565" s="50">
        <v>0.10697536021390874</v>
      </c>
      <c r="AC565" s="20">
        <v>3.7009195714858834E-3</v>
      </c>
      <c r="AD565" s="20">
        <v>-9.1003806147924138E-2</v>
      </c>
      <c r="AF565" s="53"/>
      <c r="AG565" s="53"/>
      <c r="AH565" s="53"/>
      <c r="AI565" s="53"/>
      <c r="AJ565" s="53"/>
      <c r="AK565" s="53"/>
    </row>
    <row r="566" spans="1:37" x14ac:dyDescent="0.3">
      <c r="A566" t="s">
        <v>347</v>
      </c>
      <c r="B566" s="18" t="s">
        <v>632</v>
      </c>
      <c r="C566" s="8">
        <v>75000</v>
      </c>
      <c r="D566" s="19">
        <v>0.3509041215157363</v>
      </c>
      <c r="E566" s="6">
        <v>94184.33</v>
      </c>
      <c r="F566" s="112">
        <v>0.2422</v>
      </c>
      <c r="G566" s="113">
        <v>0.24099999999999999</v>
      </c>
      <c r="H566" s="113">
        <v>0.24349999999999999</v>
      </c>
      <c r="I566" s="16">
        <v>53.27</v>
      </c>
      <c r="J566" s="14">
        <v>0.81037000000000003</v>
      </c>
      <c r="K566" s="19">
        <v>1.0000000000000001E-5</v>
      </c>
      <c r="L566" s="19">
        <v>151.29434000000001</v>
      </c>
      <c r="M566" s="19">
        <v>-31.434889999999999</v>
      </c>
      <c r="N566" s="19">
        <v>187.94791000000001</v>
      </c>
      <c r="O566" s="6">
        <v>22811.444726000002</v>
      </c>
      <c r="P566" s="6">
        <v>22811.444726000002</v>
      </c>
      <c r="Q566" s="6">
        <v>22811.444726000002</v>
      </c>
      <c r="R566" s="6">
        <v>0.72179090083333242</v>
      </c>
      <c r="S566" s="14">
        <v>0.87956907852324162</v>
      </c>
      <c r="T566" s="14">
        <v>0.56401272314342321</v>
      </c>
      <c r="U566" s="14">
        <v>0.81045360199041838</v>
      </c>
      <c r="V566" s="19">
        <v>9.1171753415619326E-6</v>
      </c>
      <c r="W566" s="19">
        <v>151.17806371030503</v>
      </c>
      <c r="X566" s="20">
        <v>-31.4383790604704</v>
      </c>
      <c r="Y566" s="20">
        <v>187.81106095012689</v>
      </c>
      <c r="Z566" s="20">
        <v>-8.360199041834715E-5</v>
      </c>
      <c r="AA566" s="7">
        <v>8.828246584380682E-7</v>
      </c>
      <c r="AB566" s="50">
        <v>0.11627628969498005</v>
      </c>
      <c r="AC566" s="20">
        <v>3.4890604704003181E-3</v>
      </c>
      <c r="AD566" s="20">
        <v>0.13684904987312052</v>
      </c>
      <c r="AF566" s="53"/>
      <c r="AG566" s="53"/>
      <c r="AH566" s="53"/>
      <c r="AI566" s="53"/>
      <c r="AJ566" s="53"/>
      <c r="AK566" s="53"/>
    </row>
    <row r="567" spans="1:37" x14ac:dyDescent="0.3">
      <c r="A567" t="s">
        <v>348</v>
      </c>
      <c r="B567" s="18" t="s">
        <v>634</v>
      </c>
      <c r="C567" s="8">
        <v>75000</v>
      </c>
      <c r="D567" s="19">
        <v>0.3509041215157363</v>
      </c>
      <c r="E567" s="6">
        <v>94183.91</v>
      </c>
      <c r="F567" s="112">
        <v>3.85E-2</v>
      </c>
      <c r="G567" s="113">
        <v>3.7999999999999999E-2</v>
      </c>
      <c r="H567" s="113">
        <v>3.9E-2</v>
      </c>
      <c r="I567" s="16">
        <v>53.27</v>
      </c>
      <c r="J567" s="14">
        <v>-0.18964</v>
      </c>
      <c r="K567" s="19">
        <v>1.0000000000000001E-5</v>
      </c>
      <c r="L567" s="19">
        <v>151.29553999999999</v>
      </c>
      <c r="M567" s="19">
        <v>-31.435140000000001</v>
      </c>
      <c r="N567" s="19">
        <v>-75.486580000000004</v>
      </c>
      <c r="O567" s="6">
        <v>3626.0805350000001</v>
      </c>
      <c r="P567" s="6">
        <v>3626.0805350000001</v>
      </c>
      <c r="Q567" s="6">
        <v>3626.0805350000001</v>
      </c>
      <c r="R567" s="6">
        <v>0.72177676912469735</v>
      </c>
      <c r="S567" s="14">
        <v>0.87955494681460655</v>
      </c>
      <c r="T567" s="14">
        <v>0.56399859143478814</v>
      </c>
      <c r="U567" s="14">
        <v>-0.18955022725556114</v>
      </c>
      <c r="V567" s="19">
        <v>9.1173293234251967E-6</v>
      </c>
      <c r="W567" s="19">
        <v>151.17926865924568</v>
      </c>
      <c r="X567" s="20">
        <v>-31.438629636781638</v>
      </c>
      <c r="Y567" s="20">
        <v>-75.36829573699714</v>
      </c>
      <c r="Z567" s="20">
        <v>-8.9772744438859631E-5</v>
      </c>
      <c r="AA567" s="7">
        <v>8.8267067657480415E-7</v>
      </c>
      <c r="AB567" s="50">
        <v>0.11627134075430945</v>
      </c>
      <c r="AC567" s="20">
        <v>3.4896367816372731E-3</v>
      </c>
      <c r="AD567" s="20">
        <v>-0.1182842630028631</v>
      </c>
      <c r="AF567" s="53"/>
      <c r="AG567" s="53"/>
      <c r="AH567" s="53"/>
      <c r="AI567" s="53"/>
      <c r="AJ567" s="53"/>
      <c r="AK567" s="53"/>
    </row>
    <row r="568" spans="1:37" x14ac:dyDescent="0.3">
      <c r="A568" t="s">
        <v>349</v>
      </c>
      <c r="B568" s="18" t="s">
        <v>632</v>
      </c>
      <c r="C568" s="8">
        <v>80000</v>
      </c>
      <c r="D568" s="19">
        <v>0.3509041215157363</v>
      </c>
      <c r="E568" s="6">
        <v>94184.33</v>
      </c>
      <c r="F568" s="112">
        <v>0.2034</v>
      </c>
      <c r="G568" s="113">
        <v>0.20200000000000001</v>
      </c>
      <c r="H568" s="113">
        <v>0.20449999999999999</v>
      </c>
      <c r="I568" s="16">
        <v>51.71</v>
      </c>
      <c r="J568" s="14">
        <v>0.75358999999999998</v>
      </c>
      <c r="K568" s="19">
        <v>1.0000000000000001E-5</v>
      </c>
      <c r="L568" s="19">
        <v>176.01799</v>
      </c>
      <c r="M568" s="19">
        <v>-35.499740000000003</v>
      </c>
      <c r="N568" s="19">
        <v>182.02412000000001</v>
      </c>
      <c r="O568" s="6">
        <v>19157.092722000001</v>
      </c>
      <c r="P568" s="6">
        <v>19157.092722000001</v>
      </c>
      <c r="Q568" s="6">
        <v>19157.092722000001</v>
      </c>
      <c r="R568" s="6">
        <v>0.53287300310732366</v>
      </c>
      <c r="S568" s="14">
        <v>0.68603068225778741</v>
      </c>
      <c r="T568" s="14">
        <v>0.37971532395685992</v>
      </c>
      <c r="U568" s="14">
        <v>0.75365311975556004</v>
      </c>
      <c r="V568" s="19">
        <v>1.092860870581612E-5</v>
      </c>
      <c r="W568" s="19">
        <v>175.9078371604125</v>
      </c>
      <c r="X568" s="20">
        <v>-35.509813985006168</v>
      </c>
      <c r="Y568" s="20">
        <v>181.8866957735319</v>
      </c>
      <c r="Z568" s="20">
        <v>-6.3119755560059332E-5</v>
      </c>
      <c r="AA568" s="7">
        <v>-9.2860870581611923E-7</v>
      </c>
      <c r="AB568" s="50">
        <v>0.11015283958749933</v>
      </c>
      <c r="AC568" s="20">
        <v>1.0073985006165742E-2</v>
      </c>
      <c r="AD568" s="20">
        <v>0.13742422646811292</v>
      </c>
      <c r="AF568" s="53"/>
      <c r="AG568" s="53"/>
      <c r="AH568" s="53"/>
      <c r="AI568" s="53"/>
      <c r="AJ568" s="53"/>
      <c r="AK568" s="53"/>
    </row>
    <row r="569" spans="1:37" x14ac:dyDescent="0.3">
      <c r="A569" t="s">
        <v>350</v>
      </c>
      <c r="B569" s="18" t="s">
        <v>634</v>
      </c>
      <c r="C569" s="8">
        <v>80000</v>
      </c>
      <c r="D569" s="19">
        <v>0.3509041215157363</v>
      </c>
      <c r="E569" s="6">
        <v>94183.91</v>
      </c>
      <c r="F569" s="112">
        <v>5.28E-2</v>
      </c>
      <c r="G569" s="113">
        <v>5.1999999999999998E-2</v>
      </c>
      <c r="H569" s="113">
        <v>5.3499999999999999E-2</v>
      </c>
      <c r="I569" s="16">
        <v>51.71</v>
      </c>
      <c r="J569" s="14">
        <v>-0.24642</v>
      </c>
      <c r="K569" s="19">
        <v>1.0000000000000001E-5</v>
      </c>
      <c r="L569" s="19">
        <v>176.01895999999999</v>
      </c>
      <c r="M569" s="19">
        <v>-35.499940000000002</v>
      </c>
      <c r="N569" s="19">
        <v>-98.972830000000002</v>
      </c>
      <c r="O569" s="6">
        <v>4972.9104480000005</v>
      </c>
      <c r="P569" s="6">
        <v>4972.9104480000005</v>
      </c>
      <c r="Q569" s="6">
        <v>4972.9104480000005</v>
      </c>
      <c r="R569" s="6">
        <v>0.53285844506982583</v>
      </c>
      <c r="S569" s="14">
        <v>0.68601612422028957</v>
      </c>
      <c r="T569" s="14">
        <v>0.37970076591936208</v>
      </c>
      <c r="U569" s="14">
        <v>-0.24635147029325144</v>
      </c>
      <c r="V569" s="19">
        <v>1.0928766587155765E-5</v>
      </c>
      <c r="W569" s="19">
        <v>175.9088095471383</v>
      </c>
      <c r="X569" s="20">
        <v>-35.510010276838941</v>
      </c>
      <c r="Y569" s="20">
        <v>-98.838118431640453</v>
      </c>
      <c r="Z569" s="20">
        <v>-6.8529706748560182E-5</v>
      </c>
      <c r="AA569" s="7">
        <v>-9.2876658715576378E-7</v>
      </c>
      <c r="AB569" s="50">
        <v>0.11015045286168856</v>
      </c>
      <c r="AC569" s="20">
        <v>1.0070276838938241E-2</v>
      </c>
      <c r="AD569" s="20">
        <v>-0.13471156835954901</v>
      </c>
      <c r="AF569" s="53"/>
      <c r="AG569" s="53"/>
      <c r="AH569" s="53"/>
      <c r="AI569" s="53"/>
      <c r="AJ569" s="53"/>
      <c r="AK569" s="53"/>
    </row>
    <row r="570" spans="1:37" x14ac:dyDescent="0.3">
      <c r="A570" t="s">
        <v>351</v>
      </c>
      <c r="B570" s="18" t="s">
        <v>632</v>
      </c>
      <c r="C570" s="8">
        <v>85000</v>
      </c>
      <c r="D570" s="19">
        <v>0.3509041215157363</v>
      </c>
      <c r="E570" s="6">
        <v>94183.91</v>
      </c>
      <c r="F570" s="112">
        <v>0.16830000000000001</v>
      </c>
      <c r="G570" s="113">
        <v>0.16700000000000001</v>
      </c>
      <c r="H570" s="113">
        <v>0.16950000000000001</v>
      </c>
      <c r="I570" s="16">
        <v>50.44</v>
      </c>
      <c r="J570" s="14">
        <v>0.68886999999999998</v>
      </c>
      <c r="K570" s="19">
        <v>1.0000000000000001E-5</v>
      </c>
      <c r="L570" s="19">
        <v>197.23609999999999</v>
      </c>
      <c r="M570" s="19">
        <v>-38.803089999999997</v>
      </c>
      <c r="N570" s="19">
        <v>172.20634999999999</v>
      </c>
      <c r="O570" s="6">
        <v>15851.152053000002</v>
      </c>
      <c r="P570" s="6">
        <v>15851.152053000002</v>
      </c>
      <c r="Q570" s="6">
        <v>15851.152053000002</v>
      </c>
      <c r="R570" s="6">
        <v>0.3433760665670712</v>
      </c>
      <c r="S570" s="14">
        <v>0.49277218600914025</v>
      </c>
      <c r="T570" s="14">
        <v>0.19397994712500216</v>
      </c>
      <c r="U570" s="14">
        <v>0.6889132171643898</v>
      </c>
      <c r="V570" s="19">
        <v>1.2555539621238062E-5</v>
      </c>
      <c r="W570" s="19">
        <v>197.12983663956319</v>
      </c>
      <c r="X570" s="20">
        <v>-38.816476507434423</v>
      </c>
      <c r="Y570" s="20">
        <v>172.0723547291453</v>
      </c>
      <c r="Z570" s="20">
        <v>-4.3217164389819374E-5</v>
      </c>
      <c r="AA570" s="7">
        <v>-2.5555396212380611E-6</v>
      </c>
      <c r="AB570" s="50">
        <v>0.10626336043679885</v>
      </c>
      <c r="AC570" s="20">
        <v>1.338650743442571E-2</v>
      </c>
      <c r="AD570" s="20">
        <v>0.13399527085468321</v>
      </c>
      <c r="AF570" s="53"/>
      <c r="AG570" s="53"/>
      <c r="AH570" s="53"/>
      <c r="AI570" s="53"/>
      <c r="AJ570" s="53"/>
      <c r="AK570" s="53"/>
    </row>
    <row r="571" spans="1:37" x14ac:dyDescent="0.3">
      <c r="A571" t="s">
        <v>352</v>
      </c>
      <c r="B571" s="18" t="s">
        <v>634</v>
      </c>
      <c r="C571" s="8">
        <v>85000</v>
      </c>
      <c r="D571" s="19">
        <v>0.3509041215157363</v>
      </c>
      <c r="E571" s="6">
        <v>94184.33</v>
      </c>
      <c r="F571" s="112">
        <v>7.0800000000000002E-2</v>
      </c>
      <c r="G571" s="113">
        <v>7.0000000000000007E-2</v>
      </c>
      <c r="H571" s="113">
        <v>7.1499999999999994E-2</v>
      </c>
      <c r="I571" s="16">
        <v>50.44</v>
      </c>
      <c r="J571" s="14">
        <v>-0.31112000000000001</v>
      </c>
      <c r="K571" s="19">
        <v>1.0000000000000001E-5</v>
      </c>
      <c r="L571" s="19">
        <v>197.23553000000001</v>
      </c>
      <c r="M571" s="19">
        <v>-38.802979999999998</v>
      </c>
      <c r="N571" s="19">
        <v>-126.34954999999999</v>
      </c>
      <c r="O571" s="6">
        <v>6668.2505639999999</v>
      </c>
      <c r="P571" s="6">
        <v>6668.2505639999999</v>
      </c>
      <c r="Q571" s="6">
        <v>6668.2505639999999</v>
      </c>
      <c r="R571" s="6">
        <v>0.34339099115309379</v>
      </c>
      <c r="S571" s="14">
        <v>0.49278711059516284</v>
      </c>
      <c r="T571" s="14">
        <v>0.19399487171102475</v>
      </c>
      <c r="U571" s="14">
        <v>-0.31108150954011848</v>
      </c>
      <c r="V571" s="19">
        <v>1.2555391292441619E-5</v>
      </c>
      <c r="W571" s="19">
        <v>197.12926591367821</v>
      </c>
      <c r="X571" s="20">
        <v>-38.816364126841592</v>
      </c>
      <c r="Y571" s="20">
        <v>-126.19440575638053</v>
      </c>
      <c r="Z571" s="20">
        <v>-3.8490459881523886E-5</v>
      </c>
      <c r="AA571" s="7">
        <v>-2.5553912924416179E-6</v>
      </c>
      <c r="AB571" s="50">
        <v>0.10626408632180073</v>
      </c>
      <c r="AC571" s="20">
        <v>1.3384126841593513E-2</v>
      </c>
      <c r="AD571" s="20">
        <v>-0.15514424361946055</v>
      </c>
      <c r="AF571" s="53"/>
      <c r="AG571" s="53"/>
      <c r="AH571" s="53"/>
      <c r="AI571" s="53"/>
      <c r="AJ571" s="53"/>
      <c r="AK571" s="53"/>
    </row>
    <row r="572" spans="1:37" x14ac:dyDescent="0.3">
      <c r="A572" t="s">
        <v>353</v>
      </c>
      <c r="B572" s="18" t="s">
        <v>632</v>
      </c>
      <c r="C572" s="8">
        <v>90000</v>
      </c>
      <c r="D572" s="19">
        <v>0.3509041215157363</v>
      </c>
      <c r="E572" s="6">
        <v>94184.33</v>
      </c>
      <c r="F572" s="112">
        <v>0.13739999999999999</v>
      </c>
      <c r="G572" s="113">
        <v>0.13650000000000001</v>
      </c>
      <c r="H572" s="113">
        <v>0.13800000000000001</v>
      </c>
      <c r="I572" s="16">
        <v>49.43</v>
      </c>
      <c r="J572" s="14">
        <v>0.61851999999999996</v>
      </c>
      <c r="K572" s="19">
        <v>1.0000000000000001E-5</v>
      </c>
      <c r="L572" s="19">
        <v>212.78503000000001</v>
      </c>
      <c r="M572" s="19">
        <v>-41.02431</v>
      </c>
      <c r="N572" s="19">
        <v>159.14711</v>
      </c>
      <c r="O572" s="6">
        <v>12940.926942</v>
      </c>
      <c r="P572" s="6">
        <v>12940.926942</v>
      </c>
      <c r="Q572" s="6">
        <v>12940.926942</v>
      </c>
      <c r="R572" s="6">
        <v>0.15520050574518982</v>
      </c>
      <c r="S572" s="14">
        <v>0.30160514856877174</v>
      </c>
      <c r="T572" s="14">
        <v>8.795862921607861E-3</v>
      </c>
      <c r="U572" s="14">
        <v>0.61852345865898917</v>
      </c>
      <c r="V572" s="19">
        <v>1.3822723626337581E-5</v>
      </c>
      <c r="W572" s="19">
        <v>212.68164453924155</v>
      </c>
      <c r="X572" s="20">
        <v>-41.040183214627064</v>
      </c>
      <c r="Y572" s="20">
        <v>159.01504384029306</v>
      </c>
      <c r="Z572" s="20">
        <v>-3.4586589892082742E-6</v>
      </c>
      <c r="AA572" s="7">
        <v>-3.8227236263375805E-6</v>
      </c>
      <c r="AB572" s="50">
        <v>0.10338546075846011</v>
      </c>
      <c r="AC572" s="20">
        <v>1.5873214627063703E-2</v>
      </c>
      <c r="AD572" s="20">
        <v>0.13206615970693747</v>
      </c>
      <c r="AF572" s="53"/>
      <c r="AG572" s="53"/>
      <c r="AH572" s="53"/>
      <c r="AI572" s="53"/>
      <c r="AJ572" s="53"/>
      <c r="AK572" s="53"/>
    </row>
    <row r="573" spans="1:37" x14ac:dyDescent="0.3">
      <c r="A573" t="s">
        <v>354</v>
      </c>
      <c r="B573" s="18" t="s">
        <v>634</v>
      </c>
      <c r="C573" s="8">
        <v>90000</v>
      </c>
      <c r="D573" s="19">
        <v>0.3509041215157363</v>
      </c>
      <c r="E573" s="6">
        <v>94184.33</v>
      </c>
      <c r="F573" s="112">
        <v>9.2999999999999999E-2</v>
      </c>
      <c r="G573" s="113">
        <v>9.1999999999999998E-2</v>
      </c>
      <c r="H573" s="113">
        <v>9.35E-2</v>
      </c>
      <c r="I573" s="16">
        <v>49.43</v>
      </c>
      <c r="J573" s="14">
        <v>-0.38147999999999999</v>
      </c>
      <c r="K573" s="19">
        <v>1.0000000000000001E-5</v>
      </c>
      <c r="L573" s="19">
        <v>212.78503000000001</v>
      </c>
      <c r="M573" s="19">
        <v>-41.02431</v>
      </c>
      <c r="N573" s="19">
        <v>-156.97274999999999</v>
      </c>
      <c r="O573" s="6">
        <v>8759.1426900000006</v>
      </c>
      <c r="P573" s="6">
        <v>8759.1426900000006</v>
      </c>
      <c r="Q573" s="6">
        <v>8759.1426900000006</v>
      </c>
      <c r="R573" s="6">
        <v>0.15520050574518982</v>
      </c>
      <c r="S573" s="14">
        <v>0.30160514856877174</v>
      </c>
      <c r="T573" s="14">
        <v>8.795862921607861E-3</v>
      </c>
      <c r="U573" s="14">
        <v>-0.38147654134101083</v>
      </c>
      <c r="V573" s="19">
        <v>1.3822723626337581E-5</v>
      </c>
      <c r="W573" s="19">
        <v>212.68164453924155</v>
      </c>
      <c r="X573" s="20">
        <v>-41.040183214627064</v>
      </c>
      <c r="Y573" s="20">
        <v>-156.79866552386963</v>
      </c>
      <c r="Z573" s="20">
        <v>-3.458658989152763E-6</v>
      </c>
      <c r="AA573" s="7">
        <v>-3.8227236263375805E-6</v>
      </c>
      <c r="AB573" s="50">
        <v>0.10338546075846011</v>
      </c>
      <c r="AC573" s="20">
        <v>1.5873214627063703E-2</v>
      </c>
      <c r="AD573" s="20">
        <v>-0.1740844761303606</v>
      </c>
      <c r="AF573" s="53"/>
      <c r="AG573" s="53"/>
      <c r="AH573" s="53"/>
      <c r="AI573" s="53"/>
      <c r="AJ573" s="53"/>
      <c r="AK573" s="53"/>
    </row>
    <row r="574" spans="1:37" x14ac:dyDescent="0.3">
      <c r="A574" t="s">
        <v>355</v>
      </c>
      <c r="B574" s="18" t="s">
        <v>632</v>
      </c>
      <c r="C574" s="8">
        <v>95000</v>
      </c>
      <c r="D574" s="19">
        <v>0.3509041215157363</v>
      </c>
      <c r="E574" s="6">
        <v>94184.1</v>
      </c>
      <c r="F574" s="112">
        <v>0.1111</v>
      </c>
      <c r="G574" s="113">
        <v>0.11</v>
      </c>
      <c r="H574" s="113">
        <v>0.1115</v>
      </c>
      <c r="I574" s="16">
        <v>48.74</v>
      </c>
      <c r="J574" s="14">
        <v>0.54561000000000004</v>
      </c>
      <c r="K574" s="19">
        <v>1.0000000000000001E-5</v>
      </c>
      <c r="L574" s="19">
        <v>221.22899000000001</v>
      </c>
      <c r="M574" s="19">
        <v>-42.052320000000002</v>
      </c>
      <c r="N574" s="19">
        <v>143.75653</v>
      </c>
      <c r="O574" s="6">
        <v>10463.853510000001</v>
      </c>
      <c r="P574" s="6">
        <v>10463.853510000001</v>
      </c>
      <c r="Q574" s="6">
        <v>10463.853510000001</v>
      </c>
      <c r="R574" s="6">
        <v>-2.9874815280047907E-2</v>
      </c>
      <c r="S574" s="14">
        <v>0.11448614549724087</v>
      </c>
      <c r="T574" s="14">
        <v>-0.17423577605733667</v>
      </c>
      <c r="U574" s="14">
        <v>0.54557378576168425</v>
      </c>
      <c r="V574" s="19">
        <v>1.4574932379481005E-5</v>
      </c>
      <c r="W574" s="19">
        <v>221.12392105150627</v>
      </c>
      <c r="X574" s="20">
        <v>-42.073624085481477</v>
      </c>
      <c r="Y574" s="20">
        <v>143.62438351408909</v>
      </c>
      <c r="Z574" s="20">
        <v>3.6214238315790404E-5</v>
      </c>
      <c r="AA574" s="7">
        <v>-4.5749323794810044E-6</v>
      </c>
      <c r="AB574" s="50">
        <v>0.10506894849373793</v>
      </c>
      <c r="AC574" s="20">
        <v>2.1304085481474999E-2</v>
      </c>
      <c r="AD574" s="20">
        <v>0.1321464859109085</v>
      </c>
      <c r="AF574" s="53"/>
      <c r="AG574" s="53"/>
      <c r="AH574" s="53"/>
      <c r="AI574" s="53"/>
      <c r="AJ574" s="53"/>
      <c r="AK574" s="53"/>
    </row>
    <row r="575" spans="1:37" x14ac:dyDescent="0.3">
      <c r="A575" t="s">
        <v>356</v>
      </c>
      <c r="B575" s="18" t="s">
        <v>634</v>
      </c>
      <c r="C575" s="8">
        <v>95000</v>
      </c>
      <c r="D575" s="19">
        <v>0.3509041215157363</v>
      </c>
      <c r="E575" s="6">
        <v>94184.34</v>
      </c>
      <c r="F575" s="112">
        <v>0.1197</v>
      </c>
      <c r="G575" s="113">
        <v>0.11849999999999999</v>
      </c>
      <c r="H575" s="113">
        <v>0.1205</v>
      </c>
      <c r="I575" s="16">
        <v>48.74</v>
      </c>
      <c r="J575" s="14">
        <v>-0.45439000000000002</v>
      </c>
      <c r="K575" s="19">
        <v>1.0000000000000001E-5</v>
      </c>
      <c r="L575" s="19">
        <v>221.22933</v>
      </c>
      <c r="M575" s="19">
        <v>-42.052390000000003</v>
      </c>
      <c r="N575" s="19">
        <v>-189.92438999999999</v>
      </c>
      <c r="O575" s="6">
        <v>11273.865497999999</v>
      </c>
      <c r="P575" s="6">
        <v>11273.865497999999</v>
      </c>
      <c r="Q575" s="6">
        <v>11273.865497999999</v>
      </c>
      <c r="R575" s="6">
        <v>-2.9865989495187328E-2</v>
      </c>
      <c r="S575" s="14">
        <v>0.11449497128210144</v>
      </c>
      <c r="T575" s="14">
        <v>-0.17422695027247609</v>
      </c>
      <c r="U575" s="14">
        <v>-0.45442271626076891</v>
      </c>
      <c r="V575" s="19">
        <v>1.4574880512248222E-5</v>
      </c>
      <c r="W575" s="19">
        <v>221.12426108032921</v>
      </c>
      <c r="X575" s="20">
        <v>-42.073688783343222</v>
      </c>
      <c r="Y575" s="20">
        <v>-189.7333758571894</v>
      </c>
      <c r="Z575" s="20">
        <v>3.2716260768894667E-5</v>
      </c>
      <c r="AA575" s="7">
        <v>-4.5748805122482209E-6</v>
      </c>
      <c r="AB575" s="50">
        <v>0.10506891967079923</v>
      </c>
      <c r="AC575" s="20">
        <v>2.1298783343219441E-2</v>
      </c>
      <c r="AD575" s="20">
        <v>-0.19101414281058737</v>
      </c>
      <c r="AF575" s="53"/>
      <c r="AG575" s="53"/>
      <c r="AH575" s="53"/>
      <c r="AI575" s="53"/>
      <c r="AJ575" s="53"/>
      <c r="AK575" s="53"/>
    </row>
    <row r="576" spans="1:37" x14ac:dyDescent="0.3">
      <c r="A576" t="s">
        <v>357</v>
      </c>
      <c r="B576" s="18" t="s">
        <v>632</v>
      </c>
      <c r="C576" s="8">
        <v>100000</v>
      </c>
      <c r="D576" s="19">
        <v>0.3509041215157363</v>
      </c>
      <c r="E576" s="6">
        <v>94184.34</v>
      </c>
      <c r="F576" s="112">
        <v>8.8900000000000007E-2</v>
      </c>
      <c r="G576" s="113">
        <v>8.7999999999999995E-2</v>
      </c>
      <c r="H576" s="113">
        <v>8.9499999999999996E-2</v>
      </c>
      <c r="I576" s="16">
        <v>48.25</v>
      </c>
      <c r="J576" s="14">
        <v>0.47347</v>
      </c>
      <c r="K576" s="19">
        <v>1.0000000000000001E-5</v>
      </c>
      <c r="L576" s="19">
        <v>222.19359</v>
      </c>
      <c r="M576" s="19">
        <v>-41.81091</v>
      </c>
      <c r="N576" s="19">
        <v>127.23071</v>
      </c>
      <c r="O576" s="6">
        <v>8372.9878260000005</v>
      </c>
      <c r="P576" s="6">
        <v>8372.9878260000005</v>
      </c>
      <c r="Q576" s="6">
        <v>8372.9878260000005</v>
      </c>
      <c r="R576" s="6">
        <v>-0.20962986097076525</v>
      </c>
      <c r="S576" s="14">
        <v>-6.6720210632148447E-2</v>
      </c>
      <c r="T576" s="14">
        <v>-0.35253951130938205</v>
      </c>
      <c r="U576" s="14">
        <v>0.47340222220207184</v>
      </c>
      <c r="V576" s="19">
        <v>1.4786764800798294E-5</v>
      </c>
      <c r="W576" s="19">
        <v>222.08352876577803</v>
      </c>
      <c r="X576" s="20">
        <v>-41.83139404569129</v>
      </c>
      <c r="Y576" s="20">
        <v>127.10338418326582</v>
      </c>
      <c r="Z576" s="20">
        <v>6.7777797928159078E-5</v>
      </c>
      <c r="AA576" s="7">
        <v>-4.7867648007982937E-6</v>
      </c>
      <c r="AB576" s="50">
        <v>0.11006123422197334</v>
      </c>
      <c r="AC576" s="20">
        <v>2.0484045691290476E-2</v>
      </c>
      <c r="AD576" s="20">
        <v>0.12732581673418508</v>
      </c>
      <c r="AF576" s="53"/>
      <c r="AG576" s="53"/>
      <c r="AH576" s="53"/>
      <c r="AI576" s="53"/>
      <c r="AJ576" s="53"/>
      <c r="AK576" s="53"/>
    </row>
    <row r="577" spans="1:37" x14ac:dyDescent="0.3">
      <c r="A577" t="s">
        <v>358</v>
      </c>
      <c r="B577" s="18" t="s">
        <v>634</v>
      </c>
      <c r="C577" s="8">
        <v>100000</v>
      </c>
      <c r="D577" s="19">
        <v>0.3509041215157363</v>
      </c>
      <c r="E577" s="6">
        <v>94184.34</v>
      </c>
      <c r="F577" s="112">
        <v>0.15060000000000001</v>
      </c>
      <c r="G577" s="113">
        <v>0.14899999999999999</v>
      </c>
      <c r="H577" s="113">
        <v>0.1515</v>
      </c>
      <c r="I577" s="16">
        <v>48.25</v>
      </c>
      <c r="J577" s="14">
        <v>-0.52653000000000005</v>
      </c>
      <c r="K577" s="19">
        <v>1.0000000000000001E-5</v>
      </c>
      <c r="L577" s="19">
        <v>222.19359</v>
      </c>
      <c r="M577" s="19">
        <v>-41.81091</v>
      </c>
      <c r="N577" s="19">
        <v>-224.01357999999999</v>
      </c>
      <c r="O577" s="6">
        <v>14184.161604000001</v>
      </c>
      <c r="P577" s="6">
        <v>14184.161604000001</v>
      </c>
      <c r="Q577" s="6">
        <v>14184.161604000001</v>
      </c>
      <c r="R577" s="6">
        <v>-0.20962986097076525</v>
      </c>
      <c r="S577" s="14">
        <v>-6.6720210632148447E-2</v>
      </c>
      <c r="T577" s="14">
        <v>-0.35253951130938205</v>
      </c>
      <c r="U577" s="14">
        <v>-0.52659777779792816</v>
      </c>
      <c r="V577" s="19">
        <v>1.4786764800798294E-5</v>
      </c>
      <c r="W577" s="19">
        <v>222.08352876577803</v>
      </c>
      <c r="X577" s="20">
        <v>-41.83139404569129</v>
      </c>
      <c r="Y577" s="20">
        <v>-223.80073733247053</v>
      </c>
      <c r="Z577" s="20">
        <v>6.7777797928103567E-5</v>
      </c>
      <c r="AA577" s="7">
        <v>-4.7867648007982937E-6</v>
      </c>
      <c r="AB577" s="50">
        <v>0.11006123422197334</v>
      </c>
      <c r="AC577" s="20">
        <v>2.0484045691290476E-2</v>
      </c>
      <c r="AD577" s="20">
        <v>-0.21284266752945769</v>
      </c>
      <c r="AF577" s="53"/>
      <c r="AG577" s="53"/>
      <c r="AH577" s="53"/>
      <c r="AI577" s="53"/>
      <c r="AJ577" s="53"/>
      <c r="AK577" s="53"/>
    </row>
    <row r="578" spans="1:37" x14ac:dyDescent="0.3">
      <c r="A578" t="s">
        <v>359</v>
      </c>
      <c r="B578" s="18" t="s">
        <v>632</v>
      </c>
      <c r="C578" s="8">
        <v>105000</v>
      </c>
      <c r="D578" s="19">
        <v>0.3509041215157363</v>
      </c>
      <c r="E578" s="6">
        <v>94184.1</v>
      </c>
      <c r="F578" s="112">
        <v>7.0599999999999996E-2</v>
      </c>
      <c r="G578" s="113">
        <v>7.0000000000000007E-2</v>
      </c>
      <c r="H578" s="113">
        <v>7.0999999999999994E-2</v>
      </c>
      <c r="I578" s="16">
        <v>47.95</v>
      </c>
      <c r="J578" s="14">
        <v>0.40500999999999998</v>
      </c>
      <c r="K578" s="19">
        <v>1.0000000000000001E-5</v>
      </c>
      <c r="L578" s="19">
        <v>216.34321</v>
      </c>
      <c r="M578" s="19">
        <v>-40.461379999999998</v>
      </c>
      <c r="N578" s="19">
        <v>110.61597999999999</v>
      </c>
      <c r="O578" s="6">
        <v>6649.3974600000001</v>
      </c>
      <c r="P578" s="6">
        <v>6649.3974600000001</v>
      </c>
      <c r="Q578" s="6">
        <v>6649.3974600000001</v>
      </c>
      <c r="R578" s="6">
        <v>-0.38272122256678348</v>
      </c>
      <c r="S578" s="14">
        <v>-0.24070012963959847</v>
      </c>
      <c r="T578" s="14">
        <v>-0.52474231549396855</v>
      </c>
      <c r="U578" s="14">
        <v>0.40489376924234538</v>
      </c>
      <c r="V578" s="19">
        <v>1.448667993642547E-5</v>
      </c>
      <c r="W578" s="19">
        <v>216.22262228762929</v>
      </c>
      <c r="X578" s="20">
        <v>-40.47421293841191</v>
      </c>
      <c r="Y578" s="20">
        <v>110.49101483526829</v>
      </c>
      <c r="Z578" s="20">
        <v>1.1623075765460067E-4</v>
      </c>
      <c r="AA578" s="7">
        <v>-4.4866799364254687E-6</v>
      </c>
      <c r="AB578" s="50">
        <v>0.12058771237070687</v>
      </c>
      <c r="AC578" s="20">
        <v>1.2832938411911243E-2</v>
      </c>
      <c r="AD578" s="20">
        <v>0.12496516473170516</v>
      </c>
      <c r="AF578" s="53"/>
      <c r="AG578" s="53"/>
      <c r="AH578" s="53"/>
      <c r="AI578" s="53"/>
      <c r="AJ578" s="53"/>
      <c r="AK578" s="53"/>
    </row>
    <row r="579" spans="1:37" x14ac:dyDescent="0.3">
      <c r="A579" t="s">
        <v>360</v>
      </c>
      <c r="B579" s="18" t="s">
        <v>634</v>
      </c>
      <c r="C579" s="8">
        <v>105000</v>
      </c>
      <c r="D579" s="19">
        <v>0.3509041215157363</v>
      </c>
      <c r="E579" s="6">
        <v>94184.1</v>
      </c>
      <c r="F579" s="112">
        <v>0.1855</v>
      </c>
      <c r="G579" s="113">
        <v>0.184</v>
      </c>
      <c r="H579" s="113">
        <v>0.1875</v>
      </c>
      <c r="I579" s="16">
        <v>47.95</v>
      </c>
      <c r="J579" s="14">
        <v>-0.59499000000000002</v>
      </c>
      <c r="K579" s="19">
        <v>1.0000000000000001E-5</v>
      </c>
      <c r="L579" s="19">
        <v>216.34321</v>
      </c>
      <c r="M579" s="19">
        <v>-40.461379999999998</v>
      </c>
      <c r="N579" s="19">
        <v>-258.19053000000002</v>
      </c>
      <c r="O579" s="6">
        <v>17471.150550000002</v>
      </c>
      <c r="P579" s="6">
        <v>17471.150550000002</v>
      </c>
      <c r="Q579" s="6">
        <v>17471.150550000002</v>
      </c>
      <c r="R579" s="6">
        <v>-0.38272122256678348</v>
      </c>
      <c r="S579" s="14">
        <v>-0.24070012963959847</v>
      </c>
      <c r="T579" s="14">
        <v>-0.52474231549396855</v>
      </c>
      <c r="U579" s="14">
        <v>-0.59510623075765468</v>
      </c>
      <c r="V579" s="19">
        <v>1.448667993642547E-5</v>
      </c>
      <c r="W579" s="19">
        <v>216.22262228762929</v>
      </c>
      <c r="X579" s="20">
        <v>-40.47421293841191</v>
      </c>
      <c r="Y579" s="20">
        <v>-257.95831275625483</v>
      </c>
      <c r="Z579" s="20">
        <v>1.1623075765465618E-4</v>
      </c>
      <c r="AA579" s="7">
        <v>-4.4866799364254687E-6</v>
      </c>
      <c r="AB579" s="50">
        <v>0.12058771237070687</v>
      </c>
      <c r="AC579" s="20">
        <v>1.2832938411911243E-2</v>
      </c>
      <c r="AD579" s="20">
        <v>-0.23221724374519681</v>
      </c>
      <c r="AF579" s="53"/>
      <c r="AG579" s="53"/>
      <c r="AH579" s="53"/>
      <c r="AI579" s="53"/>
      <c r="AJ579" s="53"/>
      <c r="AK579" s="53"/>
    </row>
    <row r="580" spans="1:37" x14ac:dyDescent="0.3">
      <c r="A580" t="s">
        <v>361</v>
      </c>
      <c r="B580" s="18" t="s">
        <v>632</v>
      </c>
      <c r="C580" s="8">
        <v>110000</v>
      </c>
      <c r="D580" s="19">
        <v>0.3509041215157363</v>
      </c>
      <c r="E580" s="6">
        <v>94184.1</v>
      </c>
      <c r="F580" s="112">
        <v>5.62E-2</v>
      </c>
      <c r="G580" s="113">
        <v>5.5500000000000001E-2</v>
      </c>
      <c r="H580" s="113">
        <v>5.6500000000000002E-2</v>
      </c>
      <c r="I580" s="16">
        <v>47.96</v>
      </c>
      <c r="J580" s="14">
        <v>0.34310000000000002</v>
      </c>
      <c r="K580" s="19">
        <v>1.0000000000000001E-5</v>
      </c>
      <c r="L580" s="19">
        <v>205.23238000000001</v>
      </c>
      <c r="M580" s="19">
        <v>-38.386429999999997</v>
      </c>
      <c r="N580" s="19">
        <v>94.909989999999993</v>
      </c>
      <c r="O580" s="6">
        <v>5293.14642</v>
      </c>
      <c r="P580" s="6">
        <v>5293.14642</v>
      </c>
      <c r="Q580" s="6">
        <v>5293.14642</v>
      </c>
      <c r="R580" s="6">
        <v>-0.54638581749501103</v>
      </c>
      <c r="S580" s="14">
        <v>-0.40433510598744493</v>
      </c>
      <c r="T580" s="14">
        <v>-0.68843652900257712</v>
      </c>
      <c r="U580" s="14">
        <v>0.34298315668446289</v>
      </c>
      <c r="V580" s="19">
        <v>1.3739101759976757E-5</v>
      </c>
      <c r="W580" s="19">
        <v>205.1073238042535</v>
      </c>
      <c r="X580" s="20">
        <v>-38.40157290486097</v>
      </c>
      <c r="Y580" s="20">
        <v>94.795997446220937</v>
      </c>
      <c r="Z580" s="20">
        <v>1.1684331553712957E-4</v>
      </c>
      <c r="AA580" s="7">
        <v>-3.7391017599767565E-6</v>
      </c>
      <c r="AB580" s="50">
        <v>0.1250561957465095</v>
      </c>
      <c r="AC580" s="20">
        <v>1.5142904860972806E-2</v>
      </c>
      <c r="AD580" s="20">
        <v>0.11399255377905604</v>
      </c>
      <c r="AF580" s="53"/>
      <c r="AG580" s="53"/>
      <c r="AH580" s="53"/>
      <c r="AI580" s="53"/>
      <c r="AJ580" s="53"/>
      <c r="AK580" s="53"/>
    </row>
    <row r="581" spans="1:37" x14ac:dyDescent="0.3">
      <c r="A581" t="s">
        <v>362</v>
      </c>
      <c r="B581" s="18" t="s">
        <v>634</v>
      </c>
      <c r="C581" s="8">
        <v>110000</v>
      </c>
      <c r="D581" s="19">
        <v>0.3509041215157363</v>
      </c>
      <c r="E581" s="6">
        <v>94184.46</v>
      </c>
      <c r="F581" s="112">
        <v>0.22409999999999999</v>
      </c>
      <c r="G581" s="113">
        <v>0.2215</v>
      </c>
      <c r="H581" s="113">
        <v>0.22600000000000001</v>
      </c>
      <c r="I581" s="16">
        <v>47.96</v>
      </c>
      <c r="J581" s="14">
        <v>-0.65690000000000004</v>
      </c>
      <c r="K581" s="19">
        <v>1.0000000000000001E-5</v>
      </c>
      <c r="L581" s="19">
        <v>205.23419999999999</v>
      </c>
      <c r="M581" s="19">
        <v>-38.386719999999997</v>
      </c>
      <c r="N581" s="19">
        <v>-291.45715999999999</v>
      </c>
      <c r="O581" s="6">
        <v>21106.737486000002</v>
      </c>
      <c r="P581" s="6">
        <v>21106.737486000002</v>
      </c>
      <c r="Q581" s="6">
        <v>21106.737486000002</v>
      </c>
      <c r="R581" s="6">
        <v>-0.54637236351836094</v>
      </c>
      <c r="S581" s="14">
        <v>-0.40432165201079484</v>
      </c>
      <c r="T581" s="14">
        <v>-0.68842307502592703</v>
      </c>
      <c r="U581" s="14">
        <v>-0.65701189723490327</v>
      </c>
      <c r="V581" s="19">
        <v>1.3739123983413049E-5</v>
      </c>
      <c r="W581" s="19">
        <v>205.10922354138577</v>
      </c>
      <c r="X581" s="20">
        <v>-38.401928586426266</v>
      </c>
      <c r="Y581" s="20">
        <v>-291.19690155865021</v>
      </c>
      <c r="Z581" s="20">
        <v>1.1189723490323544E-4</v>
      </c>
      <c r="AA581" s="7">
        <v>-3.7391239834130486E-6</v>
      </c>
      <c r="AB581" s="50">
        <v>0.12497645861421347</v>
      </c>
      <c r="AC581" s="20">
        <v>1.5208586426268766E-2</v>
      </c>
      <c r="AD581" s="20">
        <v>-0.2602584413497766</v>
      </c>
      <c r="AF581" s="53"/>
      <c r="AG581" s="53"/>
      <c r="AH581" s="53"/>
      <c r="AI581" s="53"/>
      <c r="AJ581" s="53"/>
      <c r="AK581" s="53"/>
    </row>
    <row r="582" spans="1:37" x14ac:dyDescent="0.3">
      <c r="A582" t="s">
        <v>363</v>
      </c>
      <c r="B582" s="18" t="s">
        <v>632</v>
      </c>
      <c r="C582" s="8">
        <v>115000</v>
      </c>
      <c r="D582" s="19">
        <v>0.3509041215157363</v>
      </c>
      <c r="E582" s="6">
        <v>94184.46</v>
      </c>
      <c r="F582" s="112">
        <v>4.4600000000000001E-2</v>
      </c>
      <c r="G582" s="113">
        <v>4.3999999999999997E-2</v>
      </c>
      <c r="H582" s="113">
        <v>4.4999999999999998E-2</v>
      </c>
      <c r="I582" s="16">
        <v>48.07</v>
      </c>
      <c r="J582" s="14">
        <v>0.28825000000000001</v>
      </c>
      <c r="K582" s="19">
        <v>1.0000000000000001E-5</v>
      </c>
      <c r="L582" s="19">
        <v>190.52796000000001</v>
      </c>
      <c r="M582" s="19">
        <v>-35.716329999999999</v>
      </c>
      <c r="N582" s="19">
        <v>80.587689999999995</v>
      </c>
      <c r="O582" s="6">
        <v>4200.6269160000002</v>
      </c>
      <c r="P582" s="6">
        <v>4200.6269160000002</v>
      </c>
      <c r="Q582" s="6">
        <v>4200.6269160000002</v>
      </c>
      <c r="R582" s="6">
        <v>-0.70122845502957232</v>
      </c>
      <c r="S582" s="14">
        <v>-0.55885193913781461</v>
      </c>
      <c r="T582" s="14">
        <v>-0.84360497092133002</v>
      </c>
      <c r="U582" s="14">
        <v>0.28813138597580634</v>
      </c>
      <c r="V582" s="19">
        <v>1.2724596218184075E-5</v>
      </c>
      <c r="W582" s="19">
        <v>190.39919401203835</v>
      </c>
      <c r="X582" s="20">
        <v>-35.729578954870206</v>
      </c>
      <c r="Y582" s="20">
        <v>80.484020841357946</v>
      </c>
      <c r="Z582" s="20">
        <v>1.1861402419366396E-4</v>
      </c>
      <c r="AA582" s="7">
        <v>-2.7245962181840744E-6</v>
      </c>
      <c r="AB582" s="50">
        <v>0.12876598796165695</v>
      </c>
      <c r="AC582" s="20">
        <v>1.324895487020683E-2</v>
      </c>
      <c r="AD582" s="20">
        <v>0.10366915864204884</v>
      </c>
      <c r="AF582" s="53"/>
      <c r="AG582" s="53"/>
      <c r="AH582" s="53"/>
      <c r="AI582" s="53"/>
      <c r="AJ582" s="53"/>
      <c r="AK582" s="53"/>
    </row>
    <row r="583" spans="1:37" x14ac:dyDescent="0.3">
      <c r="A583" t="s">
        <v>364</v>
      </c>
      <c r="B583" s="18" t="s">
        <v>634</v>
      </c>
      <c r="C583" s="8">
        <v>115000</v>
      </c>
      <c r="D583" s="19">
        <v>0.3509041215157363</v>
      </c>
      <c r="E583" s="6">
        <v>94184.46</v>
      </c>
      <c r="F583" s="112">
        <v>0.26569999999999999</v>
      </c>
      <c r="G583" s="113">
        <v>0.26400000000000001</v>
      </c>
      <c r="H583" s="113">
        <v>0.27</v>
      </c>
      <c r="I583" s="16">
        <v>48.07</v>
      </c>
      <c r="J583" s="14">
        <v>-0.71174999999999999</v>
      </c>
      <c r="K583" s="19">
        <v>1.0000000000000001E-5</v>
      </c>
      <c r="L583" s="19">
        <v>190.52796000000001</v>
      </c>
      <c r="M583" s="19">
        <v>-35.716329999999999</v>
      </c>
      <c r="N583" s="19">
        <v>-323.34325000000001</v>
      </c>
      <c r="O583" s="6">
        <v>25024.811022000002</v>
      </c>
      <c r="P583" s="6">
        <v>25024.811022000002</v>
      </c>
      <c r="Q583" s="6">
        <v>25024.811022000002</v>
      </c>
      <c r="R583" s="6">
        <v>-0.70122845502957232</v>
      </c>
      <c r="S583" s="14">
        <v>-0.55885193913781461</v>
      </c>
      <c r="T583" s="14">
        <v>-0.84360497092133002</v>
      </c>
      <c r="U583" s="14">
        <v>-0.71186861402419366</v>
      </c>
      <c r="V583" s="19">
        <v>1.2724596218184075E-5</v>
      </c>
      <c r="W583" s="19">
        <v>190.39919401203835</v>
      </c>
      <c r="X583" s="20">
        <v>-35.729578954870206</v>
      </c>
      <c r="Y583" s="20">
        <v>-323.05571890173883</v>
      </c>
      <c r="Z583" s="20">
        <v>1.1861402419366396E-4</v>
      </c>
      <c r="AA583" s="7">
        <v>-2.7245962181840744E-6</v>
      </c>
      <c r="AB583" s="50">
        <v>0.12876598796165695</v>
      </c>
      <c r="AC583" s="20">
        <v>1.324895487020683E-2</v>
      </c>
      <c r="AD583" s="20">
        <v>-0.28753109826118362</v>
      </c>
      <c r="AF583" s="53"/>
      <c r="AG583" s="53"/>
      <c r="AH583" s="53"/>
      <c r="AI583" s="53"/>
      <c r="AJ583" s="53"/>
      <c r="AK583" s="53"/>
    </row>
    <row r="584" spans="1:37" x14ac:dyDescent="0.3">
      <c r="A584" t="s">
        <v>365</v>
      </c>
      <c r="B584" s="18" t="s">
        <v>632</v>
      </c>
      <c r="C584" s="8">
        <v>120000</v>
      </c>
      <c r="D584" s="19">
        <v>0.3509041215157363</v>
      </c>
      <c r="E584" s="6">
        <v>94184.46</v>
      </c>
      <c r="F584" s="112">
        <v>3.56E-2</v>
      </c>
      <c r="G584" s="113">
        <v>3.5000000000000003E-2</v>
      </c>
      <c r="H584" s="113">
        <v>3.5999999999999997E-2</v>
      </c>
      <c r="I584" s="16">
        <v>48.33</v>
      </c>
      <c r="J584" s="14">
        <v>0.24118999999999999</v>
      </c>
      <c r="K584" s="19">
        <v>1.0000000000000001E-5</v>
      </c>
      <c r="L584" s="19">
        <v>173.99543</v>
      </c>
      <c r="M584" s="19">
        <v>-32.796520000000001</v>
      </c>
      <c r="N584" s="19">
        <v>68.009309999999999</v>
      </c>
      <c r="O584" s="6">
        <v>3352.9667760000002</v>
      </c>
      <c r="P584" s="6">
        <v>3352.9667760000002</v>
      </c>
      <c r="Q584" s="6">
        <v>3352.9667760000002</v>
      </c>
      <c r="R584" s="6">
        <v>-0.84611351119967493</v>
      </c>
      <c r="S584" s="14">
        <v>-0.70296691221800967</v>
      </c>
      <c r="T584" s="14">
        <v>-0.98926011018134019</v>
      </c>
      <c r="U584" s="14">
        <v>0.24103818492722656</v>
      </c>
      <c r="V584" s="19">
        <v>1.1556165819389087E-5</v>
      </c>
      <c r="W584" s="19">
        <v>173.85113626415134</v>
      </c>
      <c r="X584" s="20">
        <v>-32.800691482150306</v>
      </c>
      <c r="Y584" s="20">
        <v>67.907505006154182</v>
      </c>
      <c r="Z584" s="20">
        <v>1.5181507277342576E-4</v>
      </c>
      <c r="AA584" s="7">
        <v>-1.5561658193890865E-6</v>
      </c>
      <c r="AB584" s="50">
        <v>0.14429373584866312</v>
      </c>
      <c r="AC584" s="20">
        <v>4.1714821503049393E-3</v>
      </c>
      <c r="AD584" s="20">
        <v>0.10180499384581765</v>
      </c>
      <c r="AF584" s="53"/>
      <c r="AG584" s="53"/>
      <c r="AH584" s="53"/>
      <c r="AI584" s="53"/>
      <c r="AJ584" s="53"/>
      <c r="AK584" s="53"/>
    </row>
    <row r="585" spans="1:37" x14ac:dyDescent="0.3">
      <c r="A585" t="s">
        <v>366</v>
      </c>
      <c r="B585" s="18" t="s">
        <v>634</v>
      </c>
      <c r="C585" s="8">
        <v>120000</v>
      </c>
      <c r="D585" s="19">
        <v>0.3509041215157363</v>
      </c>
      <c r="E585" s="6">
        <v>94184.46</v>
      </c>
      <c r="F585" s="112">
        <v>0.30969999999999998</v>
      </c>
      <c r="G585" s="113">
        <v>0.30549999999999999</v>
      </c>
      <c r="H585" s="113">
        <v>0.3145</v>
      </c>
      <c r="I585" s="16">
        <v>48.33</v>
      </c>
      <c r="J585" s="14">
        <v>-0.75880999999999998</v>
      </c>
      <c r="K585" s="19">
        <v>1.0000000000000001E-5</v>
      </c>
      <c r="L585" s="19">
        <v>173.99543</v>
      </c>
      <c r="M585" s="19">
        <v>-32.796520000000001</v>
      </c>
      <c r="N585" s="19">
        <v>-353.48383999999999</v>
      </c>
      <c r="O585" s="6">
        <v>29168.927262000001</v>
      </c>
      <c r="P585" s="6">
        <v>29168.927262000001</v>
      </c>
      <c r="Q585" s="6">
        <v>29168.927262000001</v>
      </c>
      <c r="R585" s="6">
        <v>-0.84611351119967493</v>
      </c>
      <c r="S585" s="14">
        <v>-0.70296691221800967</v>
      </c>
      <c r="T585" s="14">
        <v>-0.98926011018134019</v>
      </c>
      <c r="U585" s="14">
        <v>-0.75896181507277349</v>
      </c>
      <c r="V585" s="19">
        <v>1.1556165819389087E-5</v>
      </c>
      <c r="W585" s="19">
        <v>173.85113626415134</v>
      </c>
      <c r="X585" s="20">
        <v>-32.800691482150306</v>
      </c>
      <c r="Y585" s="20">
        <v>-353.1774408127294</v>
      </c>
      <c r="Z585" s="20">
        <v>1.5181507277350903E-4</v>
      </c>
      <c r="AA585" s="7">
        <v>-1.5561658193890865E-6</v>
      </c>
      <c r="AB585" s="50">
        <v>0.14429373584866312</v>
      </c>
      <c r="AC585" s="20">
        <v>4.1714821503049393E-3</v>
      </c>
      <c r="AD585" s="20">
        <v>-0.30639918727058557</v>
      </c>
      <c r="AF585" s="53"/>
      <c r="AG585" s="53"/>
      <c r="AH585" s="53"/>
      <c r="AI585" s="53"/>
      <c r="AJ585" s="53"/>
      <c r="AK585" s="53"/>
    </row>
    <row r="586" spans="1:37" x14ac:dyDescent="0.3">
      <c r="A586" t="s">
        <v>367</v>
      </c>
      <c r="B586" s="18" t="s">
        <v>632</v>
      </c>
      <c r="C586" s="8">
        <v>125000</v>
      </c>
      <c r="D586" s="19">
        <v>0.3509041215157363</v>
      </c>
      <c r="E586" s="6">
        <v>94184.46</v>
      </c>
      <c r="F586" s="112">
        <v>2.86E-2</v>
      </c>
      <c r="G586" s="113">
        <v>2.8000000000000001E-2</v>
      </c>
      <c r="H586" s="113">
        <v>2.9000000000000001E-2</v>
      </c>
      <c r="I586" s="16">
        <v>48.74</v>
      </c>
      <c r="J586" s="14">
        <v>0.20169999999999999</v>
      </c>
      <c r="K586" s="19">
        <v>1.0000000000000001E-5</v>
      </c>
      <c r="L586" s="19">
        <v>157.06997999999999</v>
      </c>
      <c r="M586" s="19">
        <v>-29.855080000000001</v>
      </c>
      <c r="N586" s="19">
        <v>57.262790000000003</v>
      </c>
      <c r="O586" s="6">
        <v>2693.6755560000001</v>
      </c>
      <c r="P586" s="6">
        <v>2693.6755560000001</v>
      </c>
      <c r="Q586" s="6">
        <v>2693.6755560000001</v>
      </c>
      <c r="R586" s="6">
        <v>-0.98038464124063862</v>
      </c>
      <c r="S586" s="14">
        <v>-0.83602368046334985</v>
      </c>
      <c r="T586" s="14">
        <v>-1.1247456020179274</v>
      </c>
      <c r="U586" s="14">
        <v>0.20157079063252925</v>
      </c>
      <c r="V586" s="19">
        <v>1.0343776267732925E-5</v>
      </c>
      <c r="W586" s="19">
        <v>156.93203868442717</v>
      </c>
      <c r="X586" s="20">
        <v>-29.859725583641676</v>
      </c>
      <c r="Y586" s="20">
        <v>57.174749825986332</v>
      </c>
      <c r="Z586" s="20">
        <v>1.2920936747073952E-4</v>
      </c>
      <c r="AA586" s="7">
        <v>-3.4377626773292446E-7</v>
      </c>
      <c r="AB586" s="50">
        <v>0.1379413155728173</v>
      </c>
      <c r="AC586" s="20">
        <v>4.6455836416754437E-3</v>
      </c>
      <c r="AD586" s="20">
        <v>8.804017401367048E-2</v>
      </c>
      <c r="AF586" s="53"/>
      <c r="AG586" s="53"/>
      <c r="AH586" s="53"/>
      <c r="AI586" s="53"/>
      <c r="AJ586" s="53"/>
      <c r="AK586" s="53"/>
    </row>
    <row r="587" spans="1:37" x14ac:dyDescent="0.3">
      <c r="A587" t="s">
        <v>368</v>
      </c>
      <c r="B587" s="18" t="s">
        <v>634</v>
      </c>
      <c r="C587" s="8">
        <v>125000</v>
      </c>
      <c r="D587" s="19">
        <v>0.3509041215157363</v>
      </c>
      <c r="E587" s="6">
        <v>94183.92</v>
      </c>
      <c r="F587" s="112">
        <v>0.35580000000000001</v>
      </c>
      <c r="G587" s="113">
        <v>0.35149999999999998</v>
      </c>
      <c r="H587" s="113">
        <v>0.35949999999999999</v>
      </c>
      <c r="I587" s="16">
        <v>48.74</v>
      </c>
      <c r="J587" s="14">
        <v>-0.79830000000000001</v>
      </c>
      <c r="K587" s="19">
        <v>1.0000000000000001E-5</v>
      </c>
      <c r="L587" s="19">
        <v>157.06647000000001</v>
      </c>
      <c r="M587" s="19">
        <v>-29.854420000000001</v>
      </c>
      <c r="N587" s="19">
        <v>-381.79442</v>
      </c>
      <c r="O587" s="6">
        <v>33510.638736000001</v>
      </c>
      <c r="P587" s="6">
        <v>33510.638736000001</v>
      </c>
      <c r="Q587" s="6">
        <v>33510.638736000001</v>
      </c>
      <c r="R587" s="6">
        <v>-0.98040449926290152</v>
      </c>
      <c r="S587" s="14">
        <v>-0.83604353848561275</v>
      </c>
      <c r="T587" s="14">
        <v>-1.1247654600401904</v>
      </c>
      <c r="U587" s="14">
        <v>-0.79843479497630199</v>
      </c>
      <c r="V587" s="19">
        <v>1.0343663846725135E-5</v>
      </c>
      <c r="W587" s="19">
        <v>156.92853358051687</v>
      </c>
      <c r="X587" s="20">
        <v>-29.85905866156649</v>
      </c>
      <c r="Y587" s="20">
        <v>-381.4572480912027</v>
      </c>
      <c r="Z587" s="20">
        <v>1.3479497630197734E-4</v>
      </c>
      <c r="AA587" s="7">
        <v>-3.4366384672513402E-7</v>
      </c>
      <c r="AB587" s="50">
        <v>0.13793641948313962</v>
      </c>
      <c r="AC587" s="20">
        <v>4.6386615664886222E-3</v>
      </c>
      <c r="AD587" s="20">
        <v>-0.33717190879730197</v>
      </c>
      <c r="AF587" s="53"/>
      <c r="AG587" s="53"/>
      <c r="AH587" s="53"/>
      <c r="AI587" s="53"/>
      <c r="AJ587" s="53"/>
      <c r="AK587" s="53"/>
    </row>
    <row r="588" spans="1:37" x14ac:dyDescent="0.3">
      <c r="A588" t="s">
        <v>369</v>
      </c>
      <c r="B588" s="18" t="s">
        <v>632</v>
      </c>
      <c r="C588" s="8">
        <v>130000</v>
      </c>
      <c r="D588" s="19">
        <v>0.3509041215157363</v>
      </c>
      <c r="E588" s="6">
        <v>94183.92</v>
      </c>
      <c r="F588" s="112">
        <v>2.3199999999999998E-2</v>
      </c>
      <c r="G588" s="113">
        <v>2.2499999999999999E-2</v>
      </c>
      <c r="H588" s="113">
        <v>2.35E-2</v>
      </c>
      <c r="I588" s="16">
        <v>49.26</v>
      </c>
      <c r="J588" s="14">
        <v>0.16905999999999999</v>
      </c>
      <c r="K588" s="19">
        <v>1.0000000000000001E-5</v>
      </c>
      <c r="L588" s="19">
        <v>140.74943999999999</v>
      </c>
      <c r="M588" s="19">
        <v>-27.041550000000001</v>
      </c>
      <c r="N588" s="19">
        <v>48.254019999999997</v>
      </c>
      <c r="O588" s="6">
        <v>2185.0669439999997</v>
      </c>
      <c r="P588" s="6">
        <v>2185.0669439999997</v>
      </c>
      <c r="Q588" s="6">
        <v>2185.0669439999997</v>
      </c>
      <c r="R588" s="6">
        <v>-1.1044636556370604</v>
      </c>
      <c r="S588" s="14">
        <v>-0.9585625286799565</v>
      </c>
      <c r="T588" s="14">
        <v>-1.2503647825941644</v>
      </c>
      <c r="U588" s="14">
        <v>0.1688895885699328</v>
      </c>
      <c r="V588" s="19">
        <v>9.1689716530640325E-6</v>
      </c>
      <c r="W588" s="19">
        <v>140.59084170423282</v>
      </c>
      <c r="X588" s="20">
        <v>-27.035855039675109</v>
      </c>
      <c r="Y588" s="20">
        <v>48.16443656093643</v>
      </c>
      <c r="Z588" s="20">
        <v>1.7041143006718551E-4</v>
      </c>
      <c r="AA588" s="7">
        <v>8.3102834693596832E-7</v>
      </c>
      <c r="AB588" s="50">
        <v>0.15859829576717743</v>
      </c>
      <c r="AC588" s="20">
        <v>-5.6949603248916958E-3</v>
      </c>
      <c r="AD588" s="20">
        <v>8.9583439063567027E-2</v>
      </c>
      <c r="AF588" s="53"/>
      <c r="AG588" s="53"/>
      <c r="AH588" s="53"/>
      <c r="AI588" s="53"/>
      <c r="AJ588" s="53"/>
      <c r="AK588" s="53"/>
    </row>
    <row r="589" spans="1:37" x14ac:dyDescent="0.3">
      <c r="A589" t="s">
        <v>370</v>
      </c>
      <c r="B589" s="18" t="s">
        <v>634</v>
      </c>
      <c r="C589" s="8">
        <v>130000</v>
      </c>
      <c r="D589" s="19">
        <v>0.3509041215157363</v>
      </c>
      <c r="E589" s="6">
        <v>94184.46</v>
      </c>
      <c r="F589" s="112">
        <v>0.40350000000000003</v>
      </c>
      <c r="G589" s="113">
        <v>0.39900000000000002</v>
      </c>
      <c r="H589" s="113">
        <v>0.40899999999999997</v>
      </c>
      <c r="I589" s="16">
        <v>49.26</v>
      </c>
      <c r="J589" s="14">
        <v>-0.83094000000000001</v>
      </c>
      <c r="K589" s="19">
        <v>1.0000000000000001E-5</v>
      </c>
      <c r="L589" s="19">
        <v>140.75289000000001</v>
      </c>
      <c r="M589" s="19">
        <v>-27.04222</v>
      </c>
      <c r="N589" s="19">
        <v>-408.36192</v>
      </c>
      <c r="O589" s="6">
        <v>38003.429610000007</v>
      </c>
      <c r="P589" s="6">
        <v>38003.429610000007</v>
      </c>
      <c r="Q589" s="6">
        <v>38003.429610000007</v>
      </c>
      <c r="R589" s="6">
        <v>-1.104444007240692</v>
      </c>
      <c r="S589" s="14">
        <v>-0.95854288028358814</v>
      </c>
      <c r="T589" s="14">
        <v>-1.250345134197796</v>
      </c>
      <c r="U589" s="14">
        <v>-0.83110546015294195</v>
      </c>
      <c r="V589" s="19">
        <v>9.1690917726712086E-6</v>
      </c>
      <c r="W589" s="19">
        <v>140.59429570792176</v>
      </c>
      <c r="X589" s="20">
        <v>-27.036519250386906</v>
      </c>
      <c r="Y589" s="20">
        <v>-408.00928503122327</v>
      </c>
      <c r="Z589" s="20">
        <v>1.6546015294194305E-4</v>
      </c>
      <c r="AA589" s="7">
        <v>8.3090822732879219E-7</v>
      </c>
      <c r="AB589" s="50">
        <v>0.1585942920782486</v>
      </c>
      <c r="AC589" s="20">
        <v>-5.7007496130943025E-3</v>
      </c>
      <c r="AD589" s="20">
        <v>-0.35263496877672651</v>
      </c>
      <c r="AF589" s="53"/>
      <c r="AG589" s="53"/>
      <c r="AH589" s="53"/>
      <c r="AI589" s="53"/>
      <c r="AJ589" s="53"/>
      <c r="AK589" s="53"/>
    </row>
    <row r="590" spans="1:37" x14ac:dyDescent="0.3">
      <c r="A590" t="s">
        <v>371</v>
      </c>
      <c r="B590" s="18" t="s">
        <v>632</v>
      </c>
      <c r="C590" s="8">
        <v>135000</v>
      </c>
      <c r="D590" s="19">
        <v>0.3509041215157363</v>
      </c>
      <c r="E590" s="6">
        <v>94183.92</v>
      </c>
      <c r="F590" s="112">
        <v>1.9E-2</v>
      </c>
      <c r="G590" s="113">
        <v>1.8499999999999999E-2</v>
      </c>
      <c r="H590" s="113">
        <v>1.95E-2</v>
      </c>
      <c r="I590" s="16">
        <v>49.85</v>
      </c>
      <c r="J590" s="14">
        <v>0.14212</v>
      </c>
      <c r="K590" s="19">
        <v>1.0000000000000001E-5</v>
      </c>
      <c r="L590" s="19">
        <v>125.5102</v>
      </c>
      <c r="M590" s="19">
        <v>-24.401679999999999</v>
      </c>
      <c r="N590" s="19">
        <v>40.742139999999999</v>
      </c>
      <c r="O590" s="6">
        <v>1789.4944799999998</v>
      </c>
      <c r="P590" s="6">
        <v>1789.4944799999998</v>
      </c>
      <c r="Q590" s="6">
        <v>1789.4944799999998</v>
      </c>
      <c r="R590" s="6">
        <v>-1.2191963062784423</v>
      </c>
      <c r="S590" s="14">
        <v>-1.071547683078856</v>
      </c>
      <c r="T590" s="14">
        <v>-1.3668449294780287</v>
      </c>
      <c r="U590" s="14">
        <v>0.14196162129591622</v>
      </c>
      <c r="V590" s="19">
        <v>8.0787154091716221E-6</v>
      </c>
      <c r="W590" s="19">
        <v>125.35725265380387</v>
      </c>
      <c r="X590" s="20">
        <v>-24.39513910210864</v>
      </c>
      <c r="Y590" s="20">
        <v>40.662732283905299</v>
      </c>
      <c r="Z590" s="20">
        <v>1.5837870408377808E-4</v>
      </c>
      <c r="AA590" s="7">
        <v>1.9212845908283787E-6</v>
      </c>
      <c r="AB590" s="50">
        <v>0.15294734619612882</v>
      </c>
      <c r="AC590" s="20">
        <v>-6.5408978913588101E-3</v>
      </c>
      <c r="AD590" s="20">
        <v>7.9407716094699765E-2</v>
      </c>
      <c r="AF590" s="53"/>
      <c r="AG590" s="53"/>
      <c r="AH590" s="53"/>
      <c r="AI590" s="53"/>
      <c r="AJ590" s="53"/>
      <c r="AK590" s="53"/>
    </row>
    <row r="591" spans="1:37" x14ac:dyDescent="0.3">
      <c r="A591" t="s">
        <v>372</v>
      </c>
      <c r="B591" s="18" t="s">
        <v>634</v>
      </c>
      <c r="C591" s="8">
        <v>135000</v>
      </c>
      <c r="D591" s="19">
        <v>0.3509041215157363</v>
      </c>
      <c r="E591" s="6">
        <v>94184.46</v>
      </c>
      <c r="F591" s="112">
        <v>0.45229999999999998</v>
      </c>
      <c r="G591" s="113">
        <v>0.44800000000000001</v>
      </c>
      <c r="H591" s="113">
        <v>0.45800000000000002</v>
      </c>
      <c r="I591" s="16">
        <v>49.85</v>
      </c>
      <c r="J591" s="14">
        <v>-0.85787999999999998</v>
      </c>
      <c r="K591" s="19">
        <v>1.0000000000000001E-5</v>
      </c>
      <c r="L591" s="19">
        <v>125.51353</v>
      </c>
      <c r="M591" s="19">
        <v>-24.40232</v>
      </c>
      <c r="N591" s="19">
        <v>-433.43621000000002</v>
      </c>
      <c r="O591" s="6">
        <v>42599.631258000001</v>
      </c>
      <c r="P591" s="6">
        <v>42599.631258000001</v>
      </c>
      <c r="Q591" s="6">
        <v>42599.631258000001</v>
      </c>
      <c r="R591" s="6">
        <v>-1.2191768904307971</v>
      </c>
      <c r="S591" s="14">
        <v>-1.0715282672312108</v>
      </c>
      <c r="T591" s="14">
        <v>-1.3668255136303835</v>
      </c>
      <c r="U591" s="14">
        <v>-0.85803401616488784</v>
      </c>
      <c r="V591" s="19">
        <v>8.0788371674121496E-6</v>
      </c>
      <c r="W591" s="19">
        <v>125.36057946186517</v>
      </c>
      <c r="X591" s="20">
        <v>-24.395786515351219</v>
      </c>
      <c r="Y591" s="20">
        <v>-433.05638995969247</v>
      </c>
      <c r="Z591" s="20">
        <v>1.5401616488786019E-4</v>
      </c>
      <c r="AA591" s="7">
        <v>1.9211628325878512E-6</v>
      </c>
      <c r="AB591" s="50">
        <v>0.1529505381348315</v>
      </c>
      <c r="AC591" s="20">
        <v>-6.5334846487807852E-3</v>
      </c>
      <c r="AD591" s="20">
        <v>-0.37982004030754979</v>
      </c>
      <c r="AF591" s="53"/>
      <c r="AG591" s="53"/>
      <c r="AH591" s="53"/>
      <c r="AI591" s="53"/>
      <c r="AJ591" s="53"/>
      <c r="AK591" s="53"/>
    </row>
    <row r="592" spans="1:37" x14ac:dyDescent="0.3">
      <c r="A592" t="s">
        <v>373</v>
      </c>
      <c r="B592" s="18" t="s">
        <v>632</v>
      </c>
      <c r="C592" s="8">
        <v>140000</v>
      </c>
      <c r="D592" s="19">
        <v>0.3509041215157363</v>
      </c>
      <c r="E592" s="6">
        <v>94184.56</v>
      </c>
      <c r="F592" s="112">
        <v>1.5900000000000001E-2</v>
      </c>
      <c r="G592" s="113">
        <v>1.55E-2</v>
      </c>
      <c r="H592" s="113">
        <v>1.6E-2</v>
      </c>
      <c r="I592" s="16">
        <v>50.7</v>
      </c>
      <c r="J592" s="14">
        <v>0.12121</v>
      </c>
      <c r="K592" s="19">
        <v>1.0000000000000001E-5</v>
      </c>
      <c r="L592" s="19">
        <v>112.45265999999999</v>
      </c>
      <c r="M592" s="19">
        <v>-22.235230000000001</v>
      </c>
      <c r="N592" s="19">
        <v>34.84355</v>
      </c>
      <c r="O592" s="6">
        <v>1497.534504</v>
      </c>
      <c r="P592" s="6">
        <v>1497.534504</v>
      </c>
      <c r="Q592" s="6">
        <v>1497.534504</v>
      </c>
      <c r="R592" s="6">
        <v>-1.3198248153024734</v>
      </c>
      <c r="S592" s="14">
        <v>-1.1696586127704969</v>
      </c>
      <c r="T592" s="14">
        <v>-1.46999101783445</v>
      </c>
      <c r="U592" s="14">
        <v>0.12106918987393428</v>
      </c>
      <c r="V592" s="19">
        <v>7.1162097830360728E-6</v>
      </c>
      <c r="W592" s="19">
        <v>112.30642362518006</v>
      </c>
      <c r="X592" s="20">
        <v>-22.228042958574527</v>
      </c>
      <c r="Y592" s="20">
        <v>34.77281959904365</v>
      </c>
      <c r="Z592" s="20">
        <v>1.4081012606571852E-4</v>
      </c>
      <c r="AA592" s="7">
        <v>2.8837902169639281E-6</v>
      </c>
      <c r="AB592" s="50">
        <v>0.14623637481993512</v>
      </c>
      <c r="AC592" s="20">
        <v>-7.1870414254746606E-3</v>
      </c>
      <c r="AD592" s="20">
        <v>7.0730400956350081E-2</v>
      </c>
      <c r="AF592" s="53"/>
      <c r="AG592" s="53"/>
      <c r="AH592" s="53"/>
      <c r="AI592" s="53"/>
      <c r="AJ592" s="53"/>
      <c r="AK592" s="53"/>
    </row>
    <row r="593" spans="1:37" x14ac:dyDescent="0.3">
      <c r="A593" t="s">
        <v>374</v>
      </c>
      <c r="B593" s="18" t="s">
        <v>634</v>
      </c>
      <c r="C593" s="8">
        <v>140000</v>
      </c>
      <c r="D593" s="19">
        <v>0.3509041215157363</v>
      </c>
      <c r="E593" s="6">
        <v>94184.56</v>
      </c>
      <c r="F593" s="112">
        <v>0.50229999999999997</v>
      </c>
      <c r="G593" s="113">
        <v>0.437</v>
      </c>
      <c r="H593" s="113">
        <v>0.58199999999999996</v>
      </c>
      <c r="I593" s="16">
        <v>50.7</v>
      </c>
      <c r="J593" s="14">
        <v>-0.87878999999999996</v>
      </c>
      <c r="K593" s="19">
        <v>1.0000000000000001E-5</v>
      </c>
      <c r="L593" s="19">
        <v>112.45265999999999</v>
      </c>
      <c r="M593" s="19">
        <v>-22.235230000000001</v>
      </c>
      <c r="N593" s="19">
        <v>-456.89846</v>
      </c>
      <c r="O593" s="6">
        <v>47308.904487999993</v>
      </c>
      <c r="P593" s="6">
        <v>47308.904487999993</v>
      </c>
      <c r="Q593" s="6">
        <v>47308.904487999993</v>
      </c>
      <c r="R593" s="6">
        <v>-1.3198248153024734</v>
      </c>
      <c r="S593" s="14">
        <v>-1.1696586127704969</v>
      </c>
      <c r="T593" s="14">
        <v>-1.46999101783445</v>
      </c>
      <c r="U593" s="14">
        <v>-0.87893081012606578</v>
      </c>
      <c r="V593" s="19">
        <v>7.1162097830360728E-6</v>
      </c>
      <c r="W593" s="19">
        <v>112.30642362518006</v>
      </c>
      <c r="X593" s="20">
        <v>-22.228042958574527</v>
      </c>
      <c r="Y593" s="20">
        <v>-456.49295052298714</v>
      </c>
      <c r="Z593" s="20">
        <v>1.4081012606581567E-4</v>
      </c>
      <c r="AA593" s="7">
        <v>2.8837902169639281E-6</v>
      </c>
      <c r="AB593" s="50">
        <v>0.14623637481993512</v>
      </c>
      <c r="AC593" s="20">
        <v>-7.1870414254746606E-3</v>
      </c>
      <c r="AD593" s="20">
        <v>-0.40550947701285622</v>
      </c>
      <c r="AF593" s="53"/>
      <c r="AG593" s="53"/>
      <c r="AH593" s="53"/>
      <c r="AI593" s="53"/>
      <c r="AJ593" s="53"/>
      <c r="AK593" s="53"/>
    </row>
    <row r="594" spans="1:37" x14ac:dyDescent="0.3">
      <c r="A594" t="s">
        <v>375</v>
      </c>
      <c r="B594" s="18" t="s">
        <v>632</v>
      </c>
      <c r="C594" s="8">
        <v>145000</v>
      </c>
      <c r="D594" s="19">
        <v>0.3509041215157363</v>
      </c>
      <c r="E594" s="6">
        <v>94184.56</v>
      </c>
      <c r="F594" s="112">
        <v>1.3100000000000001E-2</v>
      </c>
      <c r="G594" s="113">
        <v>1.2500000000000001E-2</v>
      </c>
      <c r="H594" s="113">
        <v>1.35E-2</v>
      </c>
      <c r="I594" s="16">
        <v>51.25</v>
      </c>
      <c r="J594" s="14">
        <v>0.1023</v>
      </c>
      <c r="K594" s="19">
        <v>1.0000000000000001E-5</v>
      </c>
      <c r="L594" s="19">
        <v>99.599029999999999</v>
      </c>
      <c r="M594" s="19">
        <v>-19.90925</v>
      </c>
      <c r="N594" s="19">
        <v>29.508299999999998</v>
      </c>
      <c r="O594" s="6">
        <v>1233.817736</v>
      </c>
      <c r="P594" s="6">
        <v>1233.817736</v>
      </c>
      <c r="Q594" s="6">
        <v>1233.817736</v>
      </c>
      <c r="R594" s="6">
        <v>-1.4212485353514266</v>
      </c>
      <c r="S594" s="14">
        <v>-1.2694533108984916</v>
      </c>
      <c r="T594" s="14">
        <v>-1.5730437598043616</v>
      </c>
      <c r="U594" s="14">
        <v>0.10213971630641527</v>
      </c>
      <c r="V594" s="19">
        <v>6.2331406525423427E-6</v>
      </c>
      <c r="W594" s="19">
        <v>99.437155502305586</v>
      </c>
      <c r="X594" s="20">
        <v>-19.894417732209014</v>
      </c>
      <c r="Y594" s="20">
        <v>29.436924724465594</v>
      </c>
      <c r="Z594" s="20">
        <v>1.6028369358472849E-4</v>
      </c>
      <c r="AA594" s="7">
        <v>3.7668593474576582E-6</v>
      </c>
      <c r="AB594" s="50">
        <v>0.16187449769441287</v>
      </c>
      <c r="AC594" s="20">
        <v>-1.4832267790986009E-2</v>
      </c>
      <c r="AD594" s="20">
        <v>7.1375275534403926E-2</v>
      </c>
      <c r="AF594" s="53"/>
      <c r="AG594" s="53"/>
      <c r="AH594" s="53"/>
      <c r="AI594" s="53"/>
      <c r="AJ594" s="53"/>
      <c r="AK594" s="53"/>
    </row>
    <row r="595" spans="1:37" x14ac:dyDescent="0.3">
      <c r="A595" t="s">
        <v>376</v>
      </c>
      <c r="B595" s="18" t="s">
        <v>634</v>
      </c>
      <c r="C595" s="8">
        <v>145000</v>
      </c>
      <c r="D595" s="19">
        <v>0.3509041215157363</v>
      </c>
      <c r="E595" s="6">
        <v>94183.86</v>
      </c>
      <c r="F595" s="112">
        <v>0.55259999999999998</v>
      </c>
      <c r="G595" s="113">
        <v>0.48649999999999999</v>
      </c>
      <c r="H595" s="113">
        <v>0.63300000000000001</v>
      </c>
      <c r="I595" s="16">
        <v>51.25</v>
      </c>
      <c r="J595" s="14">
        <v>-0.89770000000000005</v>
      </c>
      <c r="K595" s="19">
        <v>1.0000000000000001E-5</v>
      </c>
      <c r="L595" s="19">
        <v>99.595190000000002</v>
      </c>
      <c r="M595" s="19">
        <v>-19.90849</v>
      </c>
      <c r="N595" s="19">
        <v>-479.79737</v>
      </c>
      <c r="O595" s="6">
        <v>52046.001036000001</v>
      </c>
      <c r="P595" s="6">
        <v>52046.001036000001</v>
      </c>
      <c r="Q595" s="6">
        <v>52046.001036000001</v>
      </c>
      <c r="R595" s="6">
        <v>-1.4212730165026348</v>
      </c>
      <c r="S595" s="14">
        <v>-1.2694777920496998</v>
      </c>
      <c r="T595" s="14">
        <v>-1.5730682409555699</v>
      </c>
      <c r="U595" s="14">
        <v>-0.89786464684045653</v>
      </c>
      <c r="V595" s="19">
        <v>6.2329932670963073E-6</v>
      </c>
      <c r="W595" s="19">
        <v>99.433326229125157</v>
      </c>
      <c r="X595" s="20">
        <v>-19.893651608521374</v>
      </c>
      <c r="Y595" s="20">
        <v>-479.37549347713934</v>
      </c>
      <c r="Z595" s="20">
        <v>1.6464684045647271E-4</v>
      </c>
      <c r="AA595" s="7">
        <v>3.7670067329036935E-6</v>
      </c>
      <c r="AB595" s="50">
        <v>0.16186377087484516</v>
      </c>
      <c r="AC595" s="20">
        <v>-1.4838391478626534E-2</v>
      </c>
      <c r="AD595" s="20">
        <v>-0.42187652286065713</v>
      </c>
      <c r="AF595" s="53"/>
      <c r="AG595" s="53"/>
      <c r="AH595" s="53"/>
      <c r="AI595" s="53"/>
      <c r="AJ595" s="53"/>
      <c r="AK595" s="53"/>
    </row>
    <row r="596" spans="1:37" x14ac:dyDescent="0.3">
      <c r="A596" t="s">
        <v>377</v>
      </c>
      <c r="B596" s="18" t="s">
        <v>632</v>
      </c>
      <c r="C596" s="8">
        <v>150000</v>
      </c>
      <c r="D596" s="19">
        <v>0.3509041215157363</v>
      </c>
      <c r="E596" s="6">
        <v>94184.56</v>
      </c>
      <c r="F596" s="112">
        <v>1.14E-2</v>
      </c>
      <c r="G596" s="113">
        <v>1.0999999999999999E-2</v>
      </c>
      <c r="H596" s="113">
        <v>1.2E-2</v>
      </c>
      <c r="I596" s="16">
        <v>52.35</v>
      </c>
      <c r="J596" s="14">
        <v>8.9349999999999999E-2</v>
      </c>
      <c r="K596" s="19">
        <v>1.0000000000000001E-5</v>
      </c>
      <c r="L596" s="19">
        <v>90.157060000000001</v>
      </c>
      <c r="M596" s="19">
        <v>-18.407879999999999</v>
      </c>
      <c r="N596" s="19">
        <v>25.794</v>
      </c>
      <c r="O596" s="6">
        <v>1073.703984</v>
      </c>
      <c r="P596" s="6">
        <v>1073.703984</v>
      </c>
      <c r="Q596" s="6">
        <v>1073.703984</v>
      </c>
      <c r="R596" s="6">
        <v>-1.5007069429999356</v>
      </c>
      <c r="S596" s="14">
        <v>-1.345653674705084</v>
      </c>
      <c r="T596" s="14">
        <v>-1.6557602112947871</v>
      </c>
      <c r="U596" s="14">
        <v>8.9207116417806431E-2</v>
      </c>
      <c r="V596" s="19">
        <v>5.523479203407249E-6</v>
      </c>
      <c r="W596" s="19">
        <v>90.007211039287853</v>
      </c>
      <c r="X596" s="20">
        <v>-18.394274429095873</v>
      </c>
      <c r="Y596" s="20">
        <v>25.731024188114652</v>
      </c>
      <c r="Z596" s="20">
        <v>1.4288358219356756E-4</v>
      </c>
      <c r="AA596" s="7">
        <v>4.4765207965927518E-6</v>
      </c>
      <c r="AB596" s="50">
        <v>0.14984896071214848</v>
      </c>
      <c r="AC596" s="20">
        <v>-1.3605570904125841E-2</v>
      </c>
      <c r="AD596" s="20">
        <v>6.2975811885348065E-2</v>
      </c>
      <c r="AF596" s="53"/>
      <c r="AG596" s="53"/>
      <c r="AH596" s="53"/>
      <c r="AI596" s="53"/>
      <c r="AJ596" s="53"/>
      <c r="AK596" s="53"/>
    </row>
    <row r="597" spans="1:37" x14ac:dyDescent="0.3">
      <c r="A597" t="s">
        <v>378</v>
      </c>
      <c r="B597" s="18" t="s">
        <v>634</v>
      </c>
      <c r="C597" s="8">
        <v>150000</v>
      </c>
      <c r="D597" s="19">
        <v>0.3509041215157363</v>
      </c>
      <c r="E597" s="6">
        <v>94184.56</v>
      </c>
      <c r="F597" s="112">
        <v>0.60399999999999998</v>
      </c>
      <c r="G597" s="113">
        <v>0.53600000000000003</v>
      </c>
      <c r="H597" s="113">
        <v>0.6865</v>
      </c>
      <c r="I597" s="16">
        <v>52.35</v>
      </c>
      <c r="J597" s="14">
        <v>-0.91064999999999996</v>
      </c>
      <c r="K597" s="19">
        <v>1.0000000000000001E-5</v>
      </c>
      <c r="L597" s="19">
        <v>90.157060000000001</v>
      </c>
      <c r="M597" s="19">
        <v>-18.407879999999999</v>
      </c>
      <c r="N597" s="19">
        <v>-501.07243999999997</v>
      </c>
      <c r="O597" s="6">
        <v>56887.474239999996</v>
      </c>
      <c r="P597" s="6">
        <v>56887.474239999996</v>
      </c>
      <c r="Q597" s="6">
        <v>56887.474239999996</v>
      </c>
      <c r="R597" s="6">
        <v>-1.5007069429999356</v>
      </c>
      <c r="S597" s="14">
        <v>-1.345653674705084</v>
      </c>
      <c r="T597" s="14">
        <v>-1.6557602112947871</v>
      </c>
      <c r="U597" s="14">
        <v>-0.91079288358219357</v>
      </c>
      <c r="V597" s="19">
        <v>5.523479203407249E-6</v>
      </c>
      <c r="W597" s="19">
        <v>90.007211039287853</v>
      </c>
      <c r="X597" s="20">
        <v>-18.394274429095873</v>
      </c>
      <c r="Y597" s="20">
        <v>-500.62515808548983</v>
      </c>
      <c r="Z597" s="20">
        <v>1.4288358219360919E-4</v>
      </c>
      <c r="AA597" s="7">
        <v>4.4765207965927518E-6</v>
      </c>
      <c r="AB597" s="50">
        <v>0.14984896071214848</v>
      </c>
      <c r="AC597" s="20">
        <v>-1.3605570904125841E-2</v>
      </c>
      <c r="AD597" s="20">
        <v>-0.44728191451014254</v>
      </c>
      <c r="AF597" s="53"/>
      <c r="AG597" s="53"/>
      <c r="AH597" s="53"/>
      <c r="AI597" s="53"/>
      <c r="AJ597" s="53"/>
      <c r="AK597" s="53"/>
    </row>
    <row r="598" spans="1:37" x14ac:dyDescent="0.3">
      <c r="A598" t="s">
        <v>379</v>
      </c>
      <c r="B598" s="18" t="s">
        <v>632</v>
      </c>
      <c r="C598" s="8">
        <v>155000</v>
      </c>
      <c r="D598" s="19">
        <v>0.3509041215157363</v>
      </c>
      <c r="E598" s="6">
        <v>94181.67</v>
      </c>
      <c r="F598" s="112">
        <v>9.4999999999999998E-3</v>
      </c>
      <c r="G598" s="113">
        <v>8.9999999999999993E-3</v>
      </c>
      <c r="H598" s="113">
        <v>0.01</v>
      </c>
      <c r="I598" s="16">
        <v>52.89</v>
      </c>
      <c r="J598" s="14">
        <v>7.5980000000000006E-2</v>
      </c>
      <c r="K598" s="19">
        <v>0</v>
      </c>
      <c r="L598" s="19">
        <v>79.801640000000006</v>
      </c>
      <c r="M598" s="19">
        <v>-16.46115</v>
      </c>
      <c r="N598" s="19">
        <v>21.994299999999999</v>
      </c>
      <c r="O598" s="6">
        <v>894.725865</v>
      </c>
      <c r="P598" s="6">
        <v>894.725865</v>
      </c>
      <c r="Q598" s="6">
        <v>894.725865</v>
      </c>
      <c r="R598" s="6">
        <v>-1.5901405799766331</v>
      </c>
      <c r="S598" s="14">
        <v>-1.4334879083412042</v>
      </c>
      <c r="T598" s="14">
        <v>-1.7467932516120619</v>
      </c>
      <c r="U598" s="14">
        <v>7.5859226007035957E-2</v>
      </c>
      <c r="V598" s="19">
        <v>4.8390789537114774E-6</v>
      </c>
      <c r="W598" s="19">
        <v>79.663157909549938</v>
      </c>
      <c r="X598" s="20">
        <v>-16.448252180783864</v>
      </c>
      <c r="Y598" s="20">
        <v>21.939134810092213</v>
      </c>
      <c r="Z598" s="20">
        <v>1.2077399296404889E-4</v>
      </c>
      <c r="AA598" s="7">
        <v>-4.8390789537114774E-6</v>
      </c>
      <c r="AB598" s="50">
        <v>0.13848209045006854</v>
      </c>
      <c r="AC598" s="20">
        <v>-1.2897819216135531E-2</v>
      </c>
      <c r="AD598" s="20">
        <v>5.5165189907786072E-2</v>
      </c>
      <c r="AF598" s="53"/>
      <c r="AG598" s="53"/>
      <c r="AH598" s="53"/>
      <c r="AI598" s="53"/>
      <c r="AJ598" s="53"/>
      <c r="AK598" s="53"/>
    </row>
    <row r="599" spans="1:37" x14ac:dyDescent="0.3">
      <c r="A599" t="s">
        <v>380</v>
      </c>
      <c r="B599" s="18" t="s">
        <v>634</v>
      </c>
      <c r="C599" s="8">
        <v>155000</v>
      </c>
      <c r="D599" s="19">
        <v>0.3509041215157363</v>
      </c>
      <c r="E599" s="6">
        <v>94181.67</v>
      </c>
      <c r="F599" s="112">
        <v>0.6552</v>
      </c>
      <c r="G599" s="113">
        <v>0.58650000000000002</v>
      </c>
      <c r="H599" s="113">
        <v>0.73850000000000005</v>
      </c>
      <c r="I599" s="16">
        <v>52.89</v>
      </c>
      <c r="J599" s="14">
        <v>-0.92401999999999995</v>
      </c>
      <c r="K599" s="19">
        <v>0</v>
      </c>
      <c r="L599" s="19">
        <v>79.801640000000006</v>
      </c>
      <c r="M599" s="19">
        <v>-16.46115</v>
      </c>
      <c r="N599" s="19">
        <v>-522.43435999999997</v>
      </c>
      <c r="O599" s="6">
        <v>61707.830183999999</v>
      </c>
      <c r="P599" s="6">
        <v>61707.830183999999</v>
      </c>
      <c r="Q599" s="6">
        <v>61707.830183999999</v>
      </c>
      <c r="R599" s="6">
        <v>-1.5901405799766331</v>
      </c>
      <c r="S599" s="14">
        <v>-1.4334879083412042</v>
      </c>
      <c r="T599" s="14">
        <v>-1.7467932516120619</v>
      </c>
      <c r="U599" s="14">
        <v>-0.92414077399296402</v>
      </c>
      <c r="V599" s="19">
        <v>4.8390789537114774E-6</v>
      </c>
      <c r="W599" s="19">
        <v>79.663157909549938</v>
      </c>
      <c r="X599" s="20">
        <v>-16.448252180783864</v>
      </c>
      <c r="Y599" s="20">
        <v>-521.96225353929901</v>
      </c>
      <c r="Z599" s="20">
        <v>1.2077399296406277E-4</v>
      </c>
      <c r="AA599" s="7">
        <v>-4.8390789537114774E-6</v>
      </c>
      <c r="AB599" s="50">
        <v>0.13848209045006854</v>
      </c>
      <c r="AC599" s="20">
        <v>-1.2897819216135531E-2</v>
      </c>
      <c r="AD599" s="20">
        <v>-0.47210646070095663</v>
      </c>
      <c r="AF599" s="53"/>
      <c r="AG599" s="53"/>
      <c r="AH599" s="53"/>
      <c r="AI599" s="53"/>
      <c r="AJ599" s="53"/>
      <c r="AK599" s="53"/>
    </row>
    <row r="600" spans="1:37" x14ac:dyDescent="0.3">
      <c r="A600" t="s">
        <v>381</v>
      </c>
      <c r="B600" s="18" t="s">
        <v>632</v>
      </c>
      <c r="C600" s="8">
        <v>160000</v>
      </c>
      <c r="D600" s="19">
        <v>0.3509041215157363</v>
      </c>
      <c r="E600" s="6">
        <v>94181.67</v>
      </c>
      <c r="F600" s="112">
        <v>8.3000000000000001E-3</v>
      </c>
      <c r="G600" s="113">
        <v>8.0000000000000002E-3</v>
      </c>
      <c r="H600" s="113">
        <v>8.5000000000000006E-3</v>
      </c>
      <c r="I600" s="16">
        <v>53.92</v>
      </c>
      <c r="J600" s="14">
        <v>6.6989999999999994E-2</v>
      </c>
      <c r="K600" s="19">
        <v>0</v>
      </c>
      <c r="L600" s="19">
        <v>72.444249999999997</v>
      </c>
      <c r="M600" s="19">
        <v>-15.23401</v>
      </c>
      <c r="N600" s="19">
        <v>19.399519999999999</v>
      </c>
      <c r="O600" s="6">
        <v>781.70786099999998</v>
      </c>
      <c r="P600" s="6">
        <v>781.70786099999998</v>
      </c>
      <c r="Q600" s="6">
        <v>781.70786099999998</v>
      </c>
      <c r="R600" s="6">
        <v>-1.6591640721862035</v>
      </c>
      <c r="S600" s="14">
        <v>-1.4994606867715254</v>
      </c>
      <c r="T600" s="14">
        <v>-1.8188674576008816</v>
      </c>
      <c r="U600" s="14">
        <v>6.6877080079248349E-2</v>
      </c>
      <c r="V600" s="19">
        <v>4.3089309692231715E-6</v>
      </c>
      <c r="W600" s="19">
        <v>72.317043570141536</v>
      </c>
      <c r="X600" s="20">
        <v>-15.222262869962487</v>
      </c>
      <c r="Y600" s="20">
        <v>19.350721108898284</v>
      </c>
      <c r="Z600" s="20">
        <v>1.1291992075164459E-4</v>
      </c>
      <c r="AA600" s="7">
        <v>-4.3089309692231715E-6</v>
      </c>
      <c r="AB600" s="50">
        <v>0.12720642985846098</v>
      </c>
      <c r="AC600" s="20">
        <v>-1.1747130037512932E-2</v>
      </c>
      <c r="AD600" s="20">
        <v>4.8798891101714759E-2</v>
      </c>
      <c r="AF600" s="53"/>
      <c r="AG600" s="53"/>
      <c r="AH600" s="53"/>
      <c r="AI600" s="53"/>
      <c r="AJ600" s="53"/>
      <c r="AK600" s="53"/>
    </row>
    <row r="601" spans="1:37" x14ac:dyDescent="0.3">
      <c r="A601" t="s">
        <v>382</v>
      </c>
      <c r="B601" s="18" t="s">
        <v>634</v>
      </c>
      <c r="C601" s="8">
        <v>160000</v>
      </c>
      <c r="D601" s="19">
        <v>0.3509041215157363</v>
      </c>
      <c r="E601" s="6">
        <v>94184.24</v>
      </c>
      <c r="F601" s="112">
        <v>0.70709999999999995</v>
      </c>
      <c r="G601" s="113">
        <v>0.63649999999999995</v>
      </c>
      <c r="H601" s="113">
        <v>0.79249999999999998</v>
      </c>
      <c r="I601" s="16">
        <v>53.92</v>
      </c>
      <c r="J601" s="14">
        <v>-0.93300000000000005</v>
      </c>
      <c r="K601" s="19">
        <v>0</v>
      </c>
      <c r="L601" s="19">
        <v>72.455500000000001</v>
      </c>
      <c r="M601" s="19">
        <v>-15.236370000000001</v>
      </c>
      <c r="N601" s="19">
        <v>-542.58767999999998</v>
      </c>
      <c r="O601" s="6">
        <v>66597.676103999998</v>
      </c>
      <c r="P601" s="6">
        <v>66597.676103999998</v>
      </c>
      <c r="Q601" s="6">
        <v>66597.676103999998</v>
      </c>
      <c r="R601" s="6">
        <v>-1.6590786409495772</v>
      </c>
      <c r="S601" s="14">
        <v>-1.4993752555348991</v>
      </c>
      <c r="T601" s="14">
        <v>-1.8187820263642553</v>
      </c>
      <c r="U601" s="14">
        <v>-0.93311184540995118</v>
      </c>
      <c r="V601" s="19">
        <v>4.3093653736574122E-6</v>
      </c>
      <c r="W601" s="19">
        <v>72.328281387027516</v>
      </c>
      <c r="X601" s="20">
        <v>-15.224628356634479</v>
      </c>
      <c r="Y601" s="20">
        <v>-542.09221328048557</v>
      </c>
      <c r="Z601" s="20">
        <v>1.1184540995112791E-4</v>
      </c>
      <c r="AA601" s="7">
        <v>-4.3093653736574122E-6</v>
      </c>
      <c r="AB601" s="50">
        <v>0.12721861297248438</v>
      </c>
      <c r="AC601" s="20">
        <v>-1.1741643365521526E-2</v>
      </c>
      <c r="AD601" s="20">
        <v>-0.49546671951441112</v>
      </c>
      <c r="AF601" s="53"/>
      <c r="AG601" s="53"/>
      <c r="AH601" s="53"/>
      <c r="AI601" s="53"/>
      <c r="AJ601" s="53"/>
      <c r="AK601" s="53"/>
    </row>
    <row r="602" spans="1:37" x14ac:dyDescent="0.3">
      <c r="A602" t="s">
        <v>383</v>
      </c>
      <c r="B602" s="18" t="s">
        <v>632</v>
      </c>
      <c r="C602" s="8">
        <v>170000</v>
      </c>
      <c r="D602" s="19">
        <v>0.3509041215157363</v>
      </c>
      <c r="E602" s="6">
        <v>94180.53</v>
      </c>
      <c r="F602" s="112">
        <v>6.4999999999999997E-3</v>
      </c>
      <c r="G602" s="113">
        <v>6.0000000000000001E-3</v>
      </c>
      <c r="H602" s="113">
        <v>7.0000000000000001E-3</v>
      </c>
      <c r="I602" s="16">
        <v>55.74</v>
      </c>
      <c r="J602" s="14">
        <v>5.2350000000000001E-2</v>
      </c>
      <c r="K602" s="19">
        <v>0</v>
      </c>
      <c r="L602" s="19">
        <v>59.711959999999998</v>
      </c>
      <c r="M602" s="19">
        <v>-12.98151</v>
      </c>
      <c r="N602" s="19">
        <v>15.17853</v>
      </c>
      <c r="O602" s="6">
        <v>612.17344500000002</v>
      </c>
      <c r="P602" s="6">
        <v>612.17344500000002</v>
      </c>
      <c r="Q602" s="6">
        <v>612.17344500000002</v>
      </c>
      <c r="R602" s="6">
        <v>-1.7886327868401455</v>
      </c>
      <c r="S602" s="14">
        <v>-1.6235388197961145</v>
      </c>
      <c r="T602" s="14">
        <v>-1.9537267538841765</v>
      </c>
      <c r="U602" s="14">
        <v>5.2237135929159122E-2</v>
      </c>
      <c r="V602" s="19">
        <v>3.4341086901394693E-6</v>
      </c>
      <c r="W602" s="19">
        <v>59.578797072897132</v>
      </c>
      <c r="X602" s="20">
        <v>-12.964249047354055</v>
      </c>
      <c r="Y602" s="20">
        <v>15.132217209144802</v>
      </c>
      <c r="Z602" s="20">
        <v>1.1286407084087902E-4</v>
      </c>
      <c r="AA602" s="7">
        <v>-3.4341086901394693E-6</v>
      </c>
      <c r="AB602" s="50">
        <v>0.13316292710286604</v>
      </c>
      <c r="AC602" s="20">
        <v>-1.7260952645944627E-2</v>
      </c>
      <c r="AD602" s="20">
        <v>4.6312790855198571E-2</v>
      </c>
      <c r="AF602" s="53"/>
      <c r="AG602" s="53"/>
      <c r="AH602" s="53"/>
      <c r="AI602" s="53"/>
      <c r="AJ602" s="53"/>
      <c r="AK602" s="53"/>
    </row>
    <row r="603" spans="1:37" x14ac:dyDescent="0.3">
      <c r="A603" t="s">
        <v>384</v>
      </c>
      <c r="B603" s="18" t="s">
        <v>634</v>
      </c>
      <c r="C603" s="8">
        <v>170000</v>
      </c>
      <c r="D603" s="19">
        <v>0.3509041215157363</v>
      </c>
      <c r="E603" s="6">
        <v>94180.53</v>
      </c>
      <c r="F603" s="112">
        <v>0.8115</v>
      </c>
      <c r="G603" s="113">
        <v>0.73750000000000004</v>
      </c>
      <c r="H603" s="113">
        <v>0.89949999999999997</v>
      </c>
      <c r="I603" s="16">
        <v>55.74</v>
      </c>
      <c r="J603" s="14">
        <v>-0.94764999999999999</v>
      </c>
      <c r="K603" s="19">
        <v>0</v>
      </c>
      <c r="L603" s="19">
        <v>59.711959999999998</v>
      </c>
      <c r="M603" s="19">
        <v>-12.98151</v>
      </c>
      <c r="N603" s="19">
        <v>-581.93677000000002</v>
      </c>
      <c r="O603" s="6">
        <v>76427.500094999996</v>
      </c>
      <c r="P603" s="6">
        <v>76427.500094999996</v>
      </c>
      <c r="Q603" s="6">
        <v>76427.500094999996</v>
      </c>
      <c r="R603" s="6">
        <v>-1.7886327868401455</v>
      </c>
      <c r="S603" s="14">
        <v>-1.6235388197961145</v>
      </c>
      <c r="T603" s="14">
        <v>-1.9537267538841765</v>
      </c>
      <c r="U603" s="14">
        <v>-0.94776286407084087</v>
      </c>
      <c r="V603" s="19">
        <v>3.4341086901394693E-6</v>
      </c>
      <c r="W603" s="19">
        <v>59.578797072897132</v>
      </c>
      <c r="X603" s="20">
        <v>-12.964249047354055</v>
      </c>
      <c r="Y603" s="20">
        <v>-581.4047893676069</v>
      </c>
      <c r="Z603" s="20">
        <v>1.1286407084087902E-4</v>
      </c>
      <c r="AA603" s="7">
        <v>-3.4341086901394693E-6</v>
      </c>
      <c r="AB603" s="50">
        <v>0.13316292710286604</v>
      </c>
      <c r="AC603" s="20">
        <v>-1.7260952645944627E-2</v>
      </c>
      <c r="AD603" s="20">
        <v>-0.53198063239312887</v>
      </c>
      <c r="AF603" s="53"/>
      <c r="AG603" s="53"/>
      <c r="AH603" s="53"/>
      <c r="AI603" s="53"/>
      <c r="AJ603" s="53"/>
      <c r="AK603" s="53"/>
    </row>
    <row r="604" spans="1:37" x14ac:dyDescent="0.3">
      <c r="A604" t="s">
        <v>385</v>
      </c>
      <c r="B604" s="18" t="s">
        <v>632</v>
      </c>
      <c r="C604" s="8">
        <v>180000</v>
      </c>
      <c r="D604" s="19">
        <v>0.3509041215157363</v>
      </c>
      <c r="E604" s="6">
        <v>94181.35</v>
      </c>
      <c r="F604" s="112">
        <v>4.8999999999999998E-3</v>
      </c>
      <c r="G604" s="113">
        <v>4.7000000000000002E-3</v>
      </c>
      <c r="H604" s="113">
        <v>5.0000000000000001E-3</v>
      </c>
      <c r="I604" s="16">
        <v>57.11</v>
      </c>
      <c r="J604" s="14">
        <v>4.0550000000000003E-2</v>
      </c>
      <c r="K604" s="19">
        <v>0</v>
      </c>
      <c r="L604" s="19">
        <v>48.637520000000002</v>
      </c>
      <c r="M604" s="19">
        <v>-10.83394</v>
      </c>
      <c r="N604" s="19">
        <v>11.78101</v>
      </c>
      <c r="O604" s="6">
        <v>461.48861500000004</v>
      </c>
      <c r="P604" s="6">
        <v>461.48861500000004</v>
      </c>
      <c r="Q604" s="6">
        <v>461.48861500000004</v>
      </c>
      <c r="R604" s="6">
        <v>-1.9146559681109718</v>
      </c>
      <c r="S604" s="14">
        <v>-1.7455042555547355</v>
      </c>
      <c r="T604" s="14">
        <v>-2.0838076806672081</v>
      </c>
      <c r="U604" s="14">
        <v>4.0448566171987978E-2</v>
      </c>
      <c r="V604" s="19">
        <v>2.7292151922333052E-6</v>
      </c>
      <c r="W604" s="19">
        <v>48.514128277975118</v>
      </c>
      <c r="X604" s="20">
        <v>-10.816059383921273</v>
      </c>
      <c r="Y604" s="20">
        <v>11.74121610545888</v>
      </c>
      <c r="Z604" s="20">
        <v>1.01433828012025E-4</v>
      </c>
      <c r="AA604" s="7">
        <v>-2.7292151922333052E-6</v>
      </c>
      <c r="AB604" s="50">
        <v>0.12339172202488413</v>
      </c>
      <c r="AC604" s="20">
        <v>-1.7880616078727485E-2</v>
      </c>
      <c r="AD604" s="20">
        <v>3.9793894541119812E-2</v>
      </c>
      <c r="AF604" s="53"/>
      <c r="AG604" s="53"/>
      <c r="AH604" s="53"/>
      <c r="AI604" s="53"/>
      <c r="AJ604" s="53"/>
      <c r="AK604" s="53"/>
    </row>
    <row r="605" spans="1:37" x14ac:dyDescent="0.3">
      <c r="A605" t="s">
        <v>386</v>
      </c>
      <c r="B605" s="18" t="s">
        <v>634</v>
      </c>
      <c r="C605" s="8">
        <v>180000</v>
      </c>
      <c r="D605" s="19">
        <v>0.3509041215157363</v>
      </c>
      <c r="E605" s="6">
        <v>94180.53</v>
      </c>
      <c r="F605" s="112">
        <v>0.91610000000000003</v>
      </c>
      <c r="G605" s="113">
        <v>0.83899999999999997</v>
      </c>
      <c r="H605" s="113">
        <v>1.0075000000000001</v>
      </c>
      <c r="I605" s="16">
        <v>57.11</v>
      </c>
      <c r="J605" s="14">
        <v>-0.95945000000000003</v>
      </c>
      <c r="K605" s="19">
        <v>0</v>
      </c>
      <c r="L605" s="19">
        <v>48.634909999999998</v>
      </c>
      <c r="M605" s="19">
        <v>-10.833360000000001</v>
      </c>
      <c r="N605" s="19">
        <v>-620.45946000000004</v>
      </c>
      <c r="O605" s="6">
        <v>86278.783532999994</v>
      </c>
      <c r="P605" s="6">
        <v>86278.783532999994</v>
      </c>
      <c r="Q605" s="6">
        <v>86278.783532999994</v>
      </c>
      <c r="R605" s="6">
        <v>-1.9146817043118025</v>
      </c>
      <c r="S605" s="14">
        <v>-1.7455299917555662</v>
      </c>
      <c r="T605" s="14">
        <v>-2.083833416868039</v>
      </c>
      <c r="U605" s="14">
        <v>-0.95955367174394512</v>
      </c>
      <c r="V605" s="19">
        <v>2.7291163518531985E-6</v>
      </c>
      <c r="W605" s="19">
        <v>48.511526553275552</v>
      </c>
      <c r="X605" s="20">
        <v>-10.815479338275809</v>
      </c>
      <c r="Y605" s="20">
        <v>-619.88694222006632</v>
      </c>
      <c r="Z605" s="20">
        <v>1.0367174394509959E-4</v>
      </c>
      <c r="AA605" s="7">
        <v>-2.7291163518531985E-6</v>
      </c>
      <c r="AB605" s="50">
        <v>0.12338344672444634</v>
      </c>
      <c r="AC605" s="20">
        <v>-1.7880661724191782E-2</v>
      </c>
      <c r="AD605" s="20">
        <v>-0.57251777993371888</v>
      </c>
      <c r="AF605" s="53"/>
      <c r="AG605" s="53"/>
      <c r="AH605" s="53"/>
      <c r="AI605" s="53"/>
      <c r="AJ605" s="53"/>
      <c r="AK605" s="53"/>
    </row>
    <row r="606" spans="1:37" x14ac:dyDescent="0.3">
      <c r="A606" t="s">
        <v>387</v>
      </c>
      <c r="B606" s="18" t="s">
        <v>632</v>
      </c>
      <c r="C606" s="8">
        <v>190000</v>
      </c>
      <c r="D606" s="19">
        <v>0.3509041215157363</v>
      </c>
      <c r="E606" s="6">
        <v>94181.35</v>
      </c>
      <c r="F606" s="112">
        <v>4.0000000000000001E-3</v>
      </c>
      <c r="G606" s="113">
        <v>3.8E-3</v>
      </c>
      <c r="H606" s="113">
        <v>4.1999999999999997E-3</v>
      </c>
      <c r="I606" s="16">
        <v>58.76</v>
      </c>
      <c r="J606" s="14">
        <v>3.2800000000000003E-2</v>
      </c>
      <c r="K606" s="19">
        <v>0</v>
      </c>
      <c r="L606" s="19">
        <v>40.88776</v>
      </c>
      <c r="M606" s="19">
        <v>-9.3699899999999996</v>
      </c>
      <c r="N606" s="19">
        <v>9.5329200000000007</v>
      </c>
      <c r="O606" s="6">
        <v>376.72540000000004</v>
      </c>
      <c r="P606" s="6">
        <v>376.72540000000004</v>
      </c>
      <c r="Q606" s="6">
        <v>376.72540000000004</v>
      </c>
      <c r="R606" s="6">
        <v>-2.016222763605751</v>
      </c>
      <c r="S606" s="14">
        <v>-1.8421839852866397</v>
      </c>
      <c r="T606" s="14">
        <v>-2.1902615419248623</v>
      </c>
      <c r="U606" s="14">
        <v>3.2724121080946307E-2</v>
      </c>
      <c r="V606" s="19">
        <v>2.2302275243482264E-6</v>
      </c>
      <c r="W606" s="19">
        <v>40.789581584447568</v>
      </c>
      <c r="X606" s="20">
        <v>-9.3566354326932775</v>
      </c>
      <c r="Y606" s="20">
        <v>9.5024873098806619</v>
      </c>
      <c r="Z606" s="20">
        <v>7.5878919053695704E-5</v>
      </c>
      <c r="AA606" s="7">
        <v>-2.2302275243482264E-6</v>
      </c>
      <c r="AB606" s="50">
        <v>9.8178415552432341E-2</v>
      </c>
      <c r="AC606" s="20">
        <v>-1.3354567306722132E-2</v>
      </c>
      <c r="AD606" s="20">
        <v>3.0432690119338801E-2</v>
      </c>
      <c r="AF606" s="53"/>
      <c r="AG606" s="53"/>
      <c r="AH606" s="53"/>
      <c r="AI606" s="53"/>
      <c r="AJ606" s="53"/>
      <c r="AK606" s="53"/>
    </row>
    <row r="607" spans="1:37" x14ac:dyDescent="0.3">
      <c r="A607" t="s">
        <v>388</v>
      </c>
      <c r="B607" s="18" t="s">
        <v>634</v>
      </c>
      <c r="C607" s="8">
        <v>190000</v>
      </c>
      <c r="D607" s="19">
        <v>0.3509041215157363</v>
      </c>
      <c r="E607" s="6">
        <v>94180.53</v>
      </c>
      <c r="F607" s="112">
        <v>1.0214000000000001</v>
      </c>
      <c r="G607" s="113">
        <v>0.9405</v>
      </c>
      <c r="H607" s="113">
        <v>1.1160000000000001</v>
      </c>
      <c r="I607" s="16">
        <v>58.76</v>
      </c>
      <c r="J607" s="14">
        <v>-0.96719999999999995</v>
      </c>
      <c r="K607" s="19">
        <v>0</v>
      </c>
      <c r="L607" s="19">
        <v>40.88552</v>
      </c>
      <c r="M607" s="19">
        <v>-9.3694799999999994</v>
      </c>
      <c r="N607" s="19">
        <v>-657.83184000000006</v>
      </c>
      <c r="O607" s="6">
        <v>96195.993342000002</v>
      </c>
      <c r="P607" s="6">
        <v>96195.993342000002</v>
      </c>
      <c r="Q607" s="6">
        <v>96195.993342000002</v>
      </c>
      <c r="R607" s="6">
        <v>-2.0162477771256531</v>
      </c>
      <c r="S607" s="14">
        <v>-1.8422089988065418</v>
      </c>
      <c r="T607" s="14">
        <v>-2.1902865554447644</v>
      </c>
      <c r="U607" s="14">
        <v>-0.96727770767145049</v>
      </c>
      <c r="V607" s="19">
        <v>2.2301441752250277E-6</v>
      </c>
      <c r="W607" s="19">
        <v>40.787346928739595</v>
      </c>
      <c r="X607" s="20">
        <v>-9.3561228297695678</v>
      </c>
      <c r="Y607" s="20">
        <v>-657.21594794488874</v>
      </c>
      <c r="Z607" s="20">
        <v>7.7707671450544247E-5</v>
      </c>
      <c r="AA607" s="7">
        <v>-2.2301441752250277E-6</v>
      </c>
      <c r="AB607" s="50">
        <v>9.8173071260404754E-2</v>
      </c>
      <c r="AC607" s="20">
        <v>-1.3357170230431592E-2</v>
      </c>
      <c r="AD607" s="20">
        <v>-0.61589205511131695</v>
      </c>
      <c r="AF607" s="53"/>
      <c r="AG607" s="53"/>
      <c r="AH607" s="53"/>
      <c r="AI607" s="53"/>
      <c r="AJ607" s="53"/>
      <c r="AK607" s="53"/>
    </row>
    <row r="608" spans="1:37" x14ac:dyDescent="0.3">
      <c r="A608" t="s">
        <v>389</v>
      </c>
      <c r="B608" s="18" t="s">
        <v>632</v>
      </c>
      <c r="C608" s="8">
        <v>200000</v>
      </c>
      <c r="D608" s="19">
        <v>0.3509041215157363</v>
      </c>
      <c r="E608" s="6">
        <v>94181.35</v>
      </c>
      <c r="F608" s="112">
        <v>3.3E-3</v>
      </c>
      <c r="G608" s="113">
        <v>3.0999999999999999E-3</v>
      </c>
      <c r="H608" s="113">
        <v>3.5000000000000001E-3</v>
      </c>
      <c r="I608" s="16">
        <v>60.37</v>
      </c>
      <c r="J608" s="14">
        <v>2.7050000000000001E-2</v>
      </c>
      <c r="K608" s="19">
        <v>0</v>
      </c>
      <c r="L608" s="19">
        <v>34.844859999999997</v>
      </c>
      <c r="M608" s="19">
        <v>-8.2037700000000005</v>
      </c>
      <c r="N608" s="19">
        <v>7.8615500000000003</v>
      </c>
      <c r="O608" s="6">
        <v>310.79845499999999</v>
      </c>
      <c r="P608" s="6">
        <v>310.79845499999999</v>
      </c>
      <c r="Q608" s="6">
        <v>310.79845499999999</v>
      </c>
      <c r="R608" s="6">
        <v>-2.1058840823806189</v>
      </c>
      <c r="S608" s="14">
        <v>-1.9270767126201567</v>
      </c>
      <c r="T608" s="14">
        <v>-2.284691452141081</v>
      </c>
      <c r="U608" s="14">
        <v>2.6985035212711356E-2</v>
      </c>
      <c r="V608" s="19">
        <v>1.8498069037333933E-6</v>
      </c>
      <c r="W608" s="19">
        <v>34.75888716752155</v>
      </c>
      <c r="X608" s="20">
        <v>-8.1917315231967045</v>
      </c>
      <c r="Y608" s="20">
        <v>7.8360140401738958</v>
      </c>
      <c r="Z608" s="20">
        <v>6.4964787288644688E-5</v>
      </c>
      <c r="AA608" s="7">
        <v>-1.8498069037333933E-6</v>
      </c>
      <c r="AB608" s="50">
        <v>8.5972832478447003E-2</v>
      </c>
      <c r="AC608" s="20">
        <v>-1.203847680329595E-2</v>
      </c>
      <c r="AD608" s="20">
        <v>2.553595982610446E-2</v>
      </c>
      <c r="AF608" s="53"/>
      <c r="AG608" s="53"/>
      <c r="AH608" s="53"/>
      <c r="AI608" s="53"/>
      <c r="AJ608" s="53"/>
      <c r="AK608" s="53"/>
    </row>
    <row r="609" spans="1:37" x14ac:dyDescent="0.3">
      <c r="A609" t="s">
        <v>390</v>
      </c>
      <c r="B609" s="18" t="s">
        <v>634</v>
      </c>
      <c r="C609" s="8">
        <v>200000</v>
      </c>
      <c r="D609" s="19">
        <v>0.3509041215157363</v>
      </c>
      <c r="E609" s="6">
        <v>94180.53</v>
      </c>
      <c r="F609" s="112">
        <v>1.1268</v>
      </c>
      <c r="G609" s="113">
        <v>1.042</v>
      </c>
      <c r="H609" s="113">
        <v>1.2244999999999999</v>
      </c>
      <c r="I609" s="16">
        <v>60.37</v>
      </c>
      <c r="J609" s="14">
        <v>-0.97294999999999998</v>
      </c>
      <c r="K609" s="19">
        <v>0</v>
      </c>
      <c r="L609" s="19">
        <v>34.842930000000003</v>
      </c>
      <c r="M609" s="19">
        <v>-8.2033100000000001</v>
      </c>
      <c r="N609" s="19">
        <v>-694.62753999999995</v>
      </c>
      <c r="O609" s="6">
        <v>106122.621204</v>
      </c>
      <c r="P609" s="6">
        <v>106122.621204</v>
      </c>
      <c r="Q609" s="6">
        <v>106122.621204</v>
      </c>
      <c r="R609" s="6">
        <v>-2.1059084288180783</v>
      </c>
      <c r="S609" s="14">
        <v>-1.9271010590576161</v>
      </c>
      <c r="T609" s="14">
        <v>-2.2847157985785405</v>
      </c>
      <c r="U609" s="14">
        <v>-0.97301648159997012</v>
      </c>
      <c r="V609" s="19">
        <v>1.8497362219195659E-6</v>
      </c>
      <c r="W609" s="19">
        <v>34.756953779261515</v>
      </c>
      <c r="X609" s="20">
        <v>-8.1912758757681789</v>
      </c>
      <c r="Y609" s="20">
        <v>-693.97273027483482</v>
      </c>
      <c r="Z609" s="20">
        <v>6.6481599970136251E-5</v>
      </c>
      <c r="AA609" s="7">
        <v>-1.8497362219195659E-6</v>
      </c>
      <c r="AB609" s="50">
        <v>8.5976220738487541E-2</v>
      </c>
      <c r="AC609" s="20">
        <v>-1.2034124231821153E-2</v>
      </c>
      <c r="AD609" s="20">
        <v>-0.65480972516513702</v>
      </c>
      <c r="AF609" s="53"/>
      <c r="AG609" s="53"/>
      <c r="AH609" s="53"/>
      <c r="AI609" s="53"/>
      <c r="AJ609" s="53"/>
      <c r="AK609" s="53"/>
    </row>
    <row r="610" spans="1:37" x14ac:dyDescent="0.3">
      <c r="A610" t="s">
        <v>391</v>
      </c>
      <c r="B610" s="18" t="s">
        <v>632</v>
      </c>
      <c r="C610" s="8">
        <v>210000</v>
      </c>
      <c r="D610" s="19">
        <v>0.3509041215157363</v>
      </c>
      <c r="E610" s="6">
        <v>94181.35</v>
      </c>
      <c r="F610" s="112">
        <v>2.8E-3</v>
      </c>
      <c r="G610" s="113">
        <v>2.5999999999999999E-3</v>
      </c>
      <c r="H610" s="113">
        <v>3.0000000000000001E-3</v>
      </c>
      <c r="I610" s="16">
        <v>62.01</v>
      </c>
      <c r="J610" s="14">
        <v>2.2849999999999999E-2</v>
      </c>
      <c r="K610" s="19">
        <v>0</v>
      </c>
      <c r="L610" s="19">
        <v>30.24934</v>
      </c>
      <c r="M610" s="19">
        <v>-7.3157500000000004</v>
      </c>
      <c r="N610" s="19">
        <v>6.6379999999999999</v>
      </c>
      <c r="O610" s="6">
        <v>263.70778000000001</v>
      </c>
      <c r="P610" s="6">
        <v>263.70778000000001</v>
      </c>
      <c r="Q610" s="6">
        <v>263.70778000000001</v>
      </c>
      <c r="R610" s="6">
        <v>-2.1830129610514706</v>
      </c>
      <c r="S610" s="14">
        <v>-1.9993481441085146</v>
      </c>
      <c r="T610" s="14">
        <v>-2.3666777779944268</v>
      </c>
      <c r="U610" s="14">
        <v>2.2785349226897036E-2</v>
      </c>
      <c r="V610" s="19">
        <v>1.5626665910470954E-6</v>
      </c>
      <c r="W610" s="19">
        <v>30.161042633779292</v>
      </c>
      <c r="X610" s="20">
        <v>-7.3012421539369168</v>
      </c>
      <c r="Y610" s="20">
        <v>6.6131318356906688</v>
      </c>
      <c r="Z610" s="20">
        <v>6.4650773102963022E-5</v>
      </c>
      <c r="AA610" s="7">
        <v>-1.5626665910470954E-6</v>
      </c>
      <c r="AB610" s="50">
        <v>8.8297366220707829E-2</v>
      </c>
      <c r="AC610" s="20">
        <v>-1.450784606308364E-2</v>
      </c>
      <c r="AD610" s="20">
        <v>2.4868164309331142E-2</v>
      </c>
      <c r="AF610" s="53"/>
      <c r="AG610" s="53"/>
      <c r="AH610" s="53"/>
      <c r="AI610" s="53"/>
      <c r="AJ610" s="53"/>
      <c r="AK610" s="53"/>
    </row>
    <row r="611" spans="1:37" x14ac:dyDescent="0.3">
      <c r="A611" t="s">
        <v>392</v>
      </c>
      <c r="B611" s="18" t="s">
        <v>634</v>
      </c>
      <c r="C611" s="8">
        <v>210000</v>
      </c>
      <c r="D611" s="19">
        <v>0.3509041215157363</v>
      </c>
      <c r="E611" s="6">
        <v>94181.35</v>
      </c>
      <c r="F611" s="112">
        <v>1.2324999999999999</v>
      </c>
      <c r="G611" s="113">
        <v>1.1445000000000001</v>
      </c>
      <c r="H611" s="113">
        <v>1.3340000000000001</v>
      </c>
      <c r="I611" s="16">
        <v>62.01</v>
      </c>
      <c r="J611" s="14">
        <v>-0.97714999999999996</v>
      </c>
      <c r="K611" s="19">
        <v>0</v>
      </c>
      <c r="L611" s="19">
        <v>30.24934</v>
      </c>
      <c r="M611" s="19">
        <v>-7.3157500000000004</v>
      </c>
      <c r="N611" s="19">
        <v>-730.97501999999997</v>
      </c>
      <c r="O611" s="6">
        <v>116078.513875</v>
      </c>
      <c r="P611" s="6">
        <v>116078.513875</v>
      </c>
      <c r="Q611" s="6">
        <v>116078.513875</v>
      </c>
      <c r="R611" s="6">
        <v>-2.1830129610514706</v>
      </c>
      <c r="S611" s="14">
        <v>-1.9993481441085146</v>
      </c>
      <c r="T611" s="14">
        <v>-2.3666777779944268</v>
      </c>
      <c r="U611" s="14">
        <v>-0.97721465077310299</v>
      </c>
      <c r="V611" s="19">
        <v>1.5626665910470954E-6</v>
      </c>
      <c r="W611" s="19">
        <v>30.161042633779292</v>
      </c>
      <c r="X611" s="20">
        <v>-7.3012421539369168</v>
      </c>
      <c r="Y611" s="20">
        <v>-730.28552334735548</v>
      </c>
      <c r="Z611" s="20">
        <v>6.4650773103025472E-5</v>
      </c>
      <c r="AA611" s="7">
        <v>-1.5626665910470954E-6</v>
      </c>
      <c r="AB611" s="50">
        <v>8.8297366220707829E-2</v>
      </c>
      <c r="AC611" s="20">
        <v>-1.450784606308364E-2</v>
      </c>
      <c r="AD611" s="20">
        <v>-0.68949665264449322</v>
      </c>
      <c r="AF611" s="53"/>
      <c r="AG611" s="53"/>
      <c r="AH611" s="53"/>
      <c r="AI611" s="53"/>
      <c r="AJ611" s="53"/>
      <c r="AK611" s="53"/>
    </row>
    <row r="612" spans="1:37" x14ac:dyDescent="0.3">
      <c r="A612" t="s">
        <v>393</v>
      </c>
      <c r="B612" s="18" t="s">
        <v>632</v>
      </c>
      <c r="C612" s="8">
        <v>220000</v>
      </c>
      <c r="D612" s="19">
        <v>0.3509041215157363</v>
      </c>
      <c r="E612" s="6">
        <v>94180.53</v>
      </c>
      <c r="F612" s="112">
        <v>2.3999999999999998E-3</v>
      </c>
      <c r="G612" s="113">
        <v>2.2000000000000001E-3</v>
      </c>
      <c r="H612" s="113">
        <v>2.5999999999999999E-3</v>
      </c>
      <c r="I612" s="16">
        <v>63.57</v>
      </c>
      <c r="J612" s="14">
        <v>1.9539999999999998E-2</v>
      </c>
      <c r="K612" s="19">
        <v>0</v>
      </c>
      <c r="L612" s="19">
        <v>26.494810000000001</v>
      </c>
      <c r="M612" s="19">
        <v>-6.5691300000000004</v>
      </c>
      <c r="N612" s="19">
        <v>5.6722000000000001</v>
      </c>
      <c r="O612" s="6">
        <v>226.03327199999998</v>
      </c>
      <c r="P612" s="6">
        <v>226.03327199999998</v>
      </c>
      <c r="Q612" s="6">
        <v>226.03327199999998</v>
      </c>
      <c r="R612" s="6">
        <v>-2.2530011749915775</v>
      </c>
      <c r="S612" s="14">
        <v>-2.0647158595091759</v>
      </c>
      <c r="T612" s="14">
        <v>-2.4412864904739791</v>
      </c>
      <c r="U612" s="14">
        <v>1.947494654355901E-2</v>
      </c>
      <c r="V612" s="19">
        <v>1.3347274766790884E-6</v>
      </c>
      <c r="W612" s="19">
        <v>26.409218013974023</v>
      </c>
      <c r="X612" s="20">
        <v>-6.5538488916588289</v>
      </c>
      <c r="Y612" s="20">
        <v>5.6490452315934849</v>
      </c>
      <c r="Z612" s="20">
        <v>6.5053456440988117E-5</v>
      </c>
      <c r="AA612" s="7">
        <v>-1.3347274766790884E-6</v>
      </c>
      <c r="AB612" s="50">
        <v>8.5591986025978173E-2</v>
      </c>
      <c r="AC612" s="20">
        <v>-1.5281108341171468E-2</v>
      </c>
      <c r="AD612" s="20">
        <v>2.3154768406515203E-2</v>
      </c>
      <c r="AF612" s="53"/>
      <c r="AG612" s="53"/>
      <c r="AH612" s="53"/>
      <c r="AI612" s="53"/>
      <c r="AJ612" s="53"/>
      <c r="AK612" s="53"/>
    </row>
    <row r="613" spans="1:37" x14ac:dyDescent="0.3">
      <c r="A613" t="s">
        <v>394</v>
      </c>
      <c r="B613" s="18" t="s">
        <v>634</v>
      </c>
      <c r="C613" s="8">
        <v>220000</v>
      </c>
      <c r="D613" s="19">
        <v>0.3509041215157363</v>
      </c>
      <c r="E613" s="6">
        <v>94180.53</v>
      </c>
      <c r="F613" s="112">
        <v>1.3383</v>
      </c>
      <c r="G613" s="113">
        <v>1.2464999999999999</v>
      </c>
      <c r="H613" s="113">
        <v>1.444</v>
      </c>
      <c r="I613" s="16">
        <v>63.57</v>
      </c>
      <c r="J613" s="14">
        <v>-0.98046</v>
      </c>
      <c r="K613" s="19">
        <v>0</v>
      </c>
      <c r="L613" s="19">
        <v>26.494810000000001</v>
      </c>
      <c r="M613" s="19">
        <v>-6.5691300000000004</v>
      </c>
      <c r="N613" s="19">
        <v>-767.06524999999999</v>
      </c>
      <c r="O613" s="6">
        <v>126041.80329900001</v>
      </c>
      <c r="P613" s="6">
        <v>126041.80329900001</v>
      </c>
      <c r="Q613" s="6">
        <v>126041.80329900001</v>
      </c>
      <c r="R613" s="6">
        <v>-2.2530011749915775</v>
      </c>
      <c r="S613" s="14">
        <v>-2.0647158595091759</v>
      </c>
      <c r="T613" s="14">
        <v>-2.4412864904739791</v>
      </c>
      <c r="U613" s="14">
        <v>-0.98052505345644103</v>
      </c>
      <c r="V613" s="19">
        <v>1.3347274766790884E-6</v>
      </c>
      <c r="W613" s="19">
        <v>26.409218013974023</v>
      </c>
      <c r="X613" s="20">
        <v>-6.5538488916588289</v>
      </c>
      <c r="Y613" s="20">
        <v>-766.3400221030264</v>
      </c>
      <c r="Z613" s="20">
        <v>6.5053456441033219E-5</v>
      </c>
      <c r="AA613" s="7">
        <v>-1.3347274766790884E-6</v>
      </c>
      <c r="AB613" s="50">
        <v>8.5591986025978173E-2</v>
      </c>
      <c r="AC613" s="20">
        <v>-1.5281108341171468E-2</v>
      </c>
      <c r="AD613" s="20">
        <v>-0.72522789697359258</v>
      </c>
      <c r="AF613" s="53"/>
      <c r="AG613" s="53"/>
      <c r="AH613" s="53"/>
      <c r="AI613" s="53"/>
      <c r="AJ613" s="53"/>
      <c r="AK613" s="53"/>
    </row>
    <row r="614" spans="1:37" x14ac:dyDescent="0.3">
      <c r="A614" t="s">
        <v>395</v>
      </c>
      <c r="B614" s="18" t="s">
        <v>632</v>
      </c>
      <c r="C614" s="8">
        <v>230000</v>
      </c>
      <c r="D614" s="19">
        <v>0.3509041215157363</v>
      </c>
      <c r="E614" s="6">
        <v>94180.160000000003</v>
      </c>
      <c r="F614" s="112">
        <v>2E-3</v>
      </c>
      <c r="G614" s="113">
        <v>1.9E-3</v>
      </c>
      <c r="H614" s="113">
        <v>2.2000000000000001E-3</v>
      </c>
      <c r="I614" s="16">
        <v>64.86</v>
      </c>
      <c r="J614" s="14">
        <v>1.6570000000000001E-2</v>
      </c>
      <c r="K614" s="19">
        <v>0</v>
      </c>
      <c r="L614" s="19">
        <v>23.020409999999998</v>
      </c>
      <c r="M614" s="19">
        <v>-5.8235099999999997</v>
      </c>
      <c r="N614" s="19">
        <v>4.8102799999999997</v>
      </c>
      <c r="O614" s="6">
        <v>188.36032</v>
      </c>
      <c r="P614" s="6">
        <v>188.36032</v>
      </c>
      <c r="Q614" s="6">
        <v>188.36032</v>
      </c>
      <c r="R614" s="6">
        <v>-2.3238973354495971</v>
      </c>
      <c r="S614" s="14">
        <v>-2.1317912230980389</v>
      </c>
      <c r="T614" s="14">
        <v>-2.5160034478011553</v>
      </c>
      <c r="U614" s="14">
        <v>1.6512006748891053E-2</v>
      </c>
      <c r="V614" s="19">
        <v>1.1364399249491866E-6</v>
      </c>
      <c r="W614" s="19">
        <v>22.94197193568943</v>
      </c>
      <c r="X614" s="20">
        <v>-5.8089328902772293</v>
      </c>
      <c r="Y614" s="20">
        <v>4.7897754618122228</v>
      </c>
      <c r="Z614" s="20">
        <v>5.7993251108948846E-5</v>
      </c>
      <c r="AA614" s="7">
        <v>-1.1364399249491866E-6</v>
      </c>
      <c r="AB614" s="50">
        <v>7.8438064310567768E-2</v>
      </c>
      <c r="AC614" s="20">
        <v>-1.4577109722770487E-2</v>
      </c>
      <c r="AD614" s="20">
        <v>2.0504538187776866E-2</v>
      </c>
      <c r="AF614" s="53"/>
      <c r="AG614" s="53"/>
      <c r="AH614" s="53"/>
      <c r="AI614" s="53"/>
      <c r="AJ614" s="53"/>
      <c r="AK614" s="53"/>
    </row>
    <row r="615" spans="1:37" x14ac:dyDescent="0.3">
      <c r="A615" t="s">
        <v>396</v>
      </c>
      <c r="B615" s="18" t="s">
        <v>634</v>
      </c>
      <c r="C615" s="8">
        <v>230000</v>
      </c>
      <c r="D615" s="19">
        <v>0.3509041215157363</v>
      </c>
      <c r="E615" s="6">
        <v>94180.15</v>
      </c>
      <c r="F615" s="112">
        <v>1.4440999999999999</v>
      </c>
      <c r="G615" s="113">
        <v>1.3485</v>
      </c>
      <c r="H615" s="113">
        <v>1.554</v>
      </c>
      <c r="I615" s="16">
        <v>64.86</v>
      </c>
      <c r="J615" s="14">
        <v>-0.98343000000000003</v>
      </c>
      <c r="K615" s="19">
        <v>0</v>
      </c>
      <c r="L615" s="19">
        <v>23.020399999999999</v>
      </c>
      <c r="M615" s="19">
        <v>-5.8235099999999997</v>
      </c>
      <c r="N615" s="19">
        <v>-803.05159000000003</v>
      </c>
      <c r="O615" s="6">
        <v>136005.55461499997</v>
      </c>
      <c r="P615" s="6">
        <v>136005.55461499997</v>
      </c>
      <c r="Q615" s="6">
        <v>136005.55461499997</v>
      </c>
      <c r="R615" s="6">
        <v>-2.3238976118059296</v>
      </c>
      <c r="S615" s="14">
        <v>-2.1317914994543714</v>
      </c>
      <c r="T615" s="14">
        <v>-2.5160037241574877</v>
      </c>
      <c r="U615" s="14">
        <v>-0.98348800461550545</v>
      </c>
      <c r="V615" s="19">
        <v>1.1364393761004739E-6</v>
      </c>
      <c r="W615" s="19">
        <v>22.941955983831626</v>
      </c>
      <c r="X615" s="20">
        <v>-5.8089288512490356</v>
      </c>
      <c r="Y615" s="20">
        <v>-802.28970778011023</v>
      </c>
      <c r="Z615" s="20">
        <v>5.8004615505424795E-5</v>
      </c>
      <c r="AA615" s="7">
        <v>-1.1364393761004739E-6</v>
      </c>
      <c r="AB615" s="50">
        <v>7.8444016168372599E-2</v>
      </c>
      <c r="AC615" s="20">
        <v>-1.4581148750964168E-2</v>
      </c>
      <c r="AD615" s="20">
        <v>-0.76188221988979876</v>
      </c>
      <c r="AF615" s="53"/>
      <c r="AG615" s="53"/>
      <c r="AH615" s="53"/>
      <c r="AI615" s="53"/>
      <c r="AJ615" s="53"/>
      <c r="AK615" s="53"/>
    </row>
    <row r="616" spans="1:37" x14ac:dyDescent="0.3">
      <c r="A616" t="s">
        <v>397</v>
      </c>
      <c r="B616" s="18" t="s">
        <v>632</v>
      </c>
      <c r="C616" s="8">
        <v>240000</v>
      </c>
      <c r="D616" s="19">
        <v>0.3509041215157363</v>
      </c>
      <c r="E616" s="6">
        <v>94180.160000000003</v>
      </c>
      <c r="F616" s="112">
        <v>1.6999999999999999E-3</v>
      </c>
      <c r="G616" s="113">
        <v>1.6000000000000001E-3</v>
      </c>
      <c r="H616" s="113">
        <v>1.9E-3</v>
      </c>
      <c r="I616" s="16">
        <v>66.13</v>
      </c>
      <c r="J616" s="14">
        <v>1.423E-2</v>
      </c>
      <c r="K616" s="19">
        <v>0</v>
      </c>
      <c r="L616" s="19">
        <v>20.203330000000001</v>
      </c>
      <c r="M616" s="19">
        <v>-5.2105399999999999</v>
      </c>
      <c r="N616" s="19">
        <v>4.13131</v>
      </c>
      <c r="O616" s="6">
        <v>160.10627199999999</v>
      </c>
      <c r="P616" s="6">
        <v>160.10627199999999</v>
      </c>
      <c r="Q616" s="6">
        <v>160.10627199999999</v>
      </c>
      <c r="R616" s="6">
        <v>-2.3879116186340483</v>
      </c>
      <c r="S616" s="14">
        <v>-2.1920439465740955</v>
      </c>
      <c r="T616" s="14">
        <v>-2.5837792906940011</v>
      </c>
      <c r="U616" s="14">
        <v>1.4188166775722681E-2</v>
      </c>
      <c r="V616" s="19">
        <v>9.7848255558787513E-7</v>
      </c>
      <c r="W616" s="19">
        <v>20.139975003829917</v>
      </c>
      <c r="X616" s="20">
        <v>-5.1993148880992441</v>
      </c>
      <c r="Y616" s="20">
        <v>4.1150235267743742</v>
      </c>
      <c r="Z616" s="20">
        <v>4.183322427731874E-5</v>
      </c>
      <c r="AA616" s="7">
        <v>-9.7848255558787513E-7</v>
      </c>
      <c r="AB616" s="50">
        <v>6.3354996170083666E-2</v>
      </c>
      <c r="AC616" s="20">
        <v>-1.1225111900755813E-2</v>
      </c>
      <c r="AD616" s="20">
        <v>1.6286473225625819E-2</v>
      </c>
      <c r="AF616" s="53"/>
      <c r="AG616" s="53"/>
      <c r="AH616" s="53"/>
      <c r="AI616" s="53"/>
      <c r="AJ616" s="53"/>
      <c r="AK616" s="53"/>
    </row>
    <row r="617" spans="1:37" x14ac:dyDescent="0.3">
      <c r="A617" t="s">
        <v>398</v>
      </c>
      <c r="B617" s="18" t="s">
        <v>634</v>
      </c>
      <c r="C617" s="8">
        <v>240000</v>
      </c>
      <c r="D617" s="19">
        <v>0.3509041215157363</v>
      </c>
      <c r="E617" s="6">
        <v>94180.160000000003</v>
      </c>
      <c r="F617" s="112">
        <v>1.55</v>
      </c>
      <c r="G617" s="113">
        <v>1.4504999999999999</v>
      </c>
      <c r="H617" s="113">
        <v>1.6635</v>
      </c>
      <c r="I617" s="16">
        <v>66.13</v>
      </c>
      <c r="J617" s="14">
        <v>-0.98577000000000004</v>
      </c>
      <c r="K617" s="19">
        <v>0</v>
      </c>
      <c r="L617" s="19">
        <v>20.203330000000001</v>
      </c>
      <c r="M617" s="19">
        <v>-5.2105399999999999</v>
      </c>
      <c r="N617" s="19">
        <v>-838.85499000000004</v>
      </c>
      <c r="O617" s="6">
        <v>145979.24800000002</v>
      </c>
      <c r="P617" s="6">
        <v>145979.24800000002</v>
      </c>
      <c r="Q617" s="6">
        <v>145979.24800000002</v>
      </c>
      <c r="R617" s="6">
        <v>-2.3879116186340483</v>
      </c>
      <c r="S617" s="14">
        <v>-2.1920439465740955</v>
      </c>
      <c r="T617" s="14">
        <v>-2.5837792906940011</v>
      </c>
      <c r="U617" s="14">
        <v>-0.98581183322427735</v>
      </c>
      <c r="V617" s="19">
        <v>9.7848255558787513E-7</v>
      </c>
      <c r="W617" s="19">
        <v>20.139975003829917</v>
      </c>
      <c r="X617" s="20">
        <v>-5.1993148880992441</v>
      </c>
      <c r="Y617" s="20">
        <v>-838.05486811099286</v>
      </c>
      <c r="Z617" s="20">
        <v>4.1833224277310066E-5</v>
      </c>
      <c r="AA617" s="7">
        <v>-9.7848255558787513E-7</v>
      </c>
      <c r="AB617" s="50">
        <v>6.3354996170083666E-2</v>
      </c>
      <c r="AC617" s="20">
        <v>-1.1225111900755813E-2</v>
      </c>
      <c r="AD617" s="20">
        <v>-0.80012188900718684</v>
      </c>
      <c r="AF617" s="53"/>
      <c r="AG617" s="53"/>
      <c r="AH617" s="53"/>
      <c r="AI617" s="53"/>
      <c r="AJ617" s="53"/>
      <c r="AK617" s="53"/>
    </row>
    <row r="618" spans="1:37" x14ac:dyDescent="0.3">
      <c r="A618" t="s">
        <v>399</v>
      </c>
      <c r="B618" s="18" t="s">
        <v>632</v>
      </c>
      <c r="C618" s="8">
        <v>260000</v>
      </c>
      <c r="D618" s="19">
        <v>0.3509041215157363</v>
      </c>
      <c r="E618" s="6">
        <v>94180.160000000003</v>
      </c>
      <c r="F618" s="112">
        <v>1.4E-3</v>
      </c>
      <c r="G618" s="113">
        <v>1.1999999999999999E-3</v>
      </c>
      <c r="H618" s="113">
        <v>1.6000000000000001E-3</v>
      </c>
      <c r="I618" s="16">
        <v>68.86</v>
      </c>
      <c r="J618" s="14">
        <v>1.1180000000000001E-2</v>
      </c>
      <c r="K618" s="19">
        <v>0</v>
      </c>
      <c r="L618" s="19">
        <v>16.38813</v>
      </c>
      <c r="M618" s="19">
        <v>-4.4008799999999999</v>
      </c>
      <c r="N618" s="19">
        <v>3.2387800000000002</v>
      </c>
      <c r="O618" s="6">
        <v>131.85222400000001</v>
      </c>
      <c r="P618" s="6">
        <v>131.85222400000001</v>
      </c>
      <c r="Q618" s="6">
        <v>131.85222400000001</v>
      </c>
      <c r="R618" s="6">
        <v>-2.489469084238539</v>
      </c>
      <c r="S618" s="14">
        <v>-2.2855155397345563</v>
      </c>
      <c r="T618" s="14">
        <v>-2.6934226287425216</v>
      </c>
      <c r="U618" s="14">
        <v>1.114130814683143E-2</v>
      </c>
      <c r="V618" s="19">
        <v>7.6225999129485748E-7</v>
      </c>
      <c r="W618" s="19">
        <v>16.337193803657787</v>
      </c>
      <c r="X618" s="20">
        <v>-4.391704899607868</v>
      </c>
      <c r="Y618" s="20">
        <v>3.2261888182075844</v>
      </c>
      <c r="Z618" s="20">
        <v>3.8691853168570933E-5</v>
      </c>
      <c r="AA618" s="7">
        <v>-7.6225999129485748E-7</v>
      </c>
      <c r="AB618" s="50">
        <v>5.0936196342213691E-2</v>
      </c>
      <c r="AC618" s="20">
        <v>-9.1751003921318741E-3</v>
      </c>
      <c r="AD618" s="20">
        <v>1.2591181792415806E-2</v>
      </c>
      <c r="AF618" s="53"/>
      <c r="AG618" s="53"/>
      <c r="AH618" s="53"/>
      <c r="AI618" s="53"/>
      <c r="AJ618" s="53"/>
      <c r="AK618" s="53"/>
    </row>
    <row r="619" spans="1:37" x14ac:dyDescent="0.3">
      <c r="A619" t="s">
        <v>400</v>
      </c>
      <c r="B619" s="18" t="s">
        <v>634</v>
      </c>
      <c r="C619" s="8">
        <v>260000</v>
      </c>
      <c r="D619" s="19">
        <v>0.3509041215157363</v>
      </c>
      <c r="E619" s="6">
        <v>94180.160000000003</v>
      </c>
      <c r="F619" s="112">
        <v>1.762</v>
      </c>
      <c r="G619" s="113">
        <v>1.6545000000000001</v>
      </c>
      <c r="H619" s="113">
        <v>1.8835</v>
      </c>
      <c r="I619" s="16">
        <v>68.86</v>
      </c>
      <c r="J619" s="14">
        <v>-0.98882000000000003</v>
      </c>
      <c r="K619" s="19">
        <v>0</v>
      </c>
      <c r="L619" s="19">
        <v>16.38813</v>
      </c>
      <c r="M619" s="19">
        <v>-4.4008799999999999</v>
      </c>
      <c r="N619" s="19">
        <v>-909.99638000000004</v>
      </c>
      <c r="O619" s="6">
        <v>165945.44192000001</v>
      </c>
      <c r="P619" s="6">
        <v>165945.44192000001</v>
      </c>
      <c r="Q619" s="6">
        <v>165945.44192000001</v>
      </c>
      <c r="R619" s="6">
        <v>-2.489469084238539</v>
      </c>
      <c r="S619" s="14">
        <v>-2.2855155397345563</v>
      </c>
      <c r="T619" s="14">
        <v>-2.6934226287425216</v>
      </c>
      <c r="U619" s="14">
        <v>-0.98885869185316855</v>
      </c>
      <c r="V619" s="19">
        <v>7.6225999129485748E-7</v>
      </c>
      <c r="W619" s="19">
        <v>16.337193803657787</v>
      </c>
      <c r="X619" s="20">
        <v>-4.391704899607868</v>
      </c>
      <c r="Y619" s="20">
        <v>-909.12452712270681</v>
      </c>
      <c r="Z619" s="20">
        <v>3.8691853168515422E-5</v>
      </c>
      <c r="AA619" s="7">
        <v>-7.6225999129485748E-7</v>
      </c>
      <c r="AB619" s="50">
        <v>5.0936196342213691E-2</v>
      </c>
      <c r="AC619" s="20">
        <v>-9.1751003921318741E-3</v>
      </c>
      <c r="AD619" s="20">
        <v>-0.87185287729323591</v>
      </c>
      <c r="AF619" s="53"/>
      <c r="AG619" s="53"/>
      <c r="AH619" s="53"/>
      <c r="AI619" s="53"/>
      <c r="AJ619" s="53"/>
      <c r="AK619" s="53"/>
    </row>
    <row r="620" spans="1:37" x14ac:dyDescent="0.3">
      <c r="A620" t="s">
        <v>401</v>
      </c>
      <c r="B620" s="18" t="s">
        <v>632</v>
      </c>
      <c r="C620" s="8">
        <v>280000</v>
      </c>
      <c r="D620" s="19">
        <v>0.3509041215157363</v>
      </c>
      <c r="E620" s="6">
        <v>94180</v>
      </c>
      <c r="F620" s="112">
        <v>1.1000000000000001E-3</v>
      </c>
      <c r="G620" s="113">
        <v>8.9999999999999998E-4</v>
      </c>
      <c r="H620" s="113">
        <v>1.2999999999999999E-3</v>
      </c>
      <c r="I620" s="16">
        <v>71.03</v>
      </c>
      <c r="J620" s="14">
        <v>8.7100000000000007E-3</v>
      </c>
      <c r="K620" s="19">
        <v>0</v>
      </c>
      <c r="L620" s="19">
        <v>13.176690000000001</v>
      </c>
      <c r="M620" s="19">
        <v>-3.6500400000000002</v>
      </c>
      <c r="N620" s="19">
        <v>2.5217000000000001</v>
      </c>
      <c r="O620" s="6">
        <v>103.59800000000001</v>
      </c>
      <c r="P620" s="6">
        <v>103.59800000000001</v>
      </c>
      <c r="Q620" s="6">
        <v>103.59800000000001</v>
      </c>
      <c r="R620" s="6">
        <v>-2.5895468605945298</v>
      </c>
      <c r="S620" s="14">
        <v>-2.3791660841478572</v>
      </c>
      <c r="T620" s="14">
        <v>-2.7999276370412023</v>
      </c>
      <c r="U620" s="14">
        <v>8.6759279810211982E-3</v>
      </c>
      <c r="V620" s="19">
        <v>5.9397518381198857E-7</v>
      </c>
      <c r="W620" s="19">
        <v>13.131548943677046</v>
      </c>
      <c r="X620" s="20">
        <v>-3.641215996904978</v>
      </c>
      <c r="Y620" s="20">
        <v>2.5110589759135769</v>
      </c>
      <c r="Z620" s="20">
        <v>3.4072018978802479E-5</v>
      </c>
      <c r="AA620" s="7">
        <v>-5.9397518381198857E-7</v>
      </c>
      <c r="AB620" s="50">
        <v>4.5141056322954398E-2</v>
      </c>
      <c r="AC620" s="20">
        <v>-8.8240030950221815E-3</v>
      </c>
      <c r="AD620" s="20">
        <v>1.0641024086423201E-2</v>
      </c>
      <c r="AF620" s="53"/>
      <c r="AG620" s="53"/>
      <c r="AH620" s="53"/>
      <c r="AI620" s="53"/>
      <c r="AJ620" s="53"/>
      <c r="AK620" s="53"/>
    </row>
    <row r="621" spans="1:37" x14ac:dyDescent="0.3">
      <c r="A621" t="s">
        <v>402</v>
      </c>
      <c r="B621" s="18" t="s">
        <v>634</v>
      </c>
      <c r="C621" s="8">
        <v>280000</v>
      </c>
      <c r="D621" s="19">
        <v>0.3509041215157363</v>
      </c>
      <c r="E621" s="6">
        <v>94180</v>
      </c>
      <c r="F621" s="112">
        <v>1.9741</v>
      </c>
      <c r="G621" s="113">
        <v>1.8580000000000001</v>
      </c>
      <c r="H621" s="113">
        <v>2.1040000000000001</v>
      </c>
      <c r="I621" s="16">
        <v>71.03</v>
      </c>
      <c r="J621" s="14">
        <v>-0.99129</v>
      </c>
      <c r="K621" s="19">
        <v>0</v>
      </c>
      <c r="L621" s="19">
        <v>13.176690000000001</v>
      </c>
      <c r="M621" s="19">
        <v>-3.6500400000000002</v>
      </c>
      <c r="N621" s="19">
        <v>-980.96231</v>
      </c>
      <c r="O621" s="6">
        <v>185920.73799999998</v>
      </c>
      <c r="P621" s="6">
        <v>185920.73799999998</v>
      </c>
      <c r="Q621" s="6">
        <v>185920.73799999998</v>
      </c>
      <c r="R621" s="6">
        <v>-2.5895468605945298</v>
      </c>
      <c r="S621" s="14">
        <v>-2.3791660841478572</v>
      </c>
      <c r="T621" s="14">
        <v>-2.7999276370412023</v>
      </c>
      <c r="U621" s="14">
        <v>-0.99132407201897876</v>
      </c>
      <c r="V621" s="19">
        <v>5.9397518381198857E-7</v>
      </c>
      <c r="W621" s="19">
        <v>13.131548943677046</v>
      </c>
      <c r="X621" s="20">
        <v>-3.641215996904978</v>
      </c>
      <c r="Y621" s="20">
        <v>-980.02048126814805</v>
      </c>
      <c r="Z621" s="20">
        <v>3.4072018978759111E-5</v>
      </c>
      <c r="AA621" s="7">
        <v>-5.9397518381198857E-7</v>
      </c>
      <c r="AB621" s="50">
        <v>4.5141056322954398E-2</v>
      </c>
      <c r="AC621" s="20">
        <v>-8.8240030950221815E-3</v>
      </c>
      <c r="AD621" s="20">
        <v>-0.94182873185195604</v>
      </c>
      <c r="AF621" s="53"/>
      <c r="AG621" s="53"/>
      <c r="AH621" s="53"/>
      <c r="AI621" s="53"/>
      <c r="AJ621" s="53"/>
      <c r="AK621" s="53"/>
    </row>
    <row r="622" spans="1:37" x14ac:dyDescent="0.3">
      <c r="A622" t="s">
        <v>403</v>
      </c>
      <c r="B622" s="18" t="s">
        <v>632</v>
      </c>
      <c r="C622" s="8">
        <v>300000</v>
      </c>
      <c r="D622" s="19">
        <v>0.3509041215157363</v>
      </c>
      <c r="E622" s="6">
        <v>94179.98</v>
      </c>
      <c r="F622" s="112">
        <v>8.9999999999999998E-4</v>
      </c>
      <c r="G622" s="113">
        <v>6.9999999999999999E-4</v>
      </c>
      <c r="H622" s="113">
        <v>1E-3</v>
      </c>
      <c r="I622" s="16">
        <v>73.08</v>
      </c>
      <c r="J622" s="14">
        <v>6.9699999999999996E-3</v>
      </c>
      <c r="K622" s="19">
        <v>0</v>
      </c>
      <c r="L622" s="19">
        <v>10.841290000000001</v>
      </c>
      <c r="M622" s="19">
        <v>-3.0897299999999999</v>
      </c>
      <c r="N622" s="19">
        <v>2.01884</v>
      </c>
      <c r="O622" s="6">
        <v>84.761981999999989</v>
      </c>
      <c r="P622" s="6">
        <v>84.761981999999989</v>
      </c>
      <c r="Q622" s="6">
        <v>84.761981999999989</v>
      </c>
      <c r="R622" s="6">
        <v>-2.6762785945162415</v>
      </c>
      <c r="S622" s="14">
        <v>-2.4598260090914517</v>
      </c>
      <c r="T622" s="14">
        <v>-2.8927311799410313</v>
      </c>
      <c r="U622" s="14">
        <v>6.9502193256271803E-3</v>
      </c>
      <c r="V622" s="19">
        <v>4.7495923283135069E-7</v>
      </c>
      <c r="W622" s="19">
        <v>10.803401835390597</v>
      </c>
      <c r="X622" s="20">
        <v>-3.0821071958776427</v>
      </c>
      <c r="Y622" s="20">
        <v>2.0101964276030144</v>
      </c>
      <c r="Z622" s="20">
        <v>1.9780674372819364E-5</v>
      </c>
      <c r="AA622" s="7">
        <v>-4.7495923283135069E-7</v>
      </c>
      <c r="AB622" s="50">
        <v>3.7888164609404029E-2</v>
      </c>
      <c r="AC622" s="20">
        <v>-7.622804122357163E-3</v>
      </c>
      <c r="AD622" s="20">
        <v>8.6435723969855438E-3</v>
      </c>
      <c r="AF622" s="53"/>
      <c r="AG622" s="53"/>
      <c r="AH622" s="53"/>
      <c r="AI622" s="53"/>
      <c r="AJ622" s="53"/>
      <c r="AK622" s="53"/>
    </row>
    <row r="623" spans="1:37" x14ac:dyDescent="0.3">
      <c r="A623" t="s">
        <v>404</v>
      </c>
      <c r="B623" s="18" t="s">
        <v>634</v>
      </c>
      <c r="C623" s="8">
        <v>300000</v>
      </c>
      <c r="D623" s="19">
        <v>0.3509041215157363</v>
      </c>
      <c r="E623" s="6">
        <v>94180</v>
      </c>
      <c r="F623" s="112">
        <v>2.1863000000000001</v>
      </c>
      <c r="G623" s="113">
        <v>2.0619999999999998</v>
      </c>
      <c r="H623" s="113">
        <v>2.3235000000000001</v>
      </c>
      <c r="I623" s="16">
        <v>73.08</v>
      </c>
      <c r="J623" s="14">
        <v>-0.99302999999999997</v>
      </c>
      <c r="K623" s="19">
        <v>0</v>
      </c>
      <c r="L623" s="19">
        <v>10.8413</v>
      </c>
      <c r="M623" s="19">
        <v>-3.0897399999999999</v>
      </c>
      <c r="N623" s="19">
        <v>-1051.7140400000001</v>
      </c>
      <c r="O623" s="6">
        <v>205905.73400000003</v>
      </c>
      <c r="P623" s="6">
        <v>205905.73400000003</v>
      </c>
      <c r="Q623" s="6">
        <v>205905.73400000003</v>
      </c>
      <c r="R623" s="6">
        <v>-2.6762781039715469</v>
      </c>
      <c r="S623" s="14">
        <v>-2.459825518546757</v>
      </c>
      <c r="T623" s="14">
        <v>-2.8927306893963367</v>
      </c>
      <c r="U623" s="14">
        <v>-0.99304977117518345</v>
      </c>
      <c r="V623" s="19">
        <v>4.7495970508124396E-7</v>
      </c>
      <c r="W623" s="19">
        <v>10.803417165577901</v>
      </c>
      <c r="X623" s="20">
        <v>-3.08211156943343</v>
      </c>
      <c r="Y623" s="20">
        <v>-1050.7021649802998</v>
      </c>
      <c r="Z623" s="20">
        <v>1.9771175183480594E-5</v>
      </c>
      <c r="AA623" s="7">
        <v>-4.7495970508124396E-7</v>
      </c>
      <c r="AB623" s="50">
        <v>3.7882834422099165E-2</v>
      </c>
      <c r="AC623" s="20">
        <v>-7.6284305665699215E-3</v>
      </c>
      <c r="AD623" s="20">
        <v>-1.0118750197002555</v>
      </c>
      <c r="AF623" s="53"/>
      <c r="AG623" s="53"/>
      <c r="AH623" s="53"/>
      <c r="AI623" s="53"/>
      <c r="AJ623" s="53"/>
      <c r="AK623" s="53"/>
    </row>
    <row r="624" spans="1:37" x14ac:dyDescent="0.3">
      <c r="A624" t="s">
        <v>405</v>
      </c>
      <c r="B624" s="18" t="s">
        <v>632</v>
      </c>
      <c r="C624" s="8">
        <v>320000</v>
      </c>
      <c r="D624" s="19">
        <v>0.3509041215157363</v>
      </c>
      <c r="E624" s="6">
        <v>94180</v>
      </c>
      <c r="F624" s="112">
        <v>6.9999999999999999E-4</v>
      </c>
      <c r="G624" s="113">
        <v>5.0000000000000001E-4</v>
      </c>
      <c r="H624" s="113">
        <v>6.9999999999999999E-4</v>
      </c>
      <c r="I624" s="16">
        <v>74.459999999999994</v>
      </c>
      <c r="J624" s="14">
        <v>5.3699999999999998E-3</v>
      </c>
      <c r="K624" s="19">
        <v>0</v>
      </c>
      <c r="L624" s="19">
        <v>8.6023800000000001</v>
      </c>
      <c r="M624" s="19">
        <v>-2.4981399999999998</v>
      </c>
      <c r="N624" s="19">
        <v>1.5563</v>
      </c>
      <c r="O624" s="6">
        <v>65.926000000000002</v>
      </c>
      <c r="P624" s="6">
        <v>65.926000000000002</v>
      </c>
      <c r="Q624" s="6">
        <v>65.926000000000002</v>
      </c>
      <c r="R624" s="6">
        <v>-2.7729968054653855</v>
      </c>
      <c r="S624" s="14">
        <v>-2.5524568559480092</v>
      </c>
      <c r="T624" s="14">
        <v>-2.9935367549827618</v>
      </c>
      <c r="U624" s="14">
        <v>5.3483078231715874E-3</v>
      </c>
      <c r="V624" s="19">
        <v>3.6958302925759392E-7</v>
      </c>
      <c r="W624" s="19">
        <v>8.5652667751083431</v>
      </c>
      <c r="X624" s="20">
        <v>-2.4897319737576007</v>
      </c>
      <c r="Y624" s="20">
        <v>1.5482692215830998</v>
      </c>
      <c r="Z624" s="20">
        <v>2.1692176828412395E-5</v>
      </c>
      <c r="AA624" s="7">
        <v>-3.6958302925759392E-7</v>
      </c>
      <c r="AB624" s="50">
        <v>3.7113224891657026E-2</v>
      </c>
      <c r="AC624" s="20">
        <v>-8.4080262423991137E-3</v>
      </c>
      <c r="AD624" s="20">
        <v>8.0307784169002527E-3</v>
      </c>
      <c r="AF624" s="53"/>
      <c r="AG624" s="53"/>
      <c r="AH624" s="53"/>
      <c r="AI624" s="53"/>
      <c r="AJ624" s="53"/>
      <c r="AK624" s="53"/>
    </row>
    <row r="625" spans="1:37" x14ac:dyDescent="0.3">
      <c r="A625" t="s">
        <v>406</v>
      </c>
      <c r="B625" s="18" t="s">
        <v>634</v>
      </c>
      <c r="C625" s="8">
        <v>320000</v>
      </c>
      <c r="D625" s="19">
        <v>0.3509041215157363</v>
      </c>
      <c r="E625" s="6">
        <v>94179.98</v>
      </c>
      <c r="F625" s="112">
        <v>2.3984000000000001</v>
      </c>
      <c r="G625" s="113">
        <v>2.3864999999999998</v>
      </c>
      <c r="H625" s="113">
        <v>2.4089999999999998</v>
      </c>
      <c r="I625" s="16">
        <v>74.459999999999994</v>
      </c>
      <c r="J625" s="14">
        <v>-0.99463000000000001</v>
      </c>
      <c r="K625" s="19">
        <v>0</v>
      </c>
      <c r="L625" s="19">
        <v>8.6023599999999991</v>
      </c>
      <c r="M625" s="19">
        <v>-2.4981399999999998</v>
      </c>
      <c r="N625" s="19">
        <v>-1122.42544</v>
      </c>
      <c r="O625" s="6">
        <v>225881.26403200001</v>
      </c>
      <c r="P625" s="6">
        <v>225881.26403200001</v>
      </c>
      <c r="Q625" s="6">
        <v>225881.26403200001</v>
      </c>
      <c r="R625" s="6">
        <v>-2.7729972869185984</v>
      </c>
      <c r="S625" s="14">
        <v>-2.552457337401222</v>
      </c>
      <c r="T625" s="14">
        <v>-2.9935372364359747</v>
      </c>
      <c r="U625" s="14">
        <v>-0.9946516995684852</v>
      </c>
      <c r="V625" s="19">
        <v>3.6958265356579397E-7</v>
      </c>
      <c r="W625" s="19">
        <v>8.5652544304435949</v>
      </c>
      <c r="X625" s="20">
        <v>-2.4897283854389491</v>
      </c>
      <c r="Y625" s="20">
        <v>-1121.3449220715786</v>
      </c>
      <c r="Z625" s="20">
        <v>2.1699568485189502E-5</v>
      </c>
      <c r="AA625" s="7">
        <v>-3.6958265356579397E-7</v>
      </c>
      <c r="AB625" s="50">
        <v>3.7105569556404205E-2</v>
      </c>
      <c r="AC625" s="20">
        <v>-8.4116145610506621E-3</v>
      </c>
      <c r="AD625" s="20">
        <v>-1.0805179284213864</v>
      </c>
      <c r="AF625" s="53"/>
      <c r="AG625" s="53"/>
      <c r="AH625" s="53"/>
      <c r="AI625" s="53"/>
      <c r="AJ625" s="53"/>
      <c r="AK625" s="53"/>
    </row>
    <row r="626" spans="1:37" x14ac:dyDescent="0.3">
      <c r="A626" t="s">
        <v>407</v>
      </c>
      <c r="B626" s="18" t="s">
        <v>632</v>
      </c>
      <c r="C626" s="8">
        <v>340000</v>
      </c>
      <c r="D626" s="19">
        <v>0.3509041215157363</v>
      </c>
      <c r="E626" s="6">
        <v>94179.99</v>
      </c>
      <c r="F626" s="112">
        <v>5.0000000000000001E-4</v>
      </c>
      <c r="G626" s="113">
        <v>4.0000000000000002E-4</v>
      </c>
      <c r="H626" s="113">
        <v>6.9999999999999999E-4</v>
      </c>
      <c r="I626" s="16">
        <v>75.900000000000006</v>
      </c>
      <c r="J626" s="14">
        <v>4.28E-3</v>
      </c>
      <c r="K626" s="19">
        <v>0</v>
      </c>
      <c r="L626" s="19">
        <v>7.0283199999999999</v>
      </c>
      <c r="M626" s="19">
        <v>-2.0804299999999998</v>
      </c>
      <c r="N626" s="19">
        <v>1.24102</v>
      </c>
      <c r="O626" s="6">
        <v>47.089995000000002</v>
      </c>
      <c r="P626" s="6">
        <v>47.089995000000002</v>
      </c>
      <c r="Q626" s="6">
        <v>47.089995000000002</v>
      </c>
      <c r="R626" s="6">
        <v>-2.855225052126118</v>
      </c>
      <c r="S626" s="14">
        <v>-2.6304200270338689</v>
      </c>
      <c r="T626" s="14">
        <v>-3.0800300772183671</v>
      </c>
      <c r="U626" s="14">
        <v>4.2639715755181948E-3</v>
      </c>
      <c r="V626" s="19">
        <v>2.9624421174729581E-7</v>
      </c>
      <c r="W626" s="19">
        <v>6.9983780401861875</v>
      </c>
      <c r="X626" s="20">
        <v>-2.0736136601976902</v>
      </c>
      <c r="Y626" s="20">
        <v>1.2347104576650494</v>
      </c>
      <c r="Z626" s="20">
        <v>1.6028424481805137E-5</v>
      </c>
      <c r="AA626" s="7">
        <v>-2.9624421174729581E-7</v>
      </c>
      <c r="AB626" s="50">
        <v>2.9941959813812424E-2</v>
      </c>
      <c r="AC626" s="20">
        <v>-6.8163398023095567E-3</v>
      </c>
      <c r="AD626" s="20">
        <v>6.3095423349506241E-3</v>
      </c>
      <c r="AF626" s="53"/>
      <c r="AG626" s="53"/>
      <c r="AH626" s="53"/>
      <c r="AI626" s="53"/>
      <c r="AJ626" s="53"/>
      <c r="AK626" s="53"/>
    </row>
    <row r="627" spans="1:37" x14ac:dyDescent="0.3">
      <c r="A627" t="s">
        <v>408</v>
      </c>
      <c r="B627" s="18" t="s">
        <v>634</v>
      </c>
      <c r="C627" s="8">
        <v>340000</v>
      </c>
      <c r="D627" s="19">
        <v>0.3509041215157363</v>
      </c>
      <c r="E627" s="6">
        <v>94179.99</v>
      </c>
      <c r="F627" s="112">
        <v>2.6105999999999998</v>
      </c>
      <c r="G627" s="113">
        <v>2.5979999999999999</v>
      </c>
      <c r="H627" s="113">
        <v>2.6234999999999999</v>
      </c>
      <c r="I627" s="16">
        <v>75.900000000000006</v>
      </c>
      <c r="J627" s="14">
        <v>-0.99572000000000005</v>
      </c>
      <c r="K627" s="19">
        <v>0</v>
      </c>
      <c r="L627" s="19">
        <v>7.0283199999999999</v>
      </c>
      <c r="M627" s="19">
        <v>-2.0804299999999998</v>
      </c>
      <c r="N627" s="19">
        <v>-1192.9895799999999</v>
      </c>
      <c r="O627" s="6">
        <v>245866.28189399999</v>
      </c>
      <c r="P627" s="6">
        <v>245866.28189399999</v>
      </c>
      <c r="Q627" s="6">
        <v>245866.28189399999</v>
      </c>
      <c r="R627" s="6">
        <v>-2.855225052126118</v>
      </c>
      <c r="S627" s="14">
        <v>-2.6304200270338689</v>
      </c>
      <c r="T627" s="14">
        <v>-3.0800300772183671</v>
      </c>
      <c r="U627" s="14">
        <v>-0.99573602842448183</v>
      </c>
      <c r="V627" s="19">
        <v>2.9624421174729581E-7</v>
      </c>
      <c r="W627" s="19">
        <v>6.9983780401861875</v>
      </c>
      <c r="X627" s="20">
        <v>-2.0736136601976902</v>
      </c>
      <c r="Y627" s="20">
        <v>-1191.8393026958383</v>
      </c>
      <c r="Z627" s="20">
        <v>1.602842448178432E-5</v>
      </c>
      <c r="AA627" s="7">
        <v>-2.9624421174729581E-7</v>
      </c>
      <c r="AB627" s="50">
        <v>2.9941959813812424E-2</v>
      </c>
      <c r="AC627" s="20">
        <v>-6.8163398023095567E-3</v>
      </c>
      <c r="AD627" s="20">
        <v>-1.150277304161591</v>
      </c>
      <c r="AF627" s="53"/>
      <c r="AG627" s="53"/>
      <c r="AH627" s="53"/>
      <c r="AI627" s="53"/>
      <c r="AJ627" s="53"/>
      <c r="AK627" s="53"/>
    </row>
    <row r="628" spans="1:37" x14ac:dyDescent="0.3">
      <c r="A628" t="s">
        <v>409</v>
      </c>
      <c r="B628" s="18" t="s">
        <v>632</v>
      </c>
      <c r="C628" s="8">
        <v>20000</v>
      </c>
      <c r="D628" s="19">
        <v>0.60004854314475753</v>
      </c>
      <c r="E628" s="6">
        <v>95455.57</v>
      </c>
      <c r="F628" s="112">
        <v>0.79100000000000004</v>
      </c>
      <c r="G628" s="113">
        <v>0.79</v>
      </c>
      <c r="H628" s="113">
        <v>0.79200000000000004</v>
      </c>
      <c r="I628" s="16">
        <v>79.680000000000007</v>
      </c>
      <c r="J628" s="14">
        <v>0.99773999999999996</v>
      </c>
      <c r="K628" s="19">
        <v>0</v>
      </c>
      <c r="L628" s="19">
        <v>5.2348999999999997</v>
      </c>
      <c r="M628" s="19">
        <v>-0.95148999999999995</v>
      </c>
      <c r="N628" s="19">
        <v>118.53421</v>
      </c>
      <c r="O628" s="6">
        <v>75505.355870000014</v>
      </c>
      <c r="P628" s="6">
        <v>75505.355870000014</v>
      </c>
      <c r="Q628" s="6">
        <v>75505.355870000014</v>
      </c>
      <c r="R628" s="6">
        <v>2.5321919774031323</v>
      </c>
      <c r="S628" s="14">
        <v>2.8408037738273881</v>
      </c>
      <c r="T628" s="14">
        <v>2.2235801809788764</v>
      </c>
      <c r="U628" s="14">
        <v>0.99775000039482631</v>
      </c>
      <c r="V628" s="19">
        <v>1.1974350706208839E-7</v>
      </c>
      <c r="W628" s="19">
        <v>5.2166324115666569</v>
      </c>
      <c r="X628" s="20">
        <v>-0.94892156186942944</v>
      </c>
      <c r="Y628" s="20">
        <v>118.43897936570964</v>
      </c>
      <c r="Z628" s="20">
        <v>-1.0000394826348291E-5</v>
      </c>
      <c r="AA628" s="7">
        <v>-1.1974350706208839E-7</v>
      </c>
      <c r="AB628" s="50">
        <v>1.8267588433342752E-2</v>
      </c>
      <c r="AC628" s="20">
        <v>-2.5684381305705051E-3</v>
      </c>
      <c r="AD628" s="20">
        <v>9.5230634290359717E-2</v>
      </c>
      <c r="AF628" s="53"/>
      <c r="AG628" s="53"/>
      <c r="AH628" s="53"/>
      <c r="AI628" s="53"/>
      <c r="AJ628" s="53"/>
      <c r="AK628" s="53"/>
    </row>
    <row r="629" spans="1:37" x14ac:dyDescent="0.3">
      <c r="A629" t="s">
        <v>410</v>
      </c>
      <c r="B629" s="18" t="s">
        <v>634</v>
      </c>
      <c r="C629" s="8">
        <v>20000</v>
      </c>
      <c r="D629" s="19">
        <v>0.60004854314475753</v>
      </c>
      <c r="E629" s="6">
        <v>95455.57</v>
      </c>
      <c r="F629" s="112">
        <v>5.0000000000000001E-4</v>
      </c>
      <c r="G629" s="113">
        <v>5.0000000000000001E-4</v>
      </c>
      <c r="H629" s="113">
        <v>5.9999999999999995E-4</v>
      </c>
      <c r="I629" s="16">
        <v>79.680000000000007</v>
      </c>
      <c r="J629" s="14">
        <v>-2.2599999999999999E-3</v>
      </c>
      <c r="K629" s="19">
        <v>0</v>
      </c>
      <c r="L629" s="19">
        <v>5.2348999999999997</v>
      </c>
      <c r="M629" s="19">
        <v>-0.95148999999999995</v>
      </c>
      <c r="N629" s="19">
        <v>-1.5776600000000001</v>
      </c>
      <c r="O629" s="6">
        <v>47.727785000000004</v>
      </c>
      <c r="P629" s="6">
        <v>47.727785000000004</v>
      </c>
      <c r="Q629" s="6">
        <v>47.727785000000004</v>
      </c>
      <c r="R629" s="6">
        <v>2.5321919774031323</v>
      </c>
      <c r="S629" s="14">
        <v>2.8408037738273881</v>
      </c>
      <c r="T629" s="14">
        <v>2.2235801809788764</v>
      </c>
      <c r="U629" s="14">
        <v>-2.2499996051736915E-3</v>
      </c>
      <c r="V629" s="19">
        <v>1.1974350706208839E-7</v>
      </c>
      <c r="W629" s="19">
        <v>5.2166324115666569</v>
      </c>
      <c r="X629" s="20">
        <v>-0.94892156186942944</v>
      </c>
      <c r="Y629" s="20">
        <v>-1.5707292632418564</v>
      </c>
      <c r="Z629" s="20">
        <v>-1.0000394826308392E-5</v>
      </c>
      <c r="AA629" s="7">
        <v>-1.1974350706208839E-7</v>
      </c>
      <c r="AB629" s="50">
        <v>1.8267588433342752E-2</v>
      </c>
      <c r="AC629" s="20">
        <v>-2.5684381305705051E-3</v>
      </c>
      <c r="AD629" s="20">
        <v>-6.9307367581437074E-3</v>
      </c>
      <c r="AF629" s="53"/>
      <c r="AG629" s="53"/>
      <c r="AH629" s="53"/>
      <c r="AI629" s="53"/>
      <c r="AJ629" s="53"/>
      <c r="AK629" s="53"/>
    </row>
    <row r="630" spans="1:37" x14ac:dyDescent="0.3">
      <c r="A630" t="s">
        <v>411</v>
      </c>
      <c r="B630" s="18" t="s">
        <v>632</v>
      </c>
      <c r="C630" s="8">
        <v>30000</v>
      </c>
      <c r="D630" s="19">
        <v>0.60004854314475753</v>
      </c>
      <c r="E630" s="6">
        <v>95455.57</v>
      </c>
      <c r="F630" s="112">
        <v>0.68779999999999997</v>
      </c>
      <c r="G630" s="113">
        <v>0.68700000000000006</v>
      </c>
      <c r="H630" s="113">
        <v>0.68899999999999995</v>
      </c>
      <c r="I630" s="16">
        <v>71.95</v>
      </c>
      <c r="J630" s="14">
        <v>0.99073</v>
      </c>
      <c r="K630" s="19">
        <v>0</v>
      </c>
      <c r="L630" s="19">
        <v>18.453289999999999</v>
      </c>
      <c r="M630" s="19">
        <v>-3.02854</v>
      </c>
      <c r="N630" s="19">
        <v>173.65192999999999</v>
      </c>
      <c r="O630" s="6">
        <v>65654.341046000001</v>
      </c>
      <c r="P630" s="6">
        <v>65654.341046000001</v>
      </c>
      <c r="Q630" s="6">
        <v>65654.341046000001</v>
      </c>
      <c r="R630" s="6">
        <v>2.0767457090204142</v>
      </c>
      <c r="S630" s="14">
        <v>2.3554181331259012</v>
      </c>
      <c r="T630" s="14">
        <v>1.7980732849149272</v>
      </c>
      <c r="U630" s="14">
        <v>0.9907490632912983</v>
      </c>
      <c r="V630" s="19">
        <v>4.6800779125269915E-7</v>
      </c>
      <c r="W630" s="19">
        <v>18.410806676592852</v>
      </c>
      <c r="X630" s="20">
        <v>-3.0240876194361066</v>
      </c>
      <c r="Y630" s="20">
        <v>173.51915191273432</v>
      </c>
      <c r="Z630" s="20">
        <v>-1.9063291298304641E-5</v>
      </c>
      <c r="AA630" s="7">
        <v>-4.6800779125269915E-7</v>
      </c>
      <c r="AB630" s="50">
        <v>4.2483323407147111E-2</v>
      </c>
      <c r="AC630" s="20">
        <v>-4.45238056389341E-3</v>
      </c>
      <c r="AD630" s="20">
        <v>0.13277808726567741</v>
      </c>
      <c r="AF630" s="53"/>
      <c r="AG630" s="53"/>
      <c r="AH630" s="53"/>
      <c r="AI630" s="53"/>
      <c r="AJ630" s="53"/>
      <c r="AK630" s="53"/>
    </row>
    <row r="631" spans="1:37" x14ac:dyDescent="0.3">
      <c r="A631" t="s">
        <v>412</v>
      </c>
      <c r="B631" s="18" t="s">
        <v>634</v>
      </c>
      <c r="C631" s="8">
        <v>30000</v>
      </c>
      <c r="D631" s="19">
        <v>0.60004854314475753</v>
      </c>
      <c r="E631" s="6">
        <v>95455.7</v>
      </c>
      <c r="F631" s="112">
        <v>2.0999999999999999E-3</v>
      </c>
      <c r="G631" s="113">
        <v>1.9E-3</v>
      </c>
      <c r="H631" s="113">
        <v>2.3999999999999998E-3</v>
      </c>
      <c r="I631" s="16">
        <v>71.95</v>
      </c>
      <c r="J631" s="14">
        <v>-9.2700000000000005E-3</v>
      </c>
      <c r="K631" s="19">
        <v>0</v>
      </c>
      <c r="L631" s="19">
        <v>18.453130000000002</v>
      </c>
      <c r="M631" s="19">
        <v>-3.0285199999999999</v>
      </c>
      <c r="N631" s="19">
        <v>-6.5158100000000001</v>
      </c>
      <c r="O631" s="6">
        <v>200.45696999999998</v>
      </c>
      <c r="P631" s="6">
        <v>200.45696999999998</v>
      </c>
      <c r="Q631" s="6">
        <v>200.45696999999998</v>
      </c>
      <c r="R631" s="6">
        <v>2.07674815255106</v>
      </c>
      <c r="S631" s="14">
        <v>2.355420576656547</v>
      </c>
      <c r="T631" s="14">
        <v>1.7980757284455731</v>
      </c>
      <c r="U631" s="14">
        <v>-9.2508758679052949E-3</v>
      </c>
      <c r="V631" s="19">
        <v>4.6800446025251729E-7</v>
      </c>
      <c r="W631" s="19">
        <v>18.410725786126836</v>
      </c>
      <c r="X631" s="20">
        <v>-3.0240743326822397</v>
      </c>
      <c r="Y631" s="20">
        <v>-6.4953761822926808</v>
      </c>
      <c r="Z631" s="20">
        <v>-1.9124132094705537E-5</v>
      </c>
      <c r="AA631" s="7">
        <v>-4.6800446025251729E-7</v>
      </c>
      <c r="AB631" s="50">
        <v>4.240421387316573E-2</v>
      </c>
      <c r="AC631" s="20">
        <v>-4.4456673177601935E-3</v>
      </c>
      <c r="AD631" s="20">
        <v>-2.0433817707319335E-2</v>
      </c>
      <c r="AF631" s="53"/>
      <c r="AG631" s="53"/>
      <c r="AH631" s="53"/>
      <c r="AI631" s="53"/>
      <c r="AJ631" s="53"/>
      <c r="AK631" s="53"/>
    </row>
    <row r="632" spans="1:37" x14ac:dyDescent="0.3">
      <c r="A632" t="s">
        <v>413</v>
      </c>
      <c r="B632" s="18" t="s">
        <v>632</v>
      </c>
      <c r="C632" s="8">
        <v>40000</v>
      </c>
      <c r="D632" s="19">
        <v>0.60004854314475753</v>
      </c>
      <c r="E632" s="6">
        <v>95455.7</v>
      </c>
      <c r="F632" s="112">
        <v>0.58689999999999998</v>
      </c>
      <c r="G632" s="113">
        <v>0.58550000000000002</v>
      </c>
      <c r="H632" s="113">
        <v>0.58850000000000002</v>
      </c>
      <c r="I632" s="16">
        <v>66.19</v>
      </c>
      <c r="J632" s="14">
        <v>0.97453999999999996</v>
      </c>
      <c r="K632" s="19">
        <v>0</v>
      </c>
      <c r="L632" s="19">
        <v>43.906799999999997</v>
      </c>
      <c r="M632" s="19">
        <v>-6.62927</v>
      </c>
      <c r="N632" s="19">
        <v>222.19242</v>
      </c>
      <c r="O632" s="6">
        <v>56022.95033</v>
      </c>
      <c r="P632" s="6">
        <v>56022.95033</v>
      </c>
      <c r="Q632" s="6">
        <v>56022.95033</v>
      </c>
      <c r="R632" s="6">
        <v>1.696388216124288</v>
      </c>
      <c r="S632" s="14">
        <v>1.9527513537412746</v>
      </c>
      <c r="T632" s="14">
        <v>1.4400250785073014</v>
      </c>
      <c r="U632" s="14">
        <v>0.97457546732482059</v>
      </c>
      <c r="V632" s="19">
        <v>1.2111238234205462E-6</v>
      </c>
      <c r="W632" s="19">
        <v>43.829957274927857</v>
      </c>
      <c r="X632" s="20">
        <v>-6.6229912703789484</v>
      </c>
      <c r="Y632" s="20">
        <v>222.03472584134983</v>
      </c>
      <c r="Z632" s="20">
        <v>-3.5467324820626089E-5</v>
      </c>
      <c r="AA632" s="7">
        <v>-1.2111238234205462E-6</v>
      </c>
      <c r="AB632" s="50">
        <v>7.6842725072140183E-2</v>
      </c>
      <c r="AC632" s="20">
        <v>-6.2787296210515819E-3</v>
      </c>
      <c r="AD632" s="20">
        <v>0.15769415865017322</v>
      </c>
      <c r="AF632" s="53"/>
      <c r="AG632" s="53"/>
      <c r="AH632" s="53"/>
      <c r="AI632" s="53"/>
      <c r="AJ632" s="53"/>
      <c r="AK632" s="53"/>
    </row>
    <row r="633" spans="1:37" x14ac:dyDescent="0.3">
      <c r="A633" t="s">
        <v>414</v>
      </c>
      <c r="B633" s="18" t="s">
        <v>634</v>
      </c>
      <c r="C633" s="8">
        <v>40000</v>
      </c>
      <c r="D633" s="19">
        <v>0.60004854314475753</v>
      </c>
      <c r="E633" s="6">
        <v>95455.7</v>
      </c>
      <c r="F633" s="112">
        <v>6.0000000000000001E-3</v>
      </c>
      <c r="G633" s="113">
        <v>5.4999999999999997E-3</v>
      </c>
      <c r="H633" s="113">
        <v>6.4999999999999997E-3</v>
      </c>
      <c r="I633" s="16">
        <v>66.19</v>
      </c>
      <c r="J633" s="14">
        <v>-2.546E-2</v>
      </c>
      <c r="K633" s="19">
        <v>0</v>
      </c>
      <c r="L633" s="19">
        <v>43.906799999999997</v>
      </c>
      <c r="M633" s="19">
        <v>-6.62927</v>
      </c>
      <c r="N633" s="19">
        <v>-18.031320000000001</v>
      </c>
      <c r="O633" s="6">
        <v>572.73419999999999</v>
      </c>
      <c r="P633" s="6">
        <v>572.73419999999999</v>
      </c>
      <c r="Q633" s="6">
        <v>572.73419999999999</v>
      </c>
      <c r="R633" s="6">
        <v>1.696388216124288</v>
      </c>
      <c r="S633" s="14">
        <v>1.9527513537412746</v>
      </c>
      <c r="T633" s="14">
        <v>1.4400250785073014</v>
      </c>
      <c r="U633" s="14">
        <v>-2.5424532675179412E-2</v>
      </c>
      <c r="V633" s="19">
        <v>1.2111238234205462E-6</v>
      </c>
      <c r="W633" s="19">
        <v>43.829957274927857</v>
      </c>
      <c r="X633" s="20">
        <v>-6.6229912703789484</v>
      </c>
      <c r="Y633" s="20">
        <v>-17.984691416553165</v>
      </c>
      <c r="Z633" s="20">
        <v>-3.5467324820587925E-5</v>
      </c>
      <c r="AA633" s="7">
        <v>-1.2111238234205462E-6</v>
      </c>
      <c r="AB633" s="50">
        <v>7.6842725072140183E-2</v>
      </c>
      <c r="AC633" s="20">
        <v>-6.2787296210515819E-3</v>
      </c>
      <c r="AD633" s="20">
        <v>-4.6628583446835847E-2</v>
      </c>
      <c r="AF633" s="53"/>
      <c r="AG633" s="53"/>
      <c r="AH633" s="53"/>
      <c r="AI633" s="53"/>
      <c r="AJ633" s="53"/>
      <c r="AK633" s="53"/>
    </row>
    <row r="634" spans="1:37" x14ac:dyDescent="0.3">
      <c r="A634" t="s">
        <v>415</v>
      </c>
      <c r="B634" s="18" t="s">
        <v>632</v>
      </c>
      <c r="C634" s="8">
        <v>50000</v>
      </c>
      <c r="D634" s="19">
        <v>0.60004854314475753</v>
      </c>
      <c r="E634" s="6">
        <v>95455.7</v>
      </c>
      <c r="F634" s="112">
        <v>0.48899999999999999</v>
      </c>
      <c r="G634" s="113">
        <v>0.48799999999999999</v>
      </c>
      <c r="H634" s="113">
        <v>0.49</v>
      </c>
      <c r="I634" s="16">
        <v>60.52</v>
      </c>
      <c r="J634" s="14">
        <v>0.94664999999999999</v>
      </c>
      <c r="K634" s="19">
        <v>0</v>
      </c>
      <c r="L634" s="19">
        <v>80.32526</v>
      </c>
      <c r="M634" s="19">
        <v>-11.088559999999999</v>
      </c>
      <c r="N634" s="19">
        <v>262.36552999999998</v>
      </c>
      <c r="O634" s="6">
        <v>46677.837299999999</v>
      </c>
      <c r="P634" s="6">
        <v>46677.837299999999</v>
      </c>
      <c r="Q634" s="6">
        <v>46677.837299999999</v>
      </c>
      <c r="R634" s="6">
        <v>1.3793356361547067</v>
      </c>
      <c r="S634" s="14">
        <v>1.6137380698845758</v>
      </c>
      <c r="T634" s="14">
        <v>1.1449332024248375</v>
      </c>
      <c r="U634" s="14">
        <v>0.94670787369213449</v>
      </c>
      <c r="V634" s="19">
        <v>2.4245546526409874E-6</v>
      </c>
      <c r="W634" s="19">
        <v>80.227085741974648</v>
      </c>
      <c r="X634" s="20">
        <v>-11.084361730976687</v>
      </c>
      <c r="Y634" s="20">
        <v>262.18568615640328</v>
      </c>
      <c r="Z634" s="20">
        <v>-5.7873692134502441E-5</v>
      </c>
      <c r="AA634" s="7">
        <v>-2.4245546526409874E-6</v>
      </c>
      <c r="AB634" s="50">
        <v>9.8174258025352401E-2</v>
      </c>
      <c r="AC634" s="20">
        <v>-4.1982690233126618E-3</v>
      </c>
      <c r="AD634" s="20">
        <v>0.17984384359670003</v>
      </c>
      <c r="AF634" s="53"/>
      <c r="AG634" s="53"/>
      <c r="AH634" s="53"/>
      <c r="AI634" s="53"/>
      <c r="AJ634" s="53"/>
      <c r="AK634" s="53"/>
    </row>
    <row r="635" spans="1:37" x14ac:dyDescent="0.3">
      <c r="A635" t="s">
        <v>416</v>
      </c>
      <c r="B635" s="18" t="s">
        <v>634</v>
      </c>
      <c r="C635" s="8">
        <v>50000</v>
      </c>
      <c r="D635" s="19">
        <v>0.60004854314475753</v>
      </c>
      <c r="E635" s="6">
        <v>95455.7</v>
      </c>
      <c r="F635" s="112">
        <v>1.2800000000000001E-2</v>
      </c>
      <c r="G635" s="113">
        <v>1.2E-2</v>
      </c>
      <c r="H635" s="113">
        <v>1.35E-2</v>
      </c>
      <c r="I635" s="16">
        <v>60.52</v>
      </c>
      <c r="J635" s="14">
        <v>-5.3350000000000002E-2</v>
      </c>
      <c r="K635" s="19">
        <v>0</v>
      </c>
      <c r="L635" s="19">
        <v>80.32526</v>
      </c>
      <c r="M635" s="19">
        <v>-11.088559999999999</v>
      </c>
      <c r="N635" s="19">
        <v>-37.914149999999999</v>
      </c>
      <c r="O635" s="6">
        <v>1221.83296</v>
      </c>
      <c r="P635" s="6">
        <v>1221.83296</v>
      </c>
      <c r="Q635" s="6">
        <v>1221.83296</v>
      </c>
      <c r="R635" s="6">
        <v>1.3793356361547067</v>
      </c>
      <c r="S635" s="14">
        <v>1.6137380698845758</v>
      </c>
      <c r="T635" s="14">
        <v>1.1449332024248375</v>
      </c>
      <c r="U635" s="14">
        <v>-5.3292126307865506E-2</v>
      </c>
      <c r="V635" s="19">
        <v>2.4245546526409874E-6</v>
      </c>
      <c r="W635" s="19">
        <v>80.227085741974648</v>
      </c>
      <c r="X635" s="20">
        <v>-11.084361730976687</v>
      </c>
      <c r="Y635" s="20">
        <v>-37.838585415975466</v>
      </c>
      <c r="Z635" s="20">
        <v>-5.7873692134495502E-5</v>
      </c>
      <c r="AA635" s="7">
        <v>-2.4245546526409874E-6</v>
      </c>
      <c r="AB635" s="50">
        <v>9.8174258025352401E-2</v>
      </c>
      <c r="AC635" s="20">
        <v>-4.1982690233126618E-3</v>
      </c>
      <c r="AD635" s="20">
        <v>-7.5564584024533588E-2</v>
      </c>
      <c r="AF635" s="53"/>
      <c r="AG635" s="53"/>
      <c r="AH635" s="53"/>
      <c r="AI635" s="53"/>
      <c r="AJ635" s="53"/>
      <c r="AK635" s="53"/>
    </row>
    <row r="636" spans="1:37" x14ac:dyDescent="0.3">
      <c r="A636" t="s">
        <v>417</v>
      </c>
      <c r="B636" s="18" t="s">
        <v>632</v>
      </c>
      <c r="C636" s="8">
        <v>60000</v>
      </c>
      <c r="D636" s="19">
        <v>0.60004854314475753</v>
      </c>
      <c r="E636" s="6">
        <v>95455.7</v>
      </c>
      <c r="F636" s="112">
        <v>0.39650000000000002</v>
      </c>
      <c r="G636" s="113">
        <v>0.39500000000000002</v>
      </c>
      <c r="H636" s="113">
        <v>0.39800000000000002</v>
      </c>
      <c r="I636" s="16">
        <v>56.31</v>
      </c>
      <c r="J636" s="14">
        <v>0.90012999999999999</v>
      </c>
      <c r="K636" s="19">
        <v>0</v>
      </c>
      <c r="L636" s="19">
        <v>129.70321000000001</v>
      </c>
      <c r="M636" s="19">
        <v>-16.658149999999999</v>
      </c>
      <c r="N636" s="19">
        <v>288.70197000000002</v>
      </c>
      <c r="O636" s="6">
        <v>37848.18505</v>
      </c>
      <c r="P636" s="6">
        <v>37848.18505</v>
      </c>
      <c r="Q636" s="6">
        <v>37848.18505</v>
      </c>
      <c r="R636" s="6">
        <v>1.0644775888794848</v>
      </c>
      <c r="S636" s="14">
        <v>1.2825741031446687</v>
      </c>
      <c r="T636" s="14">
        <v>0.84638107461430101</v>
      </c>
      <c r="U636" s="14">
        <v>0.90017933608211553</v>
      </c>
      <c r="V636" s="19">
        <v>4.2094277952986113E-6</v>
      </c>
      <c r="W636" s="19">
        <v>129.59812281746767</v>
      </c>
      <c r="X636" s="20">
        <v>-16.659999826118391</v>
      </c>
      <c r="Y636" s="20">
        <v>288.50210475724691</v>
      </c>
      <c r="Z636" s="20">
        <v>-4.9336082115547519E-5</v>
      </c>
      <c r="AA636" s="7">
        <v>-4.2094277952986113E-6</v>
      </c>
      <c r="AB636" s="50">
        <v>0.10508718253234406</v>
      </c>
      <c r="AC636" s="20">
        <v>1.8498261183914622E-3</v>
      </c>
      <c r="AD636" s="20">
        <v>0.19986524275310558</v>
      </c>
      <c r="AF636" s="53"/>
      <c r="AG636" s="53"/>
      <c r="AH636" s="53"/>
      <c r="AI636" s="53"/>
      <c r="AJ636" s="53"/>
      <c r="AK636" s="53"/>
    </row>
    <row r="637" spans="1:37" x14ac:dyDescent="0.3">
      <c r="A637" t="s">
        <v>418</v>
      </c>
      <c r="B637" s="18" t="s">
        <v>634</v>
      </c>
      <c r="C637" s="8">
        <v>60000</v>
      </c>
      <c r="D637" s="19">
        <v>0.60004854314475753</v>
      </c>
      <c r="E637" s="6">
        <v>95455.7</v>
      </c>
      <c r="F637" s="112">
        <v>2.5100000000000001E-2</v>
      </c>
      <c r="G637" s="113">
        <v>2.4500000000000001E-2</v>
      </c>
      <c r="H637" s="113">
        <v>2.5499999999999998E-2</v>
      </c>
      <c r="I637" s="16">
        <v>56.31</v>
      </c>
      <c r="J637" s="14">
        <v>-9.987E-2</v>
      </c>
      <c r="K637" s="19">
        <v>0</v>
      </c>
      <c r="L637" s="19">
        <v>129.70321000000001</v>
      </c>
      <c r="M637" s="19">
        <v>-16.658149999999999</v>
      </c>
      <c r="N637" s="19">
        <v>-71.633650000000003</v>
      </c>
      <c r="O637" s="6">
        <v>2395.9380700000002</v>
      </c>
      <c r="P637" s="6">
        <v>2395.9380700000002</v>
      </c>
      <c r="Q637" s="6">
        <v>2395.9380700000002</v>
      </c>
      <c r="R637" s="6">
        <v>1.0644775888794848</v>
      </c>
      <c r="S637" s="14">
        <v>1.2825741031446687</v>
      </c>
      <c r="T637" s="14">
        <v>0.84638107461430101</v>
      </c>
      <c r="U637" s="14">
        <v>-9.9820663917884467E-2</v>
      </c>
      <c r="V637" s="19">
        <v>4.2094277952986113E-6</v>
      </c>
      <c r="W637" s="19">
        <v>129.59812281746767</v>
      </c>
      <c r="X637" s="20">
        <v>-16.659999826118391</v>
      </c>
      <c r="Y637" s="20">
        <v>-71.527021129607618</v>
      </c>
      <c r="Z637" s="20">
        <v>-4.9336082115533642E-5</v>
      </c>
      <c r="AA637" s="7">
        <v>-4.2094277952986113E-6</v>
      </c>
      <c r="AB637" s="50">
        <v>0.10508718253234406</v>
      </c>
      <c r="AC637" s="20">
        <v>1.8498261183914622E-3</v>
      </c>
      <c r="AD637" s="20">
        <v>-0.10662887039238456</v>
      </c>
      <c r="AF637" s="53"/>
      <c r="AG637" s="53"/>
      <c r="AH637" s="53"/>
      <c r="AI637" s="53"/>
      <c r="AJ637" s="53"/>
      <c r="AK637" s="53"/>
    </row>
    <row r="638" spans="1:37" x14ac:dyDescent="0.3">
      <c r="A638" t="s">
        <v>419</v>
      </c>
      <c r="B638" s="18" t="s">
        <v>632</v>
      </c>
      <c r="C638" s="8">
        <v>70000</v>
      </c>
      <c r="D638" s="19">
        <v>0.60004854314475753</v>
      </c>
      <c r="E638" s="6">
        <v>95455.62</v>
      </c>
      <c r="F638" s="112">
        <v>0.312</v>
      </c>
      <c r="G638" s="113">
        <v>0.3105</v>
      </c>
      <c r="H638" s="113">
        <v>0.3135</v>
      </c>
      <c r="I638" s="16">
        <v>53.1</v>
      </c>
      <c r="J638" s="14">
        <v>0.83133999999999997</v>
      </c>
      <c r="K638" s="19">
        <v>1.0000000000000001E-5</v>
      </c>
      <c r="L638" s="19">
        <v>186.24717999999999</v>
      </c>
      <c r="M638" s="19">
        <v>-22.559370000000001</v>
      </c>
      <c r="N638" s="19">
        <v>297.6936</v>
      </c>
      <c r="O638" s="6">
        <v>29782.153439999998</v>
      </c>
      <c r="P638" s="6">
        <v>29782.153439999998</v>
      </c>
      <c r="Q638" s="6">
        <v>29782.153439999998</v>
      </c>
      <c r="R638" s="6">
        <v>0.75406144321223256</v>
      </c>
      <c r="S638" s="14">
        <v>0.95972517802809587</v>
      </c>
      <c r="T638" s="14">
        <v>0.54839770839636925</v>
      </c>
      <c r="U638" s="14">
        <v>0.8314032260163251</v>
      </c>
      <c r="V638" s="19">
        <v>6.410804232256705E-6</v>
      </c>
      <c r="W638" s="19">
        <v>186.1214500063397</v>
      </c>
      <c r="X638" s="20">
        <v>-22.562213400819836</v>
      </c>
      <c r="Y638" s="20">
        <v>297.50610943691152</v>
      </c>
      <c r="Z638" s="20">
        <v>-6.3226016325135248E-5</v>
      </c>
      <c r="AA638" s="7">
        <v>3.5891957677432958E-6</v>
      </c>
      <c r="AB638" s="50">
        <v>0.12572999366028625</v>
      </c>
      <c r="AC638" s="20">
        <v>2.843400819834585E-3</v>
      </c>
      <c r="AD638" s="20">
        <v>0.18749056308848822</v>
      </c>
      <c r="AF638" s="53"/>
      <c r="AG638" s="53"/>
      <c r="AH638" s="53"/>
      <c r="AI638" s="53"/>
      <c r="AJ638" s="53"/>
      <c r="AK638" s="53"/>
    </row>
    <row r="639" spans="1:37" x14ac:dyDescent="0.3">
      <c r="A639" t="s">
        <v>420</v>
      </c>
      <c r="B639" s="18" t="s">
        <v>634</v>
      </c>
      <c r="C639" s="8">
        <v>70000</v>
      </c>
      <c r="D639" s="19">
        <v>0.60004854314475753</v>
      </c>
      <c r="E639" s="6">
        <v>95455.08</v>
      </c>
      <c r="F639" s="112">
        <v>4.5400000000000003E-2</v>
      </c>
      <c r="G639" s="113">
        <v>4.4999999999999998E-2</v>
      </c>
      <c r="H639" s="113">
        <v>4.5999999999999999E-2</v>
      </c>
      <c r="I639" s="16">
        <v>53.1</v>
      </c>
      <c r="J639" s="14">
        <v>-0.16866999999999999</v>
      </c>
      <c r="K639" s="19">
        <v>1.0000000000000001E-5</v>
      </c>
      <c r="L639" s="19">
        <v>186.24843000000001</v>
      </c>
      <c r="M639" s="19">
        <v>-22.559480000000001</v>
      </c>
      <c r="N639" s="19">
        <v>-122.69971</v>
      </c>
      <c r="O639" s="6">
        <v>4333.6606320000001</v>
      </c>
      <c r="P639" s="6">
        <v>4333.6606320000001</v>
      </c>
      <c r="Q639" s="6">
        <v>4333.6606320000001</v>
      </c>
      <c r="R639" s="6">
        <v>0.75404768994848637</v>
      </c>
      <c r="S639" s="14">
        <v>0.95971142476434967</v>
      </c>
      <c r="T639" s="14">
        <v>0.54838395513262306</v>
      </c>
      <c r="U639" s="14">
        <v>-0.16860023585059936</v>
      </c>
      <c r="V639" s="19">
        <v>6.4109251177910799E-6</v>
      </c>
      <c r="W639" s="19">
        <v>186.12285377008581</v>
      </c>
      <c r="X639" s="20">
        <v>-22.562383569369473</v>
      </c>
      <c r="Y639" s="20">
        <v>-122.5298536471449</v>
      </c>
      <c r="Z639" s="20">
        <v>-6.9764149400630693E-5</v>
      </c>
      <c r="AA639" s="7">
        <v>3.5890748822089209E-6</v>
      </c>
      <c r="AB639" s="50">
        <v>0.12557622991420203</v>
      </c>
      <c r="AC639" s="20">
        <v>2.9035693694723363E-3</v>
      </c>
      <c r="AD639" s="20">
        <v>-0.16985635285509204</v>
      </c>
      <c r="AF639" s="53"/>
      <c r="AG639" s="53"/>
      <c r="AH639" s="53"/>
      <c r="AI639" s="53"/>
      <c r="AJ639" s="53"/>
      <c r="AK639" s="53"/>
    </row>
    <row r="640" spans="1:37" x14ac:dyDescent="0.3">
      <c r="A640" t="s">
        <v>832</v>
      </c>
      <c r="B640" s="18" t="s">
        <v>632</v>
      </c>
      <c r="C640" s="8">
        <v>75000</v>
      </c>
      <c r="D640" s="19">
        <v>0.60004854314475753</v>
      </c>
      <c r="E640" s="6">
        <v>95455.08</v>
      </c>
      <c r="F640" s="112">
        <v>0.27379999999999999</v>
      </c>
      <c r="G640" s="113">
        <v>0.27250000000000002</v>
      </c>
      <c r="H640" s="113">
        <v>0.27500000000000002</v>
      </c>
      <c r="I640" s="16">
        <v>51.88</v>
      </c>
      <c r="J640" s="14">
        <v>0.78839000000000004</v>
      </c>
      <c r="K640" s="19">
        <v>1.0000000000000001E-5</v>
      </c>
      <c r="L640" s="19">
        <v>214.14783</v>
      </c>
      <c r="M640" s="19">
        <v>-25.342369999999999</v>
      </c>
      <c r="N640" s="19">
        <v>295.01584000000003</v>
      </c>
      <c r="O640" s="6">
        <v>26135.600903999999</v>
      </c>
      <c r="P640" s="6">
        <v>26135.600903999999</v>
      </c>
      <c r="Q640" s="6">
        <v>26135.600903999999</v>
      </c>
      <c r="R640" s="6">
        <v>0.60010314599701264</v>
      </c>
      <c r="S640" s="14">
        <v>0.80104164999413108</v>
      </c>
      <c r="T640" s="14">
        <v>0.39916464199989421</v>
      </c>
      <c r="U640" s="14">
        <v>0.78844623287106286</v>
      </c>
      <c r="V640" s="19">
        <v>7.5453863753543605E-6</v>
      </c>
      <c r="W640" s="19">
        <v>214.02570116566702</v>
      </c>
      <c r="X640" s="20">
        <v>-25.34875594838887</v>
      </c>
      <c r="Y640" s="20">
        <v>294.82517474797953</v>
      </c>
      <c r="Z640" s="20">
        <v>-5.6232871062822376E-5</v>
      </c>
      <c r="AA640" s="7">
        <v>2.4546136246456403E-6</v>
      </c>
      <c r="AB640" s="50">
        <v>0.12212883433298316</v>
      </c>
      <c r="AC640" s="20">
        <v>6.3859483888712987E-3</v>
      </c>
      <c r="AD640" s="20">
        <v>0.19066525202049434</v>
      </c>
      <c r="AF640" s="53"/>
      <c r="AG640" s="53"/>
      <c r="AH640" s="53"/>
      <c r="AI640" s="53"/>
      <c r="AJ640" s="53"/>
      <c r="AK640" s="53"/>
    </row>
    <row r="641" spans="1:37" x14ac:dyDescent="0.3">
      <c r="A641" t="s">
        <v>833</v>
      </c>
      <c r="B641" s="18" t="s">
        <v>634</v>
      </c>
      <c r="C641" s="8">
        <v>75000</v>
      </c>
      <c r="D641" s="19">
        <v>0.60004854314475753</v>
      </c>
      <c r="E641" s="6">
        <v>95455.08</v>
      </c>
      <c r="F641" s="112">
        <v>5.9499999999999997E-2</v>
      </c>
      <c r="G641" s="113">
        <v>5.8999999999999997E-2</v>
      </c>
      <c r="H641" s="113">
        <v>0.06</v>
      </c>
      <c r="I641" s="16">
        <v>51.88</v>
      </c>
      <c r="J641" s="14">
        <v>-0.21160999999999999</v>
      </c>
      <c r="K641" s="19">
        <v>1.0000000000000001E-5</v>
      </c>
      <c r="L641" s="19">
        <v>214.14783</v>
      </c>
      <c r="M641" s="19">
        <v>-25.342369999999999</v>
      </c>
      <c r="N641" s="19">
        <v>-155.40368000000001</v>
      </c>
      <c r="O641" s="6">
        <v>5679.57726</v>
      </c>
      <c r="P641" s="6">
        <v>5679.57726</v>
      </c>
      <c r="Q641" s="6">
        <v>5679.57726</v>
      </c>
      <c r="R641" s="6">
        <v>0.60010314599701264</v>
      </c>
      <c r="S641" s="14">
        <v>0.80104164999413108</v>
      </c>
      <c r="T641" s="14">
        <v>0.39916464199989421</v>
      </c>
      <c r="U641" s="14">
        <v>-0.21155376712893714</v>
      </c>
      <c r="V641" s="19">
        <v>7.5453863753543605E-6</v>
      </c>
      <c r="W641" s="19">
        <v>214.02570116566702</v>
      </c>
      <c r="X641" s="20">
        <v>-25.34875594838887</v>
      </c>
      <c r="Y641" s="20">
        <v>-155.21123261058867</v>
      </c>
      <c r="Z641" s="20">
        <v>-5.6232871062850132E-5</v>
      </c>
      <c r="AA641" s="7">
        <v>2.4546136246456403E-6</v>
      </c>
      <c r="AB641" s="50">
        <v>0.12212883433298316</v>
      </c>
      <c r="AC641" s="20">
        <v>6.3859483888712987E-3</v>
      </c>
      <c r="AD641" s="20">
        <v>-0.19244738941134187</v>
      </c>
      <c r="AF641" s="53"/>
      <c r="AG641" s="53"/>
      <c r="AH641" s="53"/>
      <c r="AI641" s="53"/>
      <c r="AJ641" s="53"/>
      <c r="AK641" s="53"/>
    </row>
    <row r="642" spans="1:37" x14ac:dyDescent="0.3">
      <c r="A642" t="s">
        <v>421</v>
      </c>
      <c r="B642" s="18" t="s">
        <v>632</v>
      </c>
      <c r="C642" s="8">
        <v>80000</v>
      </c>
      <c r="D642" s="19">
        <v>0.60004854314475753</v>
      </c>
      <c r="E642" s="6">
        <v>95455.08</v>
      </c>
      <c r="F642" s="112">
        <v>0.23860000000000001</v>
      </c>
      <c r="G642" s="113">
        <v>0.23699999999999999</v>
      </c>
      <c r="H642" s="113">
        <v>0.24</v>
      </c>
      <c r="I642" s="16">
        <v>50.92</v>
      </c>
      <c r="J642" s="14">
        <v>0.74051</v>
      </c>
      <c r="K642" s="19">
        <v>1.0000000000000001E-5</v>
      </c>
      <c r="L642" s="19">
        <v>239.70224999999999</v>
      </c>
      <c r="M642" s="19">
        <v>-27.840240000000001</v>
      </c>
      <c r="N642" s="19">
        <v>287.70544999999998</v>
      </c>
      <c r="O642" s="6">
        <v>22775.582088000003</v>
      </c>
      <c r="P642" s="6">
        <v>22775.582088000003</v>
      </c>
      <c r="Q642" s="6">
        <v>22775.582088000003</v>
      </c>
      <c r="R642" s="6">
        <v>0.44779656301505538</v>
      </c>
      <c r="S642" s="14">
        <v>0.6450168525974237</v>
      </c>
      <c r="T642" s="14">
        <v>0.25057627343268707</v>
      </c>
      <c r="U642" s="14">
        <v>0.74054186768871788</v>
      </c>
      <c r="V642" s="19">
        <v>8.6056965935358071E-6</v>
      </c>
      <c r="W642" s="19">
        <v>239.58460210232178</v>
      </c>
      <c r="X642" s="20">
        <v>-27.850824208764063</v>
      </c>
      <c r="Y642" s="20">
        <v>287.5092444909489</v>
      </c>
      <c r="Z642" s="20">
        <v>-3.1867688717879261E-5</v>
      </c>
      <c r="AA642" s="7">
        <v>1.3943034064641938E-6</v>
      </c>
      <c r="AB642" s="50">
        <v>0.11764789767821071</v>
      </c>
      <c r="AC642" s="20">
        <v>1.0584208764061742E-2</v>
      </c>
      <c r="AD642" s="20">
        <v>0.19620550905108303</v>
      </c>
      <c r="AF642" s="53"/>
      <c r="AG642" s="53"/>
      <c r="AH642" s="53"/>
      <c r="AI642" s="53"/>
      <c r="AJ642" s="53"/>
      <c r="AK642" s="53"/>
    </row>
    <row r="643" spans="1:37" x14ac:dyDescent="0.3">
      <c r="A643" t="s">
        <v>422</v>
      </c>
      <c r="B643" s="18" t="s">
        <v>634</v>
      </c>
      <c r="C643" s="8">
        <v>80000</v>
      </c>
      <c r="D643" s="19">
        <v>0.60004854314475753</v>
      </c>
      <c r="E643" s="6">
        <v>95455.08</v>
      </c>
      <c r="F643" s="112">
        <v>7.6700000000000004E-2</v>
      </c>
      <c r="G643" s="113">
        <v>7.5999999999999998E-2</v>
      </c>
      <c r="H643" s="113">
        <v>7.6999999999999999E-2</v>
      </c>
      <c r="I643" s="16">
        <v>50.92</v>
      </c>
      <c r="J643" s="14">
        <v>-0.25949</v>
      </c>
      <c r="K643" s="19">
        <v>1.0000000000000001E-5</v>
      </c>
      <c r="L643" s="19">
        <v>239.70224999999999</v>
      </c>
      <c r="M643" s="19">
        <v>-27.840240000000001</v>
      </c>
      <c r="N643" s="19">
        <v>-192.74204</v>
      </c>
      <c r="O643" s="6">
        <v>7321.4046360000002</v>
      </c>
      <c r="P643" s="6">
        <v>7321.4046360000002</v>
      </c>
      <c r="Q643" s="6">
        <v>7321.4046360000002</v>
      </c>
      <c r="R643" s="6">
        <v>0.44779656301505538</v>
      </c>
      <c r="S643" s="14">
        <v>0.6450168525974237</v>
      </c>
      <c r="T643" s="14">
        <v>0.25057627343268707</v>
      </c>
      <c r="U643" s="14">
        <v>-0.25945813231128212</v>
      </c>
      <c r="V643" s="19">
        <v>8.6056965935358071E-6</v>
      </c>
      <c r="W643" s="19">
        <v>239.58460210232178</v>
      </c>
      <c r="X643" s="20">
        <v>-27.850824208764063</v>
      </c>
      <c r="Y643" s="20">
        <v>-192.52959002485713</v>
      </c>
      <c r="Z643" s="20">
        <v>-3.1867688717879261E-5</v>
      </c>
      <c r="AA643" s="7">
        <v>1.3943034064641938E-6</v>
      </c>
      <c r="AB643" s="50">
        <v>0.11764789767821071</v>
      </c>
      <c r="AC643" s="20">
        <v>1.0584208764061742E-2</v>
      </c>
      <c r="AD643" s="20">
        <v>-0.21244997514287434</v>
      </c>
      <c r="AF643" s="53"/>
      <c r="AG643" s="53"/>
      <c r="AH643" s="53"/>
      <c r="AI643" s="53"/>
      <c r="AJ643" s="53"/>
      <c r="AK643" s="53"/>
    </row>
    <row r="644" spans="1:37" x14ac:dyDescent="0.3">
      <c r="A644" t="s">
        <v>423</v>
      </c>
      <c r="B644" s="18" t="s">
        <v>632</v>
      </c>
      <c r="C644" s="8">
        <v>85000</v>
      </c>
      <c r="D644" s="19">
        <v>0.60004854314475753</v>
      </c>
      <c r="E644" s="6">
        <v>95454.81</v>
      </c>
      <c r="F644" s="112">
        <v>0.2069</v>
      </c>
      <c r="G644" s="113">
        <v>0.20549999999999999</v>
      </c>
      <c r="H644" s="113">
        <v>0.20799999999999999</v>
      </c>
      <c r="I644" s="16">
        <v>50.19</v>
      </c>
      <c r="J644" s="14">
        <v>0.68889</v>
      </c>
      <c r="K644" s="19">
        <v>1.0000000000000001E-5</v>
      </c>
      <c r="L644" s="19">
        <v>261.37801999999999</v>
      </c>
      <c r="M644" s="19">
        <v>-29.923469999999998</v>
      </c>
      <c r="N644" s="19">
        <v>276.33091999999999</v>
      </c>
      <c r="O644" s="6">
        <v>19749.600189000001</v>
      </c>
      <c r="P644" s="6">
        <v>19749.600189000001</v>
      </c>
      <c r="Q644" s="6">
        <v>19749.600189000001</v>
      </c>
      <c r="R644" s="6">
        <v>0.29836914531432812</v>
      </c>
      <c r="S644" s="14">
        <v>0.49276204268548029</v>
      </c>
      <c r="T644" s="14">
        <v>0.10397624794317598</v>
      </c>
      <c r="U644" s="14">
        <v>0.68890963320747367</v>
      </c>
      <c r="V644" s="19">
        <v>9.5208423960035055E-6</v>
      </c>
      <c r="W644" s="19">
        <v>261.26100461309909</v>
      </c>
      <c r="X644" s="20">
        <v>-29.935226077675967</v>
      </c>
      <c r="Y644" s="20">
        <v>276.13934887900388</v>
      </c>
      <c r="Z644" s="20">
        <v>-1.9633207473668257E-5</v>
      </c>
      <c r="AA644" s="7">
        <v>4.7915760399649535E-7</v>
      </c>
      <c r="AB644" s="50">
        <v>0.11701538690090274</v>
      </c>
      <c r="AC644" s="20">
        <v>1.1756077675968868E-2</v>
      </c>
      <c r="AD644" s="20">
        <v>0.19157112099611595</v>
      </c>
      <c r="AF644" s="53"/>
      <c r="AG644" s="53"/>
      <c r="AH644" s="53"/>
      <c r="AI644" s="53"/>
      <c r="AJ644" s="53"/>
      <c r="AK644" s="53"/>
    </row>
    <row r="645" spans="1:37" x14ac:dyDescent="0.3">
      <c r="A645" t="s">
        <v>424</v>
      </c>
      <c r="B645" s="18" t="s">
        <v>634</v>
      </c>
      <c r="C645" s="8">
        <v>85000</v>
      </c>
      <c r="D645" s="19">
        <v>0.60004854314475753</v>
      </c>
      <c r="E645" s="6">
        <v>95454.81</v>
      </c>
      <c r="F645" s="112">
        <v>9.7299999999999998E-2</v>
      </c>
      <c r="G645" s="113">
        <v>9.6500000000000002E-2</v>
      </c>
      <c r="H645" s="113">
        <v>9.7500000000000003E-2</v>
      </c>
      <c r="I645" s="16">
        <v>50.19</v>
      </c>
      <c r="J645" s="14">
        <v>-0.31111</v>
      </c>
      <c r="K645" s="19">
        <v>1.0000000000000001E-5</v>
      </c>
      <c r="L645" s="19">
        <v>261.37801999999999</v>
      </c>
      <c r="M645" s="19">
        <v>-29.923469999999998</v>
      </c>
      <c r="N645" s="19">
        <v>-234.14454000000001</v>
      </c>
      <c r="O645" s="6">
        <v>9287.7530129999996</v>
      </c>
      <c r="P645" s="6">
        <v>9287.7530129999996</v>
      </c>
      <c r="Q645" s="6">
        <v>9287.7530129999996</v>
      </c>
      <c r="R645" s="6">
        <v>0.29836914531432812</v>
      </c>
      <c r="S645" s="14">
        <v>0.49276204268548029</v>
      </c>
      <c r="T645" s="14">
        <v>0.10397624794317598</v>
      </c>
      <c r="U645" s="14">
        <v>-0.31109036679252633</v>
      </c>
      <c r="V645" s="19">
        <v>9.5208423960035055E-6</v>
      </c>
      <c r="W645" s="19">
        <v>261.26100461309909</v>
      </c>
      <c r="X645" s="20">
        <v>-29.935226077675967</v>
      </c>
      <c r="Y645" s="20">
        <v>-233.90191279404002</v>
      </c>
      <c r="Z645" s="20">
        <v>-1.9633207473668257E-5</v>
      </c>
      <c r="AA645" s="7">
        <v>4.7915760399649535E-7</v>
      </c>
      <c r="AB645" s="50">
        <v>0.11701538690090274</v>
      </c>
      <c r="AC645" s="20">
        <v>1.1756077675968868E-2</v>
      </c>
      <c r="AD645" s="20">
        <v>-0.24262720595999099</v>
      </c>
      <c r="AF645" s="53"/>
      <c r="AG645" s="53"/>
      <c r="AH645" s="53"/>
      <c r="AI645" s="53"/>
      <c r="AJ645" s="53"/>
      <c r="AK645" s="53"/>
    </row>
    <row r="646" spans="1:37" x14ac:dyDescent="0.3">
      <c r="A646" t="s">
        <v>425</v>
      </c>
      <c r="B646" s="18" t="s">
        <v>632</v>
      </c>
      <c r="C646" s="8">
        <v>90000</v>
      </c>
      <c r="D646" s="19">
        <v>0.60004854314475753</v>
      </c>
      <c r="E646" s="6">
        <v>95454.81</v>
      </c>
      <c r="F646" s="112">
        <v>0.1784</v>
      </c>
      <c r="G646" s="113">
        <v>0.17699999999999999</v>
      </c>
      <c r="H646" s="113">
        <v>0.17949999999999999</v>
      </c>
      <c r="I646" s="16">
        <v>49.63</v>
      </c>
      <c r="J646" s="14">
        <v>0.63507000000000002</v>
      </c>
      <c r="K646" s="19">
        <v>1.0000000000000001E-5</v>
      </c>
      <c r="L646" s="19">
        <v>278.03208999999998</v>
      </c>
      <c r="M646" s="19">
        <v>-31.47484</v>
      </c>
      <c r="N646" s="19">
        <v>261.77659999999997</v>
      </c>
      <c r="O646" s="6">
        <v>17029.138104000001</v>
      </c>
      <c r="P646" s="6">
        <v>17029.138104000001</v>
      </c>
      <c r="Q646" s="6">
        <v>17029.138104000001</v>
      </c>
      <c r="R646" s="6">
        <v>0.15305916569301276</v>
      </c>
      <c r="S646" s="14">
        <v>0.34528310465556067</v>
      </c>
      <c r="T646" s="14">
        <v>-3.9164773269535186E-2</v>
      </c>
      <c r="U646" s="14">
        <v>0.63505922646422608</v>
      </c>
      <c r="V646" s="19">
        <v>1.0242038275104738E-5</v>
      </c>
      <c r="W646" s="19">
        <v>277.91544965184812</v>
      </c>
      <c r="X646" s="20">
        <v>-31.488191632544943</v>
      </c>
      <c r="Y646" s="20">
        <v>261.58609708659748</v>
      </c>
      <c r="Z646" s="20">
        <v>1.0773535773944687E-5</v>
      </c>
      <c r="AA646" s="7">
        <v>-2.420382751047369E-7</v>
      </c>
      <c r="AB646" s="50">
        <v>0.11664034815186142</v>
      </c>
      <c r="AC646" s="20">
        <v>1.335163254494276E-2</v>
      </c>
      <c r="AD646" s="20">
        <v>0.19050291340249714</v>
      </c>
      <c r="AF646" s="53"/>
      <c r="AG646" s="53"/>
      <c r="AH646" s="53"/>
      <c r="AI646" s="53"/>
      <c r="AJ646" s="53"/>
      <c r="AK646" s="53"/>
    </row>
    <row r="647" spans="1:37" x14ac:dyDescent="0.3">
      <c r="A647" t="s">
        <v>426</v>
      </c>
      <c r="B647" s="18" t="s">
        <v>634</v>
      </c>
      <c r="C647" s="8">
        <v>90000</v>
      </c>
      <c r="D647" s="19">
        <v>0.60004854314475753</v>
      </c>
      <c r="E647" s="6">
        <v>95454.81</v>
      </c>
      <c r="F647" s="112">
        <v>0.12130000000000001</v>
      </c>
      <c r="G647" s="113">
        <v>0.1205</v>
      </c>
      <c r="H647" s="113">
        <v>0.122</v>
      </c>
      <c r="I647" s="16">
        <v>49.63</v>
      </c>
      <c r="J647" s="14">
        <v>-0.36492999999999998</v>
      </c>
      <c r="K647" s="19">
        <v>1.0000000000000001E-5</v>
      </c>
      <c r="L647" s="19">
        <v>278.03208999999998</v>
      </c>
      <c r="M647" s="19">
        <v>-31.47484</v>
      </c>
      <c r="N647" s="19">
        <v>-278.72683000000001</v>
      </c>
      <c r="O647" s="6">
        <v>11578.668453</v>
      </c>
      <c r="P647" s="6">
        <v>11578.668453</v>
      </c>
      <c r="Q647" s="6">
        <v>11578.668453</v>
      </c>
      <c r="R647" s="6">
        <v>0.15305916569301276</v>
      </c>
      <c r="S647" s="14">
        <v>0.34528310465556067</v>
      </c>
      <c r="T647" s="14">
        <v>-3.9164773269535186E-2</v>
      </c>
      <c r="U647" s="14">
        <v>-0.36494077353577392</v>
      </c>
      <c r="V647" s="19">
        <v>1.0242038275104738E-5</v>
      </c>
      <c r="W647" s="19">
        <v>277.91544965184812</v>
      </c>
      <c r="X647" s="20">
        <v>-31.488191632544943</v>
      </c>
      <c r="Y647" s="20">
        <v>-278.4575917436843</v>
      </c>
      <c r="Z647" s="20">
        <v>1.0773535773944687E-5</v>
      </c>
      <c r="AA647" s="7">
        <v>-2.420382751047369E-7</v>
      </c>
      <c r="AB647" s="50">
        <v>0.11664034815186142</v>
      </c>
      <c r="AC647" s="20">
        <v>1.335163254494276E-2</v>
      </c>
      <c r="AD647" s="20">
        <v>-0.26923825631570253</v>
      </c>
      <c r="AF647" s="53"/>
      <c r="AG647" s="53"/>
      <c r="AH647" s="53"/>
      <c r="AI647" s="53"/>
      <c r="AJ647" s="53"/>
      <c r="AK647" s="53"/>
    </row>
    <row r="648" spans="1:37" x14ac:dyDescent="0.3">
      <c r="A648" t="s">
        <v>427</v>
      </c>
      <c r="B648" s="18" t="s">
        <v>632</v>
      </c>
      <c r="C648" s="8">
        <v>95000</v>
      </c>
      <c r="D648" s="19">
        <v>0.60004854314475753</v>
      </c>
      <c r="E648" s="6">
        <v>95454.81</v>
      </c>
      <c r="F648" s="112">
        <v>0.15310000000000001</v>
      </c>
      <c r="G648" s="113">
        <v>0.1525</v>
      </c>
      <c r="H648" s="113">
        <v>0.153</v>
      </c>
      <c r="I648" s="16">
        <v>49.16</v>
      </c>
      <c r="J648" s="14">
        <v>0.58043</v>
      </c>
      <c r="K648" s="19">
        <v>1.0000000000000001E-5</v>
      </c>
      <c r="L648" s="19">
        <v>289.09264000000002</v>
      </c>
      <c r="M648" s="19">
        <v>-32.41377</v>
      </c>
      <c r="N648" s="19">
        <v>244.98009999999999</v>
      </c>
      <c r="O648" s="6">
        <v>14614.131411</v>
      </c>
      <c r="P648" s="6">
        <v>14614.131411</v>
      </c>
      <c r="Q648" s="6">
        <v>14614.131411</v>
      </c>
      <c r="R648" s="6">
        <v>1.2541913865058268E-2</v>
      </c>
      <c r="S648" s="14">
        <v>0.20294547702038482</v>
      </c>
      <c r="T648" s="14">
        <v>-0.17786164929026829</v>
      </c>
      <c r="U648" s="14">
        <v>0.58041117584787849</v>
      </c>
      <c r="V648" s="19">
        <v>1.0751364028183874E-5</v>
      </c>
      <c r="W648" s="19">
        <v>288.97312980804287</v>
      </c>
      <c r="X648" s="20">
        <v>-32.430981326561501</v>
      </c>
      <c r="Y648" s="20">
        <v>244.78681748069053</v>
      </c>
      <c r="Z648" s="20">
        <v>1.8824152121510451E-5</v>
      </c>
      <c r="AA648" s="7">
        <v>-7.5136402818387357E-7</v>
      </c>
      <c r="AB648" s="50">
        <v>0.11951019195714707</v>
      </c>
      <c r="AC648" s="20">
        <v>1.7211326561501039E-2</v>
      </c>
      <c r="AD648" s="20">
        <v>0.19328251930946294</v>
      </c>
      <c r="AF648" s="53"/>
      <c r="AG648" s="53"/>
      <c r="AH648" s="53"/>
      <c r="AI648" s="53"/>
      <c r="AJ648" s="53"/>
      <c r="AK648" s="53"/>
    </row>
    <row r="649" spans="1:37" x14ac:dyDescent="0.3">
      <c r="A649" t="s">
        <v>428</v>
      </c>
      <c r="B649" s="18" t="s">
        <v>634</v>
      </c>
      <c r="C649" s="8">
        <v>95000</v>
      </c>
      <c r="D649" s="19">
        <v>0.60004854314475753</v>
      </c>
      <c r="E649" s="6">
        <v>95454.81</v>
      </c>
      <c r="F649" s="112">
        <v>0.14829999999999999</v>
      </c>
      <c r="G649" s="113">
        <v>0.14699999999999999</v>
      </c>
      <c r="H649" s="113">
        <v>0.14949999999999999</v>
      </c>
      <c r="I649" s="16">
        <v>49.16</v>
      </c>
      <c r="J649" s="14">
        <v>-0.41957</v>
      </c>
      <c r="K649" s="19">
        <v>1.0000000000000001E-5</v>
      </c>
      <c r="L649" s="19">
        <v>289.09264000000002</v>
      </c>
      <c r="M649" s="19">
        <v>-32.41377</v>
      </c>
      <c r="N649" s="19">
        <v>-325.55128999999999</v>
      </c>
      <c r="O649" s="6">
        <v>14155.948322999999</v>
      </c>
      <c r="P649" s="6">
        <v>14155.948322999999</v>
      </c>
      <c r="Q649" s="6">
        <v>14155.948322999999</v>
      </c>
      <c r="R649" s="6">
        <v>1.2541913865058268E-2</v>
      </c>
      <c r="S649" s="14">
        <v>0.20294547702038482</v>
      </c>
      <c r="T649" s="14">
        <v>-0.17786164929026829</v>
      </c>
      <c r="U649" s="14">
        <v>-0.41958882415212151</v>
      </c>
      <c r="V649" s="19">
        <v>1.0751364028183874E-5</v>
      </c>
      <c r="W649" s="19">
        <v>288.97312980804287</v>
      </c>
      <c r="X649" s="20">
        <v>-32.430981326561501</v>
      </c>
      <c r="Y649" s="20">
        <v>-325.25929850682911</v>
      </c>
      <c r="Z649" s="20">
        <v>1.8824152121510451E-5</v>
      </c>
      <c r="AA649" s="7">
        <v>-7.5136402818387357E-7</v>
      </c>
      <c r="AB649" s="50">
        <v>0.11951019195714707</v>
      </c>
      <c r="AC649" s="20">
        <v>1.7211326561501039E-2</v>
      </c>
      <c r="AD649" s="20">
        <v>-0.29199149317088313</v>
      </c>
      <c r="AF649" s="53"/>
      <c r="AG649" s="53"/>
      <c r="AH649" s="53"/>
      <c r="AI649" s="53"/>
      <c r="AJ649" s="53"/>
      <c r="AK649" s="53"/>
    </row>
    <row r="650" spans="1:37" x14ac:dyDescent="0.3">
      <c r="A650" t="s">
        <v>429</v>
      </c>
      <c r="B650" s="18" t="s">
        <v>632</v>
      </c>
      <c r="C650" s="8">
        <v>100000</v>
      </c>
      <c r="D650" s="19">
        <v>0.60004854314475753</v>
      </c>
      <c r="E650" s="6">
        <v>95454.55</v>
      </c>
      <c r="F650" s="112">
        <v>0.13070000000000001</v>
      </c>
      <c r="G650" s="113">
        <v>0.13</v>
      </c>
      <c r="H650" s="113">
        <v>0.13100000000000001</v>
      </c>
      <c r="I650" s="16">
        <v>48.73</v>
      </c>
      <c r="J650" s="14">
        <v>0.52617000000000003</v>
      </c>
      <c r="K650" s="19">
        <v>1.0000000000000001E-5</v>
      </c>
      <c r="L650" s="19">
        <v>294.47514999999999</v>
      </c>
      <c r="M650" s="19">
        <v>-32.733939999999997</v>
      </c>
      <c r="N650" s="19">
        <v>226.72096999999999</v>
      </c>
      <c r="O650" s="6">
        <v>12475.909685000001</v>
      </c>
      <c r="P650" s="6">
        <v>12475.909685000001</v>
      </c>
      <c r="Q650" s="6">
        <v>12475.909685000001</v>
      </c>
      <c r="R650" s="6">
        <v>-0.12323946469806507</v>
      </c>
      <c r="S650" s="14">
        <v>6.5498648250654656E-2</v>
      </c>
      <c r="T650" s="14">
        <v>-0.3119775776467848</v>
      </c>
      <c r="U650" s="14">
        <v>0.52611150871681034</v>
      </c>
      <c r="V650" s="19">
        <v>1.1048218368841831E-5</v>
      </c>
      <c r="W650" s="19">
        <v>294.35289786862307</v>
      </c>
      <c r="X650" s="20">
        <v>-32.74579067823818</v>
      </c>
      <c r="Y650" s="20">
        <v>226.53559561332096</v>
      </c>
      <c r="Z650" s="20">
        <v>5.8491283189687771E-5</v>
      </c>
      <c r="AA650" s="7">
        <v>-1.0482183688418306E-6</v>
      </c>
      <c r="AB650" s="50">
        <v>0.12225213137691071</v>
      </c>
      <c r="AC650" s="20">
        <v>1.1850678238182866E-2</v>
      </c>
      <c r="AD650" s="20">
        <v>0.18537438667902961</v>
      </c>
      <c r="AF650" s="53"/>
      <c r="AG650" s="53"/>
      <c r="AH650" s="53"/>
      <c r="AI650" s="53"/>
      <c r="AJ650" s="53"/>
      <c r="AK650" s="53"/>
    </row>
    <row r="651" spans="1:37" x14ac:dyDescent="0.3">
      <c r="A651" t="s">
        <v>430</v>
      </c>
      <c r="B651" s="18" t="s">
        <v>634</v>
      </c>
      <c r="C651" s="8">
        <v>100000</v>
      </c>
      <c r="D651" s="19">
        <v>0.60004854314475753</v>
      </c>
      <c r="E651" s="6">
        <v>95454.55</v>
      </c>
      <c r="F651" s="112">
        <v>0.17829999999999999</v>
      </c>
      <c r="G651" s="113">
        <v>0.17699999999999999</v>
      </c>
      <c r="H651" s="113">
        <v>0.17949999999999999</v>
      </c>
      <c r="I651" s="16">
        <v>48.73</v>
      </c>
      <c r="J651" s="14">
        <v>-0.47382999999999997</v>
      </c>
      <c r="K651" s="19">
        <v>1.0000000000000001E-5</v>
      </c>
      <c r="L651" s="19">
        <v>294.47514999999999</v>
      </c>
      <c r="M651" s="19">
        <v>-32.733939999999997</v>
      </c>
      <c r="N651" s="19">
        <v>-373.83839</v>
      </c>
      <c r="O651" s="6">
        <v>17019.546265000001</v>
      </c>
      <c r="P651" s="6">
        <v>17019.546265000001</v>
      </c>
      <c r="Q651" s="6">
        <v>17019.546265000001</v>
      </c>
      <c r="R651" s="6">
        <v>-0.12323946469806507</v>
      </c>
      <c r="S651" s="14">
        <v>6.5498648250654656E-2</v>
      </c>
      <c r="T651" s="14">
        <v>-0.3119775776467848</v>
      </c>
      <c r="U651" s="14">
        <v>-0.47388849128318966</v>
      </c>
      <c r="V651" s="19">
        <v>1.1048218368841831E-5</v>
      </c>
      <c r="W651" s="19">
        <v>294.35289786862307</v>
      </c>
      <c r="X651" s="20">
        <v>-32.74579067823818</v>
      </c>
      <c r="Y651" s="20">
        <v>-373.51294753143657</v>
      </c>
      <c r="Z651" s="20">
        <v>5.8491283189687771E-5</v>
      </c>
      <c r="AA651" s="7">
        <v>-1.0482183688418306E-6</v>
      </c>
      <c r="AB651" s="50">
        <v>0.12225213137691071</v>
      </c>
      <c r="AC651" s="20">
        <v>1.1850678238182866E-2</v>
      </c>
      <c r="AD651" s="20">
        <v>-0.32544246856343761</v>
      </c>
      <c r="AF651" s="53"/>
      <c r="AG651" s="53"/>
      <c r="AH651" s="53"/>
      <c r="AI651" s="53"/>
      <c r="AJ651" s="53"/>
      <c r="AK651" s="53"/>
    </row>
    <row r="652" spans="1:37" x14ac:dyDescent="0.3">
      <c r="A652" t="s">
        <v>431</v>
      </c>
      <c r="B652" s="18" t="s">
        <v>632</v>
      </c>
      <c r="C652" s="8">
        <v>105000</v>
      </c>
      <c r="D652" s="19">
        <v>0.60004854314475753</v>
      </c>
      <c r="E652" s="6">
        <v>95454.63</v>
      </c>
      <c r="F652" s="112">
        <v>0.1115</v>
      </c>
      <c r="G652" s="113">
        <v>0.1105</v>
      </c>
      <c r="H652" s="113">
        <v>0.112</v>
      </c>
      <c r="I652" s="16">
        <v>48.51</v>
      </c>
      <c r="J652" s="14">
        <v>0.47387000000000001</v>
      </c>
      <c r="K652" s="19">
        <v>1.0000000000000001E-5</v>
      </c>
      <c r="L652" s="19">
        <v>294.47741000000002</v>
      </c>
      <c r="M652" s="19">
        <v>-32.584879999999998</v>
      </c>
      <c r="N652" s="19">
        <v>207.73333</v>
      </c>
      <c r="O652" s="6">
        <v>10643.191245</v>
      </c>
      <c r="P652" s="6">
        <v>10643.191245</v>
      </c>
      <c r="Q652" s="6">
        <v>10643.191245</v>
      </c>
      <c r="R652" s="6">
        <v>-0.2536359357714878</v>
      </c>
      <c r="S652" s="14">
        <v>-6.5749913626148293E-2</v>
      </c>
      <c r="T652" s="14">
        <v>-0.4415219579168273</v>
      </c>
      <c r="U652" s="14">
        <v>0.47378846651426682</v>
      </c>
      <c r="V652" s="19">
        <v>1.1098131366309652E-5</v>
      </c>
      <c r="W652" s="19">
        <v>294.34829098312969</v>
      </c>
      <c r="X652" s="20">
        <v>-32.597443964405542</v>
      </c>
      <c r="Y652" s="20">
        <v>207.54986863796995</v>
      </c>
      <c r="Z652" s="20">
        <v>8.1533485733198408E-5</v>
      </c>
      <c r="AA652" s="7">
        <v>-1.0981313663096509E-6</v>
      </c>
      <c r="AB652" s="50">
        <v>0.12911901687033378</v>
      </c>
      <c r="AC652" s="20">
        <v>1.256396440554397E-2</v>
      </c>
      <c r="AD652" s="20">
        <v>0.18346136203004448</v>
      </c>
      <c r="AF652" s="53"/>
      <c r="AG652" s="53"/>
      <c r="AH652" s="53"/>
      <c r="AI652" s="53"/>
      <c r="AJ652" s="53"/>
      <c r="AK652" s="53"/>
    </row>
    <row r="653" spans="1:37" x14ac:dyDescent="0.3">
      <c r="A653" t="s">
        <v>432</v>
      </c>
      <c r="B653" s="18" t="s">
        <v>634</v>
      </c>
      <c r="C653" s="8">
        <v>105000</v>
      </c>
      <c r="D653" s="19">
        <v>0.60004854314475753</v>
      </c>
      <c r="E653" s="6">
        <v>95454.55</v>
      </c>
      <c r="F653" s="112">
        <v>0.21149999999999999</v>
      </c>
      <c r="G653" s="113">
        <v>0.21</v>
      </c>
      <c r="H653" s="113">
        <v>0.21299999999999999</v>
      </c>
      <c r="I653" s="16">
        <v>48.51</v>
      </c>
      <c r="J653" s="14">
        <v>-0.52612999999999999</v>
      </c>
      <c r="K653" s="19">
        <v>1.0000000000000001E-5</v>
      </c>
      <c r="L653" s="19">
        <v>294.47712000000001</v>
      </c>
      <c r="M653" s="19">
        <v>-32.584850000000003</v>
      </c>
      <c r="N653" s="19">
        <v>-422.85451</v>
      </c>
      <c r="O653" s="6">
        <v>20188.637325</v>
      </c>
      <c r="P653" s="6">
        <v>20188.637325</v>
      </c>
      <c r="Q653" s="6">
        <v>20188.637325</v>
      </c>
      <c r="R653" s="6">
        <v>-0.25363816609931494</v>
      </c>
      <c r="S653" s="14">
        <v>-6.5752143953975439E-2</v>
      </c>
      <c r="T653" s="14">
        <v>-0.44152418824465445</v>
      </c>
      <c r="U653" s="14">
        <v>-0.52621242133654955</v>
      </c>
      <c r="V653" s="19">
        <v>1.1098139040098567E-5</v>
      </c>
      <c r="W653" s="19">
        <v>294.34800112638425</v>
      </c>
      <c r="X653" s="20">
        <v>-32.597411864375374</v>
      </c>
      <c r="Y653" s="20">
        <v>-422.50161020177939</v>
      </c>
      <c r="Z653" s="20">
        <v>8.2421336549565183E-5</v>
      </c>
      <c r="AA653" s="7">
        <v>-1.0981390400985657E-6</v>
      </c>
      <c r="AB653" s="50">
        <v>0.12911887361576646</v>
      </c>
      <c r="AC653" s="20">
        <v>1.2561864375371101E-2</v>
      </c>
      <c r="AD653" s="20">
        <v>-0.35289979822061923</v>
      </c>
      <c r="AF653" s="53"/>
      <c r="AG653" s="53"/>
      <c r="AH653" s="53"/>
      <c r="AI653" s="53"/>
      <c r="AJ653" s="53"/>
      <c r="AK653" s="53"/>
    </row>
    <row r="654" spans="1:37" x14ac:dyDescent="0.3">
      <c r="A654" t="s">
        <v>433</v>
      </c>
      <c r="B654" s="18" t="s">
        <v>632</v>
      </c>
      <c r="C654" s="8">
        <v>110000</v>
      </c>
      <c r="D654" s="19">
        <v>0.60004854314475753</v>
      </c>
      <c r="E654" s="6">
        <v>95454.63</v>
      </c>
      <c r="F654" s="112">
        <v>9.5200000000000007E-2</v>
      </c>
      <c r="G654" s="113">
        <v>9.4500000000000001E-2</v>
      </c>
      <c r="H654" s="113">
        <v>9.5500000000000002E-2</v>
      </c>
      <c r="I654" s="16">
        <v>48.46</v>
      </c>
      <c r="J654" s="14">
        <v>0.42468</v>
      </c>
      <c r="K654" s="19">
        <v>1.0000000000000001E-5</v>
      </c>
      <c r="L654" s="19">
        <v>289.83470999999997</v>
      </c>
      <c r="M654" s="19">
        <v>-32.034059999999997</v>
      </c>
      <c r="N654" s="19">
        <v>188.85830000000001</v>
      </c>
      <c r="O654" s="6">
        <v>9087.2807760000014</v>
      </c>
      <c r="P654" s="6">
        <v>9087.2807760000014</v>
      </c>
      <c r="Q654" s="6">
        <v>9087.2807760000014</v>
      </c>
      <c r="R654" s="6">
        <v>-0.37782386517448169</v>
      </c>
      <c r="S654" s="14">
        <v>-0.19013150002991039</v>
      </c>
      <c r="T654" s="14">
        <v>-0.56551623031905296</v>
      </c>
      <c r="U654" s="14">
        <v>0.42460304341206312</v>
      </c>
      <c r="V654" s="19">
        <v>1.0934189455979505E-5</v>
      </c>
      <c r="W654" s="19">
        <v>289.70126208968088</v>
      </c>
      <c r="X654" s="20">
        <v>-32.049742991523047</v>
      </c>
      <c r="Y654" s="20">
        <v>188.68375130306239</v>
      </c>
      <c r="Z654" s="20">
        <v>7.6956587936882759E-5</v>
      </c>
      <c r="AA654" s="7">
        <v>-9.3418945597950452E-7</v>
      </c>
      <c r="AB654" s="50">
        <v>0.13344791031909153</v>
      </c>
      <c r="AC654" s="20">
        <v>1.5682991523050305E-2</v>
      </c>
      <c r="AD654" s="20">
        <v>0.17454869693762021</v>
      </c>
      <c r="AF654" s="53"/>
      <c r="AG654" s="53"/>
      <c r="AH654" s="53"/>
      <c r="AI654" s="53"/>
      <c r="AJ654" s="53"/>
      <c r="AK654" s="53"/>
    </row>
    <row r="655" spans="1:37" x14ac:dyDescent="0.3">
      <c r="A655" t="s">
        <v>434</v>
      </c>
      <c r="B655" s="18" t="s">
        <v>634</v>
      </c>
      <c r="C655" s="8">
        <v>110000</v>
      </c>
      <c r="D655" s="19">
        <v>0.60004854314475753</v>
      </c>
      <c r="E655" s="6">
        <v>95454.55</v>
      </c>
      <c r="F655" s="112">
        <v>0.24759999999999999</v>
      </c>
      <c r="G655" s="113">
        <v>0.245</v>
      </c>
      <c r="H655" s="113">
        <v>0.25</v>
      </c>
      <c r="I655" s="16">
        <v>48.46</v>
      </c>
      <c r="J655" s="14">
        <v>-0.57533000000000001</v>
      </c>
      <c r="K655" s="19">
        <v>1.0000000000000001E-5</v>
      </c>
      <c r="L655" s="19">
        <v>289.83434</v>
      </c>
      <c r="M655" s="19">
        <v>-32.034019999999998</v>
      </c>
      <c r="N655" s="19">
        <v>-471.75749000000002</v>
      </c>
      <c r="O655" s="6">
        <v>23634.546579999998</v>
      </c>
      <c r="P655" s="6">
        <v>23634.546579999998</v>
      </c>
      <c r="Q655" s="6">
        <v>23634.546579999998</v>
      </c>
      <c r="R655" s="6">
        <v>-0.37782609780351356</v>
      </c>
      <c r="S655" s="14">
        <v>-0.19013373265894226</v>
      </c>
      <c r="T655" s="14">
        <v>-0.56551846294808483</v>
      </c>
      <c r="U655" s="14">
        <v>-0.57539783132327427</v>
      </c>
      <c r="V655" s="19">
        <v>1.0934193978352975E-5</v>
      </c>
      <c r="W655" s="19">
        <v>289.70089631586598</v>
      </c>
      <c r="X655" s="20">
        <v>-32.049702525849291</v>
      </c>
      <c r="Y655" s="20">
        <v>-471.37014718172105</v>
      </c>
      <c r="Z655" s="20">
        <v>6.7831323274258892E-5</v>
      </c>
      <c r="AA655" s="7">
        <v>-9.3419397835297415E-7</v>
      </c>
      <c r="AB655" s="50">
        <v>0.13344368413402208</v>
      </c>
      <c r="AC655" s="20">
        <v>1.5682525849292972E-2</v>
      </c>
      <c r="AD655" s="20">
        <v>-0.38734281827896666</v>
      </c>
      <c r="AF655" s="53"/>
      <c r="AG655" s="53"/>
      <c r="AH655" s="53"/>
      <c r="AI655" s="53"/>
      <c r="AJ655" s="53"/>
      <c r="AK655" s="53"/>
    </row>
    <row r="656" spans="1:37" x14ac:dyDescent="0.3">
      <c r="A656" t="s">
        <v>435</v>
      </c>
      <c r="B656" s="18" t="s">
        <v>632</v>
      </c>
      <c r="C656" s="8">
        <v>115000</v>
      </c>
      <c r="D656" s="19">
        <v>0.60004854314475753</v>
      </c>
      <c r="E656" s="6">
        <v>95447.49</v>
      </c>
      <c r="F656" s="112">
        <v>8.1299999999999997E-2</v>
      </c>
      <c r="G656" s="113">
        <v>8.0500000000000002E-2</v>
      </c>
      <c r="H656" s="113">
        <v>8.1500000000000003E-2</v>
      </c>
      <c r="I656" s="16">
        <v>48.47</v>
      </c>
      <c r="J656" s="14">
        <v>0.37892999999999999</v>
      </c>
      <c r="K656" s="19">
        <v>1.0000000000000001E-5</v>
      </c>
      <c r="L656" s="19">
        <v>281.39260000000002</v>
      </c>
      <c r="M656" s="19">
        <v>-31.111090000000001</v>
      </c>
      <c r="N656" s="19">
        <v>170.59531000000001</v>
      </c>
      <c r="O656" s="6">
        <v>7759.8809369999999</v>
      </c>
      <c r="P656" s="6">
        <v>7759.8809369999999</v>
      </c>
      <c r="Q656" s="6">
        <v>7759.8809369999999</v>
      </c>
      <c r="R656" s="6">
        <v>-0.4963372570062306</v>
      </c>
      <c r="S656" s="14">
        <v>-0.30860616046150569</v>
      </c>
      <c r="T656" s="14">
        <v>-0.68406835355095552</v>
      </c>
      <c r="U656" s="14">
        <v>0.3788105670480581</v>
      </c>
      <c r="V656" s="19">
        <v>1.0614480017627691E-5</v>
      </c>
      <c r="W656" s="19">
        <v>281.24651746322087</v>
      </c>
      <c r="X656" s="20">
        <v>-31.120812531743589</v>
      </c>
      <c r="Y656" s="20">
        <v>170.42032823617978</v>
      </c>
      <c r="Z656" s="20">
        <v>1.1943295194188908E-4</v>
      </c>
      <c r="AA656" s="7">
        <v>-6.1448001762769E-7</v>
      </c>
      <c r="AB656" s="50">
        <v>0.14608253677914718</v>
      </c>
      <c r="AC656" s="20">
        <v>9.7225317435878367E-3</v>
      </c>
      <c r="AD656" s="20">
        <v>0.17498176382022734</v>
      </c>
      <c r="AF656" s="53"/>
      <c r="AG656" s="53"/>
      <c r="AH656" s="53"/>
      <c r="AI656" s="53"/>
      <c r="AJ656" s="53"/>
      <c r="AK656" s="53"/>
    </row>
    <row r="657" spans="1:37" x14ac:dyDescent="0.3">
      <c r="A657" t="s">
        <v>436</v>
      </c>
      <c r="B657" s="18" t="s">
        <v>634</v>
      </c>
      <c r="C657" s="8">
        <v>115000</v>
      </c>
      <c r="D657" s="19">
        <v>0.60004854314475753</v>
      </c>
      <c r="E657" s="6">
        <v>95447.49</v>
      </c>
      <c r="F657" s="112">
        <v>0.28610000000000002</v>
      </c>
      <c r="G657" s="113">
        <v>0.28199999999999997</v>
      </c>
      <c r="H657" s="113">
        <v>0.28899999999999998</v>
      </c>
      <c r="I657" s="16">
        <v>48.47</v>
      </c>
      <c r="J657" s="14">
        <v>-0.62107000000000001</v>
      </c>
      <c r="K657" s="19">
        <v>1.0000000000000001E-5</v>
      </c>
      <c r="L657" s="19">
        <v>281.39260000000002</v>
      </c>
      <c r="M657" s="19">
        <v>-31.111090000000001</v>
      </c>
      <c r="N657" s="19">
        <v>-520.04795999999999</v>
      </c>
      <c r="O657" s="6">
        <v>27307.526889000004</v>
      </c>
      <c r="P657" s="6">
        <v>27307.526889000004</v>
      </c>
      <c r="Q657" s="6">
        <v>27307.526889000004</v>
      </c>
      <c r="R657" s="6">
        <v>-0.4963372570062306</v>
      </c>
      <c r="S657" s="14">
        <v>-0.30860616046150569</v>
      </c>
      <c r="T657" s="14">
        <v>-0.68406835355095552</v>
      </c>
      <c r="U657" s="14">
        <v>-0.62118943295194184</v>
      </c>
      <c r="V657" s="19">
        <v>1.0614480017627691E-5</v>
      </c>
      <c r="W657" s="19">
        <v>281.24651746322087</v>
      </c>
      <c r="X657" s="20">
        <v>-31.120812531743589</v>
      </c>
      <c r="Y657" s="20">
        <v>-519.63549638029144</v>
      </c>
      <c r="Z657" s="20">
        <v>1.1943295194183357E-4</v>
      </c>
      <c r="AA657" s="7">
        <v>-6.1448001762769E-7</v>
      </c>
      <c r="AB657" s="50">
        <v>0.14608253677914718</v>
      </c>
      <c r="AC657" s="20">
        <v>9.7225317435878367E-3</v>
      </c>
      <c r="AD657" s="20">
        <v>-0.4124636197085465</v>
      </c>
      <c r="AF657" s="53"/>
      <c r="AG657" s="53"/>
      <c r="AH657" s="53"/>
      <c r="AI657" s="53"/>
      <c r="AJ657" s="53"/>
      <c r="AK657" s="53"/>
    </row>
    <row r="658" spans="1:37" x14ac:dyDescent="0.3">
      <c r="A658" t="s">
        <v>437</v>
      </c>
      <c r="B658" s="18" t="s">
        <v>632</v>
      </c>
      <c r="C658" s="8">
        <v>120000</v>
      </c>
      <c r="D658" s="19">
        <v>0.60004854314475753</v>
      </c>
      <c r="E658" s="6">
        <v>95447.49</v>
      </c>
      <c r="F658" s="112">
        <v>6.9599999999999995E-2</v>
      </c>
      <c r="G658" s="113">
        <v>6.9000000000000006E-2</v>
      </c>
      <c r="H658" s="113">
        <v>7.0000000000000007E-2</v>
      </c>
      <c r="I658" s="16">
        <v>48.58</v>
      </c>
      <c r="J658" s="14">
        <v>0.33733000000000002</v>
      </c>
      <c r="K658" s="19">
        <v>1.0000000000000001E-5</v>
      </c>
      <c r="L658" s="19">
        <v>270.20256999999998</v>
      </c>
      <c r="M658" s="19">
        <v>-29.942710000000002</v>
      </c>
      <c r="N658" s="19">
        <v>153.45889</v>
      </c>
      <c r="O658" s="6">
        <v>6643.1453039999997</v>
      </c>
      <c r="P658" s="6">
        <v>6643.1453039999997</v>
      </c>
      <c r="Q658" s="6">
        <v>6643.1453039999997</v>
      </c>
      <c r="R658" s="6">
        <v>-0.60830932878314437</v>
      </c>
      <c r="S658" s="14">
        <v>-0.42015218683672928</v>
      </c>
      <c r="T658" s="14">
        <v>-0.79646647072955945</v>
      </c>
      <c r="U658" s="14">
        <v>0.33718714045426001</v>
      </c>
      <c r="V658" s="19">
        <v>1.0168626894984769E-5</v>
      </c>
      <c r="W658" s="19">
        <v>270.0444357137024</v>
      </c>
      <c r="X658" s="20">
        <v>-29.949080813924638</v>
      </c>
      <c r="Y658" s="20">
        <v>153.28634497647025</v>
      </c>
      <c r="Z658" s="20">
        <v>1.4285954574000392E-4</v>
      </c>
      <c r="AA658" s="7">
        <v>-1.6862689498476803E-7</v>
      </c>
      <c r="AB658" s="50">
        <v>0.15813428629758164</v>
      </c>
      <c r="AC658" s="20">
        <v>6.3708139246365647E-3</v>
      </c>
      <c r="AD658" s="20">
        <v>0.1725450235297501</v>
      </c>
      <c r="AF658" s="53"/>
      <c r="AG658" s="53"/>
      <c r="AH658" s="53"/>
      <c r="AI658" s="53"/>
      <c r="AJ658" s="53"/>
      <c r="AK658" s="53"/>
    </row>
    <row r="659" spans="1:37" x14ac:dyDescent="0.3">
      <c r="A659" t="s">
        <v>438</v>
      </c>
      <c r="B659" s="18" t="s">
        <v>634</v>
      </c>
      <c r="C659" s="8">
        <v>120000</v>
      </c>
      <c r="D659" s="19">
        <v>0.60004854314475753</v>
      </c>
      <c r="E659" s="6">
        <v>95447.49</v>
      </c>
      <c r="F659" s="112">
        <v>0.32679999999999998</v>
      </c>
      <c r="G659" s="113">
        <v>0.32250000000000001</v>
      </c>
      <c r="H659" s="113">
        <v>0.34300000000000003</v>
      </c>
      <c r="I659" s="16">
        <v>48.58</v>
      </c>
      <c r="J659" s="14">
        <v>-0.66266999999999998</v>
      </c>
      <c r="K659" s="19">
        <v>1.0000000000000001E-5</v>
      </c>
      <c r="L659" s="19">
        <v>270.20256999999998</v>
      </c>
      <c r="M659" s="19">
        <v>-29.942710000000002</v>
      </c>
      <c r="N659" s="19">
        <v>-567.21234000000004</v>
      </c>
      <c r="O659" s="6">
        <v>31192.239731999998</v>
      </c>
      <c r="P659" s="6">
        <v>31192.239731999998</v>
      </c>
      <c r="Q659" s="6">
        <v>31192.239731999998</v>
      </c>
      <c r="R659" s="6">
        <v>-0.60830932878314437</v>
      </c>
      <c r="S659" s="14">
        <v>-0.42015218683672928</v>
      </c>
      <c r="T659" s="14">
        <v>-0.79646647072955945</v>
      </c>
      <c r="U659" s="14">
        <v>-0.66281285954573999</v>
      </c>
      <c r="V659" s="19">
        <v>1.0168626894984769E-5</v>
      </c>
      <c r="W659" s="19">
        <v>270.0444357137024</v>
      </c>
      <c r="X659" s="20">
        <v>-29.949080813924638</v>
      </c>
      <c r="Y659" s="20">
        <v>-566.77190679723878</v>
      </c>
      <c r="Z659" s="20">
        <v>1.4285954574000392E-4</v>
      </c>
      <c r="AA659" s="7">
        <v>-1.6862689498476803E-7</v>
      </c>
      <c r="AB659" s="50">
        <v>0.15813428629758164</v>
      </c>
      <c r="AC659" s="20">
        <v>6.3708139246365647E-3</v>
      </c>
      <c r="AD659" s="20">
        <v>-0.44043320276125542</v>
      </c>
      <c r="AF659" s="53"/>
      <c r="AG659" s="53"/>
      <c r="AH659" s="53"/>
      <c r="AI659" s="53"/>
      <c r="AJ659" s="53"/>
      <c r="AK659" s="53"/>
    </row>
    <row r="660" spans="1:37" x14ac:dyDescent="0.3">
      <c r="A660" t="s">
        <v>439</v>
      </c>
      <c r="B660" s="18" t="s">
        <v>632</v>
      </c>
      <c r="C660" s="8">
        <v>125000</v>
      </c>
      <c r="D660" s="19">
        <v>0.60004854314475753</v>
      </c>
      <c r="E660" s="6">
        <v>95447.49</v>
      </c>
      <c r="F660" s="112">
        <v>5.9799999999999999E-2</v>
      </c>
      <c r="G660" s="113">
        <v>5.8999999999999997E-2</v>
      </c>
      <c r="H660" s="113">
        <v>0.06</v>
      </c>
      <c r="I660" s="16">
        <v>48.76</v>
      </c>
      <c r="J660" s="14">
        <v>0.29981000000000002</v>
      </c>
      <c r="K660" s="19">
        <v>1.0000000000000001E-5</v>
      </c>
      <c r="L660" s="19">
        <v>257.10798</v>
      </c>
      <c r="M660" s="19">
        <v>-28.59459</v>
      </c>
      <c r="N660" s="19">
        <v>137.61666</v>
      </c>
      <c r="O660" s="6">
        <v>5707.7599019999998</v>
      </c>
      <c r="P660" s="6">
        <v>5707.7599019999998</v>
      </c>
      <c r="Q660" s="6">
        <v>5707.7599019999998</v>
      </c>
      <c r="R660" s="6">
        <v>-0.71414173189478791</v>
      </c>
      <c r="S660" s="14">
        <v>-0.52528742474560719</v>
      </c>
      <c r="T660" s="14">
        <v>-0.90299603904396863</v>
      </c>
      <c r="U660" s="14">
        <v>0.29969169897603443</v>
      </c>
      <c r="V660" s="19">
        <v>9.6398861213773656E-6</v>
      </c>
      <c r="W660" s="19">
        <v>256.95141309789176</v>
      </c>
      <c r="X660" s="20">
        <v>-28.602596636669528</v>
      </c>
      <c r="Y660" s="20">
        <v>137.45911919502853</v>
      </c>
      <c r="Z660" s="20">
        <v>1.1830102396559461E-4</v>
      </c>
      <c r="AA660" s="7">
        <v>3.6011387862263518E-7</v>
      </c>
      <c r="AB660" s="50">
        <v>0.15656690210823854</v>
      </c>
      <c r="AC660" s="20">
        <v>8.0066366695277225E-3</v>
      </c>
      <c r="AD660" s="20">
        <v>0.15754080497146106</v>
      </c>
      <c r="AF660" s="53"/>
      <c r="AG660" s="53"/>
      <c r="AH660" s="53"/>
      <c r="AI660" s="53"/>
      <c r="AJ660" s="53"/>
      <c r="AK660" s="53"/>
    </row>
    <row r="661" spans="1:37" x14ac:dyDescent="0.3">
      <c r="A661" t="s">
        <v>440</v>
      </c>
      <c r="B661" s="18" t="s">
        <v>634</v>
      </c>
      <c r="C661" s="8">
        <v>125000</v>
      </c>
      <c r="D661" s="19">
        <v>0.60004854314475753</v>
      </c>
      <c r="E661" s="6">
        <v>95447.49</v>
      </c>
      <c r="F661" s="112">
        <v>0.36930000000000002</v>
      </c>
      <c r="G661" s="113">
        <v>0.36449999999999999</v>
      </c>
      <c r="H661" s="113">
        <v>0.38200000000000001</v>
      </c>
      <c r="I661" s="16">
        <v>48.76</v>
      </c>
      <c r="J661" s="14">
        <v>-0.70018999999999998</v>
      </c>
      <c r="K661" s="19">
        <v>1.0000000000000001E-5</v>
      </c>
      <c r="L661" s="19">
        <v>257.10798</v>
      </c>
      <c r="M661" s="19">
        <v>-28.59459</v>
      </c>
      <c r="N661" s="19">
        <v>-613.08253999999999</v>
      </c>
      <c r="O661" s="6">
        <v>35248.758057000006</v>
      </c>
      <c r="P661" s="6">
        <v>35248.758057000006</v>
      </c>
      <c r="Q661" s="6">
        <v>35248.758057000006</v>
      </c>
      <c r="R661" s="6">
        <v>-0.71414173189478791</v>
      </c>
      <c r="S661" s="14">
        <v>-0.52528742474560719</v>
      </c>
      <c r="T661" s="14">
        <v>-0.90299603904396863</v>
      </c>
      <c r="U661" s="14">
        <v>-0.70030830102396557</v>
      </c>
      <c r="V661" s="19">
        <v>9.6398861213773656E-6</v>
      </c>
      <c r="W661" s="19">
        <v>256.95141309789176</v>
      </c>
      <c r="X661" s="20">
        <v>-28.602596636669528</v>
      </c>
      <c r="Y661" s="20">
        <v>-612.60155973591839</v>
      </c>
      <c r="Z661" s="20">
        <v>1.1830102396559461E-4</v>
      </c>
      <c r="AA661" s="7">
        <v>3.6011387862263518E-7</v>
      </c>
      <c r="AB661" s="50">
        <v>0.15656690210823854</v>
      </c>
      <c r="AC661" s="20">
        <v>8.0066366695277225E-3</v>
      </c>
      <c r="AD661" s="20">
        <v>-0.48098026408160877</v>
      </c>
      <c r="AF661" s="53"/>
      <c r="AG661" s="53"/>
      <c r="AH661" s="53"/>
      <c r="AI661" s="53"/>
      <c r="AJ661" s="53"/>
      <c r="AK661" s="53"/>
    </row>
    <row r="662" spans="1:37" x14ac:dyDescent="0.3">
      <c r="A662" t="s">
        <v>441</v>
      </c>
      <c r="B662" s="18" t="s">
        <v>632</v>
      </c>
      <c r="C662" s="8">
        <v>130000</v>
      </c>
      <c r="D662" s="19">
        <v>0.60004854314475753</v>
      </c>
      <c r="E662" s="6">
        <v>95441.27</v>
      </c>
      <c r="F662" s="112">
        <v>5.1400000000000001E-2</v>
      </c>
      <c r="G662" s="113">
        <v>5.0500000000000003E-2</v>
      </c>
      <c r="H662" s="113">
        <v>5.1999999999999998E-2</v>
      </c>
      <c r="I662" s="16">
        <v>48.98</v>
      </c>
      <c r="J662" s="14">
        <v>0.26623000000000002</v>
      </c>
      <c r="K662" s="19">
        <v>1.0000000000000001E-5</v>
      </c>
      <c r="L662" s="19">
        <v>242.83068</v>
      </c>
      <c r="M662" s="19">
        <v>-27.132059999999999</v>
      </c>
      <c r="N662" s="19">
        <v>123.13825</v>
      </c>
      <c r="O662" s="6">
        <v>4905.681278</v>
      </c>
      <c r="P662" s="6">
        <v>4905.681278</v>
      </c>
      <c r="Q662" s="6">
        <v>4905.681278</v>
      </c>
      <c r="R662" s="6">
        <v>-0.81447797570360925</v>
      </c>
      <c r="S662" s="14">
        <v>-0.6247715777510483</v>
      </c>
      <c r="T662" s="14">
        <v>-1.0041843736561702</v>
      </c>
      <c r="U662" s="14">
        <v>0.2660604936654965</v>
      </c>
      <c r="V662" s="19">
        <v>9.0636000212220555E-6</v>
      </c>
      <c r="W662" s="19">
        <v>242.648894816069</v>
      </c>
      <c r="X662" s="20">
        <v>-27.132377606642475</v>
      </c>
      <c r="Y662" s="20">
        <v>122.97295188939533</v>
      </c>
      <c r="Z662" s="20">
        <v>1.6950633450352193E-4</v>
      </c>
      <c r="AA662" s="7">
        <v>9.3639997877794531E-7</v>
      </c>
      <c r="AB662" s="50">
        <v>0.18178518393099807</v>
      </c>
      <c r="AC662" s="20">
        <v>3.1760664247570958E-4</v>
      </c>
      <c r="AD662" s="20">
        <v>0.1652981106046667</v>
      </c>
      <c r="AF662" s="53"/>
      <c r="AG662" s="53"/>
      <c r="AH662" s="53"/>
      <c r="AI662" s="53"/>
      <c r="AJ662" s="53"/>
      <c r="AK662" s="53"/>
    </row>
    <row r="663" spans="1:37" x14ac:dyDescent="0.3">
      <c r="A663" t="s">
        <v>442</v>
      </c>
      <c r="B663" s="18" t="s">
        <v>634</v>
      </c>
      <c r="C663" s="8">
        <v>130000</v>
      </c>
      <c r="D663" s="19">
        <v>0.60004854314475753</v>
      </c>
      <c r="E663" s="6">
        <v>95441.27</v>
      </c>
      <c r="F663" s="112">
        <v>0.4133</v>
      </c>
      <c r="G663" s="113">
        <v>0.34699999999999998</v>
      </c>
      <c r="H663" s="113">
        <v>0.50049999999999994</v>
      </c>
      <c r="I663" s="16">
        <v>48.98</v>
      </c>
      <c r="J663" s="14">
        <v>-0.73377000000000003</v>
      </c>
      <c r="K663" s="19">
        <v>1.0000000000000001E-5</v>
      </c>
      <c r="L663" s="19">
        <v>242.83068</v>
      </c>
      <c r="M663" s="19">
        <v>-27.132059999999999</v>
      </c>
      <c r="N663" s="19">
        <v>-657.58892000000003</v>
      </c>
      <c r="O663" s="6">
        <v>39445.876891</v>
      </c>
      <c r="P663" s="6">
        <v>39445.876891</v>
      </c>
      <c r="Q663" s="6">
        <v>39445.876891</v>
      </c>
      <c r="R663" s="6">
        <v>-0.81447797570360925</v>
      </c>
      <c r="S663" s="14">
        <v>-0.6247715777510483</v>
      </c>
      <c r="T663" s="14">
        <v>-1.0041843736561702</v>
      </c>
      <c r="U663" s="14">
        <v>-0.73393950633450356</v>
      </c>
      <c r="V663" s="19">
        <v>9.0636000212220555E-6</v>
      </c>
      <c r="W663" s="19">
        <v>242.648894816069</v>
      </c>
      <c r="X663" s="20">
        <v>-27.132377606642475</v>
      </c>
      <c r="Y663" s="20">
        <v>-657.09015419878938</v>
      </c>
      <c r="Z663" s="20">
        <v>1.6950633450352193E-4</v>
      </c>
      <c r="AA663" s="7">
        <v>9.3639997877794531E-7</v>
      </c>
      <c r="AB663" s="50">
        <v>0.18178518393099807</v>
      </c>
      <c r="AC663" s="20">
        <v>3.1760664247570958E-4</v>
      </c>
      <c r="AD663" s="20">
        <v>-0.49876580121065217</v>
      </c>
      <c r="AF663" s="53"/>
      <c r="AG663" s="53"/>
      <c r="AH663" s="53"/>
      <c r="AI663" s="53"/>
      <c r="AJ663" s="53"/>
      <c r="AK663" s="53"/>
    </row>
    <row r="664" spans="1:37" x14ac:dyDescent="0.3">
      <c r="A664" t="s">
        <v>443</v>
      </c>
      <c r="B664" s="18" t="s">
        <v>632</v>
      </c>
      <c r="C664" s="8">
        <v>135000</v>
      </c>
      <c r="D664" s="19">
        <v>0.60004854314475753</v>
      </c>
      <c r="E664" s="6">
        <v>95441.27</v>
      </c>
      <c r="F664" s="112">
        <v>4.4600000000000001E-2</v>
      </c>
      <c r="G664" s="113">
        <v>4.3999999999999997E-2</v>
      </c>
      <c r="H664" s="113">
        <v>4.4999999999999998E-2</v>
      </c>
      <c r="I664" s="16">
        <v>49.34</v>
      </c>
      <c r="J664" s="14">
        <v>0.23707</v>
      </c>
      <c r="K664" s="19">
        <v>1.0000000000000001E-5</v>
      </c>
      <c r="L664" s="19">
        <v>228.39187999999999</v>
      </c>
      <c r="M664" s="19">
        <v>-25.70316</v>
      </c>
      <c r="N664" s="19">
        <v>110.32794</v>
      </c>
      <c r="O664" s="6">
        <v>4256.6806420000003</v>
      </c>
      <c r="P664" s="6">
        <v>4256.6806420000003</v>
      </c>
      <c r="Q664" s="6">
        <v>4256.6806420000003</v>
      </c>
      <c r="R664" s="6">
        <v>-0.90727988565778117</v>
      </c>
      <c r="S664" s="14">
        <v>-0.71617915729968895</v>
      </c>
      <c r="T664" s="14">
        <v>-1.0983806140158734</v>
      </c>
      <c r="U664" s="14">
        <v>0.2369403655749322</v>
      </c>
      <c r="V664" s="19">
        <v>8.4626029567439814E-6</v>
      </c>
      <c r="W664" s="19">
        <v>228.22431675357564</v>
      </c>
      <c r="X664" s="20">
        <v>-25.70702470719548</v>
      </c>
      <c r="Y664" s="20">
        <v>110.18443496035172</v>
      </c>
      <c r="Z664" s="20">
        <v>1.2963442506780387E-4</v>
      </c>
      <c r="AA664" s="7">
        <v>1.5373970432560194E-6</v>
      </c>
      <c r="AB664" s="50">
        <v>0.16756324642435061</v>
      </c>
      <c r="AC664" s="20">
        <v>3.8647071954791556E-3</v>
      </c>
      <c r="AD664" s="20">
        <v>0.1435050396482751</v>
      </c>
      <c r="AF664" s="53"/>
      <c r="AG664" s="53"/>
      <c r="AH664" s="53"/>
      <c r="AI664" s="53"/>
      <c r="AJ664" s="53"/>
      <c r="AK664" s="53"/>
    </row>
    <row r="665" spans="1:37" x14ac:dyDescent="0.3">
      <c r="A665" t="s">
        <v>444</v>
      </c>
      <c r="B665" s="18" t="s">
        <v>634</v>
      </c>
      <c r="C665" s="8">
        <v>135000</v>
      </c>
      <c r="D665" s="19">
        <v>0.60004854314475753</v>
      </c>
      <c r="E665" s="6">
        <v>95441.27</v>
      </c>
      <c r="F665" s="112">
        <v>0.45889999999999997</v>
      </c>
      <c r="G665" s="113">
        <v>0.39150000000000001</v>
      </c>
      <c r="H665" s="113">
        <v>0.54700000000000004</v>
      </c>
      <c r="I665" s="16">
        <v>49.34</v>
      </c>
      <c r="J665" s="14">
        <v>-0.76293</v>
      </c>
      <c r="K665" s="19">
        <v>1.0000000000000001E-5</v>
      </c>
      <c r="L665" s="19">
        <v>228.39187999999999</v>
      </c>
      <c r="M665" s="19">
        <v>-25.70316</v>
      </c>
      <c r="N665" s="19">
        <v>-700.42719999999997</v>
      </c>
      <c r="O665" s="6">
        <v>43797.998803000002</v>
      </c>
      <c r="P665" s="6">
        <v>43797.998803000002</v>
      </c>
      <c r="Q665" s="6">
        <v>43797.998803000002</v>
      </c>
      <c r="R665" s="6">
        <v>-0.90727988565778117</v>
      </c>
      <c r="S665" s="14">
        <v>-0.71617915729968895</v>
      </c>
      <c r="T665" s="14">
        <v>-1.0983806140158734</v>
      </c>
      <c r="U665" s="14">
        <v>-0.76305963442506775</v>
      </c>
      <c r="V665" s="19">
        <v>8.4626029567439814E-6</v>
      </c>
      <c r="W665" s="19">
        <v>228.22431675357564</v>
      </c>
      <c r="X665" s="20">
        <v>-25.70702470719548</v>
      </c>
      <c r="Y665" s="20">
        <v>-699.88109828507106</v>
      </c>
      <c r="Z665" s="20">
        <v>1.2963442506774836E-4</v>
      </c>
      <c r="AA665" s="7">
        <v>1.5373970432560194E-6</v>
      </c>
      <c r="AB665" s="50">
        <v>0.16756324642435061</v>
      </c>
      <c r="AC665" s="20">
        <v>3.8647071954791556E-3</v>
      </c>
      <c r="AD665" s="20">
        <v>-0.54610171492890913</v>
      </c>
      <c r="AF665" s="53"/>
      <c r="AG665" s="53"/>
      <c r="AH665" s="53"/>
      <c r="AI665" s="53"/>
      <c r="AJ665" s="53"/>
      <c r="AK665" s="53"/>
    </row>
    <row r="666" spans="1:37" x14ac:dyDescent="0.3">
      <c r="A666" t="s">
        <v>445</v>
      </c>
      <c r="B666" s="18" t="s">
        <v>632</v>
      </c>
      <c r="C666" s="8">
        <v>140000</v>
      </c>
      <c r="D666" s="19">
        <v>0.60004854314475753</v>
      </c>
      <c r="E666" s="6">
        <v>95441.27</v>
      </c>
      <c r="F666" s="112">
        <v>3.8800000000000001E-2</v>
      </c>
      <c r="G666" s="113">
        <v>3.7999999999999999E-2</v>
      </c>
      <c r="H666" s="113">
        <v>3.95E-2</v>
      </c>
      <c r="I666" s="16">
        <v>49.68</v>
      </c>
      <c r="J666" s="14">
        <v>0.21107000000000001</v>
      </c>
      <c r="K666" s="19">
        <v>1.0000000000000001E-5</v>
      </c>
      <c r="L666" s="19">
        <v>213.80153999999999</v>
      </c>
      <c r="M666" s="19">
        <v>-24.226780000000002</v>
      </c>
      <c r="N666" s="19">
        <v>98.774709999999999</v>
      </c>
      <c r="O666" s="6">
        <v>3703.1212760000003</v>
      </c>
      <c r="P666" s="6">
        <v>3703.1212760000003</v>
      </c>
      <c r="Q666" s="6">
        <v>3703.1212760000003</v>
      </c>
      <c r="R666" s="6">
        <v>-0.99557251040496042</v>
      </c>
      <c r="S666" s="14">
        <v>-0.80315491444164422</v>
      </c>
      <c r="T666" s="14">
        <v>-1.1879901063682765</v>
      </c>
      <c r="U666" s="14">
        <v>0.21094260043975577</v>
      </c>
      <c r="V666" s="19">
        <v>7.8673152126587711E-6</v>
      </c>
      <c r="W666" s="19">
        <v>213.63231328861329</v>
      </c>
      <c r="X666" s="20">
        <v>-24.229211702791424</v>
      </c>
      <c r="Y666" s="20">
        <v>98.639649002884369</v>
      </c>
      <c r="Z666" s="20">
        <v>1.2739956024424015E-4</v>
      </c>
      <c r="AA666" s="7">
        <v>2.1326847873412297E-6</v>
      </c>
      <c r="AB666" s="50">
        <v>0.16922671138669898</v>
      </c>
      <c r="AC666" s="20">
        <v>2.4317027914229072E-3</v>
      </c>
      <c r="AD666" s="20">
        <v>0.13506099711563024</v>
      </c>
      <c r="AF666" s="53"/>
      <c r="AG666" s="53"/>
      <c r="AH666" s="53"/>
      <c r="AI666" s="53"/>
      <c r="AJ666" s="53"/>
      <c r="AK666" s="53"/>
    </row>
    <row r="667" spans="1:37" x14ac:dyDescent="0.3">
      <c r="A667" t="s">
        <v>446</v>
      </c>
      <c r="B667" s="18" t="s">
        <v>634</v>
      </c>
      <c r="C667" s="8">
        <v>140000</v>
      </c>
      <c r="D667" s="19">
        <v>0.60004854314475753</v>
      </c>
      <c r="E667" s="6">
        <v>95447.08</v>
      </c>
      <c r="F667" s="112">
        <v>0.50539999999999996</v>
      </c>
      <c r="G667" s="113">
        <v>0.4365</v>
      </c>
      <c r="H667" s="113">
        <v>0.59499999999999997</v>
      </c>
      <c r="I667" s="16">
        <v>49.68</v>
      </c>
      <c r="J667" s="14">
        <v>-0.78888000000000003</v>
      </c>
      <c r="K667" s="19">
        <v>1.0000000000000001E-5</v>
      </c>
      <c r="L667" s="19">
        <v>213.84169</v>
      </c>
      <c r="M667" s="19">
        <v>-24.23133</v>
      </c>
      <c r="N667" s="19">
        <v>-741.98218999999995</v>
      </c>
      <c r="O667" s="6">
        <v>48238.954231999996</v>
      </c>
      <c r="P667" s="6">
        <v>48238.954231999996</v>
      </c>
      <c r="Q667" s="6">
        <v>48238.954231999996</v>
      </c>
      <c r="R667" s="6">
        <v>-0.99541433027640247</v>
      </c>
      <c r="S667" s="14">
        <v>-0.80299673431308627</v>
      </c>
      <c r="T667" s="14">
        <v>-1.1878319262397186</v>
      </c>
      <c r="U667" s="14">
        <v>-0.78901168894671803</v>
      </c>
      <c r="V667" s="19">
        <v>7.8678357106571955E-6</v>
      </c>
      <c r="W667" s="19">
        <v>213.67245940882509</v>
      </c>
      <c r="X667" s="20">
        <v>-24.233764894350713</v>
      </c>
      <c r="Y667" s="20">
        <v>-741.40213241114077</v>
      </c>
      <c r="Z667" s="20">
        <v>1.3168894671800047E-4</v>
      </c>
      <c r="AA667" s="7">
        <v>2.1321642893428053E-6</v>
      </c>
      <c r="AB667" s="50">
        <v>0.1692305911749088</v>
      </c>
      <c r="AC667" s="20">
        <v>2.4348943507135345E-3</v>
      </c>
      <c r="AD667" s="20">
        <v>-0.58005758885917658</v>
      </c>
      <c r="AF667" s="53"/>
      <c r="AG667" s="53"/>
      <c r="AH667" s="53"/>
      <c r="AI667" s="53"/>
      <c r="AJ667" s="53"/>
      <c r="AK667" s="53"/>
    </row>
    <row r="668" spans="1:37" x14ac:dyDescent="0.3">
      <c r="A668" t="s">
        <v>447</v>
      </c>
      <c r="B668" s="18" t="s">
        <v>632</v>
      </c>
      <c r="C668" s="8">
        <v>145000</v>
      </c>
      <c r="D668" s="19">
        <v>0.60004854314475753</v>
      </c>
      <c r="E668" s="6">
        <v>95435.41</v>
      </c>
      <c r="F668" s="112">
        <v>3.4000000000000002E-2</v>
      </c>
      <c r="G668" s="113">
        <v>3.3500000000000002E-2</v>
      </c>
      <c r="H668" s="113">
        <v>3.4500000000000003E-2</v>
      </c>
      <c r="I668" s="16">
        <v>50.13</v>
      </c>
      <c r="J668" s="14">
        <v>0.18876000000000001</v>
      </c>
      <c r="K668" s="19">
        <v>1.0000000000000001E-5</v>
      </c>
      <c r="L668" s="19">
        <v>199.88820000000001</v>
      </c>
      <c r="M668" s="19">
        <v>-22.855820000000001</v>
      </c>
      <c r="N668" s="19">
        <v>88.710099999999997</v>
      </c>
      <c r="O668" s="6">
        <v>3244.8039400000002</v>
      </c>
      <c r="P668" s="6">
        <v>3244.8039400000002</v>
      </c>
      <c r="Q668" s="6">
        <v>3244.8039400000002</v>
      </c>
      <c r="R668" s="6">
        <v>-1.0771604922355864</v>
      </c>
      <c r="S668" s="14">
        <v>-0.88299998326535611</v>
      </c>
      <c r="T668" s="14">
        <v>-1.2713210012058167</v>
      </c>
      <c r="U668" s="14">
        <v>0.18861814027667767</v>
      </c>
      <c r="V668" s="19">
        <v>7.2895768026668461E-6</v>
      </c>
      <c r="W668" s="19">
        <v>199.71261281843934</v>
      </c>
      <c r="X668" s="20">
        <v>-22.855669761976582</v>
      </c>
      <c r="Y668" s="20">
        <v>88.579462156536437</v>
      </c>
      <c r="Z668" s="20">
        <v>1.4185972332234065E-4</v>
      </c>
      <c r="AA668" s="7">
        <v>2.7104231973331547E-6</v>
      </c>
      <c r="AB668" s="50">
        <v>0.17558718156067243</v>
      </c>
      <c r="AC668" s="20">
        <v>-1.5023802341929127E-4</v>
      </c>
      <c r="AD668" s="20">
        <v>0.13063784346356044</v>
      </c>
      <c r="AF668" s="53"/>
      <c r="AG668" s="53"/>
      <c r="AH668" s="53"/>
      <c r="AI668" s="53"/>
      <c r="AJ668" s="53"/>
      <c r="AK668" s="53"/>
    </row>
    <row r="669" spans="1:37" x14ac:dyDescent="0.3">
      <c r="A669" t="s">
        <v>448</v>
      </c>
      <c r="B669" s="18" t="s">
        <v>634</v>
      </c>
      <c r="C669" s="8">
        <v>145000</v>
      </c>
      <c r="D669" s="19">
        <v>0.60004854314475753</v>
      </c>
      <c r="E669" s="6">
        <v>95435.41</v>
      </c>
      <c r="F669" s="112">
        <v>0.55320000000000003</v>
      </c>
      <c r="G669" s="113">
        <v>0.48299999999999998</v>
      </c>
      <c r="H669" s="113">
        <v>0.64400000000000002</v>
      </c>
      <c r="I669" s="16">
        <v>50.13</v>
      </c>
      <c r="J669" s="14">
        <v>-0.81123999999999996</v>
      </c>
      <c r="K669" s="19">
        <v>1.0000000000000001E-5</v>
      </c>
      <c r="L669" s="19">
        <v>199.88820000000001</v>
      </c>
      <c r="M669" s="19">
        <v>-22.855820000000001</v>
      </c>
      <c r="N669" s="19">
        <v>-782.10096999999996</v>
      </c>
      <c r="O669" s="6">
        <v>52794.868812000008</v>
      </c>
      <c r="P669" s="6">
        <v>52794.868812000008</v>
      </c>
      <c r="Q669" s="6">
        <v>52794.868812000008</v>
      </c>
      <c r="R669" s="6">
        <v>-1.0771604922355864</v>
      </c>
      <c r="S669" s="14">
        <v>-0.88299998326535611</v>
      </c>
      <c r="T669" s="14">
        <v>-1.2713210012058167</v>
      </c>
      <c r="U669" s="14">
        <v>-0.81138185972332233</v>
      </c>
      <c r="V669" s="19">
        <v>7.2895768026668461E-6</v>
      </c>
      <c r="W669" s="19">
        <v>199.71261281843934</v>
      </c>
      <c r="X669" s="20">
        <v>-22.855669761976582</v>
      </c>
      <c r="Y669" s="20">
        <v>-781.49092540336187</v>
      </c>
      <c r="Z669" s="20">
        <v>1.418597233223684E-4</v>
      </c>
      <c r="AA669" s="7">
        <v>2.7104231973331547E-6</v>
      </c>
      <c r="AB669" s="50">
        <v>0.17558718156067243</v>
      </c>
      <c r="AC669" s="20">
        <v>-1.5023802341929127E-4</v>
      </c>
      <c r="AD669" s="20">
        <v>-0.6100445966380903</v>
      </c>
      <c r="AF669" s="53"/>
      <c r="AG669" s="53"/>
      <c r="AH669" s="53"/>
      <c r="AI669" s="53"/>
      <c r="AJ669" s="53"/>
      <c r="AK669" s="53"/>
    </row>
    <row r="670" spans="1:37" x14ac:dyDescent="0.3">
      <c r="A670" t="s">
        <v>449</v>
      </c>
      <c r="B670" s="18" t="s">
        <v>632</v>
      </c>
      <c r="C670" s="8">
        <v>150000</v>
      </c>
      <c r="D670" s="19">
        <v>0.60004854314475753</v>
      </c>
      <c r="E670" s="6">
        <v>95435.41</v>
      </c>
      <c r="F670" s="112">
        <v>0.03</v>
      </c>
      <c r="G670" s="113">
        <v>2.9499999999999998E-2</v>
      </c>
      <c r="H670" s="113">
        <v>3.0499999999999999E-2</v>
      </c>
      <c r="I670" s="16">
        <v>50.61</v>
      </c>
      <c r="J670" s="14">
        <v>0.16933999999999999</v>
      </c>
      <c r="K670" s="19">
        <v>1.0000000000000001E-5</v>
      </c>
      <c r="L670" s="19">
        <v>186.68885</v>
      </c>
      <c r="M670" s="19">
        <v>-21.55228</v>
      </c>
      <c r="N670" s="19">
        <v>79.876980000000003</v>
      </c>
      <c r="O670" s="6">
        <v>2863.0623000000001</v>
      </c>
      <c r="P670" s="6">
        <v>2863.0623000000001</v>
      </c>
      <c r="Q670" s="6">
        <v>2863.0623000000001</v>
      </c>
      <c r="R670" s="6">
        <v>-1.1534192835479924</v>
      </c>
      <c r="S670" s="14">
        <v>-0.95739966737038706</v>
      </c>
      <c r="T670" s="14">
        <v>-1.3494388997255977</v>
      </c>
      <c r="U670" s="14">
        <v>0.16918278314377849</v>
      </c>
      <c r="V670" s="19">
        <v>6.7426522896833496E-6</v>
      </c>
      <c r="W670" s="19">
        <v>186.4973110356693</v>
      </c>
      <c r="X670" s="20">
        <v>-21.547637759687195</v>
      </c>
      <c r="Y670" s="20">
        <v>79.744666227894541</v>
      </c>
      <c r="Z670" s="20">
        <v>1.5721685622149817E-4</v>
      </c>
      <c r="AA670" s="7">
        <v>3.2573477103166512E-6</v>
      </c>
      <c r="AB670" s="50">
        <v>0.19153896433070372</v>
      </c>
      <c r="AC670" s="20">
        <v>-4.6422403128048018E-3</v>
      </c>
      <c r="AD670" s="20">
        <v>0.13231377210546214</v>
      </c>
      <c r="AF670" s="53"/>
      <c r="AG670" s="53"/>
      <c r="AH670" s="53"/>
      <c r="AI670" s="53"/>
      <c r="AJ670" s="53"/>
      <c r="AK670" s="53"/>
    </row>
    <row r="671" spans="1:37" x14ac:dyDescent="0.3">
      <c r="A671" t="s">
        <v>450</v>
      </c>
      <c r="B671" s="18" t="s">
        <v>634</v>
      </c>
      <c r="C671" s="8">
        <v>150000</v>
      </c>
      <c r="D671" s="19">
        <v>0.60004854314475753</v>
      </c>
      <c r="E671" s="6">
        <v>95435.41</v>
      </c>
      <c r="F671" s="112">
        <v>0.60150000000000003</v>
      </c>
      <c r="G671" s="113">
        <v>0.53</v>
      </c>
      <c r="H671" s="113">
        <v>0.69399999999999995</v>
      </c>
      <c r="I671" s="16">
        <v>50.61</v>
      </c>
      <c r="J671" s="14">
        <v>-0.83065999999999995</v>
      </c>
      <c r="K671" s="19">
        <v>1.0000000000000001E-5</v>
      </c>
      <c r="L671" s="19">
        <v>186.68885</v>
      </c>
      <c r="M671" s="19">
        <v>-21.55228</v>
      </c>
      <c r="N671" s="19">
        <v>-820.96205999999995</v>
      </c>
      <c r="O671" s="6">
        <v>57404.399115000007</v>
      </c>
      <c r="P671" s="6">
        <v>57404.399115000007</v>
      </c>
      <c r="Q671" s="6">
        <v>57404.399115000007</v>
      </c>
      <c r="R671" s="6">
        <v>-1.1534192835479924</v>
      </c>
      <c r="S671" s="14">
        <v>-0.95739966737038706</v>
      </c>
      <c r="T671" s="14">
        <v>-1.3494388997255977</v>
      </c>
      <c r="U671" s="14">
        <v>-0.83081721685622156</v>
      </c>
      <c r="V671" s="19">
        <v>6.7426522896833496E-6</v>
      </c>
      <c r="W671" s="19">
        <v>186.4973110356693</v>
      </c>
      <c r="X671" s="20">
        <v>-21.547637759687195</v>
      </c>
      <c r="Y671" s="20">
        <v>-820.3281484892417</v>
      </c>
      <c r="Z671" s="20">
        <v>1.5721685622160919E-4</v>
      </c>
      <c r="AA671" s="7">
        <v>3.2573477103166512E-6</v>
      </c>
      <c r="AB671" s="50">
        <v>0.19153896433070372</v>
      </c>
      <c r="AC671" s="20">
        <v>-4.6422403128048018E-3</v>
      </c>
      <c r="AD671" s="20">
        <v>-0.63391151075825292</v>
      </c>
      <c r="AF671" s="53"/>
      <c r="AG671" s="53"/>
      <c r="AH671" s="53"/>
      <c r="AI671" s="53"/>
      <c r="AJ671" s="53"/>
      <c r="AK671" s="53"/>
    </row>
    <row r="672" spans="1:37" x14ac:dyDescent="0.3">
      <c r="A672" t="s">
        <v>451</v>
      </c>
      <c r="B672" s="18" t="s">
        <v>632</v>
      </c>
      <c r="C672" s="8">
        <v>155000</v>
      </c>
      <c r="D672" s="19">
        <v>0.60004854314475753</v>
      </c>
      <c r="E672" s="6">
        <v>95435.41</v>
      </c>
      <c r="F672" s="112">
        <v>2.6499999999999999E-2</v>
      </c>
      <c r="G672" s="113">
        <v>2.5999999999999999E-2</v>
      </c>
      <c r="H672" s="113">
        <v>2.7E-2</v>
      </c>
      <c r="I672" s="16">
        <v>51.06</v>
      </c>
      <c r="J672" s="14">
        <v>0.15204999999999999</v>
      </c>
      <c r="K672" s="19">
        <v>1.0000000000000001E-5</v>
      </c>
      <c r="L672" s="19">
        <v>174.00214</v>
      </c>
      <c r="M672" s="19">
        <v>-20.266739999999999</v>
      </c>
      <c r="N672" s="19">
        <v>71.963220000000007</v>
      </c>
      <c r="O672" s="6">
        <v>2529.0383649999999</v>
      </c>
      <c r="P672" s="6">
        <v>2529.0383649999999</v>
      </c>
      <c r="Q672" s="6">
        <v>2529.0383649999999</v>
      </c>
      <c r="R672" s="6">
        <v>-1.2261560249271071</v>
      </c>
      <c r="S672" s="14">
        <v>-1.0283934957425878</v>
      </c>
      <c r="T672" s="14">
        <v>-1.4239185541116264</v>
      </c>
      <c r="U672" s="14">
        <v>0.15188238342670568</v>
      </c>
      <c r="V672" s="19">
        <v>6.2283509716765333E-6</v>
      </c>
      <c r="W672" s="19">
        <v>173.80383730425152</v>
      </c>
      <c r="X672" s="20">
        <v>-20.259602747557039</v>
      </c>
      <c r="Y672" s="20">
        <v>71.834384627685736</v>
      </c>
      <c r="Z672" s="20">
        <v>1.6761657329431023E-4</v>
      </c>
      <c r="AA672" s="7">
        <v>3.7716490283234675E-6</v>
      </c>
      <c r="AB672" s="50">
        <v>0.19830269574848103</v>
      </c>
      <c r="AC672" s="20">
        <v>-7.1372524429591522E-3</v>
      </c>
      <c r="AD672" s="20">
        <v>0.12883537231427056</v>
      </c>
      <c r="AF672" s="53"/>
      <c r="AG672" s="53"/>
      <c r="AH672" s="53"/>
      <c r="AI672" s="53"/>
      <c r="AJ672" s="53"/>
      <c r="AK672" s="53"/>
    </row>
    <row r="673" spans="1:37" x14ac:dyDescent="0.3">
      <c r="A673" t="s">
        <v>452</v>
      </c>
      <c r="B673" s="18" t="s">
        <v>634</v>
      </c>
      <c r="C673" s="8">
        <v>155000</v>
      </c>
      <c r="D673" s="19">
        <v>0.60004854314475753</v>
      </c>
      <c r="E673" s="6">
        <v>95435.41</v>
      </c>
      <c r="F673" s="112">
        <v>0.65039999999999998</v>
      </c>
      <c r="G673" s="113">
        <v>0.57799999999999996</v>
      </c>
      <c r="H673" s="113">
        <v>0.74350000000000005</v>
      </c>
      <c r="I673" s="16">
        <v>51.06</v>
      </c>
      <c r="J673" s="14">
        <v>-0.84794999999999998</v>
      </c>
      <c r="K673" s="19">
        <v>1.0000000000000001E-5</v>
      </c>
      <c r="L673" s="19">
        <v>174.00214</v>
      </c>
      <c r="M673" s="19">
        <v>-20.266739999999999</v>
      </c>
      <c r="N673" s="19">
        <v>-858.90378999999996</v>
      </c>
      <c r="O673" s="6">
        <v>62071.190664000002</v>
      </c>
      <c r="P673" s="6">
        <v>62071.190664000002</v>
      </c>
      <c r="Q673" s="6">
        <v>62071.190664000002</v>
      </c>
      <c r="R673" s="6">
        <v>-1.2261560249271071</v>
      </c>
      <c r="S673" s="14">
        <v>-1.0283934957425878</v>
      </c>
      <c r="T673" s="14">
        <v>-1.4239185541116264</v>
      </c>
      <c r="U673" s="14">
        <v>-0.84811761657329432</v>
      </c>
      <c r="V673" s="19">
        <v>6.2283509716765333E-6</v>
      </c>
      <c r="W673" s="19">
        <v>173.80383730425152</v>
      </c>
      <c r="X673" s="20">
        <v>-20.259602747557039</v>
      </c>
      <c r="Y673" s="20">
        <v>-858.24085724668839</v>
      </c>
      <c r="Z673" s="20">
        <v>1.6761657329433799E-4</v>
      </c>
      <c r="AA673" s="7">
        <v>3.7716490283234675E-6</v>
      </c>
      <c r="AB673" s="50">
        <v>0.19830269574848103</v>
      </c>
      <c r="AC673" s="20">
        <v>-7.1372524429591522E-3</v>
      </c>
      <c r="AD673" s="20">
        <v>-0.66293275331156565</v>
      </c>
      <c r="AF673" s="53"/>
      <c r="AG673" s="53"/>
      <c r="AH673" s="53"/>
      <c r="AI673" s="53"/>
      <c r="AJ673" s="53"/>
      <c r="AK673" s="53"/>
    </row>
    <row r="674" spans="1:37" x14ac:dyDescent="0.3">
      <c r="A674" t="s">
        <v>453</v>
      </c>
      <c r="B674" s="18" t="s">
        <v>632</v>
      </c>
      <c r="C674" s="8">
        <v>160000</v>
      </c>
      <c r="D674" s="19">
        <v>0.60004854314475753</v>
      </c>
      <c r="E674" s="6">
        <v>95434.79</v>
      </c>
      <c r="F674" s="112">
        <v>2.35E-2</v>
      </c>
      <c r="G674" s="113">
        <v>2.3E-2</v>
      </c>
      <c r="H674" s="113">
        <v>2.4E-2</v>
      </c>
      <c r="I674" s="16">
        <v>51.53</v>
      </c>
      <c r="J674" s="14">
        <v>0.13693</v>
      </c>
      <c r="K674" s="19">
        <v>1.0000000000000001E-5</v>
      </c>
      <c r="L674" s="19">
        <v>162.14536000000001</v>
      </c>
      <c r="M674" s="19">
        <v>-19.0596</v>
      </c>
      <c r="N674" s="19">
        <v>64.998419999999996</v>
      </c>
      <c r="O674" s="6">
        <v>2242.7175649999999</v>
      </c>
      <c r="P674" s="6">
        <v>2242.7175649999999</v>
      </c>
      <c r="Q674" s="6">
        <v>2242.7175649999999</v>
      </c>
      <c r="R674" s="6">
        <v>-1.2945262727445126</v>
      </c>
      <c r="S674" s="14">
        <v>-1.0949433677527718</v>
      </c>
      <c r="T674" s="14">
        <v>-1.4941091777362534</v>
      </c>
      <c r="U674" s="14">
        <v>0.13677072397178852</v>
      </c>
      <c r="V674" s="19">
        <v>5.7505842250382032E-6</v>
      </c>
      <c r="W674" s="19">
        <v>161.94663973582047</v>
      </c>
      <c r="X674" s="20">
        <v>-19.051222002376203</v>
      </c>
      <c r="Y674" s="20">
        <v>64.875849442825526</v>
      </c>
      <c r="Z674" s="20">
        <v>1.5927602821147469E-4</v>
      </c>
      <c r="AA674" s="7">
        <v>4.2494157749617976E-6</v>
      </c>
      <c r="AB674" s="50">
        <v>0.19872026417954203</v>
      </c>
      <c r="AC674" s="20">
        <v>-8.3779976237963183E-3</v>
      </c>
      <c r="AD674" s="20">
        <v>0.12257055717446974</v>
      </c>
      <c r="AF674" s="53"/>
      <c r="AG674" s="53"/>
      <c r="AH674" s="53"/>
      <c r="AI674" s="53"/>
      <c r="AJ674" s="53"/>
      <c r="AK674" s="53"/>
    </row>
    <row r="675" spans="1:37" x14ac:dyDescent="0.3">
      <c r="A675" t="s">
        <v>454</v>
      </c>
      <c r="B675" s="18" t="s">
        <v>634</v>
      </c>
      <c r="C675" s="8">
        <v>160000</v>
      </c>
      <c r="D675" s="19">
        <v>0.60004854314475753</v>
      </c>
      <c r="E675" s="6">
        <v>95421.56</v>
      </c>
      <c r="F675" s="112">
        <v>0.7</v>
      </c>
      <c r="G675" s="113">
        <v>0.626</v>
      </c>
      <c r="H675" s="113">
        <v>0.79400000000000004</v>
      </c>
      <c r="I675" s="16">
        <v>51.53</v>
      </c>
      <c r="J675" s="14">
        <v>-0.86314999999999997</v>
      </c>
      <c r="K675" s="19">
        <v>1.0000000000000001E-5</v>
      </c>
      <c r="L675" s="19">
        <v>162.06129999999999</v>
      </c>
      <c r="M675" s="19">
        <v>-19.049720000000001</v>
      </c>
      <c r="N675" s="19">
        <v>-895.94016999999997</v>
      </c>
      <c r="O675" s="6">
        <v>66795.09199999999</v>
      </c>
      <c r="P675" s="6">
        <v>66795.09199999999</v>
      </c>
      <c r="Q675" s="6">
        <v>66795.09199999999</v>
      </c>
      <c r="R675" s="6">
        <v>-1.2948735928236264</v>
      </c>
      <c r="S675" s="14">
        <v>-1.0952906878318855</v>
      </c>
      <c r="T675" s="14">
        <v>-1.4944564978153672</v>
      </c>
      <c r="U675" s="14">
        <v>-0.86330534706425266</v>
      </c>
      <c r="V675" s="19">
        <v>5.7491943742690542E-6</v>
      </c>
      <c r="W675" s="19">
        <v>161.862612138098</v>
      </c>
      <c r="X675" s="20">
        <v>-19.041337089536093</v>
      </c>
      <c r="Y675" s="20">
        <v>-895.2453790336491</v>
      </c>
      <c r="Z675" s="20">
        <v>1.5534706425268663E-4</v>
      </c>
      <c r="AA675" s="7">
        <v>4.2508056257309467E-6</v>
      </c>
      <c r="AB675" s="50">
        <v>0.19868786190198762</v>
      </c>
      <c r="AC675" s="20">
        <v>-8.3829104639079333E-3</v>
      </c>
      <c r="AD675" s="20">
        <v>-0.69479096635086535</v>
      </c>
      <c r="AF675" s="53"/>
      <c r="AG675" s="53"/>
      <c r="AH675" s="53"/>
      <c r="AI675" s="53"/>
      <c r="AJ675" s="53"/>
      <c r="AK675" s="53"/>
    </row>
    <row r="676" spans="1:37" x14ac:dyDescent="0.3">
      <c r="A676" t="s">
        <v>455</v>
      </c>
      <c r="B676" s="18" t="s">
        <v>632</v>
      </c>
      <c r="C676" s="8">
        <v>165000</v>
      </c>
      <c r="D676" s="19">
        <v>0.60004854314475753</v>
      </c>
      <c r="E676" s="6">
        <v>95421.56</v>
      </c>
      <c r="F676" s="112">
        <v>2.1000000000000001E-2</v>
      </c>
      <c r="G676" s="113">
        <v>2.0500000000000001E-2</v>
      </c>
      <c r="H676" s="113">
        <v>2.1499999999999998E-2</v>
      </c>
      <c r="I676" s="16">
        <v>51.99</v>
      </c>
      <c r="J676" s="14">
        <v>0.1235</v>
      </c>
      <c r="K676" s="19">
        <v>1.0000000000000001E-5</v>
      </c>
      <c r="L676" s="19">
        <v>150.94278</v>
      </c>
      <c r="M676" s="19">
        <v>-17.901420000000002</v>
      </c>
      <c r="N676" s="19">
        <v>58.770119999999999</v>
      </c>
      <c r="O676" s="6">
        <v>2003.85276</v>
      </c>
      <c r="P676" s="6">
        <v>2003.85276</v>
      </c>
      <c r="Q676" s="6">
        <v>2003.85276</v>
      </c>
      <c r="R676" s="6">
        <v>-1.3598245739069943</v>
      </c>
      <c r="S676" s="14">
        <v>-1.1584600245081857</v>
      </c>
      <c r="T676" s="14">
        <v>-1.5611891233058028</v>
      </c>
      <c r="U676" s="14">
        <v>0.12333817805210956</v>
      </c>
      <c r="V676" s="19">
        <v>5.3067974542653975E-6</v>
      </c>
      <c r="W676" s="19">
        <v>150.74112075784046</v>
      </c>
      <c r="X676" s="20">
        <v>-17.891317037948237</v>
      </c>
      <c r="Y676" s="20">
        <v>58.651916464198514</v>
      </c>
      <c r="Z676" s="20">
        <v>1.6182194789043924E-4</v>
      </c>
      <c r="AA676" s="7">
        <v>4.6932025457346033E-6</v>
      </c>
      <c r="AB676" s="50">
        <v>0.20165924215953623</v>
      </c>
      <c r="AC676" s="20">
        <v>-1.0102962051764308E-2</v>
      </c>
      <c r="AD676" s="20">
        <v>0.11820353580148435</v>
      </c>
      <c r="AF676" s="53"/>
      <c r="AG676" s="53"/>
      <c r="AH676" s="53"/>
      <c r="AI676" s="53"/>
      <c r="AJ676" s="53"/>
      <c r="AK676" s="53"/>
    </row>
    <row r="677" spans="1:37" x14ac:dyDescent="0.3">
      <c r="A677" t="s">
        <v>456</v>
      </c>
      <c r="B677" s="18" t="s">
        <v>634</v>
      </c>
      <c r="C677" s="8">
        <v>165000</v>
      </c>
      <c r="D677" s="19">
        <v>0.60004854314475753</v>
      </c>
      <c r="E677" s="6">
        <v>95421.56</v>
      </c>
      <c r="F677" s="112">
        <v>0.74980000000000002</v>
      </c>
      <c r="G677" s="113">
        <v>0.67449999999999999</v>
      </c>
      <c r="H677" s="113">
        <v>0.84599999999999997</v>
      </c>
      <c r="I677" s="16">
        <v>51.99</v>
      </c>
      <c r="J677" s="14">
        <v>-0.87649999999999995</v>
      </c>
      <c r="K677" s="19">
        <v>1.0000000000000001E-5</v>
      </c>
      <c r="L677" s="19">
        <v>150.94278</v>
      </c>
      <c r="M677" s="19">
        <v>-17.901420000000002</v>
      </c>
      <c r="N677" s="19">
        <v>-932.15282999999999</v>
      </c>
      <c r="O677" s="6">
        <v>71547.085688000006</v>
      </c>
      <c r="P677" s="6">
        <v>71547.085688000006</v>
      </c>
      <c r="Q677" s="6">
        <v>71547.085688000006</v>
      </c>
      <c r="R677" s="6">
        <v>-1.3598245739069943</v>
      </c>
      <c r="S677" s="14">
        <v>-1.1584600245081857</v>
      </c>
      <c r="T677" s="14">
        <v>-1.5611891233058028</v>
      </c>
      <c r="U677" s="14">
        <v>-0.87666182194789044</v>
      </c>
      <c r="V677" s="19">
        <v>5.3067974542653975E-6</v>
      </c>
      <c r="W677" s="19">
        <v>150.74112075784046</v>
      </c>
      <c r="X677" s="20">
        <v>-17.891317037948237</v>
      </c>
      <c r="Y677" s="20">
        <v>-931.42817972465139</v>
      </c>
      <c r="Z677" s="20">
        <v>1.6182194789049476E-4</v>
      </c>
      <c r="AA677" s="7">
        <v>4.6932025457346033E-6</v>
      </c>
      <c r="AB677" s="50">
        <v>0.20165924215953623</v>
      </c>
      <c r="AC677" s="20">
        <v>-1.0102962051764308E-2</v>
      </c>
      <c r="AD677" s="20">
        <v>-0.72465027534860837</v>
      </c>
      <c r="AF677" s="53"/>
      <c r="AG677" s="53"/>
      <c r="AH677" s="53"/>
      <c r="AI677" s="53"/>
      <c r="AJ677" s="53"/>
      <c r="AK677" s="53"/>
    </row>
    <row r="678" spans="1:37" x14ac:dyDescent="0.3">
      <c r="A678" t="s">
        <v>457</v>
      </c>
      <c r="B678" s="18" t="s">
        <v>632</v>
      </c>
      <c r="C678" s="8">
        <v>170000</v>
      </c>
      <c r="D678" s="19">
        <v>0.60004854314475753</v>
      </c>
      <c r="E678" s="6">
        <v>95421.56</v>
      </c>
      <c r="F678" s="112">
        <v>1.89E-2</v>
      </c>
      <c r="G678" s="113">
        <v>1.7999999999999999E-2</v>
      </c>
      <c r="H678" s="113">
        <v>1.9E-2</v>
      </c>
      <c r="I678" s="16">
        <v>52.53</v>
      </c>
      <c r="J678" s="14">
        <v>0.11219</v>
      </c>
      <c r="K678" s="19">
        <v>0</v>
      </c>
      <c r="L678" s="19">
        <v>141.02287000000001</v>
      </c>
      <c r="M678" s="19">
        <v>-16.898260000000001</v>
      </c>
      <c r="N678" s="19">
        <v>53.49051</v>
      </c>
      <c r="O678" s="6">
        <v>1803.467484</v>
      </c>
      <c r="P678" s="6">
        <v>1803.467484</v>
      </c>
      <c r="Q678" s="6">
        <v>1803.467484</v>
      </c>
      <c r="R678" s="6">
        <v>-1.4192104449438465</v>
      </c>
      <c r="S678" s="14">
        <v>-1.2157543999367411</v>
      </c>
      <c r="T678" s="14">
        <v>-1.622666489950952</v>
      </c>
      <c r="U678" s="14">
        <v>0.11203924715607799</v>
      </c>
      <c r="V678" s="19">
        <v>4.9068928881291158E-6</v>
      </c>
      <c r="W678" s="19">
        <v>140.82941948953112</v>
      </c>
      <c r="X678" s="20">
        <v>-16.88851811846083</v>
      </c>
      <c r="Y678" s="20">
        <v>53.381284921396137</v>
      </c>
      <c r="Z678" s="20">
        <v>1.5075284392200572E-4</v>
      </c>
      <c r="AA678" s="7">
        <v>-4.9068928881291158E-6</v>
      </c>
      <c r="AB678" s="50">
        <v>0.19345051046889239</v>
      </c>
      <c r="AC678" s="20">
        <v>-9.7418815391705493E-3</v>
      </c>
      <c r="AD678" s="20">
        <v>0.10922507860386332</v>
      </c>
      <c r="AF678" s="53"/>
      <c r="AG678" s="53"/>
      <c r="AH678" s="53"/>
      <c r="AI678" s="53"/>
      <c r="AJ678" s="53"/>
      <c r="AK678" s="53"/>
    </row>
    <row r="679" spans="1:37" x14ac:dyDescent="0.3">
      <c r="A679" t="s">
        <v>458</v>
      </c>
      <c r="B679" s="18" t="s">
        <v>634</v>
      </c>
      <c r="C679" s="8">
        <v>170000</v>
      </c>
      <c r="D679" s="19">
        <v>0.60004854314475753</v>
      </c>
      <c r="E679" s="6">
        <v>95421.56</v>
      </c>
      <c r="F679" s="112">
        <v>0.80010000000000003</v>
      </c>
      <c r="G679" s="113">
        <v>0.72350000000000003</v>
      </c>
      <c r="H679" s="113">
        <v>0.89700000000000002</v>
      </c>
      <c r="I679" s="16">
        <v>52.53</v>
      </c>
      <c r="J679" s="14">
        <v>-0.88780999999999999</v>
      </c>
      <c r="K679" s="19">
        <v>0</v>
      </c>
      <c r="L679" s="19">
        <v>141.02287000000001</v>
      </c>
      <c r="M679" s="19">
        <v>-16.898260000000001</v>
      </c>
      <c r="N679" s="19">
        <v>-967.46041000000002</v>
      </c>
      <c r="O679" s="6">
        <v>76346.790156000003</v>
      </c>
      <c r="P679" s="6">
        <v>76346.790156000003</v>
      </c>
      <c r="Q679" s="6">
        <v>76346.790156000003</v>
      </c>
      <c r="R679" s="6">
        <v>-1.4192104449438465</v>
      </c>
      <c r="S679" s="14">
        <v>-1.2157543999367411</v>
      </c>
      <c r="T679" s="14">
        <v>-1.622666489950952</v>
      </c>
      <c r="U679" s="14">
        <v>-0.88796075284392195</v>
      </c>
      <c r="V679" s="19">
        <v>4.9068928881291158E-6</v>
      </c>
      <c r="W679" s="19">
        <v>140.82941948953112</v>
      </c>
      <c r="X679" s="20">
        <v>-16.88851811846083</v>
      </c>
      <c r="Y679" s="20">
        <v>-966.70123842469172</v>
      </c>
      <c r="Z679" s="20">
        <v>1.5075284392196409E-4</v>
      </c>
      <c r="AA679" s="7">
        <v>-4.9068928881291158E-6</v>
      </c>
      <c r="AB679" s="50">
        <v>0.19345051046889239</v>
      </c>
      <c r="AC679" s="20">
        <v>-9.7418815391705493E-3</v>
      </c>
      <c r="AD679" s="20">
        <v>-0.75917157530830082</v>
      </c>
      <c r="AF679" s="53"/>
      <c r="AG679" s="53"/>
      <c r="AH679" s="53"/>
      <c r="AI679" s="53"/>
      <c r="AJ679" s="53"/>
      <c r="AK679" s="53"/>
    </row>
    <row r="680" spans="1:37" x14ac:dyDescent="0.3">
      <c r="A680" t="s">
        <v>459</v>
      </c>
      <c r="B680" s="18" t="s">
        <v>632</v>
      </c>
      <c r="C680" s="8">
        <v>180000</v>
      </c>
      <c r="D680" s="19">
        <v>0.60004854314475753</v>
      </c>
      <c r="E680" s="6">
        <v>95421.56</v>
      </c>
      <c r="F680" s="112">
        <v>1.54E-2</v>
      </c>
      <c r="G680" s="113">
        <v>1.4999999999999999E-2</v>
      </c>
      <c r="H680" s="113">
        <v>1.55E-2</v>
      </c>
      <c r="I680" s="16">
        <v>53.59</v>
      </c>
      <c r="J680" s="14">
        <v>9.3350000000000002E-2</v>
      </c>
      <c r="K680" s="19">
        <v>0</v>
      </c>
      <c r="L680" s="19">
        <v>123.38225</v>
      </c>
      <c r="M680" s="19">
        <v>-15.08315</v>
      </c>
      <c r="N680" s="19">
        <v>44.6524</v>
      </c>
      <c r="O680" s="6">
        <v>1469.4920239999999</v>
      </c>
      <c r="P680" s="6">
        <v>1469.4920239999999</v>
      </c>
      <c r="Q680" s="6">
        <v>1469.4920239999999</v>
      </c>
      <c r="R680" s="6">
        <v>-1.5288289920298961</v>
      </c>
      <c r="S680" s="14">
        <v>-1.3212674186065041</v>
      </c>
      <c r="T680" s="14">
        <v>-1.7363905654532881</v>
      </c>
      <c r="U680" s="14">
        <v>9.3206106823711443E-2</v>
      </c>
      <c r="V680" s="19">
        <v>4.2072888628958085E-6</v>
      </c>
      <c r="W680" s="19">
        <v>123.18717564408817</v>
      </c>
      <c r="X680" s="20">
        <v>-15.070928497429678</v>
      </c>
      <c r="Y680" s="20">
        <v>44.550795731870522</v>
      </c>
      <c r="Z680" s="20">
        <v>1.4389317628855924E-4</v>
      </c>
      <c r="AA680" s="7">
        <v>-4.2072888628958085E-6</v>
      </c>
      <c r="AB680" s="50">
        <v>0.19507435591182798</v>
      </c>
      <c r="AC680" s="20">
        <v>-1.2221502570321618E-2</v>
      </c>
      <c r="AD680" s="20">
        <v>0.10160426812947776</v>
      </c>
      <c r="AF680" s="53"/>
      <c r="AG680" s="53"/>
      <c r="AH680" s="53"/>
      <c r="AI680" s="53"/>
      <c r="AJ680" s="53"/>
      <c r="AK680" s="53"/>
    </row>
    <row r="681" spans="1:37" x14ac:dyDescent="0.3">
      <c r="A681" t="s">
        <v>460</v>
      </c>
      <c r="B681" s="18" t="s">
        <v>634</v>
      </c>
      <c r="C681" s="8">
        <v>180000</v>
      </c>
      <c r="D681" s="19">
        <v>0.60004854314475753</v>
      </c>
      <c r="E681" s="6">
        <v>95405.64</v>
      </c>
      <c r="F681" s="112">
        <v>0.90149999999999997</v>
      </c>
      <c r="G681" s="113">
        <v>0.82199999999999995</v>
      </c>
      <c r="H681" s="113">
        <v>1.0009999999999999</v>
      </c>
      <c r="I681" s="16">
        <v>53.59</v>
      </c>
      <c r="J681" s="14">
        <v>-0.90671000000000002</v>
      </c>
      <c r="K681" s="19">
        <v>0</v>
      </c>
      <c r="L681" s="19">
        <v>123.29655</v>
      </c>
      <c r="M681" s="19">
        <v>-15.07269</v>
      </c>
      <c r="N681" s="19">
        <v>-1036.3927100000001</v>
      </c>
      <c r="O681" s="6">
        <v>86008.184459999989</v>
      </c>
      <c r="P681" s="6">
        <v>86008.184459999989</v>
      </c>
      <c r="Q681" s="6">
        <v>86008.184459999989</v>
      </c>
      <c r="R681" s="6">
        <v>-1.5292309270359852</v>
      </c>
      <c r="S681" s="14">
        <v>-1.3216693536125932</v>
      </c>
      <c r="T681" s="14">
        <v>-1.7367925004593772</v>
      </c>
      <c r="U681" s="14">
        <v>-0.90686086101756591</v>
      </c>
      <c r="V681" s="19">
        <v>4.2057564608671013E-6</v>
      </c>
      <c r="W681" s="19">
        <v>123.10122137527119</v>
      </c>
      <c r="X681" s="20">
        <v>-15.060412706052723</v>
      </c>
      <c r="Y681" s="20">
        <v>-1035.5749228875438</v>
      </c>
      <c r="Z681" s="20">
        <v>1.5086101756589532E-4</v>
      </c>
      <c r="AA681" s="7">
        <v>-4.2057564608671013E-6</v>
      </c>
      <c r="AB681" s="50">
        <v>0.19532862472880197</v>
      </c>
      <c r="AC681" s="20">
        <v>-1.2277293947276391E-2</v>
      </c>
      <c r="AD681" s="20">
        <v>-0.81778711245624436</v>
      </c>
      <c r="AF681" s="53"/>
      <c r="AG681" s="53"/>
      <c r="AH681" s="53"/>
      <c r="AI681" s="53"/>
      <c r="AJ681" s="53"/>
      <c r="AK681" s="53"/>
    </row>
    <row r="682" spans="1:37" x14ac:dyDescent="0.3">
      <c r="A682" t="s">
        <v>461</v>
      </c>
      <c r="B682" s="18" t="s">
        <v>632</v>
      </c>
      <c r="C682" s="8">
        <v>190000</v>
      </c>
      <c r="D682" s="19">
        <v>0.60004854314475753</v>
      </c>
      <c r="E682" s="6">
        <v>95405.64</v>
      </c>
      <c r="F682" s="112">
        <v>1.2800000000000001E-2</v>
      </c>
      <c r="G682" s="113">
        <v>1.2E-2</v>
      </c>
      <c r="H682" s="113">
        <v>1.2999999999999999E-2</v>
      </c>
      <c r="I682" s="16">
        <v>54.57</v>
      </c>
      <c r="J682" s="14">
        <v>7.8149999999999997E-2</v>
      </c>
      <c r="K682" s="19">
        <v>0</v>
      </c>
      <c r="L682" s="19">
        <v>107.98987</v>
      </c>
      <c r="M682" s="19">
        <v>-13.4413</v>
      </c>
      <c r="N682" s="19">
        <v>37.482520000000001</v>
      </c>
      <c r="O682" s="6">
        <v>1221.192192</v>
      </c>
      <c r="P682" s="6">
        <v>1221.192192</v>
      </c>
      <c r="Q682" s="6">
        <v>1221.192192</v>
      </c>
      <c r="R682" s="6">
        <v>-1.6296729207915781</v>
      </c>
      <c r="S682" s="14">
        <v>-1.4183156701531288</v>
      </c>
      <c r="T682" s="14">
        <v>-1.8410301714300275</v>
      </c>
      <c r="U682" s="14">
        <v>7.8049311855215117E-2</v>
      </c>
      <c r="V682" s="19">
        <v>3.6180226421966079E-6</v>
      </c>
      <c r="W682" s="19">
        <v>107.83499394931216</v>
      </c>
      <c r="X682" s="20">
        <v>-13.433971614011398</v>
      </c>
      <c r="Y682" s="20">
        <v>37.404794313808665</v>
      </c>
      <c r="Z682" s="20">
        <v>1.0068814478488008E-4</v>
      </c>
      <c r="AA682" s="7">
        <v>-3.6180226421966079E-6</v>
      </c>
      <c r="AB682" s="50">
        <v>0.15487605068783239</v>
      </c>
      <c r="AC682" s="20">
        <v>-7.3283859886021929E-3</v>
      </c>
      <c r="AD682" s="20">
        <v>7.7725686191335797E-2</v>
      </c>
      <c r="AF682" s="53"/>
      <c r="AG682" s="53"/>
      <c r="AH682" s="53"/>
      <c r="AI682" s="53"/>
      <c r="AJ682" s="53"/>
      <c r="AK682" s="53"/>
    </row>
    <row r="683" spans="1:37" x14ac:dyDescent="0.3">
      <c r="A683" t="s">
        <v>462</v>
      </c>
      <c r="B683" s="18" t="s">
        <v>634</v>
      </c>
      <c r="C683" s="8">
        <v>190000</v>
      </c>
      <c r="D683" s="19">
        <v>0.60004854314475753</v>
      </c>
      <c r="E683" s="6">
        <v>95405.64</v>
      </c>
      <c r="F683" s="112">
        <v>1.0036</v>
      </c>
      <c r="G683" s="113">
        <v>0.92149999999999999</v>
      </c>
      <c r="H683" s="113">
        <v>1.1060000000000001</v>
      </c>
      <c r="I683" s="16">
        <v>54.57</v>
      </c>
      <c r="J683" s="14">
        <v>-0.92184999999999995</v>
      </c>
      <c r="K683" s="19">
        <v>0</v>
      </c>
      <c r="L683" s="19">
        <v>107.98987</v>
      </c>
      <c r="M683" s="19">
        <v>-13.4413</v>
      </c>
      <c r="N683" s="19">
        <v>-1103.5802699999999</v>
      </c>
      <c r="O683" s="6">
        <v>95749.100304000007</v>
      </c>
      <c r="P683" s="6">
        <v>95749.100304000007</v>
      </c>
      <c r="Q683" s="6">
        <v>95749.100304000007</v>
      </c>
      <c r="R683" s="6">
        <v>-1.6296729207915781</v>
      </c>
      <c r="S683" s="14">
        <v>-1.4183156701531288</v>
      </c>
      <c r="T683" s="14">
        <v>-1.8410301714300275</v>
      </c>
      <c r="U683" s="14">
        <v>-0.92195068814478487</v>
      </c>
      <c r="V683" s="19">
        <v>3.6180226421966079E-6</v>
      </c>
      <c r="W683" s="19">
        <v>107.83499394931216</v>
      </c>
      <c r="X683" s="20">
        <v>-13.433971614011398</v>
      </c>
      <c r="Y683" s="20">
        <v>-1102.6874376612307</v>
      </c>
      <c r="Z683" s="20">
        <v>1.0068814478492172E-4</v>
      </c>
      <c r="AA683" s="7">
        <v>-3.6180226421966079E-6</v>
      </c>
      <c r="AB683" s="50">
        <v>0.15487605068783239</v>
      </c>
      <c r="AC683" s="20">
        <v>-7.3283859886021929E-3</v>
      </c>
      <c r="AD683" s="20">
        <v>-0.89283233876926715</v>
      </c>
      <c r="AF683" s="53"/>
      <c r="AG683" s="53"/>
      <c r="AH683" s="53"/>
      <c r="AI683" s="53"/>
      <c r="AJ683" s="53"/>
      <c r="AK683" s="53"/>
    </row>
    <row r="684" spans="1:37" x14ac:dyDescent="0.3">
      <c r="A684" t="s">
        <v>463</v>
      </c>
      <c r="B684" s="18" t="s">
        <v>632</v>
      </c>
      <c r="C684" s="8">
        <v>200000</v>
      </c>
      <c r="D684" s="19">
        <v>0.60004854314475753</v>
      </c>
      <c r="E684" s="6">
        <v>95405.64</v>
      </c>
      <c r="F684" s="112">
        <v>1.0800000000000001E-2</v>
      </c>
      <c r="G684" s="113">
        <v>1.0500000000000001E-2</v>
      </c>
      <c r="H684" s="113">
        <v>1.0999999999999999E-2</v>
      </c>
      <c r="I684" s="16">
        <v>55.67</v>
      </c>
      <c r="J684" s="14">
        <v>6.6790000000000002E-2</v>
      </c>
      <c r="K684" s="19">
        <v>0</v>
      </c>
      <c r="L684" s="19">
        <v>95.74409</v>
      </c>
      <c r="M684" s="19">
        <v>-12.156980000000001</v>
      </c>
      <c r="N684" s="19">
        <v>32.082940000000001</v>
      </c>
      <c r="O684" s="6">
        <v>1030.3809120000001</v>
      </c>
      <c r="P684" s="6">
        <v>1030.3809120000001</v>
      </c>
      <c r="Q684" s="6">
        <v>1030.3809120000001</v>
      </c>
      <c r="R684" s="6">
        <v>-1.7164167282263612</v>
      </c>
      <c r="S684" s="14">
        <v>-1.5007990235710107</v>
      </c>
      <c r="T684" s="14">
        <v>-1.9320344328817116</v>
      </c>
      <c r="U684" s="14">
        <v>6.6703775660074086E-2</v>
      </c>
      <c r="V684" s="19">
        <v>3.1442687138275313E-6</v>
      </c>
      <c r="W684" s="19">
        <v>95.603845153406155</v>
      </c>
      <c r="X684" s="20">
        <v>-12.150309350012359</v>
      </c>
      <c r="Y684" s="20">
        <v>32.015743670119257</v>
      </c>
      <c r="Z684" s="20">
        <v>8.6224339925916604E-5</v>
      </c>
      <c r="AA684" s="7">
        <v>-3.1442687138275313E-6</v>
      </c>
      <c r="AB684" s="50">
        <v>0.14024484659384484</v>
      </c>
      <c r="AC684" s="20">
        <v>-6.6706499876421077E-3</v>
      </c>
      <c r="AD684" s="20">
        <v>6.7196329880744088E-2</v>
      </c>
      <c r="AF684" s="53"/>
      <c r="AG684" s="53"/>
      <c r="AH684" s="53"/>
      <c r="AI684" s="53"/>
      <c r="AJ684" s="53"/>
      <c r="AK684" s="53"/>
    </row>
    <row r="685" spans="1:37" x14ac:dyDescent="0.3">
      <c r="A685" t="s">
        <v>464</v>
      </c>
      <c r="B685" s="18" t="s">
        <v>634</v>
      </c>
      <c r="C685" s="8">
        <v>200000</v>
      </c>
      <c r="D685" s="19">
        <v>0.60004854314475753</v>
      </c>
      <c r="E685" s="6">
        <v>95405.64</v>
      </c>
      <c r="F685" s="112">
        <v>1.1065</v>
      </c>
      <c r="G685" s="113">
        <v>1.0209999999999999</v>
      </c>
      <c r="H685" s="113">
        <v>1.2115</v>
      </c>
      <c r="I685" s="16">
        <v>55.67</v>
      </c>
      <c r="J685" s="14">
        <v>-0.93320999999999998</v>
      </c>
      <c r="K685" s="19">
        <v>0</v>
      </c>
      <c r="L685" s="19">
        <v>95.74409</v>
      </c>
      <c r="M685" s="19">
        <v>-12.156980000000001</v>
      </c>
      <c r="N685" s="19">
        <v>-1169.0357799999999</v>
      </c>
      <c r="O685" s="6">
        <v>105566.34066</v>
      </c>
      <c r="P685" s="6">
        <v>105566.34066</v>
      </c>
      <c r="Q685" s="6">
        <v>105566.34066</v>
      </c>
      <c r="R685" s="6">
        <v>-1.7164167282263612</v>
      </c>
      <c r="S685" s="14">
        <v>-1.5007990235710107</v>
      </c>
      <c r="T685" s="14">
        <v>-1.9320344328817116</v>
      </c>
      <c r="U685" s="14">
        <v>-0.93329622433992587</v>
      </c>
      <c r="V685" s="19">
        <v>3.1442687138275313E-6</v>
      </c>
      <c r="W685" s="19">
        <v>95.603845153406155</v>
      </c>
      <c r="X685" s="20">
        <v>-12.150309350012359</v>
      </c>
      <c r="Y685" s="20">
        <v>-1168.0813426193959</v>
      </c>
      <c r="Z685" s="20">
        <v>8.6224339925888849E-5</v>
      </c>
      <c r="AA685" s="7">
        <v>-3.1442687138275313E-6</v>
      </c>
      <c r="AB685" s="50">
        <v>0.14024484659384484</v>
      </c>
      <c r="AC685" s="20">
        <v>-6.6706499876421077E-3</v>
      </c>
      <c r="AD685" s="20">
        <v>-0.95443738060407668</v>
      </c>
      <c r="AF685" s="53"/>
      <c r="AG685" s="53"/>
      <c r="AH685" s="53"/>
      <c r="AI685" s="53"/>
      <c r="AJ685" s="53"/>
      <c r="AK685" s="53"/>
    </row>
    <row r="686" spans="1:37" x14ac:dyDescent="0.3">
      <c r="A686" t="s">
        <v>465</v>
      </c>
      <c r="B686" s="18" t="s">
        <v>632</v>
      </c>
      <c r="C686" s="8">
        <v>210000</v>
      </c>
      <c r="D686" s="19">
        <v>0.60004854314475753</v>
      </c>
      <c r="E686" s="6">
        <v>95405.64</v>
      </c>
      <c r="F686" s="112">
        <v>8.9999999999999993E-3</v>
      </c>
      <c r="G686" s="113">
        <v>8.5000000000000006E-3</v>
      </c>
      <c r="H686" s="113">
        <v>9.4999999999999998E-3</v>
      </c>
      <c r="I686" s="16">
        <v>56.39</v>
      </c>
      <c r="J686" s="14">
        <v>5.6270000000000001E-2</v>
      </c>
      <c r="K686" s="19">
        <v>0</v>
      </c>
      <c r="L686" s="19">
        <v>83.745750000000001</v>
      </c>
      <c r="M686" s="19">
        <v>-10.77215</v>
      </c>
      <c r="N686" s="19">
        <v>27.104970000000002</v>
      </c>
      <c r="O686" s="6">
        <v>858.65075999999988</v>
      </c>
      <c r="P686" s="6">
        <v>858.65075999999988</v>
      </c>
      <c r="Q686" s="6">
        <v>858.65075999999988</v>
      </c>
      <c r="R686" s="6">
        <v>-1.8061969778879696</v>
      </c>
      <c r="S686" s="14">
        <v>-1.5877906124215566</v>
      </c>
      <c r="T686" s="14">
        <v>-2.0246033433543826</v>
      </c>
      <c r="U686" s="14">
        <v>5.6166847475094955E-2</v>
      </c>
      <c r="V686" s="19">
        <v>2.7139095785762706E-6</v>
      </c>
      <c r="W686" s="19">
        <v>83.585693966731938</v>
      </c>
      <c r="X686" s="20">
        <v>-10.760310445409759</v>
      </c>
      <c r="Y686" s="20">
        <v>27.034296768681813</v>
      </c>
      <c r="Z686" s="20">
        <v>1.0315252490504523E-4</v>
      </c>
      <c r="AA686" s="7">
        <v>-2.7139095785762706E-6</v>
      </c>
      <c r="AB686" s="50">
        <v>0.16005603326806295</v>
      </c>
      <c r="AC686" s="20">
        <v>-1.1839554590240553E-2</v>
      </c>
      <c r="AD686" s="20">
        <v>7.0673231318188812E-2</v>
      </c>
      <c r="AF686" s="53"/>
      <c r="AG686" s="53"/>
      <c r="AH686" s="53"/>
      <c r="AI686" s="53"/>
      <c r="AJ686" s="53"/>
      <c r="AK686" s="53"/>
    </row>
    <row r="687" spans="1:37" x14ac:dyDescent="0.3">
      <c r="A687" t="s">
        <v>466</v>
      </c>
      <c r="B687" s="18" t="s">
        <v>634</v>
      </c>
      <c r="C687" s="8">
        <v>210000</v>
      </c>
      <c r="D687" s="19">
        <v>0.60004854314475753</v>
      </c>
      <c r="E687" s="6">
        <v>95403.16</v>
      </c>
      <c r="F687" s="112">
        <v>1.2097</v>
      </c>
      <c r="G687" s="113">
        <v>1.121</v>
      </c>
      <c r="H687" s="113">
        <v>1.3174999999999999</v>
      </c>
      <c r="I687" s="16">
        <v>56.39</v>
      </c>
      <c r="J687" s="14">
        <v>-0.94372999999999996</v>
      </c>
      <c r="K687" s="19">
        <v>0</v>
      </c>
      <c r="L687" s="19">
        <v>83.735849999999999</v>
      </c>
      <c r="M687" s="19">
        <v>-10.77088</v>
      </c>
      <c r="N687" s="19">
        <v>-1234.07348</v>
      </c>
      <c r="O687" s="6">
        <v>115409.20265200001</v>
      </c>
      <c r="P687" s="6">
        <v>115409.20265200001</v>
      </c>
      <c r="Q687" s="6">
        <v>115409.20265200001</v>
      </c>
      <c r="R687" s="6">
        <v>-1.8062564876192015</v>
      </c>
      <c r="S687" s="14">
        <v>-1.5878501221527885</v>
      </c>
      <c r="T687" s="14">
        <v>-2.0246628530856148</v>
      </c>
      <c r="U687" s="14">
        <v>-0.94383988279016162</v>
      </c>
      <c r="V687" s="19">
        <v>2.7137236925711996E-6</v>
      </c>
      <c r="W687" s="19">
        <v>83.575623720011606</v>
      </c>
      <c r="X687" s="20">
        <v>-10.759014063507186</v>
      </c>
      <c r="Y687" s="20">
        <v>-1233.0714967285155</v>
      </c>
      <c r="Z687" s="20">
        <v>1.0988279016166391E-4</v>
      </c>
      <c r="AA687" s="7">
        <v>-2.7137236925711996E-6</v>
      </c>
      <c r="AB687" s="50">
        <v>0.16022627998839312</v>
      </c>
      <c r="AC687" s="20">
        <v>-1.18659364928142E-2</v>
      </c>
      <c r="AD687" s="20">
        <v>-1.0019832714845052</v>
      </c>
      <c r="AF687" s="53"/>
      <c r="AG687" s="53"/>
      <c r="AH687" s="53"/>
      <c r="AI687" s="53"/>
      <c r="AJ687" s="53"/>
      <c r="AK687" s="53"/>
    </row>
    <row r="688" spans="1:37" x14ac:dyDescent="0.3">
      <c r="A688" t="s">
        <v>467</v>
      </c>
      <c r="B688" s="18" t="s">
        <v>632</v>
      </c>
      <c r="C688" s="8">
        <v>220000</v>
      </c>
      <c r="D688" s="19">
        <v>0.60004854314475753</v>
      </c>
      <c r="E688" s="6">
        <v>95403.16</v>
      </c>
      <c r="F688" s="112">
        <v>7.9000000000000008E-3</v>
      </c>
      <c r="G688" s="113">
        <v>7.4999999999999997E-3</v>
      </c>
      <c r="H688" s="113">
        <v>8.0000000000000002E-3</v>
      </c>
      <c r="I688" s="16">
        <v>57.64</v>
      </c>
      <c r="J688" s="14">
        <v>4.9750000000000003E-2</v>
      </c>
      <c r="K688" s="19">
        <v>0</v>
      </c>
      <c r="L688" s="19">
        <v>75.949969999999993</v>
      </c>
      <c r="M688" s="19">
        <v>-9.9849599999999992</v>
      </c>
      <c r="N688" s="19">
        <v>23.958549999999999</v>
      </c>
      <c r="O688" s="6">
        <v>753.68496400000015</v>
      </c>
      <c r="P688" s="6">
        <v>753.68496400000015</v>
      </c>
      <c r="Q688" s="6">
        <v>753.68496400000015</v>
      </c>
      <c r="R688" s="6">
        <v>-1.8712746113623746</v>
      </c>
      <c r="S688" s="14">
        <v>-1.6480268208767557</v>
      </c>
      <c r="T688" s="14">
        <v>-2.0945224018479935</v>
      </c>
      <c r="U688" s="14">
        <v>4.9673583756940767E-2</v>
      </c>
      <c r="V688" s="19">
        <v>2.4085733921710801E-6</v>
      </c>
      <c r="W688" s="19">
        <v>75.822091844525772</v>
      </c>
      <c r="X688" s="20">
        <v>-9.9772415877628156</v>
      </c>
      <c r="Y688" s="20">
        <v>23.90282365890393</v>
      </c>
      <c r="Z688" s="20">
        <v>7.6416243059235223E-5</v>
      </c>
      <c r="AA688" s="7">
        <v>-2.4085733921710801E-6</v>
      </c>
      <c r="AB688" s="50">
        <v>0.12787815547422099</v>
      </c>
      <c r="AC688" s="20">
        <v>-7.7184122371836139E-3</v>
      </c>
      <c r="AD688" s="20">
        <v>5.5726341096068666E-2</v>
      </c>
      <c r="AF688" s="53"/>
      <c r="AG688" s="53"/>
      <c r="AH688" s="53"/>
      <c r="AI688" s="53"/>
      <c r="AJ688" s="53"/>
      <c r="AK688" s="53"/>
    </row>
    <row r="689" spans="1:41" x14ac:dyDescent="0.3">
      <c r="A689" t="s">
        <v>468</v>
      </c>
      <c r="B689" s="18" t="s">
        <v>634</v>
      </c>
      <c r="C689" s="8">
        <v>220000</v>
      </c>
      <c r="D689" s="19">
        <v>0.60004854314475753</v>
      </c>
      <c r="E689" s="6">
        <v>95403.16</v>
      </c>
      <c r="F689" s="112">
        <v>1.3134999999999999</v>
      </c>
      <c r="G689" s="113">
        <v>1.2215</v>
      </c>
      <c r="H689" s="113">
        <v>1.425</v>
      </c>
      <c r="I689" s="16">
        <v>57.64</v>
      </c>
      <c r="J689" s="14">
        <v>-0.95025000000000004</v>
      </c>
      <c r="K689" s="19">
        <v>0</v>
      </c>
      <c r="L689" s="19">
        <v>75.949969999999993</v>
      </c>
      <c r="M689" s="19">
        <v>-9.9849599999999992</v>
      </c>
      <c r="N689" s="19">
        <v>-1297.2720400000001</v>
      </c>
      <c r="O689" s="6">
        <v>125312.05065999999</v>
      </c>
      <c r="P689" s="6">
        <v>125312.05065999999</v>
      </c>
      <c r="Q689" s="6">
        <v>125312.05065999999</v>
      </c>
      <c r="R689" s="6">
        <v>-1.8712746113623746</v>
      </c>
      <c r="S689" s="14">
        <v>-1.6480268208767557</v>
      </c>
      <c r="T689" s="14">
        <v>-2.0945224018479935</v>
      </c>
      <c r="U689" s="14">
        <v>-0.95032641624305925</v>
      </c>
      <c r="V689" s="19">
        <v>2.4085733921710801E-6</v>
      </c>
      <c r="W689" s="19">
        <v>75.822091844525772</v>
      </c>
      <c r="X689" s="20">
        <v>-9.9772415877628156</v>
      </c>
      <c r="Y689" s="20">
        <v>-1296.2039712595626</v>
      </c>
      <c r="Z689" s="20">
        <v>7.6416243059207467E-5</v>
      </c>
      <c r="AA689" s="7">
        <v>-2.4085733921710801E-6</v>
      </c>
      <c r="AB689" s="50">
        <v>0.12787815547422099</v>
      </c>
      <c r="AC689" s="20">
        <v>-7.7184122371836139E-3</v>
      </c>
      <c r="AD689" s="20">
        <v>-1.0680687404374112</v>
      </c>
      <c r="AF689" s="53"/>
      <c r="AG689" s="53"/>
      <c r="AH689" s="53"/>
      <c r="AI689" s="53"/>
      <c r="AJ689" s="53"/>
      <c r="AK689" s="53"/>
    </row>
    <row r="690" spans="1:41" s="2" customFormat="1" x14ac:dyDescent="0.3">
      <c r="A690" s="2" t="s">
        <v>469</v>
      </c>
      <c r="B690" s="21" t="s">
        <v>632</v>
      </c>
      <c r="C690" s="22">
        <v>230000</v>
      </c>
      <c r="D690" s="19">
        <v>0.60004854314475753</v>
      </c>
      <c r="E690" s="24">
        <v>95403.16</v>
      </c>
      <c r="F690" s="114">
        <v>6.7000000000000002E-3</v>
      </c>
      <c r="G690" s="115">
        <v>6.0000000000000001E-3</v>
      </c>
      <c r="H690" s="115">
        <v>7.0000000000000001E-3</v>
      </c>
      <c r="I690" s="23">
        <v>58.25</v>
      </c>
      <c r="J690" s="26">
        <v>4.24E-2</v>
      </c>
      <c r="K690" s="27">
        <v>0</v>
      </c>
      <c r="L690" s="27">
        <v>66.787390000000002</v>
      </c>
      <c r="M690" s="27">
        <v>-8.8743099999999995</v>
      </c>
      <c r="N690" s="27">
        <v>20.464980000000001</v>
      </c>
      <c r="O690" s="24">
        <v>639.20117200000004</v>
      </c>
      <c r="P690" s="24">
        <v>639.20117200000004</v>
      </c>
      <c r="Q690" s="24">
        <v>639.20117200000004</v>
      </c>
      <c r="R690" s="24">
        <v>-1.9501928641921304</v>
      </c>
      <c r="S690" s="26">
        <v>-1.7245824582971392</v>
      </c>
      <c r="T690" s="26">
        <v>-2.1758032700871217</v>
      </c>
      <c r="U690" s="26">
        <v>4.230137348025096E-2</v>
      </c>
      <c r="V690" s="27">
        <v>2.0947017299304105E-6</v>
      </c>
      <c r="W690" s="27">
        <v>66.639238635311145</v>
      </c>
      <c r="X690" s="28">
        <v>-8.8616932035479703</v>
      </c>
      <c r="Y690" s="28">
        <v>20.404932843175722</v>
      </c>
      <c r="Z690" s="28">
        <v>9.8626519749039909E-5</v>
      </c>
      <c r="AA690" s="29">
        <v>-2.0947017299304105E-6</v>
      </c>
      <c r="AB690" s="51">
        <v>0.14815136468885726</v>
      </c>
      <c r="AC690" s="28">
        <v>-1.2616796452029178E-2</v>
      </c>
      <c r="AD690" s="28">
        <v>6.0047156824278858E-2</v>
      </c>
      <c r="AE690" s="50"/>
      <c r="AF690" s="53"/>
      <c r="AG690" s="53"/>
      <c r="AH690" s="53"/>
      <c r="AI690" s="53"/>
      <c r="AJ690" s="53"/>
      <c r="AK690" s="53"/>
      <c r="AL690" s="27"/>
      <c r="AM690" s="27"/>
      <c r="AN690" s="27"/>
      <c r="AO690" s="28"/>
    </row>
    <row r="691" spans="1:41" s="2" customFormat="1" x14ac:dyDescent="0.3">
      <c r="A691" s="2" t="s">
        <v>470</v>
      </c>
      <c r="B691" s="21" t="s">
        <v>634</v>
      </c>
      <c r="C691" s="22">
        <v>230000</v>
      </c>
      <c r="D691" s="19">
        <v>0.60004854314475753</v>
      </c>
      <c r="E691" s="24">
        <v>95403.16</v>
      </c>
      <c r="F691" s="114">
        <v>1.417</v>
      </c>
      <c r="G691" s="115">
        <v>1.3214999999999999</v>
      </c>
      <c r="H691" s="115">
        <v>1.5315000000000001</v>
      </c>
      <c r="I691" s="23">
        <v>58.25</v>
      </c>
      <c r="J691" s="26">
        <v>-0.95760000000000001</v>
      </c>
      <c r="K691" s="27">
        <v>0</v>
      </c>
      <c r="L691" s="27">
        <v>66.787390000000002</v>
      </c>
      <c r="M691" s="27">
        <v>-8.8743099999999995</v>
      </c>
      <c r="N691" s="27">
        <v>-1360.8215499999999</v>
      </c>
      <c r="O691" s="24">
        <v>135186.27772000001</v>
      </c>
      <c r="P691" s="24">
        <v>135186.27772000001</v>
      </c>
      <c r="Q691" s="24">
        <v>135186.27772000001</v>
      </c>
      <c r="R691" s="24">
        <v>-1.9501928641921304</v>
      </c>
      <c r="S691" s="26">
        <v>-1.7245824582971392</v>
      </c>
      <c r="T691" s="26">
        <v>-2.1758032700871217</v>
      </c>
      <c r="U691" s="26">
        <v>-0.95769862651974902</v>
      </c>
      <c r="V691" s="27">
        <v>2.0947017299304105E-6</v>
      </c>
      <c r="W691" s="27">
        <v>66.639238635311145</v>
      </c>
      <c r="X691" s="28">
        <v>-8.8616932035479703</v>
      </c>
      <c r="Y691" s="28">
        <v>-1359.7067163897666</v>
      </c>
      <c r="Z691" s="28">
        <v>9.8626519749012154E-5</v>
      </c>
      <c r="AA691" s="29">
        <v>-2.0947017299304105E-6</v>
      </c>
      <c r="AB691" s="51">
        <v>0.14815136468885726</v>
      </c>
      <c r="AC691" s="28">
        <v>-1.2616796452029178E-2</v>
      </c>
      <c r="AD691" s="28">
        <v>-1.1148336102332905</v>
      </c>
      <c r="AE691" s="50"/>
      <c r="AF691" s="53"/>
      <c r="AG691" s="53"/>
      <c r="AH691" s="53"/>
      <c r="AI691" s="53"/>
      <c r="AJ691" s="53"/>
      <c r="AK691" s="53"/>
      <c r="AL691" s="27"/>
      <c r="AM691" s="27"/>
      <c r="AN691" s="27"/>
      <c r="AO691" s="28"/>
    </row>
    <row r="692" spans="1:41" s="2" customFormat="1" x14ac:dyDescent="0.3">
      <c r="A692" s="2" t="s">
        <v>471</v>
      </c>
      <c r="B692" s="21" t="s">
        <v>632</v>
      </c>
      <c r="C692" s="22">
        <v>240000</v>
      </c>
      <c r="D692" s="19">
        <v>0.60004854314475753</v>
      </c>
      <c r="E692" s="24">
        <v>95403.16</v>
      </c>
      <c r="F692" s="114">
        <v>6.0000000000000001E-3</v>
      </c>
      <c r="G692" s="115">
        <v>5.4999999999999997E-3</v>
      </c>
      <c r="H692" s="115">
        <v>6.4999999999999997E-3</v>
      </c>
      <c r="I692" s="23">
        <v>59.32</v>
      </c>
      <c r="J692" s="26">
        <v>3.7780000000000001E-2</v>
      </c>
      <c r="K692" s="27">
        <v>0</v>
      </c>
      <c r="L692" s="27">
        <v>60.814630000000001</v>
      </c>
      <c r="M692" s="27">
        <v>-8.22818</v>
      </c>
      <c r="N692" s="27">
        <v>18.235279999999999</v>
      </c>
      <c r="O692" s="24">
        <v>572.41896000000008</v>
      </c>
      <c r="P692" s="24">
        <v>572.41896000000008</v>
      </c>
      <c r="Q692" s="24">
        <v>572.41896000000008</v>
      </c>
      <c r="R692" s="24">
        <v>-2.0076354464663648</v>
      </c>
      <c r="S692" s="26">
        <v>-1.7778807807549333</v>
      </c>
      <c r="T692" s="26">
        <v>-2.2373901121777964</v>
      </c>
      <c r="U692" s="26">
        <v>3.7711718699032684E-2</v>
      </c>
      <c r="V692" s="27">
        <v>1.873617470743675E-6</v>
      </c>
      <c r="W692" s="27">
        <v>60.700738549389357</v>
      </c>
      <c r="X692" s="28">
        <v>-8.2202660121662205</v>
      </c>
      <c r="Y692" s="28">
        <v>18.189286528873819</v>
      </c>
      <c r="Z692" s="28">
        <v>6.8281300967316938E-5</v>
      </c>
      <c r="AA692" s="29">
        <v>-1.873617470743675E-6</v>
      </c>
      <c r="AB692" s="51">
        <v>0.11389145061064454</v>
      </c>
      <c r="AC692" s="28">
        <v>-7.9139878337795011E-3</v>
      </c>
      <c r="AD692" s="28">
        <v>4.5993471126180907E-2</v>
      </c>
      <c r="AE692" s="50"/>
      <c r="AF692" s="53"/>
      <c r="AG692" s="53"/>
      <c r="AH692" s="53"/>
      <c r="AI692" s="53"/>
      <c r="AJ692" s="53"/>
      <c r="AK692" s="53"/>
      <c r="AL692" s="27"/>
      <c r="AM692" s="27"/>
      <c r="AN692" s="27"/>
      <c r="AO692" s="28"/>
    </row>
    <row r="693" spans="1:41" s="2" customFormat="1" x14ac:dyDescent="0.3">
      <c r="A693" s="2" t="s">
        <v>472</v>
      </c>
      <c r="B693" s="21" t="s">
        <v>634</v>
      </c>
      <c r="C693" s="22">
        <v>240000</v>
      </c>
      <c r="D693" s="19">
        <v>0.60004854314475753</v>
      </c>
      <c r="E693" s="24">
        <v>95390.63</v>
      </c>
      <c r="F693" s="114">
        <v>1.5215000000000001</v>
      </c>
      <c r="G693" s="115">
        <v>1.4219999999999999</v>
      </c>
      <c r="H693" s="115">
        <v>1.6395</v>
      </c>
      <c r="I693" s="23">
        <v>59.32</v>
      </c>
      <c r="J693" s="26">
        <v>-0.96223999999999998</v>
      </c>
      <c r="K693" s="27">
        <v>0</v>
      </c>
      <c r="L693" s="27">
        <v>60.776209999999999</v>
      </c>
      <c r="M693" s="27">
        <v>-8.2230000000000008</v>
      </c>
      <c r="N693" s="27">
        <v>-1423.1205</v>
      </c>
      <c r="O693" s="24">
        <v>145136.84354500001</v>
      </c>
      <c r="P693" s="24">
        <v>145136.84354500001</v>
      </c>
      <c r="Q693" s="24">
        <v>145136.84354500001</v>
      </c>
      <c r="R693" s="24">
        <v>-2.0079212861332114</v>
      </c>
      <c r="S693" s="26">
        <v>-1.7781666204217799</v>
      </c>
      <c r="T693" s="26">
        <v>-2.237675951844643</v>
      </c>
      <c r="U693" s="26">
        <v>-0.96231175330474672</v>
      </c>
      <c r="V693" s="27">
        <v>1.872911467892743E-6</v>
      </c>
      <c r="W693" s="27">
        <v>60.661928244644734</v>
      </c>
      <c r="X693" s="28">
        <v>-8.2150102107272591</v>
      </c>
      <c r="Y693" s="28">
        <v>-1421.9406530432366</v>
      </c>
      <c r="Z693" s="28">
        <v>7.175330474673558E-5</v>
      </c>
      <c r="AA693" s="29">
        <v>-1.872911467892743E-6</v>
      </c>
      <c r="AB693" s="51">
        <v>0.11428175535526464</v>
      </c>
      <c r="AC693" s="28">
        <v>-7.989789272741632E-3</v>
      </c>
      <c r="AD693" s="28">
        <v>-1.1798469567634129</v>
      </c>
      <c r="AE693" s="50"/>
      <c r="AF693" s="53"/>
      <c r="AG693" s="53"/>
      <c r="AH693" s="53"/>
      <c r="AI693" s="53"/>
      <c r="AJ693" s="53"/>
      <c r="AK693" s="53"/>
      <c r="AL693" s="27"/>
      <c r="AM693" s="27"/>
      <c r="AN693" s="27"/>
      <c r="AO693" s="28"/>
    </row>
    <row r="694" spans="1:41" s="2" customFormat="1" x14ac:dyDescent="0.3">
      <c r="A694" s="2" t="s">
        <v>473</v>
      </c>
      <c r="B694" s="21" t="s">
        <v>632</v>
      </c>
      <c r="C694" s="22">
        <v>250000</v>
      </c>
      <c r="D694" s="19">
        <v>0.60004854314475753</v>
      </c>
      <c r="E694" s="24">
        <v>95390.63</v>
      </c>
      <c r="F694" s="114">
        <v>5.4000000000000003E-3</v>
      </c>
      <c r="G694" s="115">
        <v>4.8999999999999998E-3</v>
      </c>
      <c r="H694" s="115">
        <v>5.4999999999999997E-3</v>
      </c>
      <c r="I694" s="23">
        <v>60.39</v>
      </c>
      <c r="J694" s="26">
        <v>3.4009999999999999E-2</v>
      </c>
      <c r="K694" s="27">
        <v>0</v>
      </c>
      <c r="L694" s="27">
        <v>55.785870000000003</v>
      </c>
      <c r="M694" s="27">
        <v>-7.6837999999999997</v>
      </c>
      <c r="N694" s="27">
        <v>16.406639999999999</v>
      </c>
      <c r="O694" s="24">
        <v>515.10940200000005</v>
      </c>
      <c r="P694" s="24">
        <v>515.10940200000005</v>
      </c>
      <c r="Q694" s="24">
        <v>515.10940200000005</v>
      </c>
      <c r="R694" s="24">
        <v>-2.0596087820554199</v>
      </c>
      <c r="S694" s="26">
        <v>-1.8257098565275482</v>
      </c>
      <c r="T694" s="26">
        <v>-2.2935077075832915</v>
      </c>
      <c r="U694" s="26">
        <v>3.3946988853562558E-2</v>
      </c>
      <c r="V694" s="27">
        <v>1.6886800168468955E-6</v>
      </c>
      <c r="W694" s="27">
        <v>55.681408630212218</v>
      </c>
      <c r="X694" s="28">
        <v>-7.6765484867609164</v>
      </c>
      <c r="Y694" s="28">
        <v>16.365418038907418</v>
      </c>
      <c r="Z694" s="28">
        <v>6.3011146437440269E-5</v>
      </c>
      <c r="AA694" s="29">
        <v>-1.6886800168468955E-6</v>
      </c>
      <c r="AB694" s="51">
        <v>0.10446136978778497</v>
      </c>
      <c r="AC694" s="28">
        <v>-7.2515132390833514E-3</v>
      </c>
      <c r="AD694" s="28">
        <v>4.1221961092581694E-2</v>
      </c>
      <c r="AE694" s="50"/>
      <c r="AF694" s="53"/>
      <c r="AG694" s="53"/>
      <c r="AH694" s="53"/>
      <c r="AI694" s="53"/>
      <c r="AJ694" s="53"/>
      <c r="AK694" s="53"/>
      <c r="AL694" s="27"/>
      <c r="AM694" s="27"/>
      <c r="AN694" s="27"/>
      <c r="AO694" s="28"/>
    </row>
    <row r="695" spans="1:41" s="2" customFormat="1" x14ac:dyDescent="0.3">
      <c r="A695" s="2" t="s">
        <v>474</v>
      </c>
      <c r="B695" s="21" t="s">
        <v>634</v>
      </c>
      <c r="C695" s="22">
        <v>250000</v>
      </c>
      <c r="D695" s="19">
        <v>0.60004854314475753</v>
      </c>
      <c r="E695" s="24">
        <v>95390.63</v>
      </c>
      <c r="F695" s="114">
        <v>1.6257999999999999</v>
      </c>
      <c r="G695" s="115">
        <v>1.5225</v>
      </c>
      <c r="H695" s="115">
        <v>1.7470000000000001</v>
      </c>
      <c r="I695" s="23">
        <v>60.39</v>
      </c>
      <c r="J695" s="26">
        <v>-0.96599000000000002</v>
      </c>
      <c r="K695" s="27">
        <v>0</v>
      </c>
      <c r="L695" s="27">
        <v>55.785870000000003</v>
      </c>
      <c r="M695" s="27">
        <v>-7.6837999999999997</v>
      </c>
      <c r="N695" s="27">
        <v>-1484.9917600000001</v>
      </c>
      <c r="O695" s="24">
        <v>155086.08625399999</v>
      </c>
      <c r="P695" s="24">
        <v>155086.08625399999</v>
      </c>
      <c r="Q695" s="24">
        <v>155086.08625399999</v>
      </c>
      <c r="R695" s="24">
        <v>-2.0596087820554199</v>
      </c>
      <c r="S695" s="26">
        <v>-1.8257098565275482</v>
      </c>
      <c r="T695" s="26">
        <v>-2.2935077075832915</v>
      </c>
      <c r="U695" s="26">
        <v>-0.96605301114643749</v>
      </c>
      <c r="V695" s="27">
        <v>1.6886800168468955E-6</v>
      </c>
      <c r="W695" s="27">
        <v>55.681408630212218</v>
      </c>
      <c r="X695" s="28">
        <v>-7.6765484867609164</v>
      </c>
      <c r="Y695" s="28">
        <v>-1483.7559398229862</v>
      </c>
      <c r="Z695" s="28">
        <v>6.3011146437474963E-5</v>
      </c>
      <c r="AA695" s="29">
        <v>-1.6886800168468955E-6</v>
      </c>
      <c r="AB695" s="51">
        <v>0.10446136978778497</v>
      </c>
      <c r="AC695" s="28">
        <v>-7.2515132390833514E-3</v>
      </c>
      <c r="AD695" s="28">
        <v>-1.2358201770139203</v>
      </c>
      <c r="AE695" s="50"/>
      <c r="AF695" s="53"/>
      <c r="AG695" s="53"/>
      <c r="AH695" s="53"/>
      <c r="AI695" s="53"/>
      <c r="AJ695" s="53"/>
      <c r="AK695" s="53"/>
      <c r="AL695" s="27"/>
      <c r="AM695" s="27"/>
      <c r="AN695" s="27"/>
      <c r="AO695" s="28"/>
    </row>
    <row r="696" spans="1:41" x14ac:dyDescent="0.3">
      <c r="A696" t="s">
        <v>475</v>
      </c>
      <c r="B696" s="18" t="s">
        <v>632</v>
      </c>
      <c r="C696" s="8">
        <v>260000</v>
      </c>
      <c r="D696" s="19">
        <v>0.60004854314475753</v>
      </c>
      <c r="E696" s="6">
        <v>95390.63</v>
      </c>
      <c r="F696" s="112">
        <v>4.5999999999999999E-3</v>
      </c>
      <c r="G696" s="113">
        <v>4.3E-3</v>
      </c>
      <c r="H696" s="113">
        <v>4.8999999999999998E-3</v>
      </c>
      <c r="I696" s="16">
        <v>60.91</v>
      </c>
      <c r="J696" s="14">
        <v>2.9489999999999999E-2</v>
      </c>
      <c r="K696" s="19">
        <v>0</v>
      </c>
      <c r="L696" s="19">
        <v>49.591560000000001</v>
      </c>
      <c r="M696" s="19">
        <v>-6.8897500000000003</v>
      </c>
      <c r="N696" s="19">
        <v>14.25535</v>
      </c>
      <c r="O696" s="6">
        <v>438.796898</v>
      </c>
      <c r="P696" s="6">
        <v>438.796898</v>
      </c>
      <c r="Q696" s="6">
        <v>438.796898</v>
      </c>
      <c r="R696" s="6">
        <v>-2.1251509083846756</v>
      </c>
      <c r="S696" s="14">
        <v>-1.8892379500488143</v>
      </c>
      <c r="T696" s="14">
        <v>-2.3610638667205368</v>
      </c>
      <c r="U696" s="14">
        <v>2.9429975862005832E-2</v>
      </c>
      <c r="V696" s="19">
        <v>1.4879086691419303E-6</v>
      </c>
      <c r="W696" s="19">
        <v>49.483760178302973</v>
      </c>
      <c r="X696" s="20">
        <v>-6.8808493134098478</v>
      </c>
      <c r="Y696" s="20">
        <v>14.214771741935271</v>
      </c>
      <c r="Z696" s="20">
        <v>6.0024137994166976E-5</v>
      </c>
      <c r="AA696" s="7">
        <v>-1.4879086691419303E-6</v>
      </c>
      <c r="AB696" s="50">
        <v>0.10779982169702862</v>
      </c>
      <c r="AC696" s="20">
        <v>-8.9006865901524179E-3</v>
      </c>
      <c r="AD696" s="20">
        <v>4.0578258064728701E-2</v>
      </c>
      <c r="AF696" s="53"/>
      <c r="AG696" s="53"/>
      <c r="AH696" s="53"/>
      <c r="AI696" s="53"/>
      <c r="AJ696" s="53"/>
      <c r="AK696" s="53"/>
    </row>
    <row r="697" spans="1:41" x14ac:dyDescent="0.3">
      <c r="A697" t="s">
        <v>476</v>
      </c>
      <c r="B697" s="18" t="s">
        <v>634</v>
      </c>
      <c r="C697" s="8">
        <v>260000</v>
      </c>
      <c r="D697" s="19">
        <v>0.60004854314475753</v>
      </c>
      <c r="E697" s="6">
        <v>95390.63</v>
      </c>
      <c r="F697" s="112">
        <v>1.7298</v>
      </c>
      <c r="G697" s="113">
        <v>1.623</v>
      </c>
      <c r="H697" s="113">
        <v>1.8545</v>
      </c>
      <c r="I697" s="16">
        <v>60.91</v>
      </c>
      <c r="J697" s="14">
        <v>-0.97050999999999998</v>
      </c>
      <c r="K697" s="19">
        <v>0</v>
      </c>
      <c r="L697" s="19">
        <v>49.591560000000001</v>
      </c>
      <c r="M697" s="19">
        <v>-6.8897500000000003</v>
      </c>
      <c r="N697" s="19">
        <v>-1547.1989900000001</v>
      </c>
      <c r="O697" s="6">
        <v>165006.711774</v>
      </c>
      <c r="P697" s="6">
        <v>165006.711774</v>
      </c>
      <c r="Q697" s="6">
        <v>165006.711774</v>
      </c>
      <c r="R697" s="6">
        <v>-2.1251509083846756</v>
      </c>
      <c r="S697" s="14">
        <v>-1.8892379500488143</v>
      </c>
      <c r="T697" s="14">
        <v>-2.3610638667205368</v>
      </c>
      <c r="U697" s="14">
        <v>-0.9705700241379942</v>
      </c>
      <c r="V697" s="19">
        <v>1.4879086691419303E-6</v>
      </c>
      <c r="W697" s="19">
        <v>49.483760178302973</v>
      </c>
      <c r="X697" s="20">
        <v>-6.8808493134098478</v>
      </c>
      <c r="Y697" s="20">
        <v>-1545.9114404344343</v>
      </c>
      <c r="Z697" s="20">
        <v>6.0024137994219018E-5</v>
      </c>
      <c r="AA697" s="7">
        <v>-1.4879086691419303E-6</v>
      </c>
      <c r="AB697" s="50">
        <v>0.10779982169702862</v>
      </c>
      <c r="AC697" s="20">
        <v>-8.9006865901524179E-3</v>
      </c>
      <c r="AD697" s="20">
        <v>-1.2875495655657687</v>
      </c>
      <c r="AF697" s="53"/>
      <c r="AG697" s="53"/>
      <c r="AH697" s="53"/>
      <c r="AI697" s="53"/>
      <c r="AJ697" s="53"/>
      <c r="AK697" s="53"/>
    </row>
    <row r="698" spans="1:41" x14ac:dyDescent="0.3">
      <c r="A698" t="s">
        <v>477</v>
      </c>
      <c r="B698" s="18" t="s">
        <v>632</v>
      </c>
      <c r="C698" s="8">
        <v>280000</v>
      </c>
      <c r="D698" s="19">
        <v>0.60004854314475753</v>
      </c>
      <c r="E698" s="6">
        <v>95386.23</v>
      </c>
      <c r="F698" s="112">
        <v>3.7000000000000002E-3</v>
      </c>
      <c r="G698" s="113">
        <v>3.3999999999999998E-3</v>
      </c>
      <c r="H698" s="113">
        <v>4.1000000000000003E-3</v>
      </c>
      <c r="I698" s="16">
        <v>62.52</v>
      </c>
      <c r="J698" s="14">
        <v>2.383E-2</v>
      </c>
      <c r="K698" s="19">
        <v>0</v>
      </c>
      <c r="L698" s="19">
        <v>41.495869999999996</v>
      </c>
      <c r="M698" s="19">
        <v>-5.9173999999999998</v>
      </c>
      <c r="N698" s="19">
        <v>11.522679999999999</v>
      </c>
      <c r="O698" s="6">
        <v>352.92905100000002</v>
      </c>
      <c r="P698" s="6">
        <v>352.92905100000002</v>
      </c>
      <c r="Q698" s="6">
        <v>352.92905100000002</v>
      </c>
      <c r="R698" s="6">
        <v>-2.223541389156944</v>
      </c>
      <c r="S698" s="14">
        <v>-1.9813926753963456</v>
      </c>
      <c r="T698" s="14">
        <v>-2.4656901029175424</v>
      </c>
      <c r="U698" s="14">
        <v>2.3773627268260565E-2</v>
      </c>
      <c r="V698" s="19">
        <v>1.2128586472524191E-6</v>
      </c>
      <c r="W698" s="19">
        <v>41.398719907609106</v>
      </c>
      <c r="X698" s="20">
        <v>-5.9087638875291981</v>
      </c>
      <c r="Y698" s="20">
        <v>11.487894800012524</v>
      </c>
      <c r="Z698" s="20">
        <v>5.6372731739435383E-5</v>
      </c>
      <c r="AA698" s="7">
        <v>-1.2128586472524191E-6</v>
      </c>
      <c r="AB698" s="50">
        <v>9.7150092390890563E-2</v>
      </c>
      <c r="AC698" s="20">
        <v>-8.636112470801649E-3</v>
      </c>
      <c r="AD698" s="20">
        <v>3.4785199987474869E-2</v>
      </c>
      <c r="AF698" s="53"/>
      <c r="AG698" s="53"/>
      <c r="AH698" s="53"/>
      <c r="AI698" s="53"/>
      <c r="AJ698" s="53"/>
      <c r="AK698" s="53"/>
    </row>
    <row r="699" spans="1:41" x14ac:dyDescent="0.3">
      <c r="A699" t="s">
        <v>478</v>
      </c>
      <c r="B699" s="18" t="s">
        <v>634</v>
      </c>
      <c r="C699" s="8">
        <v>280000</v>
      </c>
      <c r="D699" s="19">
        <v>0.60004854314475753</v>
      </c>
      <c r="E699" s="6">
        <v>95386.23</v>
      </c>
      <c r="F699" s="112">
        <v>1.9386000000000001</v>
      </c>
      <c r="G699" s="113">
        <v>1.8245</v>
      </c>
      <c r="H699" s="113">
        <v>2.0705</v>
      </c>
      <c r="I699" s="16">
        <v>62.52</v>
      </c>
      <c r="J699" s="14">
        <v>-0.97616999999999998</v>
      </c>
      <c r="K699" s="19">
        <v>0</v>
      </c>
      <c r="L699" s="19">
        <v>41.495869999999996</v>
      </c>
      <c r="M699" s="19">
        <v>-5.9173999999999998</v>
      </c>
      <c r="N699" s="19">
        <v>-1670.0435299999999</v>
      </c>
      <c r="O699" s="6">
        <v>184915.745478</v>
      </c>
      <c r="P699" s="6">
        <v>184915.745478</v>
      </c>
      <c r="Q699" s="6">
        <v>184915.745478</v>
      </c>
      <c r="R699" s="6">
        <v>-2.223541389156944</v>
      </c>
      <c r="S699" s="14">
        <v>-1.9813926753963456</v>
      </c>
      <c r="T699" s="14">
        <v>-2.4656901029175424</v>
      </c>
      <c r="U699" s="14">
        <v>-0.9762263727317394</v>
      </c>
      <c r="V699" s="19">
        <v>1.2128586472524191E-6</v>
      </c>
      <c r="W699" s="19">
        <v>41.398719907609106</v>
      </c>
      <c r="X699" s="20">
        <v>-5.9087638875291981</v>
      </c>
      <c r="Y699" s="20">
        <v>-1668.6480260053086</v>
      </c>
      <c r="Z699" s="20">
        <v>5.6372731739418036E-5</v>
      </c>
      <c r="AA699" s="7">
        <v>-1.2128586472524191E-6</v>
      </c>
      <c r="AB699" s="50">
        <v>9.7150092390890563E-2</v>
      </c>
      <c r="AC699" s="20">
        <v>-8.636112470801649E-3</v>
      </c>
      <c r="AD699" s="20">
        <v>-1.395503994691353</v>
      </c>
      <c r="AF699" s="53"/>
      <c r="AG699" s="53"/>
      <c r="AH699" s="53"/>
      <c r="AI699" s="53"/>
      <c r="AJ699" s="53"/>
      <c r="AK699" s="53"/>
    </row>
    <row r="700" spans="1:41" x14ac:dyDescent="0.3">
      <c r="A700" t="s">
        <v>479</v>
      </c>
      <c r="B700" s="18" t="s">
        <v>632</v>
      </c>
      <c r="C700" s="8">
        <v>300000</v>
      </c>
      <c r="D700" s="19">
        <v>0.60004854314475753</v>
      </c>
      <c r="E700" s="6">
        <v>95386.23</v>
      </c>
      <c r="F700" s="112">
        <v>3.0999999999999999E-3</v>
      </c>
      <c r="G700" s="113">
        <v>2.8E-3</v>
      </c>
      <c r="H700" s="113">
        <v>3.3999999999999998E-3</v>
      </c>
      <c r="I700" s="16">
        <v>64.05</v>
      </c>
      <c r="J700" s="14">
        <v>1.9689999999999999E-2</v>
      </c>
      <c r="K700" s="19">
        <v>0</v>
      </c>
      <c r="L700" s="19">
        <v>35.323999999999998</v>
      </c>
      <c r="M700" s="19">
        <v>-5.1611000000000002</v>
      </c>
      <c r="N700" s="19">
        <v>9.5238800000000001</v>
      </c>
      <c r="O700" s="6">
        <v>295.69731299999995</v>
      </c>
      <c r="P700" s="6">
        <v>295.69731299999995</v>
      </c>
      <c r="Q700" s="6">
        <v>295.69731299999995</v>
      </c>
      <c r="R700" s="6">
        <v>-2.309483040937264</v>
      </c>
      <c r="S700" s="14">
        <v>-2.0614084229531575</v>
      </c>
      <c r="T700" s="14">
        <v>-2.5575576589213704</v>
      </c>
      <c r="U700" s="14">
        <v>1.9632045981200445E-2</v>
      </c>
      <c r="V700" s="19">
        <v>1.0070836640890732E-6</v>
      </c>
      <c r="W700" s="19">
        <v>35.21619578069501</v>
      </c>
      <c r="X700" s="20">
        <v>-5.149349006551887</v>
      </c>
      <c r="Y700" s="20">
        <v>9.4876748668471969</v>
      </c>
      <c r="Z700" s="20">
        <v>5.7954018799554613E-5</v>
      </c>
      <c r="AA700" s="7">
        <v>-1.0070836640890732E-6</v>
      </c>
      <c r="AB700" s="50">
        <v>0.10780421930498818</v>
      </c>
      <c r="AC700" s="20">
        <v>-1.1750993448113256E-2</v>
      </c>
      <c r="AD700" s="20">
        <v>3.620513315280327E-2</v>
      </c>
      <c r="AF700" s="53"/>
      <c r="AG700" s="53"/>
      <c r="AH700" s="53"/>
      <c r="AI700" s="53"/>
      <c r="AJ700" s="53"/>
      <c r="AK700" s="53"/>
    </row>
    <row r="701" spans="1:41" x14ac:dyDescent="0.3">
      <c r="A701" t="s">
        <v>480</v>
      </c>
      <c r="B701" s="18" t="s">
        <v>634</v>
      </c>
      <c r="C701" s="8">
        <v>300000</v>
      </c>
      <c r="D701" s="19">
        <v>0.60004854314475753</v>
      </c>
      <c r="E701" s="6">
        <v>95386.23</v>
      </c>
      <c r="F701" s="112">
        <v>2.1476000000000002</v>
      </c>
      <c r="G701" s="113">
        <v>2.0259999999999998</v>
      </c>
      <c r="H701" s="113">
        <v>2.2865000000000002</v>
      </c>
      <c r="I701" s="16">
        <v>64.05</v>
      </c>
      <c r="J701" s="14">
        <v>-0.98031000000000001</v>
      </c>
      <c r="K701" s="19">
        <v>0</v>
      </c>
      <c r="L701" s="19">
        <v>35.323999999999998</v>
      </c>
      <c r="M701" s="19">
        <v>-5.1611000000000002</v>
      </c>
      <c r="N701" s="19">
        <v>-1792.1541999999999</v>
      </c>
      <c r="O701" s="6">
        <v>204851.46754800002</v>
      </c>
      <c r="P701" s="6">
        <v>204851.46754800002</v>
      </c>
      <c r="Q701" s="6">
        <v>204851.46754800002</v>
      </c>
      <c r="R701" s="6">
        <v>-2.309483040937264</v>
      </c>
      <c r="S701" s="14">
        <v>-2.0614084229531575</v>
      </c>
      <c r="T701" s="14">
        <v>-2.5575576589213704</v>
      </c>
      <c r="U701" s="14">
        <v>-0.9803679540187995</v>
      </c>
      <c r="V701" s="19">
        <v>1.0070836640890732E-6</v>
      </c>
      <c r="W701" s="19">
        <v>35.21619578069501</v>
      </c>
      <c r="X701" s="20">
        <v>-5.149349006551887</v>
      </c>
      <c r="Y701" s="20">
        <v>-1790.6579545674256</v>
      </c>
      <c r="Z701" s="20">
        <v>5.7954018799488694E-5</v>
      </c>
      <c r="AA701" s="7">
        <v>-1.0070836640890732E-6</v>
      </c>
      <c r="AB701" s="50">
        <v>0.10780421930498818</v>
      </c>
      <c r="AC701" s="20">
        <v>-1.1750993448113256E-2</v>
      </c>
      <c r="AD701" s="20">
        <v>-1.4962454325743693</v>
      </c>
      <c r="AF701" s="53"/>
      <c r="AG701" s="53"/>
      <c r="AH701" s="53"/>
      <c r="AI701" s="53"/>
      <c r="AJ701" s="53"/>
      <c r="AK701" s="53"/>
    </row>
    <row r="702" spans="1:41" x14ac:dyDescent="0.3">
      <c r="A702" t="s">
        <v>481</v>
      </c>
      <c r="B702" s="18" t="s">
        <v>632</v>
      </c>
      <c r="C702" s="8">
        <v>320000</v>
      </c>
      <c r="D702" s="19">
        <v>0.60004854314475753</v>
      </c>
      <c r="E702" s="6">
        <v>95386.23</v>
      </c>
      <c r="F702" s="112">
        <v>2.5000000000000001E-3</v>
      </c>
      <c r="G702" s="113">
        <v>2.2000000000000001E-3</v>
      </c>
      <c r="H702" s="113">
        <v>2.8999999999999998E-3</v>
      </c>
      <c r="I702" s="16">
        <v>65.290000000000006</v>
      </c>
      <c r="J702" s="14">
        <v>1.6209999999999999E-2</v>
      </c>
      <c r="K702" s="19">
        <v>0</v>
      </c>
      <c r="L702" s="19">
        <v>29.922450000000001</v>
      </c>
      <c r="M702" s="19">
        <v>-4.4562999999999997</v>
      </c>
      <c r="N702" s="19">
        <v>7.8461400000000001</v>
      </c>
      <c r="O702" s="6">
        <v>238.465575</v>
      </c>
      <c r="P702" s="6">
        <v>238.465575</v>
      </c>
      <c r="Q702" s="6">
        <v>238.465575</v>
      </c>
      <c r="R702" s="6">
        <v>-2.3932292693770889</v>
      </c>
      <c r="S702" s="14">
        <v>-2.1403519577739303</v>
      </c>
      <c r="T702" s="14">
        <v>-2.6461065809802475</v>
      </c>
      <c r="U702" s="14">
        <v>1.6163166974224864E-2</v>
      </c>
      <c r="V702" s="19">
        <v>8.3696998234632885E-7</v>
      </c>
      <c r="W702" s="19">
        <v>29.834193712767899</v>
      </c>
      <c r="X702" s="20">
        <v>-4.4468422990838503</v>
      </c>
      <c r="Y702" s="20">
        <v>7.8173515170234804</v>
      </c>
      <c r="Z702" s="20">
        <v>4.6833025775135095E-5</v>
      </c>
      <c r="AA702" s="7">
        <v>-8.3696998234632885E-7</v>
      </c>
      <c r="AB702" s="50">
        <v>8.8256287232102437E-2</v>
      </c>
      <c r="AC702" s="20">
        <v>-9.4577009161493919E-3</v>
      </c>
      <c r="AD702" s="20">
        <v>2.8788482976519703E-2</v>
      </c>
      <c r="AF702" s="53"/>
      <c r="AG702" s="53"/>
      <c r="AH702" s="53"/>
      <c r="AI702" s="53"/>
      <c r="AJ702" s="53"/>
      <c r="AK702" s="53"/>
    </row>
    <row r="703" spans="1:41" x14ac:dyDescent="0.3">
      <c r="A703" t="s">
        <v>482</v>
      </c>
      <c r="B703" s="18" t="s">
        <v>634</v>
      </c>
      <c r="C703" s="8">
        <v>320000</v>
      </c>
      <c r="D703" s="19">
        <v>0.60004854314475753</v>
      </c>
      <c r="E703" s="6">
        <v>95384.38</v>
      </c>
      <c r="F703" s="112">
        <v>2.3571</v>
      </c>
      <c r="G703" s="113">
        <v>2.2275</v>
      </c>
      <c r="H703" s="113">
        <v>2.5030000000000001</v>
      </c>
      <c r="I703" s="16">
        <v>65.290000000000006</v>
      </c>
      <c r="J703" s="14">
        <v>-0.98379000000000005</v>
      </c>
      <c r="K703" s="19">
        <v>0</v>
      </c>
      <c r="L703" s="19">
        <v>29.919720000000002</v>
      </c>
      <c r="M703" s="19">
        <v>-4.4558999999999997</v>
      </c>
      <c r="N703" s="19">
        <v>-1913.94461</v>
      </c>
      <c r="O703" s="6">
        <v>224830.52209800002</v>
      </c>
      <c r="P703" s="6">
        <v>224830.52209800002</v>
      </c>
      <c r="Q703" s="6">
        <v>224830.52209800002</v>
      </c>
      <c r="R703" s="6">
        <v>-2.3932676180548427</v>
      </c>
      <c r="S703" s="14">
        <v>-2.140390306451684</v>
      </c>
      <c r="T703" s="14">
        <v>-2.6461449296580013</v>
      </c>
      <c r="U703" s="14">
        <v>-0.98383838137171298</v>
      </c>
      <c r="V703" s="19">
        <v>8.3691751820785575E-7</v>
      </c>
      <c r="W703" s="19">
        <v>29.831166428914628</v>
      </c>
      <c r="X703" s="20">
        <v>-4.4463910767709667</v>
      </c>
      <c r="Y703" s="20">
        <v>-1912.338872754591</v>
      </c>
      <c r="Z703" s="20">
        <v>4.8381371712924448E-5</v>
      </c>
      <c r="AA703" s="7">
        <v>-8.3691751820785575E-7</v>
      </c>
      <c r="AB703" s="50">
        <v>8.8553571085373761E-2</v>
      </c>
      <c r="AC703" s="20">
        <v>-9.5089232290330727E-3</v>
      </c>
      <c r="AD703" s="20">
        <v>-1.6057372454090455</v>
      </c>
      <c r="AF703" s="53"/>
      <c r="AG703" s="53"/>
      <c r="AH703" s="53"/>
      <c r="AI703" s="53"/>
      <c r="AJ703" s="53"/>
      <c r="AK703" s="53"/>
    </row>
    <row r="704" spans="1:41" x14ac:dyDescent="0.3">
      <c r="A704" t="s">
        <v>483</v>
      </c>
      <c r="B704" s="18" t="s">
        <v>632</v>
      </c>
      <c r="C704" s="8">
        <v>340000</v>
      </c>
      <c r="D704" s="19">
        <v>0.60004854314475753</v>
      </c>
      <c r="E704" s="6">
        <v>95384.38</v>
      </c>
      <c r="F704" s="112">
        <v>2.2000000000000001E-3</v>
      </c>
      <c r="G704" s="113">
        <v>1.9E-3</v>
      </c>
      <c r="H704" s="113">
        <v>2.5000000000000001E-3</v>
      </c>
      <c r="I704" s="16">
        <v>66.739999999999995</v>
      </c>
      <c r="J704" s="14">
        <v>1.3939999999999999E-2</v>
      </c>
      <c r="K704" s="19">
        <v>0</v>
      </c>
      <c r="L704" s="19">
        <v>26.28276</v>
      </c>
      <c r="M704" s="19">
        <v>-4.0009899999999998</v>
      </c>
      <c r="N704" s="19">
        <v>6.7430000000000003</v>
      </c>
      <c r="O704" s="6">
        <v>209.84563600000001</v>
      </c>
      <c r="P704" s="6">
        <v>209.84563600000001</v>
      </c>
      <c r="Q704" s="6">
        <v>209.84563600000001</v>
      </c>
      <c r="R704" s="6">
        <v>-2.4585365780266626</v>
      </c>
      <c r="S704" s="14">
        <v>-2.2000432134012256</v>
      </c>
      <c r="T704" s="14">
        <v>-2.7170299426520996</v>
      </c>
      <c r="U704" s="14">
        <v>1.3901914608552496E-2</v>
      </c>
      <c r="V704" s="19">
        <v>7.193155928960958E-7</v>
      </c>
      <c r="W704" s="19">
        <v>26.208766705188474</v>
      </c>
      <c r="X704" s="20">
        <v>-3.9932227947077457</v>
      </c>
      <c r="Y704" s="20">
        <v>6.7193496990450354</v>
      </c>
      <c r="Z704" s="20">
        <v>3.8085391447503086E-5</v>
      </c>
      <c r="AA704" s="7">
        <v>-7.193155928960958E-7</v>
      </c>
      <c r="AB704" s="50">
        <v>7.3993294811526056E-2</v>
      </c>
      <c r="AC704" s="20">
        <v>-7.7672052922541646E-3</v>
      </c>
      <c r="AD704" s="20">
        <v>2.3650300954964898E-2</v>
      </c>
      <c r="AF704" s="53"/>
      <c r="AG704" s="53"/>
      <c r="AH704" s="53"/>
      <c r="AI704" s="53"/>
      <c r="AJ704" s="53"/>
      <c r="AK704" s="53"/>
    </row>
    <row r="705" spans="1:40" x14ac:dyDescent="0.3">
      <c r="A705" t="s">
        <v>484</v>
      </c>
      <c r="B705" s="18" t="s">
        <v>634</v>
      </c>
      <c r="C705" s="8">
        <v>340000</v>
      </c>
      <c r="D705" s="19">
        <v>0.60004854314475753</v>
      </c>
      <c r="E705" s="6">
        <v>95384.38</v>
      </c>
      <c r="F705" s="112">
        <v>2.5665</v>
      </c>
      <c r="G705" s="113">
        <v>2.4289999999999998</v>
      </c>
      <c r="H705" s="113">
        <v>2.7204999999999999</v>
      </c>
      <c r="I705" s="16">
        <v>66.739999999999995</v>
      </c>
      <c r="J705" s="14">
        <v>-0.98606000000000005</v>
      </c>
      <c r="K705" s="19">
        <v>0</v>
      </c>
      <c r="L705" s="19">
        <v>26.28276</v>
      </c>
      <c r="M705" s="19">
        <v>-4.0009899999999998</v>
      </c>
      <c r="N705" s="19">
        <v>-2035.1588300000001</v>
      </c>
      <c r="O705" s="6">
        <v>244804.01127000002</v>
      </c>
      <c r="P705" s="6">
        <v>244804.01127000002</v>
      </c>
      <c r="Q705" s="6">
        <v>244804.01127000002</v>
      </c>
      <c r="R705" s="6">
        <v>-2.4585365780266626</v>
      </c>
      <c r="S705" s="14">
        <v>-2.2000432134012256</v>
      </c>
      <c r="T705" s="14">
        <v>-2.7170299426520996</v>
      </c>
      <c r="U705" s="14">
        <v>-0.9860980853914475</v>
      </c>
      <c r="V705" s="19">
        <v>7.193155928960958E-7</v>
      </c>
      <c r="W705" s="19">
        <v>26.208766705188474</v>
      </c>
      <c r="X705" s="20">
        <v>-3.9932227947077457</v>
      </c>
      <c r="Y705" s="20">
        <v>-2033.4456969931307</v>
      </c>
      <c r="Z705" s="20">
        <v>3.8085391447451045E-5</v>
      </c>
      <c r="AA705" s="7">
        <v>-7.193155928960958E-7</v>
      </c>
      <c r="AB705" s="50">
        <v>7.3993294811526056E-2</v>
      </c>
      <c r="AC705" s="20">
        <v>-7.7672052922541646E-3</v>
      </c>
      <c r="AD705" s="20">
        <v>-1.7131330068693842</v>
      </c>
      <c r="AF705" s="53"/>
      <c r="AG705" s="53"/>
      <c r="AH705" s="53"/>
      <c r="AI705" s="53"/>
      <c r="AJ705" s="53"/>
      <c r="AK705" s="53"/>
    </row>
    <row r="706" spans="1:40" x14ac:dyDescent="0.3">
      <c r="A706" t="s">
        <v>485</v>
      </c>
      <c r="B706" s="18" t="s">
        <v>632</v>
      </c>
      <c r="C706" s="8">
        <v>360000</v>
      </c>
      <c r="D706" s="19">
        <v>0.60004854314475753</v>
      </c>
      <c r="E706" s="6">
        <v>95386.18</v>
      </c>
      <c r="F706" s="112">
        <v>1.9E-3</v>
      </c>
      <c r="G706" s="113">
        <v>1.6999999999999999E-3</v>
      </c>
      <c r="H706" s="113">
        <v>2.2000000000000001E-3</v>
      </c>
      <c r="I706" s="16">
        <v>68.22</v>
      </c>
      <c r="J706" s="14">
        <v>1.2290000000000001E-2</v>
      </c>
      <c r="K706" s="19">
        <v>0</v>
      </c>
      <c r="L706" s="19">
        <v>23.570080000000001</v>
      </c>
      <c r="M706" s="19">
        <v>-3.6676500000000001</v>
      </c>
      <c r="N706" s="19">
        <v>5.9375799999999996</v>
      </c>
      <c r="O706" s="6">
        <v>181.23374199999998</v>
      </c>
      <c r="P706" s="6">
        <v>181.23374199999998</v>
      </c>
      <c r="Q706" s="6">
        <v>181.23374199999998</v>
      </c>
      <c r="R706" s="6">
        <v>-2.5133262402747252</v>
      </c>
      <c r="S706" s="14">
        <v>-2.2491006284265485</v>
      </c>
      <c r="T706" s="14">
        <v>-2.7775518521229019</v>
      </c>
      <c r="U706" s="14">
        <v>1.225304729367576E-2</v>
      </c>
      <c r="V706" s="19">
        <v>6.3094347092141006E-7</v>
      </c>
      <c r="W706" s="19">
        <v>23.499545598406765</v>
      </c>
      <c r="X706" s="20">
        <v>-3.6598386047224429</v>
      </c>
      <c r="Y706" s="20">
        <v>5.9156494203108148</v>
      </c>
      <c r="Z706" s="20">
        <v>3.6952706324240234E-5</v>
      </c>
      <c r="AA706" s="7">
        <v>-6.3094347092141006E-7</v>
      </c>
      <c r="AB706" s="50">
        <v>7.053440159323543E-2</v>
      </c>
      <c r="AC706" s="20">
        <v>-7.8113952775571427E-3</v>
      </c>
      <c r="AD706" s="20">
        <v>2.1930579689184881E-2</v>
      </c>
      <c r="AF706" s="53"/>
      <c r="AG706" s="53"/>
      <c r="AH706" s="53"/>
      <c r="AI706" s="53"/>
      <c r="AJ706" s="53"/>
      <c r="AK706" s="53"/>
    </row>
    <row r="707" spans="1:40" x14ac:dyDescent="0.3">
      <c r="A707" t="s">
        <v>486</v>
      </c>
      <c r="B707" s="18" t="s">
        <v>634</v>
      </c>
      <c r="C707" s="8">
        <v>360000</v>
      </c>
      <c r="D707" s="19">
        <v>0.60004854314475753</v>
      </c>
      <c r="E707" s="6">
        <v>95384.38</v>
      </c>
      <c r="F707" s="112">
        <v>2.7759</v>
      </c>
      <c r="G707" s="113">
        <v>2.6305000000000001</v>
      </c>
      <c r="H707" s="113">
        <v>2.9380000000000002</v>
      </c>
      <c r="I707" s="16">
        <v>68.22</v>
      </c>
      <c r="J707" s="14">
        <v>-0.98770999999999998</v>
      </c>
      <c r="K707" s="19">
        <v>0</v>
      </c>
      <c r="L707" s="19">
        <v>23.56775</v>
      </c>
      <c r="M707" s="19">
        <v>-3.6672899999999999</v>
      </c>
      <c r="N707" s="19">
        <v>-2156.0767700000001</v>
      </c>
      <c r="O707" s="6">
        <v>264777.50044199999</v>
      </c>
      <c r="P707" s="6">
        <v>264777.50044199999</v>
      </c>
      <c r="Q707" s="6">
        <v>264777.50044199999</v>
      </c>
      <c r="R707" s="6">
        <v>-2.5133619499777384</v>
      </c>
      <c r="S707" s="14">
        <v>-2.2491363381295617</v>
      </c>
      <c r="T707" s="14">
        <v>-2.7775875618259152</v>
      </c>
      <c r="U707" s="14">
        <v>-0.98774808836968164</v>
      </c>
      <c r="V707" s="19">
        <v>6.3090470409571248E-7</v>
      </c>
      <c r="W707" s="19">
        <v>23.49721488361703</v>
      </c>
      <c r="X707" s="20">
        <v>-3.6594756172796274</v>
      </c>
      <c r="Y707" s="20">
        <v>-2154.2597559068049</v>
      </c>
      <c r="Z707" s="20">
        <v>3.8088369681665846E-5</v>
      </c>
      <c r="AA707" s="7">
        <v>-6.3090470409571248E-7</v>
      </c>
      <c r="AB707" s="50">
        <v>7.0535116382970386E-2</v>
      </c>
      <c r="AC707" s="20">
        <v>-7.8143827203724925E-3</v>
      </c>
      <c r="AD707" s="20">
        <v>-1.8170140931952119</v>
      </c>
      <c r="AF707" s="53"/>
      <c r="AG707" s="53"/>
      <c r="AH707" s="53"/>
      <c r="AI707" s="53"/>
      <c r="AJ707" s="53"/>
      <c r="AK707" s="53"/>
    </row>
    <row r="708" spans="1:40" x14ac:dyDescent="0.3">
      <c r="A708" t="s">
        <v>487</v>
      </c>
      <c r="B708" s="18" t="s">
        <v>632</v>
      </c>
      <c r="C708" s="8">
        <v>380000</v>
      </c>
      <c r="D708" s="19">
        <v>0.60004854314475753</v>
      </c>
      <c r="E708" s="6">
        <v>95384.38</v>
      </c>
      <c r="F708" s="112">
        <v>1.6999999999999999E-3</v>
      </c>
      <c r="G708" s="113">
        <v>1.5E-3</v>
      </c>
      <c r="H708" s="113">
        <v>2E-3</v>
      </c>
      <c r="I708" s="16">
        <v>69.62</v>
      </c>
      <c r="J708" s="14">
        <v>1.095E-2</v>
      </c>
      <c r="K708" s="19">
        <v>0</v>
      </c>
      <c r="L708" s="19">
        <v>21.31643</v>
      </c>
      <c r="M708" s="19">
        <v>-3.3850899999999999</v>
      </c>
      <c r="N708" s="19">
        <v>5.2824999999999998</v>
      </c>
      <c r="O708" s="6">
        <v>162.153446</v>
      </c>
      <c r="P708" s="6">
        <v>162.153446</v>
      </c>
      <c r="Q708" s="6">
        <v>162.153446</v>
      </c>
      <c r="R708" s="6">
        <v>-2.5630755262168816</v>
      </c>
      <c r="S708" s="14">
        <v>-2.2934275183471939</v>
      </c>
      <c r="T708" s="14">
        <v>-2.8327235340865693</v>
      </c>
      <c r="U708" s="14">
        <v>1.0911701925758988E-2</v>
      </c>
      <c r="V708" s="19">
        <v>5.5905226433657619E-7</v>
      </c>
      <c r="W708" s="19">
        <v>21.248454032819051</v>
      </c>
      <c r="X708" s="20">
        <v>-3.3771636870284922</v>
      </c>
      <c r="Y708" s="20">
        <v>5.2619000658708677</v>
      </c>
      <c r="Z708" s="20">
        <v>3.8298074241011754E-5</v>
      </c>
      <c r="AA708" s="7">
        <v>-5.5905226433657619E-7</v>
      </c>
      <c r="AB708" s="50">
        <v>6.7975967180949226E-2</v>
      </c>
      <c r="AC708" s="20">
        <v>-7.9263129715076985E-3</v>
      </c>
      <c r="AD708" s="20">
        <v>2.059993412913208E-2</v>
      </c>
      <c r="AF708" s="53"/>
      <c r="AG708" s="53"/>
      <c r="AH708" s="53"/>
      <c r="AI708" s="53"/>
      <c r="AJ708" s="53"/>
      <c r="AK708" s="53"/>
    </row>
    <row r="709" spans="1:40" x14ac:dyDescent="0.3">
      <c r="A709" t="s">
        <v>488</v>
      </c>
      <c r="B709" s="18" t="s">
        <v>634</v>
      </c>
      <c r="C709" s="8">
        <v>380000</v>
      </c>
      <c r="D709" s="19">
        <v>0.60004854314475753</v>
      </c>
      <c r="E709" s="6">
        <v>95384.38</v>
      </c>
      <c r="F709" s="112">
        <v>2.9853000000000001</v>
      </c>
      <c r="G709" s="113">
        <v>2.8319999999999999</v>
      </c>
      <c r="H709" s="113">
        <v>3.1555</v>
      </c>
      <c r="I709" s="16">
        <v>69.62</v>
      </c>
      <c r="J709" s="14">
        <v>-0.98904999999999998</v>
      </c>
      <c r="K709" s="19">
        <v>0</v>
      </c>
      <c r="L709" s="19">
        <v>21.31643</v>
      </c>
      <c r="M709" s="19">
        <v>-3.3850899999999999</v>
      </c>
      <c r="N709" s="19">
        <v>-2276.8430699999999</v>
      </c>
      <c r="O709" s="6">
        <v>284750.98961400002</v>
      </c>
      <c r="P709" s="6">
        <v>284750.98961400002</v>
      </c>
      <c r="Q709" s="6">
        <v>284750.98961400002</v>
      </c>
      <c r="R709" s="6">
        <v>-2.5630755262168816</v>
      </c>
      <c r="S709" s="14">
        <v>-2.2934275183471939</v>
      </c>
      <c r="T709" s="14">
        <v>-2.8327235340865693</v>
      </c>
      <c r="U709" s="14">
        <v>-0.98908829807424103</v>
      </c>
      <c r="V709" s="19">
        <v>5.5905226433657619E-7</v>
      </c>
      <c r="W709" s="19">
        <v>21.248454032819051</v>
      </c>
      <c r="X709" s="20">
        <v>-3.3771636870284922</v>
      </c>
      <c r="Y709" s="20">
        <v>-2274.9225638842076</v>
      </c>
      <c r="Z709" s="20">
        <v>3.8298074241049918E-5</v>
      </c>
      <c r="AA709" s="7">
        <v>-5.5905226433657619E-7</v>
      </c>
      <c r="AB709" s="50">
        <v>6.7975967180949226E-2</v>
      </c>
      <c r="AC709" s="20">
        <v>-7.9263129715076985E-3</v>
      </c>
      <c r="AD709" s="20">
        <v>-1.9205061157922501</v>
      </c>
      <c r="AF709" s="53"/>
      <c r="AG709" s="53"/>
      <c r="AH709" s="53"/>
      <c r="AI709" s="53"/>
      <c r="AJ709" s="53"/>
      <c r="AK709" s="53"/>
    </row>
    <row r="710" spans="1:40" x14ac:dyDescent="0.3">
      <c r="A710" t="s">
        <v>489</v>
      </c>
      <c r="B710" s="18" t="s">
        <v>632</v>
      </c>
      <c r="C710" s="33">
        <v>60000</v>
      </c>
      <c r="D710" s="19">
        <v>0.84919296477377881</v>
      </c>
      <c r="E710" s="37">
        <v>96732.08</v>
      </c>
      <c r="F710" s="116">
        <v>0.41570000000000001</v>
      </c>
      <c r="G710" s="117">
        <v>0.41449999999999998</v>
      </c>
      <c r="H710" s="117">
        <v>0.41799999999999998</v>
      </c>
      <c r="I710" s="35">
        <v>54.76</v>
      </c>
      <c r="J710" s="36">
        <v>0.88463999999999998</v>
      </c>
      <c r="K710" s="34">
        <v>0</v>
      </c>
      <c r="L710" s="34">
        <v>173.47998000000001</v>
      </c>
      <c r="M710" s="34">
        <v>-15.31185</v>
      </c>
      <c r="N710" s="34">
        <v>385.53280000000001</v>
      </c>
      <c r="O710" s="37">
        <v>40211.525656000005</v>
      </c>
      <c r="P710" s="37">
        <v>40211.525656000005</v>
      </c>
      <c r="Q710" s="37">
        <v>40211.525656000005</v>
      </c>
      <c r="R710" s="37">
        <v>0.94645107633128989</v>
      </c>
      <c r="S710" s="36">
        <v>1.1987623393421503</v>
      </c>
      <c r="T710" s="36">
        <v>0.69413981332042951</v>
      </c>
      <c r="U710" s="36">
        <v>0.88468981483779974</v>
      </c>
      <c r="V710" s="34">
        <v>3.9840571319843558E-6</v>
      </c>
      <c r="W710" s="34">
        <v>173.35502597500428</v>
      </c>
      <c r="X710" s="20">
        <v>-15.313364822767634</v>
      </c>
      <c r="Y710" s="20">
        <v>385.29722480425363</v>
      </c>
      <c r="Z710" s="20">
        <v>-4.9814837799755374E-5</v>
      </c>
      <c r="AA710" s="7">
        <v>-3.9840571319843558E-6</v>
      </c>
      <c r="AB710" s="52">
        <v>0.12495402499573061</v>
      </c>
      <c r="AC710" s="20">
        <v>1.5148227676338166E-3</v>
      </c>
      <c r="AD710" s="20">
        <v>0.23557519574637809</v>
      </c>
      <c r="AF710" s="53"/>
      <c r="AG710" s="53"/>
      <c r="AH710" s="53"/>
      <c r="AI710" s="53"/>
      <c r="AJ710" s="53"/>
      <c r="AK710" s="53"/>
      <c r="AL710" s="34"/>
      <c r="AM710" s="34"/>
      <c r="AN710" s="34"/>
    </row>
    <row r="711" spans="1:40" x14ac:dyDescent="0.3">
      <c r="A711" t="s">
        <v>490</v>
      </c>
      <c r="B711" s="18" t="s">
        <v>634</v>
      </c>
      <c r="C711" s="33">
        <v>60000</v>
      </c>
      <c r="D711" s="19">
        <v>0.84919296477377881</v>
      </c>
      <c r="E711" s="37">
        <v>96732.14</v>
      </c>
      <c r="F711" s="116">
        <v>3.5900000000000001E-2</v>
      </c>
      <c r="G711" s="117">
        <v>3.5000000000000003E-2</v>
      </c>
      <c r="H711" s="117">
        <v>3.6499999999999998E-2</v>
      </c>
      <c r="I711" s="35">
        <v>54.76</v>
      </c>
      <c r="J711" s="36">
        <v>-0.11536</v>
      </c>
      <c r="K711" s="34">
        <v>0</v>
      </c>
      <c r="L711" s="34">
        <v>173.47982999999999</v>
      </c>
      <c r="M711" s="34">
        <v>-15.31184</v>
      </c>
      <c r="N711" s="34">
        <v>-124.39166</v>
      </c>
      <c r="O711" s="37">
        <v>3472.683826</v>
      </c>
      <c r="P711" s="37">
        <v>3472.683826</v>
      </c>
      <c r="Q711" s="37">
        <v>3472.683826</v>
      </c>
      <c r="R711" s="37">
        <v>0.94645230550696191</v>
      </c>
      <c r="S711" s="36">
        <v>1.1987635685178224</v>
      </c>
      <c r="T711" s="36">
        <v>0.69414104249610142</v>
      </c>
      <c r="U711" s="36">
        <v>-0.11530994611902268</v>
      </c>
      <c r="V711" s="34">
        <v>3.9840487903336586E-6</v>
      </c>
      <c r="W711" s="34">
        <v>173.35487806500075</v>
      </c>
      <c r="X711" s="20">
        <v>-15.313351757096004</v>
      </c>
      <c r="Y711" s="20">
        <v>-124.21835769984251</v>
      </c>
      <c r="Z711" s="20">
        <v>-5.0053880977327103E-5</v>
      </c>
      <c r="AA711" s="7">
        <v>-3.9840487903336586E-6</v>
      </c>
      <c r="AB711" s="52">
        <v>0.1249519349992454</v>
      </c>
      <c r="AC711" s="20">
        <v>1.5117570960043736E-3</v>
      </c>
      <c r="AD711" s="20">
        <v>-0.17330230015748782</v>
      </c>
      <c r="AF711" s="53"/>
      <c r="AG711" s="53"/>
      <c r="AH711" s="53"/>
      <c r="AI711" s="53"/>
      <c r="AJ711" s="53"/>
      <c r="AK711" s="53"/>
      <c r="AL711" s="34"/>
      <c r="AM711" s="34"/>
      <c r="AN711" s="34"/>
    </row>
    <row r="712" spans="1:40" x14ac:dyDescent="0.3">
      <c r="A712" t="s">
        <v>822</v>
      </c>
      <c r="B712" s="18" t="s">
        <v>632</v>
      </c>
      <c r="C712" s="8">
        <v>70000</v>
      </c>
      <c r="D712" s="19">
        <v>0.84919296477377881</v>
      </c>
      <c r="E712" s="6">
        <v>96732.08</v>
      </c>
      <c r="F712" s="112">
        <v>0.33710000000000001</v>
      </c>
      <c r="G712" s="113">
        <v>0.33600000000000002</v>
      </c>
      <c r="H712" s="113">
        <v>0.33900000000000002</v>
      </c>
      <c r="I712" s="16">
        <v>52.38</v>
      </c>
      <c r="J712" s="14">
        <v>0.81893000000000005</v>
      </c>
      <c r="K712" s="19">
        <v>1.0000000000000001E-5</v>
      </c>
      <c r="L712" s="19">
        <v>234.86861999999999</v>
      </c>
      <c r="M712" s="19">
        <v>-19.828309999999998</v>
      </c>
      <c r="N712" s="19">
        <v>396.11394999999999</v>
      </c>
      <c r="O712" s="6">
        <v>32608.384168</v>
      </c>
      <c r="P712" s="6">
        <v>32608.384168</v>
      </c>
      <c r="Q712" s="6">
        <v>32608.384168</v>
      </c>
      <c r="R712" s="6">
        <v>0.670097920690922</v>
      </c>
      <c r="S712" s="14">
        <v>0.91144313538246458</v>
      </c>
      <c r="T712" s="14">
        <v>0.42875270599937942</v>
      </c>
      <c r="U712" s="14">
        <v>0.81896903275802546</v>
      </c>
      <c r="V712" s="19">
        <v>5.6400172268557707E-6</v>
      </c>
      <c r="W712" s="19">
        <v>234.74338611493476</v>
      </c>
      <c r="X712" s="20">
        <v>-19.834881550083868</v>
      </c>
      <c r="Y712" s="20">
        <v>395.86308735866442</v>
      </c>
      <c r="Z712" s="20">
        <v>-3.9032758025414616E-5</v>
      </c>
      <c r="AA712" s="7">
        <v>4.3599827731442301E-6</v>
      </c>
      <c r="AB712" s="50">
        <v>0.12523388506522792</v>
      </c>
      <c r="AC712" s="20">
        <v>6.5715500838692265E-3</v>
      </c>
      <c r="AD712" s="20">
        <v>0.25086264133557279</v>
      </c>
      <c r="AF712" s="53"/>
      <c r="AG712" s="53"/>
      <c r="AH712" s="53"/>
      <c r="AI712" s="53"/>
      <c r="AJ712" s="53"/>
      <c r="AK712" s="53"/>
    </row>
    <row r="713" spans="1:40" x14ac:dyDescent="0.3">
      <c r="A713" t="s">
        <v>823</v>
      </c>
      <c r="B713" s="18" t="s">
        <v>634</v>
      </c>
      <c r="C713" s="8">
        <v>70000</v>
      </c>
      <c r="D713" s="19">
        <v>0.84919296477377881</v>
      </c>
      <c r="E713" s="6">
        <v>96732.14</v>
      </c>
      <c r="F713" s="112">
        <v>6.0699999999999997E-2</v>
      </c>
      <c r="G713" s="113">
        <v>5.9499999999999997E-2</v>
      </c>
      <c r="H713" s="113">
        <v>6.1499999999999999E-2</v>
      </c>
      <c r="I713" s="16">
        <v>52.38</v>
      </c>
      <c r="J713" s="14">
        <v>-0.18107000000000001</v>
      </c>
      <c r="K713" s="19">
        <v>1.0000000000000001E-5</v>
      </c>
      <c r="L713" s="19">
        <v>234.86849000000001</v>
      </c>
      <c r="M713" s="19">
        <v>-19.828299999999999</v>
      </c>
      <c r="N713" s="19">
        <v>-198.79786999999999</v>
      </c>
      <c r="O713" s="6">
        <v>5871.6408979999997</v>
      </c>
      <c r="P713" s="6">
        <v>5871.6408979999997</v>
      </c>
      <c r="Q713" s="6">
        <v>5871.6408979999997</v>
      </c>
      <c r="R713" s="6">
        <v>0.67009920571688242</v>
      </c>
      <c r="S713" s="14">
        <v>0.91144442040842499</v>
      </c>
      <c r="T713" s="14">
        <v>0.42875399102533984</v>
      </c>
      <c r="U713" s="14">
        <v>-0.18103062884124399</v>
      </c>
      <c r="V713" s="19">
        <v>5.6400071227815806E-6</v>
      </c>
      <c r="W713" s="19">
        <v>234.74325678094601</v>
      </c>
      <c r="X713" s="20">
        <v>-19.834870621876732</v>
      </c>
      <c r="Y713" s="20">
        <v>-198.57171000631556</v>
      </c>
      <c r="Z713" s="20">
        <v>-3.9371158756018598E-5</v>
      </c>
      <c r="AA713" s="7">
        <v>4.3599928772184202E-6</v>
      </c>
      <c r="AB713" s="50">
        <v>0.12523321905399598</v>
      </c>
      <c r="AC713" s="20">
        <v>6.5706218767331848E-3</v>
      </c>
      <c r="AD713" s="20">
        <v>-0.2261599936844334</v>
      </c>
      <c r="AF713" s="53"/>
      <c r="AG713" s="53"/>
      <c r="AH713" s="53"/>
      <c r="AI713" s="53"/>
      <c r="AJ713" s="53"/>
      <c r="AK713" s="53"/>
    </row>
    <row r="714" spans="1:40" x14ac:dyDescent="0.3">
      <c r="A714" t="s">
        <v>491</v>
      </c>
      <c r="B714" s="18" t="s">
        <v>632</v>
      </c>
      <c r="C714" s="8">
        <v>80000</v>
      </c>
      <c r="D714" s="19">
        <v>0.84919296477377881</v>
      </c>
      <c r="E714" s="6">
        <v>96732.08</v>
      </c>
      <c r="F714" s="112">
        <v>0.26879999999999998</v>
      </c>
      <c r="G714" s="113">
        <v>0.26750000000000002</v>
      </c>
      <c r="H714" s="113">
        <v>0.27050000000000002</v>
      </c>
      <c r="I714" s="16">
        <v>50.74</v>
      </c>
      <c r="J714" s="14">
        <v>0.73887999999999998</v>
      </c>
      <c r="K714" s="19">
        <v>1.0000000000000001E-5</v>
      </c>
      <c r="L714" s="19">
        <v>289.89438000000001</v>
      </c>
      <c r="M714" s="19">
        <v>-23.707059999999998</v>
      </c>
      <c r="N714" s="19">
        <v>386.42261000000002</v>
      </c>
      <c r="O714" s="6">
        <v>26001.583103999998</v>
      </c>
      <c r="P714" s="6">
        <v>26001.583103999998</v>
      </c>
      <c r="Q714" s="6">
        <v>26001.583103999998</v>
      </c>
      <c r="R714" s="6">
        <v>0.40617531354400122</v>
      </c>
      <c r="S714" s="14">
        <v>0.63996409157853484</v>
      </c>
      <c r="T714" s="14">
        <v>0.17238653550946759</v>
      </c>
      <c r="U714" s="14">
        <v>0.73890202770023394</v>
      </c>
      <c r="V714" s="19">
        <v>7.1870779189830257E-6</v>
      </c>
      <c r="W714" s="19">
        <v>289.76788872342399</v>
      </c>
      <c r="X714" s="20">
        <v>-23.717639939716172</v>
      </c>
      <c r="Y714" s="20">
        <v>386.16756020370917</v>
      </c>
      <c r="Z714" s="20">
        <v>-2.2027700233961944E-5</v>
      </c>
      <c r="AA714" s="7">
        <v>2.8129220810169751E-6</v>
      </c>
      <c r="AB714" s="50">
        <v>0.12649127657601866</v>
      </c>
      <c r="AC714" s="20">
        <v>1.0579939716173214E-2</v>
      </c>
      <c r="AD714" s="20">
        <v>0.25504979629084801</v>
      </c>
      <c r="AF714" s="53"/>
      <c r="AG714" s="53"/>
      <c r="AH714" s="53"/>
      <c r="AI714" s="53"/>
      <c r="AJ714" s="53"/>
      <c r="AK714" s="53"/>
    </row>
    <row r="715" spans="1:40" x14ac:dyDescent="0.3">
      <c r="A715" t="s">
        <v>492</v>
      </c>
      <c r="B715" s="18" t="s">
        <v>634</v>
      </c>
      <c r="C715" s="8">
        <v>80000</v>
      </c>
      <c r="D715" s="19">
        <v>0.84919296477377881</v>
      </c>
      <c r="E715" s="6">
        <v>96732.08</v>
      </c>
      <c r="F715" s="112">
        <v>9.5899999999999999E-2</v>
      </c>
      <c r="G715" s="113">
        <v>9.4500000000000001E-2</v>
      </c>
      <c r="H715" s="113">
        <v>9.7000000000000003E-2</v>
      </c>
      <c r="I715" s="16">
        <v>50.74</v>
      </c>
      <c r="J715" s="14">
        <v>-0.26112000000000002</v>
      </c>
      <c r="K715" s="19">
        <v>1.0000000000000001E-5</v>
      </c>
      <c r="L715" s="19">
        <v>289.89438000000001</v>
      </c>
      <c r="M715" s="19">
        <v>-23.707059999999998</v>
      </c>
      <c r="N715" s="19">
        <v>-293.47692999999998</v>
      </c>
      <c r="O715" s="6">
        <v>9276.6064719999995</v>
      </c>
      <c r="P715" s="6">
        <v>9276.6064719999995</v>
      </c>
      <c r="Q715" s="6">
        <v>9276.6064719999995</v>
      </c>
      <c r="R715" s="6">
        <v>0.40617531354400122</v>
      </c>
      <c r="S715" s="14">
        <v>0.63996409157853484</v>
      </c>
      <c r="T715" s="14">
        <v>0.17238653550946759</v>
      </c>
      <c r="U715" s="14">
        <v>-0.26109797229976606</v>
      </c>
      <c r="V715" s="19">
        <v>7.1870779189830257E-6</v>
      </c>
      <c r="W715" s="19">
        <v>289.76788872342399</v>
      </c>
      <c r="X715" s="20">
        <v>-23.717639939716172</v>
      </c>
      <c r="Y715" s="20">
        <v>-293.1868116153139</v>
      </c>
      <c r="Z715" s="20">
        <v>-2.2027700233961944E-5</v>
      </c>
      <c r="AA715" s="7">
        <v>2.8129220810169751E-6</v>
      </c>
      <c r="AB715" s="50">
        <v>0.12649127657601866</v>
      </c>
      <c r="AC715" s="20">
        <v>1.0579939716173214E-2</v>
      </c>
      <c r="AD715" s="20">
        <v>-0.29011838468608175</v>
      </c>
      <c r="AF715" s="53"/>
      <c r="AG715" s="53"/>
      <c r="AH715" s="53"/>
      <c r="AI715" s="53"/>
      <c r="AJ715" s="53"/>
      <c r="AK715" s="53"/>
    </row>
    <row r="716" spans="1:40" x14ac:dyDescent="0.3">
      <c r="A716" t="s">
        <v>493</v>
      </c>
      <c r="B716" s="18" t="s">
        <v>632</v>
      </c>
      <c r="C716" s="8">
        <v>85000</v>
      </c>
      <c r="D716" s="19">
        <v>0.84919296477377881</v>
      </c>
      <c r="E716" s="6">
        <v>96732.21</v>
      </c>
      <c r="F716" s="112">
        <v>0.2389</v>
      </c>
      <c r="G716" s="113">
        <v>0.23749999999999999</v>
      </c>
      <c r="H716" s="113">
        <v>0.24049999999999999</v>
      </c>
      <c r="I716" s="16">
        <v>50.15</v>
      </c>
      <c r="J716" s="14">
        <v>0.69525999999999999</v>
      </c>
      <c r="K716" s="19">
        <v>1.0000000000000001E-5</v>
      </c>
      <c r="L716" s="19">
        <v>312.24569000000002</v>
      </c>
      <c r="M716" s="19">
        <v>-25.242010000000001</v>
      </c>
      <c r="N716" s="19">
        <v>375.15674000000001</v>
      </c>
      <c r="O716" s="6">
        <v>23109.324969000001</v>
      </c>
      <c r="P716" s="6">
        <v>23109.324969000001</v>
      </c>
      <c r="Q716" s="6">
        <v>23109.324969000001</v>
      </c>
      <c r="R716" s="6">
        <v>0.27977455427443143</v>
      </c>
      <c r="S716" s="14">
        <v>0.51084485814577274</v>
      </c>
      <c r="T716" s="14">
        <v>4.8704250403090121E-2</v>
      </c>
      <c r="U716" s="14">
        <v>0.69527015226500266</v>
      </c>
      <c r="V716" s="19">
        <v>7.8324484372041849E-6</v>
      </c>
      <c r="W716" s="19">
        <v>312.11675963904815</v>
      </c>
      <c r="X716" s="20">
        <v>-25.249848643894115</v>
      </c>
      <c r="Y716" s="20">
        <v>374.92644696007704</v>
      </c>
      <c r="Z716" s="20">
        <v>-1.0152265002671967E-5</v>
      </c>
      <c r="AA716" s="7">
        <v>2.1675515627958159E-6</v>
      </c>
      <c r="AB716" s="50">
        <v>0.12893036095186972</v>
      </c>
      <c r="AC716" s="20">
        <v>7.8386438941144831E-3</v>
      </c>
      <c r="AD716" s="20">
        <v>0.23029303992296946</v>
      </c>
      <c r="AF716" s="53"/>
      <c r="AG716" s="53"/>
      <c r="AH716" s="53"/>
      <c r="AI716" s="53"/>
      <c r="AJ716" s="53"/>
      <c r="AK716" s="53"/>
    </row>
    <row r="717" spans="1:40" x14ac:dyDescent="0.3">
      <c r="A717" t="s">
        <v>494</v>
      </c>
      <c r="B717" s="18" t="s">
        <v>634</v>
      </c>
      <c r="C717" s="8">
        <v>85000</v>
      </c>
      <c r="D717" s="19">
        <v>0.84919296477377881</v>
      </c>
      <c r="E717" s="6">
        <v>96727.47</v>
      </c>
      <c r="F717" s="112">
        <v>0.1176</v>
      </c>
      <c r="G717" s="113">
        <v>0.11600000000000001</v>
      </c>
      <c r="H717" s="113">
        <v>0.11849999999999999</v>
      </c>
      <c r="I717" s="16">
        <v>50.15</v>
      </c>
      <c r="J717" s="14">
        <v>-0.30478</v>
      </c>
      <c r="K717" s="19">
        <v>1.0000000000000001E-5</v>
      </c>
      <c r="L717" s="19">
        <v>312.24729000000002</v>
      </c>
      <c r="M717" s="19">
        <v>-25.242139999999999</v>
      </c>
      <c r="N717" s="19">
        <v>-347.26702999999998</v>
      </c>
      <c r="O717" s="6">
        <v>11375.150471999999</v>
      </c>
      <c r="P717" s="6">
        <v>11375.150471999999</v>
      </c>
      <c r="Q717" s="6">
        <v>11375.150471999999</v>
      </c>
      <c r="R717" s="6">
        <v>0.27966852061715114</v>
      </c>
      <c r="S717" s="14">
        <v>0.5107388244884925</v>
      </c>
      <c r="T717" s="14">
        <v>4.859821674580983E-2</v>
      </c>
      <c r="U717" s="14">
        <v>-0.30476697545569031</v>
      </c>
      <c r="V717" s="19">
        <v>7.8332565023517677E-6</v>
      </c>
      <c r="W717" s="19">
        <v>312.11836975001228</v>
      </c>
      <c r="X717" s="20">
        <v>-25.249978899822025</v>
      </c>
      <c r="Y717" s="20">
        <v>-346.9180706611927</v>
      </c>
      <c r="Z717" s="20">
        <v>-1.302454430968103E-5</v>
      </c>
      <c r="AA717" s="7">
        <v>2.1667434976482331E-6</v>
      </c>
      <c r="AB717" s="50">
        <v>0.12892024998774332</v>
      </c>
      <c r="AC717" s="20">
        <v>7.8388998220262351E-3</v>
      </c>
      <c r="AD717" s="20">
        <v>-0.34895933880727625</v>
      </c>
      <c r="AF717" s="53"/>
      <c r="AG717" s="53"/>
      <c r="AH717" s="53"/>
      <c r="AI717" s="53"/>
      <c r="AJ717" s="53"/>
      <c r="AK717" s="53"/>
    </row>
    <row r="718" spans="1:40" x14ac:dyDescent="0.3">
      <c r="A718" t="s">
        <v>495</v>
      </c>
      <c r="B718" s="18" t="s">
        <v>632</v>
      </c>
      <c r="C718" s="8">
        <v>90000</v>
      </c>
      <c r="D718" s="19">
        <v>0.84919296477377881</v>
      </c>
      <c r="E718" s="6">
        <v>96727.47</v>
      </c>
      <c r="F718" s="112">
        <v>0.2117</v>
      </c>
      <c r="G718" s="113">
        <v>0.21049999999999999</v>
      </c>
      <c r="H718" s="113">
        <v>0.2135</v>
      </c>
      <c r="I718" s="16">
        <v>49.68</v>
      </c>
      <c r="J718" s="14">
        <v>0.65039999999999998</v>
      </c>
      <c r="K718" s="19">
        <v>1.0000000000000001E-5</v>
      </c>
      <c r="L718" s="19">
        <v>330.15478000000002</v>
      </c>
      <c r="M718" s="19">
        <v>-26.435870000000001</v>
      </c>
      <c r="N718" s="19">
        <v>360.62209000000001</v>
      </c>
      <c r="O718" s="6">
        <v>20477.205398999999</v>
      </c>
      <c r="P718" s="6">
        <v>20477.205398999999</v>
      </c>
      <c r="Q718" s="6">
        <v>20477.205398999999</v>
      </c>
      <c r="R718" s="6">
        <v>0.15746237132680657</v>
      </c>
      <c r="S718" s="14">
        <v>0.38636711103424903</v>
      </c>
      <c r="T718" s="14">
        <v>-7.1442368380635862E-2</v>
      </c>
      <c r="U718" s="14">
        <v>0.6503875978937812</v>
      </c>
      <c r="V718" s="19">
        <v>8.3610306432361854E-6</v>
      </c>
      <c r="W718" s="19">
        <v>330.02546140571781</v>
      </c>
      <c r="X718" s="20">
        <v>-26.448423260899659</v>
      </c>
      <c r="Y718" s="20">
        <v>360.3724946798838</v>
      </c>
      <c r="Z718" s="20">
        <v>1.2402106218778464E-5</v>
      </c>
      <c r="AA718" s="7">
        <v>1.6389693567638155E-6</v>
      </c>
      <c r="AB718" s="50">
        <v>0.1293185942822106</v>
      </c>
      <c r="AC718" s="20">
        <v>1.2553260899657914E-2</v>
      </c>
      <c r="AD718" s="20">
        <v>0.24959532011621377</v>
      </c>
      <c r="AF718" s="53"/>
      <c r="AG718" s="53"/>
      <c r="AH718" s="53"/>
      <c r="AI718" s="53"/>
      <c r="AJ718" s="53"/>
    </row>
    <row r="719" spans="1:40" x14ac:dyDescent="0.3">
      <c r="A719" t="s">
        <v>496</v>
      </c>
      <c r="B719" s="18" t="s">
        <v>634</v>
      </c>
      <c r="C719" s="8">
        <v>90000</v>
      </c>
      <c r="D719" s="19">
        <v>0.84919296477377881</v>
      </c>
      <c r="E719" s="6">
        <v>96727.47</v>
      </c>
      <c r="F719" s="112">
        <v>0.1421</v>
      </c>
      <c r="G719" s="113">
        <v>0.14050000000000001</v>
      </c>
      <c r="H719" s="113">
        <v>0.14349999999999999</v>
      </c>
      <c r="I719" s="16">
        <v>49.68</v>
      </c>
      <c r="J719" s="14">
        <v>-0.34960000000000002</v>
      </c>
      <c r="K719" s="19">
        <v>1.0000000000000001E-5</v>
      </c>
      <c r="L719" s="19">
        <v>330.15478000000002</v>
      </c>
      <c r="M719" s="19">
        <v>-26.435870000000001</v>
      </c>
      <c r="N719" s="19">
        <v>-404.26488999999998</v>
      </c>
      <c r="O719" s="6">
        <v>13744.973487000001</v>
      </c>
      <c r="P719" s="6">
        <v>13744.973487000001</v>
      </c>
      <c r="Q719" s="6">
        <v>13744.973487000001</v>
      </c>
      <c r="R719" s="6">
        <v>0.15746237132680657</v>
      </c>
      <c r="S719" s="14">
        <v>0.38636711103424903</v>
      </c>
      <c r="T719" s="14">
        <v>-7.1442368380635862E-2</v>
      </c>
      <c r="U719" s="14">
        <v>-0.3496124021062188</v>
      </c>
      <c r="V719" s="19">
        <v>8.3610306432361854E-6</v>
      </c>
      <c r="W719" s="19">
        <v>330.02546140571781</v>
      </c>
      <c r="X719" s="20">
        <v>-26.448423260899659</v>
      </c>
      <c r="Y719" s="20">
        <v>-403.90117361651704</v>
      </c>
      <c r="Z719" s="20">
        <v>1.2402106218778464E-5</v>
      </c>
      <c r="AA719" s="7">
        <v>1.6389693567638155E-6</v>
      </c>
      <c r="AB719" s="50">
        <v>0.1293185942822106</v>
      </c>
      <c r="AC719" s="20">
        <v>1.2553260899657914E-2</v>
      </c>
      <c r="AD719" s="20">
        <v>-0.363716383482938</v>
      </c>
      <c r="AF719" s="53"/>
      <c r="AG719" s="53"/>
      <c r="AH719" s="53"/>
      <c r="AI719" s="53"/>
      <c r="AJ719" s="53"/>
    </row>
    <row r="720" spans="1:40" x14ac:dyDescent="0.3">
      <c r="A720" t="s">
        <v>497</v>
      </c>
      <c r="B720" s="18" t="s">
        <v>632</v>
      </c>
      <c r="C720" s="8">
        <v>95000</v>
      </c>
      <c r="D720" s="19">
        <v>0.84919296477377881</v>
      </c>
      <c r="E720" s="6">
        <v>96727.47</v>
      </c>
      <c r="F720" s="112">
        <v>0.18709999999999999</v>
      </c>
      <c r="G720" s="113">
        <v>0.186</v>
      </c>
      <c r="H720" s="113">
        <v>0.188</v>
      </c>
      <c r="I720" s="16">
        <v>49.25</v>
      </c>
      <c r="J720" s="14">
        <v>0.60514999999999997</v>
      </c>
      <c r="K720" s="19">
        <v>1.0000000000000001E-5</v>
      </c>
      <c r="L720" s="19">
        <v>343.31463000000002</v>
      </c>
      <c r="M720" s="19">
        <v>-27.252120000000001</v>
      </c>
      <c r="N720" s="19">
        <v>343.70859000000002</v>
      </c>
      <c r="O720" s="6">
        <v>18097.709637</v>
      </c>
      <c r="P720" s="6">
        <v>18097.709637</v>
      </c>
      <c r="Q720" s="6">
        <v>18097.709637</v>
      </c>
      <c r="R720" s="6">
        <v>3.9706215204110551E-2</v>
      </c>
      <c r="S720" s="14">
        <v>0.26662969408075188</v>
      </c>
      <c r="T720" s="14">
        <v>-0.18721726367253075</v>
      </c>
      <c r="U720" s="14">
        <v>0.60512285476605665</v>
      </c>
      <c r="V720" s="19">
        <v>8.7702810055310991E-6</v>
      </c>
      <c r="W720" s="19">
        <v>343.18301717058489</v>
      </c>
      <c r="X720" s="20">
        <v>-27.26482881559031</v>
      </c>
      <c r="Y720" s="20">
        <v>343.46279270143253</v>
      </c>
      <c r="Z720" s="20">
        <v>2.7145233943315361E-5</v>
      </c>
      <c r="AA720" s="7">
        <v>1.2297189944689017E-6</v>
      </c>
      <c r="AB720" s="50">
        <v>0.13161282941513264</v>
      </c>
      <c r="AC720" s="20">
        <v>1.270881559030812E-2</v>
      </c>
      <c r="AD720" s="20">
        <v>0.24579729856748145</v>
      </c>
      <c r="AF720" s="53"/>
      <c r="AG720" s="53"/>
      <c r="AH720" s="53"/>
      <c r="AI720" s="53"/>
      <c r="AJ720" s="53"/>
    </row>
    <row r="721" spans="1:36" x14ac:dyDescent="0.3">
      <c r="A721" t="s">
        <v>498</v>
      </c>
      <c r="B721" s="18" t="s">
        <v>634</v>
      </c>
      <c r="C721" s="8">
        <v>95000</v>
      </c>
      <c r="D721" s="19">
        <v>0.84919296477377881</v>
      </c>
      <c r="E721" s="6">
        <v>96727.47</v>
      </c>
      <c r="F721" s="112">
        <v>0.16919999999999999</v>
      </c>
      <c r="G721" s="113">
        <v>0.16700000000000001</v>
      </c>
      <c r="H721" s="113">
        <v>0.17100000000000001</v>
      </c>
      <c r="I721" s="16">
        <v>49.25</v>
      </c>
      <c r="J721" s="14">
        <v>-0.39484999999999998</v>
      </c>
      <c r="K721" s="19">
        <v>1.0000000000000001E-5</v>
      </c>
      <c r="L721" s="19">
        <v>343.31463000000002</v>
      </c>
      <c r="M721" s="19">
        <v>-27.252120000000001</v>
      </c>
      <c r="N721" s="19">
        <v>-463.67212000000001</v>
      </c>
      <c r="O721" s="6">
        <v>16366.287923999998</v>
      </c>
      <c r="P721" s="6">
        <v>16366.287923999998</v>
      </c>
      <c r="Q721" s="6">
        <v>16366.287923999998</v>
      </c>
      <c r="R721" s="6">
        <v>3.9706215204110551E-2</v>
      </c>
      <c r="S721" s="14">
        <v>0.26662969408075188</v>
      </c>
      <c r="T721" s="14">
        <v>-0.18721726367253075</v>
      </c>
      <c r="U721" s="14">
        <v>-0.39487714523394335</v>
      </c>
      <c r="V721" s="19">
        <v>8.7702810055310991E-6</v>
      </c>
      <c r="W721" s="19">
        <v>343.18301717058489</v>
      </c>
      <c r="X721" s="20">
        <v>-27.26482881559031</v>
      </c>
      <c r="Y721" s="20">
        <v>-463.27052383365731</v>
      </c>
      <c r="Z721" s="20">
        <v>2.7145233943370872E-5</v>
      </c>
      <c r="AA721" s="7">
        <v>1.2297189944689017E-6</v>
      </c>
      <c r="AB721" s="50">
        <v>0.13161282941513264</v>
      </c>
      <c r="AC721" s="20">
        <v>1.270881559030812E-2</v>
      </c>
      <c r="AD721" s="20">
        <v>-0.40159616634269923</v>
      </c>
      <c r="AF721" s="53"/>
      <c r="AG721" s="53"/>
      <c r="AH721" s="53"/>
      <c r="AI721" s="53"/>
      <c r="AJ721" s="53"/>
    </row>
    <row r="722" spans="1:36" x14ac:dyDescent="0.3">
      <c r="A722" t="s">
        <v>499</v>
      </c>
      <c r="B722" s="18" t="s">
        <v>632</v>
      </c>
      <c r="C722" s="8">
        <v>100000</v>
      </c>
      <c r="D722" s="19">
        <v>0.84919296477377881</v>
      </c>
      <c r="E722" s="6">
        <v>96703.54</v>
      </c>
      <c r="F722" s="112">
        <v>0.1653</v>
      </c>
      <c r="G722" s="113">
        <v>0.16400000000000001</v>
      </c>
      <c r="H722" s="113">
        <v>0.16650000000000001</v>
      </c>
      <c r="I722" s="16">
        <v>49</v>
      </c>
      <c r="J722" s="14">
        <v>0.56028</v>
      </c>
      <c r="K722" s="19">
        <v>1.0000000000000001E-5</v>
      </c>
      <c r="L722" s="19">
        <v>351.58846</v>
      </c>
      <c r="M722" s="19">
        <v>-27.769729999999999</v>
      </c>
      <c r="N722" s="19">
        <v>324.70346999999998</v>
      </c>
      <c r="O722" s="6">
        <v>15985.095162</v>
      </c>
      <c r="P722" s="6">
        <v>15985.095162</v>
      </c>
      <c r="Q722" s="6">
        <v>15985.095162</v>
      </c>
      <c r="R722" s="6">
        <v>-7.4234710322399339E-2</v>
      </c>
      <c r="S722" s="14">
        <v>0.15153687272238084</v>
      </c>
      <c r="T722" s="14">
        <v>-0.30000629336717954</v>
      </c>
      <c r="U722" s="14">
        <v>0.56022388677884938</v>
      </c>
      <c r="V722" s="19">
        <v>9.0319593733930809E-6</v>
      </c>
      <c r="W722" s="19">
        <v>351.45456440390501</v>
      </c>
      <c r="X722" s="20">
        <v>-27.78024172178068</v>
      </c>
      <c r="Y722" s="20">
        <v>324.46489395501459</v>
      </c>
      <c r="Z722" s="20">
        <v>5.6113221150622117E-5</v>
      </c>
      <c r="AA722" s="7">
        <v>9.6804062660691994E-7</v>
      </c>
      <c r="AB722" s="50">
        <v>0.13389559609498747</v>
      </c>
      <c r="AC722" s="20">
        <v>1.0511721780680716E-2</v>
      </c>
      <c r="AD722" s="20">
        <v>0.23857604498539331</v>
      </c>
      <c r="AF722" s="53"/>
      <c r="AG722" s="53"/>
      <c r="AH722" s="53"/>
      <c r="AI722" s="53"/>
      <c r="AJ722" s="53"/>
    </row>
    <row r="723" spans="1:36" x14ac:dyDescent="0.3">
      <c r="A723" t="s">
        <v>500</v>
      </c>
      <c r="B723" s="18" t="s">
        <v>634</v>
      </c>
      <c r="C723" s="8">
        <v>100000</v>
      </c>
      <c r="D723" s="19">
        <v>0.84919296477377881</v>
      </c>
      <c r="E723" s="6">
        <v>96703.54</v>
      </c>
      <c r="F723" s="112">
        <v>0.1991</v>
      </c>
      <c r="G723" s="113">
        <v>0.19700000000000001</v>
      </c>
      <c r="H723" s="113">
        <v>0.20100000000000001</v>
      </c>
      <c r="I723" s="16">
        <v>49</v>
      </c>
      <c r="J723" s="14">
        <v>-0.43972</v>
      </c>
      <c r="K723" s="19">
        <v>1.0000000000000001E-5</v>
      </c>
      <c r="L723" s="19">
        <v>351.58846</v>
      </c>
      <c r="M723" s="19">
        <v>-27.769729999999999</v>
      </c>
      <c r="N723" s="19">
        <v>-525.17096000000004</v>
      </c>
      <c r="O723" s="6">
        <v>19253.674813999998</v>
      </c>
      <c r="P723" s="6">
        <v>19253.674813999998</v>
      </c>
      <c r="Q723" s="6">
        <v>19253.674813999998</v>
      </c>
      <c r="R723" s="6">
        <v>-7.4234710322399339E-2</v>
      </c>
      <c r="S723" s="14">
        <v>0.15153687272238084</v>
      </c>
      <c r="T723" s="14">
        <v>-0.30000629336717954</v>
      </c>
      <c r="U723" s="14">
        <v>-0.43977611322115062</v>
      </c>
      <c r="V723" s="19">
        <v>9.0319593733930809E-6</v>
      </c>
      <c r="W723" s="19">
        <v>351.45456440390501</v>
      </c>
      <c r="X723" s="20">
        <v>-27.78024172178068</v>
      </c>
      <c r="Y723" s="20">
        <v>-524.72807081876419</v>
      </c>
      <c r="Z723" s="20">
        <v>5.6113221150622117E-5</v>
      </c>
      <c r="AA723" s="7">
        <v>9.6804062660691994E-7</v>
      </c>
      <c r="AB723" s="50">
        <v>0.13389559609498747</v>
      </c>
      <c r="AC723" s="20">
        <v>1.0511721780680716E-2</v>
      </c>
      <c r="AD723" s="20">
        <v>-0.44288918123584153</v>
      </c>
      <c r="AF723" s="53"/>
      <c r="AG723" s="53"/>
      <c r="AH723" s="53"/>
      <c r="AI723" s="53"/>
      <c r="AJ723" s="53"/>
    </row>
    <row r="724" spans="1:36" x14ac:dyDescent="0.3">
      <c r="A724" t="s">
        <v>501</v>
      </c>
      <c r="B724" s="18" t="s">
        <v>632</v>
      </c>
      <c r="C724" s="8">
        <v>105000</v>
      </c>
      <c r="D724" s="19">
        <v>0.84919296477377881</v>
      </c>
      <c r="E724" s="6">
        <v>96703.54</v>
      </c>
      <c r="F724" s="112">
        <v>0.14630000000000001</v>
      </c>
      <c r="G724" s="113">
        <v>0.14499999999999999</v>
      </c>
      <c r="H724" s="113">
        <v>0.14749999999999999</v>
      </c>
      <c r="I724" s="16">
        <v>48.91</v>
      </c>
      <c r="J724" s="14">
        <v>0.51710999999999996</v>
      </c>
      <c r="K724" s="19">
        <v>1.0000000000000001E-5</v>
      </c>
      <c r="L724" s="19">
        <v>355.32841000000002</v>
      </c>
      <c r="M724" s="19">
        <v>-28.01341</v>
      </c>
      <c r="N724" s="19">
        <v>304.86653999999999</v>
      </c>
      <c r="O724" s="6">
        <v>14147.727902000001</v>
      </c>
      <c r="P724" s="6">
        <v>14147.727902000001</v>
      </c>
      <c r="Q724" s="6">
        <v>14147.727902000001</v>
      </c>
      <c r="R724" s="6">
        <v>-0.18262218752338663</v>
      </c>
      <c r="S724" s="14">
        <v>4.2734713021923526E-2</v>
      </c>
      <c r="T724" s="14">
        <v>-0.40797908806869676</v>
      </c>
      <c r="U724" s="14">
        <v>0.51704349607714206</v>
      </c>
      <c r="V724" s="19">
        <v>9.1447170080390751E-6</v>
      </c>
      <c r="W724" s="19">
        <v>355.18863868969811</v>
      </c>
      <c r="X724" s="20">
        <v>-28.023829423209317</v>
      </c>
      <c r="Y724" s="20">
        <v>304.62822351662459</v>
      </c>
      <c r="Z724" s="20">
        <v>6.6503922857896747E-5</v>
      </c>
      <c r="AA724" s="7">
        <v>8.5528299196092576E-7</v>
      </c>
      <c r="AB724" s="50">
        <v>0.13977131030191003</v>
      </c>
      <c r="AC724" s="20">
        <v>1.0419423209317102E-2</v>
      </c>
      <c r="AD724" s="20">
        <v>0.23831648337539946</v>
      </c>
      <c r="AF724" s="53"/>
      <c r="AG724" s="53"/>
      <c r="AH724" s="53"/>
      <c r="AI724" s="53"/>
      <c r="AJ724" s="53"/>
    </row>
    <row r="725" spans="1:36" x14ac:dyDescent="0.3">
      <c r="A725" t="s">
        <v>502</v>
      </c>
      <c r="B725" s="18" t="s">
        <v>634</v>
      </c>
      <c r="C725" s="8">
        <v>105000</v>
      </c>
      <c r="D725" s="19">
        <v>0.84919296477377881</v>
      </c>
      <c r="E725" s="6">
        <v>96703.54</v>
      </c>
      <c r="F725" s="112">
        <v>0.23180000000000001</v>
      </c>
      <c r="G725" s="113">
        <v>0.22950000000000001</v>
      </c>
      <c r="H725" s="113">
        <v>0.23350000000000001</v>
      </c>
      <c r="I725" s="16">
        <v>48.91</v>
      </c>
      <c r="J725" s="14">
        <v>-0.48288999999999999</v>
      </c>
      <c r="K725" s="19">
        <v>1.0000000000000001E-5</v>
      </c>
      <c r="L725" s="19">
        <v>355.32841000000002</v>
      </c>
      <c r="M725" s="19">
        <v>-28.01341</v>
      </c>
      <c r="N725" s="19">
        <v>-587.50161000000003</v>
      </c>
      <c r="O725" s="6">
        <v>22415.880571999998</v>
      </c>
      <c r="P725" s="6">
        <v>22415.880571999998</v>
      </c>
      <c r="Q725" s="6">
        <v>22415.880571999998</v>
      </c>
      <c r="R725" s="6">
        <v>-0.18262218752338663</v>
      </c>
      <c r="S725" s="14">
        <v>4.2734713021923526E-2</v>
      </c>
      <c r="T725" s="14">
        <v>-0.40797908806869676</v>
      </c>
      <c r="U725" s="14">
        <v>-0.48295650392285794</v>
      </c>
      <c r="V725" s="19">
        <v>9.1447170080390751E-6</v>
      </c>
      <c r="W725" s="19">
        <v>355.18863868969811</v>
      </c>
      <c r="X725" s="20">
        <v>-28.023829423209317</v>
      </c>
      <c r="Y725" s="20">
        <v>-587.02438949584325</v>
      </c>
      <c r="Z725" s="20">
        <v>6.6503922857952258E-5</v>
      </c>
      <c r="AA725" s="7">
        <v>8.5528299196092576E-7</v>
      </c>
      <c r="AB725" s="50">
        <v>0.13977131030191003</v>
      </c>
      <c r="AC725" s="20">
        <v>1.0419423209317102E-2</v>
      </c>
      <c r="AD725" s="20">
        <v>-0.47722050415677586</v>
      </c>
      <c r="AF725" s="53"/>
      <c r="AG725" s="53"/>
      <c r="AH725" s="53"/>
      <c r="AI725" s="53"/>
      <c r="AJ725" s="53"/>
    </row>
    <row r="726" spans="1:36" x14ac:dyDescent="0.3">
      <c r="A726" t="s">
        <v>503</v>
      </c>
      <c r="B726" s="18" t="s">
        <v>632</v>
      </c>
      <c r="C726" s="8">
        <v>110000</v>
      </c>
      <c r="D726" s="19">
        <v>0.84919296477377881</v>
      </c>
      <c r="E726" s="6">
        <v>96703.54</v>
      </c>
      <c r="F726" s="112">
        <v>0.1293</v>
      </c>
      <c r="G726" s="113">
        <v>0.128</v>
      </c>
      <c r="H726" s="113">
        <v>0.1305</v>
      </c>
      <c r="I726" s="16">
        <v>48.85</v>
      </c>
      <c r="J726" s="14">
        <v>0.47571000000000002</v>
      </c>
      <c r="K726" s="19">
        <v>1.0000000000000001E-5</v>
      </c>
      <c r="L726" s="19">
        <v>354.99644999999998</v>
      </c>
      <c r="M726" s="19">
        <v>-27.951039999999999</v>
      </c>
      <c r="N726" s="19">
        <v>284.74930000000001</v>
      </c>
      <c r="O726" s="6">
        <v>12503.767721999999</v>
      </c>
      <c r="P726" s="6">
        <v>12503.767721999999</v>
      </c>
      <c r="Q726" s="6">
        <v>12503.767721999999</v>
      </c>
      <c r="R726" s="6">
        <v>-0.28618735764610415</v>
      </c>
      <c r="S726" s="14">
        <v>-6.1106912100440641E-2</v>
      </c>
      <c r="T726" s="14">
        <v>-0.51126780319176768</v>
      </c>
      <c r="U726" s="14">
        <v>0.47563703219014225</v>
      </c>
      <c r="V726" s="19">
        <v>9.1472193134298238E-6</v>
      </c>
      <c r="W726" s="19">
        <v>354.8499859691899</v>
      </c>
      <c r="X726" s="20">
        <v>-27.962764992983722</v>
      </c>
      <c r="Y726" s="20">
        <v>284.51356908389693</v>
      </c>
      <c r="Z726" s="20">
        <v>7.2967809857771293E-5</v>
      </c>
      <c r="AA726" s="7">
        <v>8.5278068657017699E-7</v>
      </c>
      <c r="AB726" s="50">
        <v>0.14646403081007975</v>
      </c>
      <c r="AC726" s="20">
        <v>1.1724992983722871E-2</v>
      </c>
      <c r="AD726" s="20">
        <v>0.23573091610307984</v>
      </c>
      <c r="AF726" s="53"/>
      <c r="AG726" s="53"/>
      <c r="AH726" s="53"/>
      <c r="AI726" s="53"/>
      <c r="AJ726" s="53"/>
    </row>
    <row r="727" spans="1:36" x14ac:dyDescent="0.3">
      <c r="A727" t="s">
        <v>504</v>
      </c>
      <c r="B727" s="18" t="s">
        <v>634</v>
      </c>
      <c r="C727" s="8">
        <v>110000</v>
      </c>
      <c r="D727" s="19">
        <v>0.84919296477377881</v>
      </c>
      <c r="E727" s="6">
        <v>96679.51</v>
      </c>
      <c r="F727" s="112">
        <v>0.26669999999999999</v>
      </c>
      <c r="G727" s="113">
        <v>0.26400000000000001</v>
      </c>
      <c r="H727" s="113">
        <v>0.26850000000000002</v>
      </c>
      <c r="I727" s="16">
        <v>48.85</v>
      </c>
      <c r="J727" s="14">
        <v>-0.52451000000000003</v>
      </c>
      <c r="K727" s="19">
        <v>1.0000000000000001E-5</v>
      </c>
      <c r="L727" s="19">
        <v>354.89625000000001</v>
      </c>
      <c r="M727" s="19">
        <v>-27.943159999999999</v>
      </c>
      <c r="N727" s="19">
        <v>-650.29314999999997</v>
      </c>
      <c r="O727" s="6">
        <v>25784.425316999997</v>
      </c>
      <c r="P727" s="6">
        <v>25784.425316999997</v>
      </c>
      <c r="Q727" s="6">
        <v>25784.425316999997</v>
      </c>
      <c r="R727" s="6">
        <v>-0.28673943203617092</v>
      </c>
      <c r="S727" s="14">
        <v>-6.1658986490507411E-2</v>
      </c>
      <c r="T727" s="14">
        <v>-0.51181987758183445</v>
      </c>
      <c r="U727" s="14">
        <v>-0.52458279908539218</v>
      </c>
      <c r="V727" s="19">
        <v>9.1491828315682173E-6</v>
      </c>
      <c r="W727" s="19">
        <v>354.74978684393216</v>
      </c>
      <c r="X727" s="20">
        <v>-27.954869136416534</v>
      </c>
      <c r="Y727" s="20">
        <v>-649.77919510532217</v>
      </c>
      <c r="Z727" s="20">
        <v>7.2799085392150076E-5</v>
      </c>
      <c r="AA727" s="7">
        <v>8.508171684317835E-7</v>
      </c>
      <c r="AB727" s="50">
        <v>0.14646315606785265</v>
      </c>
      <c r="AC727" s="20">
        <v>1.1709136416534704E-2</v>
      </c>
      <c r="AD727" s="20">
        <v>-0.51395489467779498</v>
      </c>
      <c r="AF727" s="53"/>
      <c r="AG727" s="53"/>
      <c r="AH727" s="53"/>
      <c r="AI727" s="53"/>
      <c r="AJ727" s="53"/>
    </row>
    <row r="728" spans="1:36" x14ac:dyDescent="0.3">
      <c r="A728" t="s">
        <v>505</v>
      </c>
      <c r="B728" s="18" t="s">
        <v>632</v>
      </c>
      <c r="C728" s="8">
        <v>115000</v>
      </c>
      <c r="D728" s="19">
        <v>0.84919296477377881</v>
      </c>
      <c r="E728" s="6">
        <v>96702.48</v>
      </c>
      <c r="F728" s="112">
        <v>0.1144</v>
      </c>
      <c r="G728" s="113">
        <v>0.113</v>
      </c>
      <c r="H728" s="113">
        <v>0.11550000000000001</v>
      </c>
      <c r="I728" s="16">
        <v>48.85</v>
      </c>
      <c r="J728" s="14">
        <v>0.43658999999999998</v>
      </c>
      <c r="K728" s="19">
        <v>1.0000000000000001E-5</v>
      </c>
      <c r="L728" s="19">
        <v>351.15025000000003</v>
      </c>
      <c r="M728" s="19">
        <v>-27.64996</v>
      </c>
      <c r="N728" s="19">
        <v>264.80583999999999</v>
      </c>
      <c r="O728" s="6">
        <v>11062.763712</v>
      </c>
      <c r="P728" s="6">
        <v>11062.763712</v>
      </c>
      <c r="Q728" s="6">
        <v>11062.763712</v>
      </c>
      <c r="R728" s="6">
        <v>-0.38495809683487969</v>
      </c>
      <c r="S728" s="14">
        <v>-0.15987765128921619</v>
      </c>
      <c r="T728" s="14">
        <v>-0.61003854238054323</v>
      </c>
      <c r="U728" s="14">
        <v>0.43648872686637824</v>
      </c>
      <c r="V728" s="19">
        <v>9.0480339406812477E-6</v>
      </c>
      <c r="W728" s="19">
        <v>350.99457225912585</v>
      </c>
      <c r="X728" s="20">
        <v>-27.658952024721103</v>
      </c>
      <c r="Y728" s="20">
        <v>264.57104346985807</v>
      </c>
      <c r="Z728" s="20">
        <v>1.0127313362173762E-4</v>
      </c>
      <c r="AA728" s="7">
        <v>9.5196605931875307E-7</v>
      </c>
      <c r="AB728" s="50">
        <v>0.15567774087418229</v>
      </c>
      <c r="AC728" s="20">
        <v>8.9920247211026094E-3</v>
      </c>
      <c r="AD728" s="20">
        <v>0.23479653014192081</v>
      </c>
      <c r="AF728" s="53"/>
      <c r="AG728" s="53"/>
      <c r="AH728" s="53"/>
      <c r="AI728" s="53"/>
      <c r="AJ728" s="53"/>
    </row>
    <row r="729" spans="1:36" x14ac:dyDescent="0.3">
      <c r="A729" t="s">
        <v>506</v>
      </c>
      <c r="B729" s="18" t="s">
        <v>634</v>
      </c>
      <c r="C729" s="8">
        <v>115000</v>
      </c>
      <c r="D729" s="19">
        <v>0.84919296477377881</v>
      </c>
      <c r="E729" s="6">
        <v>96679.51</v>
      </c>
      <c r="F729" s="112">
        <v>0.30359999999999998</v>
      </c>
      <c r="G729" s="113">
        <v>0.29949999999999999</v>
      </c>
      <c r="H729" s="113">
        <v>0.30549999999999999</v>
      </c>
      <c r="I729" s="16">
        <v>48.85</v>
      </c>
      <c r="J729" s="14">
        <v>-0.56361000000000006</v>
      </c>
      <c r="K729" s="19">
        <v>1.0000000000000001E-5</v>
      </c>
      <c r="L729" s="19">
        <v>351.03724</v>
      </c>
      <c r="M729" s="19">
        <v>-27.64106</v>
      </c>
      <c r="N729" s="19">
        <v>-712.72049000000004</v>
      </c>
      <c r="O729" s="6">
        <v>29351.899235999997</v>
      </c>
      <c r="P729" s="6">
        <v>29351.899235999997</v>
      </c>
      <c r="Q729" s="6">
        <v>29351.899235999997</v>
      </c>
      <c r="R729" s="6">
        <v>-0.38548582127284869</v>
      </c>
      <c r="S729" s="14">
        <v>-0.16040537572718519</v>
      </c>
      <c r="T729" s="14">
        <v>-0.61056626681851223</v>
      </c>
      <c r="U729" s="14">
        <v>-0.56371912238272348</v>
      </c>
      <c r="V729" s="19">
        <v>9.0494188510860026E-6</v>
      </c>
      <c r="W729" s="19">
        <v>350.88154511543007</v>
      </c>
      <c r="X729" s="20">
        <v>-27.650045299113206</v>
      </c>
      <c r="Y729" s="20">
        <v>-712.17152960938267</v>
      </c>
      <c r="Z729" s="20">
        <v>1.0912238272342556E-4</v>
      </c>
      <c r="AA729" s="7">
        <v>9.5058114891399817E-7</v>
      </c>
      <c r="AB729" s="50">
        <v>0.15569488456992531</v>
      </c>
      <c r="AC729" s="20">
        <v>8.9852991132062243E-3</v>
      </c>
      <c r="AD729" s="20">
        <v>-0.54896039061736701</v>
      </c>
      <c r="AF729" s="53"/>
      <c r="AG729" s="53"/>
      <c r="AH729" s="53"/>
      <c r="AI729" s="53"/>
      <c r="AJ729" s="53"/>
    </row>
    <row r="730" spans="1:36" x14ac:dyDescent="0.3">
      <c r="A730" t="s">
        <v>507</v>
      </c>
      <c r="B730" s="18" t="s">
        <v>632</v>
      </c>
      <c r="C730" s="8">
        <v>120000</v>
      </c>
      <c r="D730" s="19">
        <v>0.84919296477377881</v>
      </c>
      <c r="E730" s="6">
        <v>96679.51</v>
      </c>
      <c r="F730" s="112">
        <v>0.1014</v>
      </c>
      <c r="G730" s="113">
        <v>0.10050000000000001</v>
      </c>
      <c r="H730" s="113">
        <v>0.10249999999999999</v>
      </c>
      <c r="I730" s="16">
        <v>48.91</v>
      </c>
      <c r="J730" s="14">
        <v>0.39982000000000001</v>
      </c>
      <c r="K730" s="19">
        <v>1.0000000000000001E-5</v>
      </c>
      <c r="L730" s="19">
        <v>344.29692</v>
      </c>
      <c r="M730" s="19">
        <v>-27.14226</v>
      </c>
      <c r="N730" s="19">
        <v>245.27243000000001</v>
      </c>
      <c r="O730" s="6">
        <v>9803.3023140000005</v>
      </c>
      <c r="P730" s="6">
        <v>9803.3023140000005</v>
      </c>
      <c r="Q730" s="6">
        <v>9803.3023140000005</v>
      </c>
      <c r="R730" s="6">
        <v>-0.47944006751771617</v>
      </c>
      <c r="S730" s="14">
        <v>-0.25408316697240602</v>
      </c>
      <c r="T730" s="14">
        <v>-0.70479696806302639</v>
      </c>
      <c r="U730" s="14">
        <v>0.39971565377144258</v>
      </c>
      <c r="V730" s="19">
        <v>8.864538315051601E-6</v>
      </c>
      <c r="W730" s="19">
        <v>344.13516531101965</v>
      </c>
      <c r="X730" s="20">
        <v>-27.151727619388147</v>
      </c>
      <c r="Y730" s="20">
        <v>245.04478412251976</v>
      </c>
      <c r="Z730" s="20">
        <v>1.0434622855742814E-4</v>
      </c>
      <c r="AA730" s="7">
        <v>1.1354616849483998E-6</v>
      </c>
      <c r="AB730" s="50">
        <v>0.16175468898035206</v>
      </c>
      <c r="AC730" s="20">
        <v>9.4676193881468862E-3</v>
      </c>
      <c r="AD730" s="20">
        <v>0.22764587748025633</v>
      </c>
      <c r="AF730" s="53"/>
      <c r="AG730" s="53"/>
      <c r="AH730" s="53"/>
      <c r="AI730" s="53"/>
      <c r="AJ730" s="53"/>
    </row>
    <row r="731" spans="1:36" x14ac:dyDescent="0.3">
      <c r="A731" t="s">
        <v>508</v>
      </c>
      <c r="B731" s="18" t="s">
        <v>634</v>
      </c>
      <c r="C731" s="8">
        <v>120000</v>
      </c>
      <c r="D731" s="19">
        <v>0.84919296477377881</v>
      </c>
      <c r="E731" s="6">
        <v>96679.51</v>
      </c>
      <c r="F731" s="112">
        <v>0.34229999999999999</v>
      </c>
      <c r="G731" s="113">
        <v>0.27300000000000002</v>
      </c>
      <c r="H731" s="113">
        <v>0.4325</v>
      </c>
      <c r="I731" s="16">
        <v>48.91</v>
      </c>
      <c r="J731" s="14">
        <v>-0.60018000000000005</v>
      </c>
      <c r="K731" s="19">
        <v>1.0000000000000001E-5</v>
      </c>
      <c r="L731" s="19">
        <v>344.29692</v>
      </c>
      <c r="M731" s="19">
        <v>-27.14226</v>
      </c>
      <c r="N731" s="19">
        <v>-774.57689000000005</v>
      </c>
      <c r="O731" s="6">
        <v>33093.396272999998</v>
      </c>
      <c r="P731" s="6">
        <v>33093.396272999998</v>
      </c>
      <c r="Q731" s="6">
        <v>33093.396272999998</v>
      </c>
      <c r="R731" s="6">
        <v>-0.47944006751771617</v>
      </c>
      <c r="S731" s="14">
        <v>-0.25408316697240602</v>
      </c>
      <c r="T731" s="14">
        <v>-0.70479696806302639</v>
      </c>
      <c r="U731" s="14">
        <v>-0.60028434622855742</v>
      </c>
      <c r="V731" s="19">
        <v>8.864538315051601E-6</v>
      </c>
      <c r="W731" s="19">
        <v>344.13516531101965</v>
      </c>
      <c r="X731" s="20">
        <v>-27.151727619388147</v>
      </c>
      <c r="Y731" s="20">
        <v>-773.98677360601482</v>
      </c>
      <c r="Z731" s="20">
        <v>1.0434622855737263E-4</v>
      </c>
      <c r="AA731" s="7">
        <v>1.1354616849483998E-6</v>
      </c>
      <c r="AB731" s="50">
        <v>0.16175468898035206</v>
      </c>
      <c r="AC731" s="20">
        <v>9.4676193881468862E-3</v>
      </c>
      <c r="AD731" s="20">
        <v>-0.59011639398522675</v>
      </c>
      <c r="AF731" s="53"/>
      <c r="AG731" s="53"/>
      <c r="AH731" s="53"/>
      <c r="AI731" s="53"/>
      <c r="AJ731" s="53"/>
    </row>
    <row r="732" spans="1:36" x14ac:dyDescent="0.3">
      <c r="A732" t="s">
        <v>509</v>
      </c>
      <c r="B732" s="18" t="s">
        <v>632</v>
      </c>
      <c r="C732" s="8">
        <v>125000</v>
      </c>
      <c r="D732" s="19">
        <v>0.84919296477377881</v>
      </c>
      <c r="E732" s="6">
        <v>96679.27</v>
      </c>
      <c r="F732" s="112">
        <v>8.9899999999999994E-2</v>
      </c>
      <c r="G732" s="113">
        <v>8.9499999999999996E-2</v>
      </c>
      <c r="H732" s="113">
        <v>9.1499999999999998E-2</v>
      </c>
      <c r="I732" s="16">
        <v>49.01</v>
      </c>
      <c r="J732" s="14">
        <v>0.36592000000000002</v>
      </c>
      <c r="K732" s="19">
        <v>1.0000000000000001E-5</v>
      </c>
      <c r="L732" s="19">
        <v>335.28951999999998</v>
      </c>
      <c r="M732" s="19">
        <v>-26.487629999999999</v>
      </c>
      <c r="N732" s="19">
        <v>226.75268</v>
      </c>
      <c r="O732" s="6">
        <v>8691.4663729999993</v>
      </c>
      <c r="P732" s="6">
        <v>8691.4663729999993</v>
      </c>
      <c r="Q732" s="6">
        <v>8691.4663729999993</v>
      </c>
      <c r="R732" s="6">
        <v>-0.56885438777161412</v>
      </c>
      <c r="S732" s="14">
        <v>-0.34303672889355952</v>
      </c>
      <c r="T732" s="14">
        <v>-0.79467204664966873</v>
      </c>
      <c r="U732" s="14">
        <v>0.36578541453268154</v>
      </c>
      <c r="V732" s="19">
        <v>8.6146210854473077E-6</v>
      </c>
      <c r="W732" s="19">
        <v>335.11509814481377</v>
      </c>
      <c r="X732" s="20">
        <v>-26.49411698732585</v>
      </c>
      <c r="Y732" s="20">
        <v>226.52450387700779</v>
      </c>
      <c r="Z732" s="20">
        <v>1.3458546731848209E-4</v>
      </c>
      <c r="AA732" s="7">
        <v>1.3853789145526931E-6</v>
      </c>
      <c r="AB732" s="50">
        <v>0.17442185518621045</v>
      </c>
      <c r="AC732" s="20">
        <v>6.4869873258501798E-3</v>
      </c>
      <c r="AD732" s="20">
        <v>0.22817612299220968</v>
      </c>
      <c r="AF732" s="53"/>
      <c r="AG732" s="53"/>
      <c r="AH732" s="53"/>
      <c r="AI732" s="53"/>
      <c r="AJ732" s="53"/>
    </row>
    <row r="733" spans="1:36" x14ac:dyDescent="0.3">
      <c r="A733" t="s">
        <v>510</v>
      </c>
      <c r="B733" s="18" t="s">
        <v>634</v>
      </c>
      <c r="C733" s="8">
        <v>125000</v>
      </c>
      <c r="D733" s="19">
        <v>0.84919296477377881</v>
      </c>
      <c r="E733" s="6">
        <v>96669.45</v>
      </c>
      <c r="F733" s="112">
        <v>0.38290000000000002</v>
      </c>
      <c r="G733" s="113">
        <v>0.3115</v>
      </c>
      <c r="H733" s="113">
        <v>0.47399999999999998</v>
      </c>
      <c r="I733" s="16">
        <v>49.01</v>
      </c>
      <c r="J733" s="14">
        <v>-0.63417000000000001</v>
      </c>
      <c r="K733" s="19">
        <v>1.0000000000000001E-5</v>
      </c>
      <c r="L733" s="19">
        <v>335.22962999999999</v>
      </c>
      <c r="M733" s="19">
        <v>-26.482890000000001</v>
      </c>
      <c r="N733" s="19">
        <v>-835.65984000000003</v>
      </c>
      <c r="O733" s="6">
        <v>37014.732405000002</v>
      </c>
      <c r="P733" s="6">
        <v>37014.732405000002</v>
      </c>
      <c r="Q733" s="6">
        <v>37014.732405000002</v>
      </c>
      <c r="R733" s="6">
        <v>-0.5690792995948768</v>
      </c>
      <c r="S733" s="14">
        <v>-0.34326164071682219</v>
      </c>
      <c r="T733" s="14">
        <v>-0.7948969584729314</v>
      </c>
      <c r="U733" s="14">
        <v>-0.63429918207878322</v>
      </c>
      <c r="V733" s="19">
        <v>8.6148312831635165E-6</v>
      </c>
      <c r="W733" s="19">
        <v>335.05519951949515</v>
      </c>
      <c r="X733" s="20">
        <v>-26.489381416784997</v>
      </c>
      <c r="Y733" s="20">
        <v>-835.03615183605973</v>
      </c>
      <c r="Z733" s="20">
        <v>1.2918207878320764E-4</v>
      </c>
      <c r="AA733" s="7">
        <v>1.3851687168364843E-6</v>
      </c>
      <c r="AB733" s="50">
        <v>0.17443048050483867</v>
      </c>
      <c r="AC733" s="20">
        <v>6.4914167849963178E-3</v>
      </c>
      <c r="AD733" s="20">
        <v>-0.62368816394030091</v>
      </c>
      <c r="AF733" s="53"/>
      <c r="AG733" s="53"/>
      <c r="AH733" s="53"/>
      <c r="AI733" s="53"/>
      <c r="AJ733" s="53"/>
    </row>
    <row r="734" spans="1:36" x14ac:dyDescent="0.3">
      <c r="A734" t="s">
        <v>511</v>
      </c>
      <c r="B734" s="18" t="s">
        <v>632</v>
      </c>
      <c r="C734" s="8">
        <v>130000</v>
      </c>
      <c r="D734" s="19">
        <v>0.84919296477377881</v>
      </c>
      <c r="E734" s="6">
        <v>96669.45</v>
      </c>
      <c r="F734" s="112">
        <v>8.0100000000000005E-2</v>
      </c>
      <c r="G734" s="113">
        <v>7.9500000000000001E-2</v>
      </c>
      <c r="H734" s="113">
        <v>8.1500000000000003E-2</v>
      </c>
      <c r="I734" s="16">
        <v>49.19</v>
      </c>
      <c r="J734" s="14">
        <v>0.33485999999999999</v>
      </c>
      <c r="K734" s="19">
        <v>1.0000000000000001E-5</v>
      </c>
      <c r="L734" s="19">
        <v>324.61828000000003</v>
      </c>
      <c r="M734" s="19">
        <v>-25.73779</v>
      </c>
      <c r="N734" s="19">
        <v>209.28962000000001</v>
      </c>
      <c r="O734" s="6">
        <v>7743.2229450000004</v>
      </c>
      <c r="P734" s="6">
        <v>7743.2229450000004</v>
      </c>
      <c r="Q734" s="6">
        <v>7743.2229450000004</v>
      </c>
      <c r="R734" s="6">
        <v>-0.65352065601137277</v>
      </c>
      <c r="S734" s="14">
        <v>-0.42687363213437812</v>
      </c>
      <c r="T734" s="14">
        <v>-0.88016767988836742</v>
      </c>
      <c r="U734" s="14">
        <v>0.33473568592149772</v>
      </c>
      <c r="V734" s="19">
        <v>8.3113580733598378E-6</v>
      </c>
      <c r="W734" s="19">
        <v>324.43948148758608</v>
      </c>
      <c r="X734" s="20">
        <v>-25.744311019270789</v>
      </c>
      <c r="Y734" s="20">
        <v>209.07089317575566</v>
      </c>
      <c r="Z734" s="20">
        <v>1.2431407850227449E-4</v>
      </c>
      <c r="AA734" s="7">
        <v>1.688641926640163E-6</v>
      </c>
      <c r="AB734" s="50">
        <v>0.17879851241394817</v>
      </c>
      <c r="AC734" s="20">
        <v>6.5210192707887416E-3</v>
      </c>
      <c r="AD734" s="20">
        <v>0.21872682424435652</v>
      </c>
      <c r="AF734" s="53"/>
      <c r="AG734" s="53"/>
      <c r="AH734" s="53"/>
      <c r="AI734" s="53"/>
      <c r="AJ734" s="53"/>
    </row>
    <row r="735" spans="1:36" x14ac:dyDescent="0.3">
      <c r="A735" t="s">
        <v>512</v>
      </c>
      <c r="B735" s="18" t="s">
        <v>634</v>
      </c>
      <c r="C735" s="8">
        <v>130000</v>
      </c>
      <c r="D735" s="19">
        <v>0.84919296477377881</v>
      </c>
      <c r="E735" s="6">
        <v>96669.45</v>
      </c>
      <c r="F735" s="112">
        <v>0.42480000000000001</v>
      </c>
      <c r="G735" s="113">
        <v>0.35099999999999998</v>
      </c>
      <c r="H735" s="113">
        <v>0.51849999999999996</v>
      </c>
      <c r="I735" s="16">
        <v>49.19</v>
      </c>
      <c r="J735" s="14">
        <v>-0.66513999999999995</v>
      </c>
      <c r="K735" s="19">
        <v>1.0000000000000001E-5</v>
      </c>
      <c r="L735" s="19">
        <v>324.61828000000003</v>
      </c>
      <c r="M735" s="19">
        <v>-25.73779</v>
      </c>
      <c r="N735" s="19">
        <v>-895.54714000000001</v>
      </c>
      <c r="O735" s="6">
        <v>41065.182359999999</v>
      </c>
      <c r="P735" s="6">
        <v>41065.182359999999</v>
      </c>
      <c r="Q735" s="6">
        <v>41065.182359999999</v>
      </c>
      <c r="R735" s="6">
        <v>-0.65352065601137277</v>
      </c>
      <c r="S735" s="14">
        <v>-0.42687363213437812</v>
      </c>
      <c r="T735" s="14">
        <v>-0.88016767988836742</v>
      </c>
      <c r="U735" s="14">
        <v>-0.66526431407850228</v>
      </c>
      <c r="V735" s="19">
        <v>8.3113580733598378E-6</v>
      </c>
      <c r="W735" s="19">
        <v>324.43948148758608</v>
      </c>
      <c r="X735" s="20">
        <v>-25.744311019270789</v>
      </c>
      <c r="Y735" s="20">
        <v>-894.87996103015689</v>
      </c>
      <c r="Z735" s="20">
        <v>1.2431407850233001E-4</v>
      </c>
      <c r="AA735" s="7">
        <v>1.688641926640163E-6</v>
      </c>
      <c r="AB735" s="50">
        <v>0.17879851241394817</v>
      </c>
      <c r="AC735" s="20">
        <v>6.5210192707887416E-3</v>
      </c>
      <c r="AD735" s="20">
        <v>-0.66717896984312119</v>
      </c>
      <c r="AF735" s="53"/>
      <c r="AG735" s="53"/>
      <c r="AH735" s="53"/>
      <c r="AI735" s="53"/>
      <c r="AJ735" s="53"/>
    </row>
    <row r="736" spans="1:36" x14ac:dyDescent="0.3">
      <c r="A736" t="s">
        <v>513</v>
      </c>
      <c r="B736" s="18" t="s">
        <v>632</v>
      </c>
      <c r="C736" s="8">
        <v>135000</v>
      </c>
      <c r="D736" s="19">
        <v>0.84919296477377881</v>
      </c>
      <c r="E736" s="6">
        <v>96669.45</v>
      </c>
      <c r="F736" s="112">
        <v>7.1499999999999994E-2</v>
      </c>
      <c r="G736" s="113">
        <v>7.0999999999999994E-2</v>
      </c>
      <c r="H736" s="113">
        <v>7.2999999999999995E-2</v>
      </c>
      <c r="I736" s="16">
        <v>49.38</v>
      </c>
      <c r="J736" s="14">
        <v>0.30642000000000003</v>
      </c>
      <c r="K736" s="19">
        <v>1.0000000000000001E-5</v>
      </c>
      <c r="L736" s="19">
        <v>312.8057</v>
      </c>
      <c r="M736" s="19">
        <v>-24.897449999999999</v>
      </c>
      <c r="N736" s="19">
        <v>192.99467999999999</v>
      </c>
      <c r="O736" s="6">
        <v>6911.8656749999991</v>
      </c>
      <c r="P736" s="6">
        <v>6911.8656749999991</v>
      </c>
      <c r="Q736" s="6">
        <v>6911.8656749999991</v>
      </c>
      <c r="R736" s="6">
        <v>-0.7339436830203403</v>
      </c>
      <c r="S736" s="14">
        <v>-0.50642121831113118</v>
      </c>
      <c r="T736" s="14">
        <v>-0.96146614772954941</v>
      </c>
      <c r="U736" s="14">
        <v>0.30628049111362643</v>
      </c>
      <c r="V736" s="19">
        <v>7.9776765708310285E-6</v>
      </c>
      <c r="W736" s="19">
        <v>312.61685796122953</v>
      </c>
      <c r="X736" s="20">
        <v>-24.902000167288513</v>
      </c>
      <c r="Y736" s="20">
        <v>192.77915121693968</v>
      </c>
      <c r="Z736" s="20">
        <v>1.3950888637359604E-4</v>
      </c>
      <c r="AA736" s="7">
        <v>2.0223234291689723E-6</v>
      </c>
      <c r="AB736" s="50">
        <v>0.18884203877047412</v>
      </c>
      <c r="AC736" s="20">
        <v>4.5501672885137623E-3</v>
      </c>
      <c r="AD736" s="20">
        <v>0.21552878306030721</v>
      </c>
      <c r="AF736" s="53"/>
      <c r="AG736" s="53"/>
      <c r="AH736" s="53"/>
      <c r="AI736" s="53"/>
      <c r="AJ736" s="53"/>
    </row>
    <row r="737" spans="1:36" x14ac:dyDescent="0.3">
      <c r="A737" t="s">
        <v>514</v>
      </c>
      <c r="B737" s="18" t="s">
        <v>634</v>
      </c>
      <c r="C737" s="8">
        <v>135000</v>
      </c>
      <c r="D737" s="19">
        <v>0.84919296477377881</v>
      </c>
      <c r="E737" s="6">
        <v>96679.27</v>
      </c>
      <c r="F737" s="112">
        <v>0.46789999999999998</v>
      </c>
      <c r="G737" s="113">
        <v>0.39300000000000002</v>
      </c>
      <c r="H737" s="113">
        <v>0.56299999999999994</v>
      </c>
      <c r="I737" s="16">
        <v>49.38</v>
      </c>
      <c r="J737" s="14">
        <v>-0.69350000000000001</v>
      </c>
      <c r="K737" s="19">
        <v>1.0000000000000001E-5</v>
      </c>
      <c r="L737" s="19">
        <v>312.87279000000001</v>
      </c>
      <c r="M737" s="19">
        <v>-24.90279</v>
      </c>
      <c r="N737" s="19">
        <v>-954.27144999999996</v>
      </c>
      <c r="O737" s="6">
        <v>45236.230432999997</v>
      </c>
      <c r="P737" s="6">
        <v>45236.230432999997</v>
      </c>
      <c r="Q737" s="6">
        <v>45236.230432999997</v>
      </c>
      <c r="R737" s="6">
        <v>-0.73372045644160144</v>
      </c>
      <c r="S737" s="14">
        <v>-0.50619799173239233</v>
      </c>
      <c r="T737" s="14">
        <v>-0.96124292115081056</v>
      </c>
      <c r="U737" s="14">
        <v>-0.69364116765386152</v>
      </c>
      <c r="V737" s="19">
        <v>7.9777678649973114E-6</v>
      </c>
      <c r="W737" s="19">
        <v>312.68395270158811</v>
      </c>
      <c r="X737" s="20">
        <v>-24.907344707076064</v>
      </c>
      <c r="Y737" s="20">
        <v>-953.56703684680758</v>
      </c>
      <c r="Z737" s="20">
        <v>1.4116765386151808E-4</v>
      </c>
      <c r="AA737" s="7">
        <v>2.0222321350026894E-6</v>
      </c>
      <c r="AB737" s="50">
        <v>0.18883729841189734</v>
      </c>
      <c r="AC737" s="20">
        <v>4.5547070760640906E-3</v>
      </c>
      <c r="AD737" s="20">
        <v>-0.70441315319237674</v>
      </c>
      <c r="AF737" s="53"/>
      <c r="AG737" s="53"/>
      <c r="AH737" s="53"/>
      <c r="AI737" s="53"/>
      <c r="AJ737" s="53"/>
    </row>
    <row r="738" spans="1:36" x14ac:dyDescent="0.3">
      <c r="A738" t="s">
        <v>515</v>
      </c>
      <c r="B738" s="18" t="s">
        <v>632</v>
      </c>
      <c r="C738" s="8">
        <v>140000</v>
      </c>
      <c r="D738" s="19">
        <v>0.84919296477377881</v>
      </c>
      <c r="E738" s="6">
        <v>96669.45</v>
      </c>
      <c r="F738" s="112">
        <v>6.3799999999999996E-2</v>
      </c>
      <c r="G738" s="113">
        <v>6.3500000000000001E-2</v>
      </c>
      <c r="H738" s="113">
        <v>6.5000000000000002E-2</v>
      </c>
      <c r="I738" s="16">
        <v>49.54</v>
      </c>
      <c r="J738" s="14">
        <v>0.28008</v>
      </c>
      <c r="K738" s="19">
        <v>1.0000000000000001E-5</v>
      </c>
      <c r="L738" s="19">
        <v>300.03566000000001</v>
      </c>
      <c r="M738" s="19">
        <v>-23.957190000000001</v>
      </c>
      <c r="N738" s="19">
        <v>177.68432999999999</v>
      </c>
      <c r="O738" s="6">
        <v>6167.5109099999991</v>
      </c>
      <c r="P738" s="6">
        <v>6167.5109099999991</v>
      </c>
      <c r="Q738" s="6">
        <v>6167.5109099999991</v>
      </c>
      <c r="R738" s="6">
        <v>-0.81123612980051685</v>
      </c>
      <c r="S738" s="14">
        <v>-0.58297645175891666</v>
      </c>
      <c r="T738" s="14">
        <v>-1.039495807842117</v>
      </c>
      <c r="U738" s="14">
        <v>0.27995457632164544</v>
      </c>
      <c r="V738" s="19">
        <v>7.6271383758480699E-6</v>
      </c>
      <c r="W738" s="19">
        <v>299.84893513344485</v>
      </c>
      <c r="X738" s="20">
        <v>-23.962342172607865</v>
      </c>
      <c r="Y738" s="20">
        <v>177.48298107452084</v>
      </c>
      <c r="Z738" s="20">
        <v>1.2542367835455259E-4</v>
      </c>
      <c r="AA738" s="7">
        <v>2.3728616241519309E-6</v>
      </c>
      <c r="AB738" s="50">
        <v>0.18672486655515286</v>
      </c>
      <c r="AC738" s="20">
        <v>5.1521726078647134E-3</v>
      </c>
      <c r="AD738" s="20">
        <v>0.20134892547915229</v>
      </c>
      <c r="AF738" s="53"/>
      <c r="AG738" s="53"/>
      <c r="AH738" s="53"/>
      <c r="AI738" s="53"/>
      <c r="AJ738" s="53"/>
    </row>
    <row r="739" spans="1:36" x14ac:dyDescent="0.3">
      <c r="A739" t="s">
        <v>516</v>
      </c>
      <c r="B739" s="18" t="s">
        <v>634</v>
      </c>
      <c r="C739" s="8">
        <v>140000</v>
      </c>
      <c r="D739" s="19">
        <v>0.84919296477377881</v>
      </c>
      <c r="E739" s="6">
        <v>96673.84</v>
      </c>
      <c r="F739" s="112">
        <v>0.51200000000000001</v>
      </c>
      <c r="G739" s="113">
        <v>0.4355</v>
      </c>
      <c r="H739" s="113">
        <v>0.60850000000000004</v>
      </c>
      <c r="I739" s="16">
        <v>49.54</v>
      </c>
      <c r="J739" s="14">
        <v>-0.71987999999999996</v>
      </c>
      <c r="K739" s="19">
        <v>1.0000000000000001E-5</v>
      </c>
      <c r="L739" s="19">
        <v>300.06713999999999</v>
      </c>
      <c r="M739" s="19">
        <v>-23.959759999999999</v>
      </c>
      <c r="N739" s="19">
        <v>-1012.11194</v>
      </c>
      <c r="O739" s="6">
        <v>49497.006079999999</v>
      </c>
      <c r="P739" s="6">
        <v>49497.006079999999</v>
      </c>
      <c r="Q739" s="6">
        <v>49497.006079999999</v>
      </c>
      <c r="R739" s="6">
        <v>-0.81113665657158074</v>
      </c>
      <c r="S739" s="14">
        <v>-0.58287697852998055</v>
      </c>
      <c r="T739" s="14">
        <v>-1.0393963346131809</v>
      </c>
      <c r="U739" s="14">
        <v>-0.72001194033034344</v>
      </c>
      <c r="V739" s="19">
        <v>7.6272342812190619E-6</v>
      </c>
      <c r="W739" s="19">
        <v>299.87994023377564</v>
      </c>
      <c r="X739" s="20">
        <v>-23.964819936362115</v>
      </c>
      <c r="Y739" s="20">
        <v>-1011.3596821637885</v>
      </c>
      <c r="Z739" s="20">
        <v>1.3194033034347186E-4</v>
      </c>
      <c r="AA739" s="7">
        <v>2.3727657187809389E-6</v>
      </c>
      <c r="AB739" s="50">
        <v>0.18719976622435297</v>
      </c>
      <c r="AC739" s="20">
        <v>5.059936362115991E-3</v>
      </c>
      <c r="AD739" s="20">
        <v>-0.75225783621147002</v>
      </c>
      <c r="AF739" s="53"/>
      <c r="AG739" s="53"/>
      <c r="AH739" s="53"/>
      <c r="AI739" s="53"/>
      <c r="AJ739" s="53"/>
    </row>
    <row r="740" spans="1:36" x14ac:dyDescent="0.3">
      <c r="A740" t="s">
        <v>517</v>
      </c>
      <c r="B740" s="18" t="s">
        <v>632</v>
      </c>
      <c r="C740" s="8">
        <v>145000</v>
      </c>
      <c r="D740" s="19">
        <v>0.84919296477377881</v>
      </c>
      <c r="E740" s="6">
        <v>96669.62</v>
      </c>
      <c r="F740" s="112">
        <v>5.7599999999999998E-2</v>
      </c>
      <c r="G740" s="113">
        <v>5.7000000000000002E-2</v>
      </c>
      <c r="H740" s="113">
        <v>5.8999999999999997E-2</v>
      </c>
      <c r="I740" s="16">
        <v>49.89</v>
      </c>
      <c r="J740" s="14">
        <v>0.25738</v>
      </c>
      <c r="K740" s="19">
        <v>1.0000000000000001E-5</v>
      </c>
      <c r="L740" s="19">
        <v>287.55786999999998</v>
      </c>
      <c r="M740" s="19">
        <v>-23.126169999999998</v>
      </c>
      <c r="N740" s="19">
        <v>164.13815</v>
      </c>
      <c r="O740" s="6">
        <v>5568.1701119999998</v>
      </c>
      <c r="P740" s="6">
        <v>5568.1701119999998</v>
      </c>
      <c r="Q740" s="6">
        <v>5568.1701119999998</v>
      </c>
      <c r="R740" s="6">
        <v>-0.8818689769219985</v>
      </c>
      <c r="S740" s="14">
        <v>-0.65199664471579277</v>
      </c>
      <c r="T740" s="14">
        <v>-1.1117413091282042</v>
      </c>
      <c r="U740" s="14">
        <v>0.25720166845415349</v>
      </c>
      <c r="V740" s="19">
        <v>7.2576186749311844E-6</v>
      </c>
      <c r="W740" s="19">
        <v>287.33865885967941</v>
      </c>
      <c r="X740" s="20">
        <v>-23.124817641399016</v>
      </c>
      <c r="Y740" s="20">
        <v>163.92040579499704</v>
      </c>
      <c r="Z740" s="20">
        <v>1.7833154584651068E-4</v>
      </c>
      <c r="AA740" s="7">
        <v>2.7423813250688165E-6</v>
      </c>
      <c r="AB740" s="50">
        <v>0.21921114032056721</v>
      </c>
      <c r="AC740" s="20">
        <v>-1.3523586009824839E-3</v>
      </c>
      <c r="AD740" s="20">
        <v>0.21774420500295832</v>
      </c>
      <c r="AF740" s="53"/>
      <c r="AG740" s="53"/>
      <c r="AH740" s="53"/>
      <c r="AI740" s="53"/>
      <c r="AJ740" s="53"/>
    </row>
    <row r="741" spans="1:36" x14ac:dyDescent="0.3">
      <c r="A741" t="s">
        <v>518</v>
      </c>
      <c r="B741" s="18" t="s">
        <v>634</v>
      </c>
      <c r="C741" s="8">
        <v>145000</v>
      </c>
      <c r="D741" s="19">
        <v>0.84919296477377881</v>
      </c>
      <c r="E741" s="6">
        <v>96669.62</v>
      </c>
      <c r="F741" s="112">
        <v>0.55759999999999998</v>
      </c>
      <c r="G741" s="113">
        <v>0.47899999999999998</v>
      </c>
      <c r="H741" s="113">
        <v>0.65549999999999997</v>
      </c>
      <c r="I741" s="16">
        <v>49.89</v>
      </c>
      <c r="J741" s="14">
        <v>-0.74261999999999995</v>
      </c>
      <c r="K741" s="19">
        <v>1.0000000000000001E-5</v>
      </c>
      <c r="L741" s="19">
        <v>287.55786999999998</v>
      </c>
      <c r="M741" s="19">
        <v>-23.126169999999998</v>
      </c>
      <c r="N741" s="19">
        <v>-1068.17977</v>
      </c>
      <c r="O741" s="6">
        <v>53902.980111999997</v>
      </c>
      <c r="P741" s="6">
        <v>53902.980111999997</v>
      </c>
      <c r="Q741" s="6">
        <v>53902.980111999997</v>
      </c>
      <c r="R741" s="6">
        <v>-0.8818689769219985</v>
      </c>
      <c r="S741" s="14">
        <v>-0.65199664471579277</v>
      </c>
      <c r="T741" s="14">
        <v>-1.1117413091282042</v>
      </c>
      <c r="U741" s="14">
        <v>-0.74279833154584651</v>
      </c>
      <c r="V741" s="19">
        <v>7.2576186749311844E-6</v>
      </c>
      <c r="W741" s="19">
        <v>287.33865885967941</v>
      </c>
      <c r="X741" s="20">
        <v>-23.124817641399016</v>
      </c>
      <c r="Y741" s="20">
        <v>-1067.4093931269822</v>
      </c>
      <c r="Z741" s="20">
        <v>1.7833154584656619E-4</v>
      </c>
      <c r="AA741" s="7">
        <v>2.7423813250688165E-6</v>
      </c>
      <c r="AB741" s="50">
        <v>0.21921114032056721</v>
      </c>
      <c r="AC741" s="20">
        <v>-1.3523586009824839E-3</v>
      </c>
      <c r="AD741" s="20">
        <v>-0.77037687301776714</v>
      </c>
      <c r="AF741" s="53"/>
      <c r="AG741" s="53"/>
      <c r="AH741" s="53"/>
      <c r="AI741" s="53"/>
      <c r="AJ741" s="53"/>
    </row>
    <row r="742" spans="1:36" x14ac:dyDescent="0.3">
      <c r="A742" t="s">
        <v>519</v>
      </c>
      <c r="B742" s="18" t="s">
        <v>632</v>
      </c>
      <c r="C742" s="8">
        <v>150000</v>
      </c>
      <c r="D742" s="19">
        <v>0.84919296477377881</v>
      </c>
      <c r="E742" s="6">
        <v>96669.62</v>
      </c>
      <c r="F742" s="112">
        <v>5.16E-2</v>
      </c>
      <c r="G742" s="113">
        <v>5.1499999999999997E-2</v>
      </c>
      <c r="H742" s="113">
        <v>5.2499999999999998E-2</v>
      </c>
      <c r="I742" s="16">
        <v>50.08</v>
      </c>
      <c r="J742" s="14">
        <v>0.23551</v>
      </c>
      <c r="K742" s="19">
        <v>1.0000000000000001E-5</v>
      </c>
      <c r="L742" s="19">
        <v>274.18682999999999</v>
      </c>
      <c r="M742" s="19">
        <v>-22.131239999999998</v>
      </c>
      <c r="N742" s="19">
        <v>151.07293999999999</v>
      </c>
      <c r="O742" s="6">
        <v>4988.152392</v>
      </c>
      <c r="P742" s="6">
        <v>4988.152392</v>
      </c>
      <c r="Q742" s="6">
        <v>4988.152392</v>
      </c>
      <c r="R742" s="6">
        <v>-0.95198342055776075</v>
      </c>
      <c r="S742" s="14">
        <v>-0.72123564751934055</v>
      </c>
      <c r="T742" s="14">
        <v>-1.1827311935961811</v>
      </c>
      <c r="U742" s="14">
        <v>0.23538227139206819</v>
      </c>
      <c r="V742" s="19">
        <v>6.8944035765312377E-6</v>
      </c>
      <c r="W742" s="19">
        <v>273.99802514778469</v>
      </c>
      <c r="X742" s="20">
        <v>-22.135151825788412</v>
      </c>
      <c r="Y742" s="20">
        <v>150.89035763171424</v>
      </c>
      <c r="Z742" s="20">
        <v>1.2772860793180962E-4</v>
      </c>
      <c r="AA742" s="7">
        <v>3.1055964234687631E-6</v>
      </c>
      <c r="AB742" s="50">
        <v>0.18880485221529852</v>
      </c>
      <c r="AC742" s="20">
        <v>3.9118257884140917E-3</v>
      </c>
      <c r="AD742" s="20">
        <v>0.18258236828575036</v>
      </c>
      <c r="AF742" s="53"/>
      <c r="AG742" s="53"/>
      <c r="AH742" s="53"/>
      <c r="AI742" s="53"/>
      <c r="AJ742" s="53"/>
    </row>
    <row r="743" spans="1:36" x14ac:dyDescent="0.3">
      <c r="A743" t="s">
        <v>520</v>
      </c>
      <c r="B743" s="18" t="s">
        <v>634</v>
      </c>
      <c r="C743" s="8">
        <v>150000</v>
      </c>
      <c r="D743" s="19">
        <v>0.84919296477377881</v>
      </c>
      <c r="E743" s="6">
        <v>96673.84</v>
      </c>
      <c r="F743" s="112">
        <v>0.60329999999999995</v>
      </c>
      <c r="G743" s="113">
        <v>0.52300000000000002</v>
      </c>
      <c r="H743" s="113">
        <v>0.70250000000000001</v>
      </c>
      <c r="I743" s="16">
        <v>50.08</v>
      </c>
      <c r="J743" s="14">
        <v>-0.76446999999999998</v>
      </c>
      <c r="K743" s="19">
        <v>1.0000000000000001E-5</v>
      </c>
      <c r="L743" s="19">
        <v>274.21749</v>
      </c>
      <c r="M743" s="19">
        <v>-22.133710000000001</v>
      </c>
      <c r="N743" s="19">
        <v>-1123.7148</v>
      </c>
      <c r="O743" s="6">
        <v>58323.327671999992</v>
      </c>
      <c r="P743" s="6">
        <v>58323.327671999992</v>
      </c>
      <c r="Q743" s="6">
        <v>58323.327671999992</v>
      </c>
      <c r="R743" s="6">
        <v>-0.95188883050963646</v>
      </c>
      <c r="S743" s="14">
        <v>-0.72114105747121626</v>
      </c>
      <c r="T743" s="14">
        <v>-1.1826366035480567</v>
      </c>
      <c r="U743" s="14">
        <v>-0.76458863386746934</v>
      </c>
      <c r="V743" s="19">
        <v>6.8945729351886781E-6</v>
      </c>
      <c r="W743" s="19">
        <v>274.02867905621969</v>
      </c>
      <c r="X743" s="20">
        <v>-22.137628226546759</v>
      </c>
      <c r="Y743" s="20">
        <v>-1122.875204797336</v>
      </c>
      <c r="Z743" s="20">
        <v>1.1863386746935323E-4</v>
      </c>
      <c r="AA743" s="7">
        <v>3.1054270648113228E-6</v>
      </c>
      <c r="AB743" s="50">
        <v>0.18881094378031094</v>
      </c>
      <c r="AC743" s="20">
        <v>3.918226546758774E-3</v>
      </c>
      <c r="AD743" s="20">
        <v>-0.83959520266398613</v>
      </c>
      <c r="AF743" s="53"/>
      <c r="AG743" s="53"/>
      <c r="AH743" s="53"/>
      <c r="AI743" s="53"/>
      <c r="AJ743" s="53"/>
    </row>
    <row r="744" spans="1:36" x14ac:dyDescent="0.3">
      <c r="A744" t="s">
        <v>521</v>
      </c>
      <c r="B744" s="18" t="s">
        <v>632</v>
      </c>
      <c r="C744" s="8">
        <v>155000</v>
      </c>
      <c r="D744" s="19">
        <v>0.84919296477377881</v>
      </c>
      <c r="E744" s="6">
        <v>96669.62</v>
      </c>
      <c r="F744" s="112">
        <v>4.7199999999999999E-2</v>
      </c>
      <c r="G744" s="113">
        <v>4.65E-2</v>
      </c>
      <c r="H744" s="113">
        <v>4.8000000000000001E-2</v>
      </c>
      <c r="I744" s="16">
        <v>50.57</v>
      </c>
      <c r="J744" s="14">
        <v>0.21784000000000001</v>
      </c>
      <c r="K744" s="19">
        <v>1.0000000000000001E-5</v>
      </c>
      <c r="L744" s="19">
        <v>262.37981000000002</v>
      </c>
      <c r="M744" s="19">
        <v>-21.3886</v>
      </c>
      <c r="N744" s="19">
        <v>140.19855000000001</v>
      </c>
      <c r="O744" s="6">
        <v>4562.8060639999994</v>
      </c>
      <c r="P744" s="6">
        <v>4562.8060639999994</v>
      </c>
      <c r="Q744" s="6">
        <v>4562.8060639999994</v>
      </c>
      <c r="R744" s="6">
        <v>-1.013121908933009</v>
      </c>
      <c r="S744" s="14">
        <v>-0.78011642006414095</v>
      </c>
      <c r="T744" s="14">
        <v>-1.246127397801877</v>
      </c>
      <c r="U744" s="14">
        <v>0.21766117613099017</v>
      </c>
      <c r="V744" s="19">
        <v>6.5323897004851354E-6</v>
      </c>
      <c r="W744" s="19">
        <v>262.15095817394564</v>
      </c>
      <c r="X744" s="20">
        <v>-21.385290561329235</v>
      </c>
      <c r="Y744" s="20">
        <v>139.99469259149959</v>
      </c>
      <c r="Z744" s="20">
        <v>1.7882386900983094E-4</v>
      </c>
      <c r="AA744" s="7">
        <v>3.4676102995148654E-6</v>
      </c>
      <c r="AB744" s="50">
        <v>0.22885182605438104</v>
      </c>
      <c r="AC744" s="20">
        <v>-3.3094386707652745E-3</v>
      </c>
      <c r="AD744" s="20">
        <v>0.20385740850042566</v>
      </c>
      <c r="AF744" s="53"/>
      <c r="AG744" s="53"/>
      <c r="AH744" s="53"/>
      <c r="AI744" s="53"/>
      <c r="AJ744" s="53"/>
    </row>
    <row r="745" spans="1:36" x14ac:dyDescent="0.3">
      <c r="A745" t="s">
        <v>522</v>
      </c>
      <c r="B745" s="18" t="s">
        <v>634</v>
      </c>
      <c r="C745" s="8">
        <v>155000</v>
      </c>
      <c r="D745" s="19">
        <v>0.84919296477377881</v>
      </c>
      <c r="E745" s="6">
        <v>96673.84</v>
      </c>
      <c r="F745" s="112">
        <v>0.65059999999999996</v>
      </c>
      <c r="G745" s="113">
        <v>0.56899999999999995</v>
      </c>
      <c r="H745" s="113">
        <v>0.751</v>
      </c>
      <c r="I745" s="16">
        <v>50.57</v>
      </c>
      <c r="J745" s="14">
        <v>-0.78212999999999999</v>
      </c>
      <c r="K745" s="19">
        <v>1.0000000000000001E-5</v>
      </c>
      <c r="L745" s="19">
        <v>262.41041999999999</v>
      </c>
      <c r="M745" s="19">
        <v>-21.391089999999998</v>
      </c>
      <c r="N745" s="19">
        <v>-1177.0841600000001</v>
      </c>
      <c r="O745" s="6">
        <v>62896.000303999994</v>
      </c>
      <c r="P745" s="6">
        <v>62896.000303999994</v>
      </c>
      <c r="Q745" s="6">
        <v>62896.000303999994</v>
      </c>
      <c r="R745" s="6">
        <v>-1.0130282354188687</v>
      </c>
      <c r="S745" s="14">
        <v>-0.78002274655000059</v>
      </c>
      <c r="T745" s="14">
        <v>-1.2460337242877366</v>
      </c>
      <c r="U745" s="14">
        <v>-0.78231125677895486</v>
      </c>
      <c r="V745" s="19">
        <v>6.5325818795097003E-6</v>
      </c>
      <c r="W745" s="19">
        <v>262.18155946363356</v>
      </c>
      <c r="X745" s="20">
        <v>-21.387786899607324</v>
      </c>
      <c r="Y745" s="20">
        <v>-1176.2317721695706</v>
      </c>
      <c r="Z745" s="20">
        <v>1.8125677895486358E-4</v>
      </c>
      <c r="AA745" s="7">
        <v>3.4674181204903005E-6</v>
      </c>
      <c r="AB745" s="50">
        <v>0.228860536366426</v>
      </c>
      <c r="AC745" s="20">
        <v>-3.3031003926744518E-3</v>
      </c>
      <c r="AD745" s="20">
        <v>-0.85238783042950672</v>
      </c>
      <c r="AF745" s="53"/>
      <c r="AG745" s="53"/>
      <c r="AH745" s="53"/>
      <c r="AI745" s="53"/>
      <c r="AJ745" s="53"/>
    </row>
    <row r="746" spans="1:36" x14ac:dyDescent="0.3">
      <c r="A746" t="s">
        <v>523</v>
      </c>
      <c r="B746" s="18" t="s">
        <v>632</v>
      </c>
      <c r="C746" s="8">
        <v>160000</v>
      </c>
      <c r="D746" s="19">
        <v>0.84919296477377881</v>
      </c>
      <c r="E746" s="6">
        <v>96673.58</v>
      </c>
      <c r="F746" s="112">
        <v>4.2900000000000001E-2</v>
      </c>
      <c r="G746" s="113">
        <v>4.2500000000000003E-2</v>
      </c>
      <c r="H746" s="113">
        <v>4.3999999999999997E-2</v>
      </c>
      <c r="I746" s="16">
        <v>50.91</v>
      </c>
      <c r="J746" s="14">
        <v>0.20075000000000001</v>
      </c>
      <c r="K746" s="19">
        <v>1.0000000000000001E-5</v>
      </c>
      <c r="L746" s="19">
        <v>250.07204999999999</v>
      </c>
      <c r="M746" s="19">
        <v>-20.51925</v>
      </c>
      <c r="N746" s="19">
        <v>129.72075000000001</v>
      </c>
      <c r="O746" s="6">
        <v>4147.2965819999999</v>
      </c>
      <c r="P746" s="6">
        <v>4147.2965819999999</v>
      </c>
      <c r="Q746" s="6">
        <v>4147.2965819999999</v>
      </c>
      <c r="R746" s="6">
        <v>-1.073942162532227</v>
      </c>
      <c r="S746" s="14">
        <v>-0.83937009533202778</v>
      </c>
      <c r="T746" s="14">
        <v>-1.3085142297324261</v>
      </c>
      <c r="U746" s="14">
        <v>0.20063082985070352</v>
      </c>
      <c r="V746" s="19">
        <v>6.1845283956627698E-6</v>
      </c>
      <c r="W746" s="19">
        <v>249.880102658487</v>
      </c>
      <c r="X746" s="20">
        <v>-20.521330983639441</v>
      </c>
      <c r="Y746" s="20">
        <v>129.55216628392316</v>
      </c>
      <c r="Z746" s="20">
        <v>1.1917014929649361E-4</v>
      </c>
      <c r="AA746" s="7">
        <v>3.815471604337231E-6</v>
      </c>
      <c r="AB746" s="50">
        <v>0.19194734151298576</v>
      </c>
      <c r="AC746" s="20">
        <v>2.0809836394413139E-3</v>
      </c>
      <c r="AD746" s="20">
        <v>0.16858371607685285</v>
      </c>
      <c r="AF746" s="53"/>
      <c r="AG746" s="53"/>
      <c r="AH746" s="53"/>
      <c r="AI746" s="53"/>
      <c r="AJ746" s="53"/>
    </row>
    <row r="747" spans="1:36" x14ac:dyDescent="0.3">
      <c r="A747" t="s">
        <v>524</v>
      </c>
      <c r="B747" s="18" t="s">
        <v>634</v>
      </c>
      <c r="C747" s="8">
        <v>160000</v>
      </c>
      <c r="D747" s="19">
        <v>0.84919296477377881</v>
      </c>
      <c r="E747" s="6">
        <v>96673.58</v>
      </c>
      <c r="F747" s="112">
        <v>0.69789999999999996</v>
      </c>
      <c r="G747" s="113">
        <v>0.61550000000000005</v>
      </c>
      <c r="H747" s="113">
        <v>0.8</v>
      </c>
      <c r="I747" s="16">
        <v>50.91</v>
      </c>
      <c r="J747" s="14">
        <v>-0.79925000000000002</v>
      </c>
      <c r="K747" s="19">
        <v>1.0000000000000001E-5</v>
      </c>
      <c r="L747" s="19">
        <v>250.07204999999999</v>
      </c>
      <c r="M747" s="19">
        <v>-20.51925</v>
      </c>
      <c r="N747" s="19">
        <v>-1230.07834</v>
      </c>
      <c r="O747" s="6">
        <v>67468.491481999998</v>
      </c>
      <c r="P747" s="6">
        <v>67468.491481999998</v>
      </c>
      <c r="Q747" s="6">
        <v>67468.491481999998</v>
      </c>
      <c r="R747" s="6">
        <v>-1.073942162532227</v>
      </c>
      <c r="S747" s="14">
        <v>-0.83937009533202778</v>
      </c>
      <c r="T747" s="14">
        <v>-1.3085142297324261</v>
      </c>
      <c r="U747" s="14">
        <v>-0.79936917014929643</v>
      </c>
      <c r="V747" s="19">
        <v>6.1845283956627698E-6</v>
      </c>
      <c r="W747" s="19">
        <v>249.880102658487</v>
      </c>
      <c r="X747" s="20">
        <v>-20.521330983639441</v>
      </c>
      <c r="Y747" s="20">
        <v>-1229.1565773541231</v>
      </c>
      <c r="Z747" s="20">
        <v>1.1917014929641034E-4</v>
      </c>
      <c r="AA747" s="7">
        <v>3.815471604337231E-6</v>
      </c>
      <c r="AB747" s="50">
        <v>0.19194734151298576</v>
      </c>
      <c r="AC747" s="20">
        <v>2.0809836394413139E-3</v>
      </c>
      <c r="AD747" s="20">
        <v>-0.92176264587692458</v>
      </c>
      <c r="AF747" s="53"/>
      <c r="AG747" s="53"/>
      <c r="AH747" s="53"/>
      <c r="AI747" s="53"/>
      <c r="AJ747" s="53"/>
    </row>
    <row r="748" spans="1:36" x14ac:dyDescent="0.3">
      <c r="A748" t="s">
        <v>525</v>
      </c>
      <c r="B748" s="18" t="s">
        <v>632</v>
      </c>
      <c r="C748" s="8">
        <v>165000</v>
      </c>
      <c r="D748" s="19">
        <v>0.84919296477377881</v>
      </c>
      <c r="E748" s="6">
        <v>96673.58</v>
      </c>
      <c r="F748" s="112">
        <v>3.9E-2</v>
      </c>
      <c r="G748" s="113">
        <v>3.85E-2</v>
      </c>
      <c r="H748" s="113">
        <v>0.04</v>
      </c>
      <c r="I748" s="16">
        <v>51.24</v>
      </c>
      <c r="J748" s="14">
        <v>0.18525</v>
      </c>
      <c r="K748" s="19">
        <v>1.0000000000000001E-5</v>
      </c>
      <c r="L748" s="19">
        <v>238.09209999999999</v>
      </c>
      <c r="M748" s="19">
        <v>-19.664400000000001</v>
      </c>
      <c r="N748" s="19">
        <v>120.13263000000001</v>
      </c>
      <c r="O748" s="6">
        <v>3770.26962</v>
      </c>
      <c r="P748" s="6">
        <v>3770.26962</v>
      </c>
      <c r="Q748" s="6">
        <v>3770.26962</v>
      </c>
      <c r="R748" s="6">
        <v>-1.1321943032499779</v>
      </c>
      <c r="S748" s="14">
        <v>-0.89610173355172207</v>
      </c>
      <c r="T748" s="14">
        <v>-1.3682868729482338</v>
      </c>
      <c r="U748" s="14">
        <v>0.18509921564640114</v>
      </c>
      <c r="V748" s="19">
        <v>5.8495314508478334E-6</v>
      </c>
      <c r="W748" s="19">
        <v>237.87685730474715</v>
      </c>
      <c r="X748" s="20">
        <v>-19.662198019962911</v>
      </c>
      <c r="Y748" s="20">
        <v>119.95563605325037</v>
      </c>
      <c r="Z748" s="20">
        <v>1.5078435359885956E-4</v>
      </c>
      <c r="AA748" s="7">
        <v>4.1504685491521674E-6</v>
      </c>
      <c r="AB748" s="50">
        <v>0.21524269525284012</v>
      </c>
      <c r="AC748" s="20">
        <v>-2.2019800370891573E-3</v>
      </c>
      <c r="AD748" s="20">
        <v>0.17699394674963287</v>
      </c>
      <c r="AF748" s="53"/>
      <c r="AG748" s="53"/>
      <c r="AH748" s="53"/>
      <c r="AI748" s="53"/>
      <c r="AJ748" s="53"/>
    </row>
    <row r="749" spans="1:36" x14ac:dyDescent="0.3">
      <c r="A749" t="s">
        <v>526</v>
      </c>
      <c r="B749" s="18" t="s">
        <v>634</v>
      </c>
      <c r="C749" s="8">
        <v>165000</v>
      </c>
      <c r="D749" s="19">
        <v>0.84919296477377881</v>
      </c>
      <c r="E749" s="6">
        <v>96673.58</v>
      </c>
      <c r="F749" s="112">
        <v>0.74580000000000002</v>
      </c>
      <c r="G749" s="113">
        <v>0.66200000000000003</v>
      </c>
      <c r="H749" s="113">
        <v>0.84850000000000003</v>
      </c>
      <c r="I749" s="16">
        <v>51.24</v>
      </c>
      <c r="J749" s="14">
        <v>-0.81474999999999997</v>
      </c>
      <c r="K749" s="19">
        <v>1.0000000000000001E-5</v>
      </c>
      <c r="L749" s="19">
        <v>238.09209999999999</v>
      </c>
      <c r="M749" s="19">
        <v>-19.664400000000001</v>
      </c>
      <c r="N749" s="19">
        <v>-1282.1601700000001</v>
      </c>
      <c r="O749" s="6">
        <v>72099.155964000005</v>
      </c>
      <c r="P749" s="6">
        <v>72099.155964000005</v>
      </c>
      <c r="Q749" s="6">
        <v>72099.155964000005</v>
      </c>
      <c r="R749" s="6">
        <v>-1.1321943032499779</v>
      </c>
      <c r="S749" s="14">
        <v>-0.89610173355172207</v>
      </c>
      <c r="T749" s="14">
        <v>-1.3682868729482338</v>
      </c>
      <c r="U749" s="14">
        <v>-0.81490078435359892</v>
      </c>
      <c r="V749" s="19">
        <v>5.8495314508478334E-6</v>
      </c>
      <c r="W749" s="19">
        <v>237.87685730474715</v>
      </c>
      <c r="X749" s="20">
        <v>-19.662198019962911</v>
      </c>
      <c r="Y749" s="20">
        <v>-1281.2127558234845</v>
      </c>
      <c r="Z749" s="20">
        <v>1.5078435359894282E-4</v>
      </c>
      <c r="AA749" s="7">
        <v>4.1504685491521674E-6</v>
      </c>
      <c r="AB749" s="50">
        <v>0.21524269525284012</v>
      </c>
      <c r="AC749" s="20">
        <v>-2.2019800370891573E-3</v>
      </c>
      <c r="AD749" s="20">
        <v>-0.94741417651562188</v>
      </c>
      <c r="AF749" s="53"/>
      <c r="AG749" s="53"/>
      <c r="AH749" s="53"/>
      <c r="AI749" s="53"/>
      <c r="AJ749" s="53"/>
    </row>
    <row r="750" spans="1:36" x14ac:dyDescent="0.3">
      <c r="A750" t="s">
        <v>527</v>
      </c>
      <c r="B750" s="18" t="s">
        <v>632</v>
      </c>
      <c r="C750" s="8">
        <v>170000</v>
      </c>
      <c r="D750" s="19">
        <v>0.84919296477377881</v>
      </c>
      <c r="E750" s="6">
        <v>96673.96</v>
      </c>
      <c r="F750" s="112">
        <v>3.5900000000000001E-2</v>
      </c>
      <c r="G750" s="113">
        <v>3.5499999999999997E-2</v>
      </c>
      <c r="H750" s="113">
        <v>3.6499999999999998E-2</v>
      </c>
      <c r="I750" s="16">
        <v>51.68</v>
      </c>
      <c r="J750" s="14">
        <v>0.17191999999999999</v>
      </c>
      <c r="K750" s="19">
        <v>1.0000000000000001E-5</v>
      </c>
      <c r="L750" s="19">
        <v>227.15105</v>
      </c>
      <c r="M750" s="19">
        <v>-18.920660000000002</v>
      </c>
      <c r="N750" s="19">
        <v>111.77566</v>
      </c>
      <c r="O750" s="6">
        <v>3470.5951640000003</v>
      </c>
      <c r="P750" s="6">
        <v>3470.5951640000003</v>
      </c>
      <c r="Q750" s="6">
        <v>3470.5951640000003</v>
      </c>
      <c r="R750" s="6">
        <v>-1.1852313524119533</v>
      </c>
      <c r="S750" s="14">
        <v>-0.94711144604962194</v>
      </c>
      <c r="T750" s="14">
        <v>-1.4233512587742847</v>
      </c>
      <c r="U750" s="14">
        <v>0.1717909964054663</v>
      </c>
      <c r="V750" s="19">
        <v>5.5333662960303237E-6</v>
      </c>
      <c r="W750" s="19">
        <v>226.95373293819338</v>
      </c>
      <c r="X750" s="20">
        <v>-18.920411939830426</v>
      </c>
      <c r="Y750" s="20">
        <v>111.6172450643232</v>
      </c>
      <c r="Z750" s="20">
        <v>1.290035945336887E-4</v>
      </c>
      <c r="AA750" s="7">
        <v>4.4666337039696771E-6</v>
      </c>
      <c r="AB750" s="50">
        <v>0.1973170618066149</v>
      </c>
      <c r="AC750" s="20">
        <v>-2.4806016957512611E-4</v>
      </c>
      <c r="AD750" s="20">
        <v>0.15841493567680232</v>
      </c>
      <c r="AF750" s="53"/>
      <c r="AG750" s="53"/>
      <c r="AH750" s="53"/>
      <c r="AI750" s="53"/>
      <c r="AJ750" s="53"/>
    </row>
    <row r="751" spans="1:36" x14ac:dyDescent="0.3">
      <c r="A751" t="s">
        <v>528</v>
      </c>
      <c r="B751" s="18" t="s">
        <v>634</v>
      </c>
      <c r="C751" s="8">
        <v>170000</v>
      </c>
      <c r="D751" s="19">
        <v>0.84919296477377881</v>
      </c>
      <c r="E751" s="6">
        <v>96673.58</v>
      </c>
      <c r="F751" s="112">
        <v>0.7944</v>
      </c>
      <c r="G751" s="113">
        <v>0.70850000000000002</v>
      </c>
      <c r="H751" s="113">
        <v>0.89849999999999997</v>
      </c>
      <c r="I751" s="16">
        <v>51.68</v>
      </c>
      <c r="J751" s="14">
        <v>-0.82808999999999999</v>
      </c>
      <c r="K751" s="19">
        <v>1.0000000000000001E-5</v>
      </c>
      <c r="L751" s="19">
        <v>227.14839000000001</v>
      </c>
      <c r="M751" s="19">
        <v>-18.920439999999999</v>
      </c>
      <c r="N751" s="19">
        <v>-1333.0126</v>
      </c>
      <c r="O751" s="6">
        <v>76797.491951999997</v>
      </c>
      <c r="P751" s="6">
        <v>76797.491951999997</v>
      </c>
      <c r="Q751" s="6">
        <v>76797.491951999997</v>
      </c>
      <c r="R751" s="6">
        <v>-1.1852396061226593</v>
      </c>
      <c r="S751" s="14">
        <v>-0.94711969976032795</v>
      </c>
      <c r="T751" s="14">
        <v>-1.4233595124849907</v>
      </c>
      <c r="U751" s="14">
        <v>-0.82821110626964034</v>
      </c>
      <c r="V751" s="19">
        <v>5.5333447907972614E-6</v>
      </c>
      <c r="W751" s="19">
        <v>226.95106670966484</v>
      </c>
      <c r="X751" s="20">
        <v>-18.920189664825593</v>
      </c>
      <c r="Y751" s="20">
        <v>-1332.012521235614</v>
      </c>
      <c r="Z751" s="20">
        <v>1.2110626964034754E-4</v>
      </c>
      <c r="AA751" s="7">
        <v>4.4666552092027394E-6</v>
      </c>
      <c r="AB751" s="50">
        <v>0.19732329033516294</v>
      </c>
      <c r="AC751" s="20">
        <v>-2.5033517440675723E-4</v>
      </c>
      <c r="AD751" s="20">
        <v>-1.0000787643859894</v>
      </c>
      <c r="AF751" s="53"/>
      <c r="AG751" s="53"/>
      <c r="AH751" s="53"/>
      <c r="AI751" s="53"/>
      <c r="AJ751" s="53"/>
    </row>
    <row r="752" spans="1:36" x14ac:dyDescent="0.3">
      <c r="A752" t="s">
        <v>529</v>
      </c>
      <c r="B752" s="18" t="s">
        <v>632</v>
      </c>
      <c r="C752" s="8">
        <v>175000</v>
      </c>
      <c r="D752" s="19">
        <v>0.84919296477377881</v>
      </c>
      <c r="E752" s="6">
        <v>96673.09</v>
      </c>
      <c r="F752" s="112">
        <v>3.3000000000000002E-2</v>
      </c>
      <c r="G752" s="113">
        <v>3.2500000000000001E-2</v>
      </c>
      <c r="H752" s="113">
        <v>3.3500000000000002E-2</v>
      </c>
      <c r="I752" s="16">
        <v>52.08</v>
      </c>
      <c r="J752" s="14">
        <v>0.15962999999999999</v>
      </c>
      <c r="K752" s="19">
        <v>1.0000000000000001E-5</v>
      </c>
      <c r="L752" s="19">
        <v>216.51889</v>
      </c>
      <c r="M752" s="19">
        <v>-18.175979999999999</v>
      </c>
      <c r="N752" s="19">
        <v>104.04985000000001</v>
      </c>
      <c r="O752" s="6">
        <v>3190.2119699999998</v>
      </c>
      <c r="P752" s="6">
        <v>3190.2119699999998</v>
      </c>
      <c r="Q752" s="6">
        <v>3190.2119699999998</v>
      </c>
      <c r="R752" s="6">
        <v>-1.2365469732561745</v>
      </c>
      <c r="S752" s="14">
        <v>-0.99658403356286529</v>
      </c>
      <c r="T752" s="14">
        <v>-1.4765099129494836</v>
      </c>
      <c r="U752" s="14">
        <v>0.1594832295596616</v>
      </c>
      <c r="V752" s="19">
        <v>5.233160524626716E-6</v>
      </c>
      <c r="W752" s="19">
        <v>216.29805814825212</v>
      </c>
      <c r="X752" s="20">
        <v>-18.171649373101843</v>
      </c>
      <c r="Y752" s="20">
        <v>103.88277238255381</v>
      </c>
      <c r="Z752" s="20">
        <v>1.4677044033839515E-4</v>
      </c>
      <c r="AA752" s="7">
        <v>4.7668394753732849E-6</v>
      </c>
      <c r="AB752" s="50">
        <v>0.22083185174787445</v>
      </c>
      <c r="AC752" s="20">
        <v>-4.3306268981559981E-3</v>
      </c>
      <c r="AD752" s="20">
        <v>0.16707761744619631</v>
      </c>
      <c r="AF752" s="53"/>
      <c r="AG752" s="53"/>
      <c r="AH752" s="53"/>
      <c r="AI752" s="53"/>
      <c r="AJ752" s="53"/>
    </row>
    <row r="753" spans="1:36" x14ac:dyDescent="0.3">
      <c r="A753" t="s">
        <v>530</v>
      </c>
      <c r="B753" s="18" t="s">
        <v>634</v>
      </c>
      <c r="C753" s="8">
        <v>175000</v>
      </c>
      <c r="D753" s="19">
        <v>0.84919296477377881</v>
      </c>
      <c r="E753" s="6">
        <v>96673.09</v>
      </c>
      <c r="F753" s="112">
        <v>0.84319999999999995</v>
      </c>
      <c r="G753" s="113">
        <v>0.75649999999999995</v>
      </c>
      <c r="H753" s="113">
        <v>0.94899999999999995</v>
      </c>
      <c r="I753" s="16">
        <v>52.08</v>
      </c>
      <c r="J753" s="14">
        <v>-0.84036999999999995</v>
      </c>
      <c r="K753" s="19">
        <v>1.0000000000000001E-5</v>
      </c>
      <c r="L753" s="19">
        <v>216.51889</v>
      </c>
      <c r="M753" s="19">
        <v>-18.175979999999999</v>
      </c>
      <c r="N753" s="19">
        <v>-1383.2303999999999</v>
      </c>
      <c r="O753" s="6">
        <v>81514.749487999987</v>
      </c>
      <c r="P753" s="6">
        <v>81514.749487999987</v>
      </c>
      <c r="Q753" s="6">
        <v>81514.749487999987</v>
      </c>
      <c r="R753" s="6">
        <v>-1.2365469732561745</v>
      </c>
      <c r="S753" s="14">
        <v>-0.99658403356286529</v>
      </c>
      <c r="T753" s="14">
        <v>-1.4765099129494836</v>
      </c>
      <c r="U753" s="14">
        <v>-0.84051677044033846</v>
      </c>
      <c r="V753" s="19">
        <v>5.233160524626716E-6</v>
      </c>
      <c r="W753" s="19">
        <v>216.29805814825212</v>
      </c>
      <c r="X753" s="20">
        <v>-18.171649373101843</v>
      </c>
      <c r="Y753" s="20">
        <v>-1382.2049159715593</v>
      </c>
      <c r="Z753" s="20">
        <v>1.4677044033850617E-4</v>
      </c>
      <c r="AA753" s="7">
        <v>4.7668394753732849E-6</v>
      </c>
      <c r="AB753" s="50">
        <v>0.22083185174787445</v>
      </c>
      <c r="AC753" s="20">
        <v>-4.3306268981559981E-3</v>
      </c>
      <c r="AD753" s="20">
        <v>-1.0254840284405873</v>
      </c>
      <c r="AF753" s="53"/>
      <c r="AG753" s="53"/>
      <c r="AH753" s="53"/>
      <c r="AI753" s="53"/>
      <c r="AJ753" s="53"/>
    </row>
    <row r="754" spans="1:36" x14ac:dyDescent="0.3">
      <c r="A754" t="s">
        <v>531</v>
      </c>
      <c r="B754" s="18" t="s">
        <v>632</v>
      </c>
      <c r="C754" s="8">
        <v>180000</v>
      </c>
      <c r="D754" s="19">
        <v>0.84919296477377881</v>
      </c>
      <c r="E754" s="6">
        <v>96673.09</v>
      </c>
      <c r="F754" s="112">
        <v>3.04E-2</v>
      </c>
      <c r="G754" s="113">
        <v>0.03</v>
      </c>
      <c r="H754" s="113">
        <v>3.1E-2</v>
      </c>
      <c r="I754" s="16">
        <v>52.45</v>
      </c>
      <c r="J754" s="14">
        <v>0.14827000000000001</v>
      </c>
      <c r="K754" s="19">
        <v>0</v>
      </c>
      <c r="L754" s="19">
        <v>206.19022000000001</v>
      </c>
      <c r="M754" s="19">
        <v>-17.430879999999998</v>
      </c>
      <c r="N754" s="19">
        <v>96.882339999999999</v>
      </c>
      <c r="O754" s="6">
        <v>2938.8619359999998</v>
      </c>
      <c r="P754" s="6">
        <v>2938.8619359999998</v>
      </c>
      <c r="Q754" s="6">
        <v>2938.8619359999998</v>
      </c>
      <c r="R754" s="6">
        <v>-1.2861082664558585</v>
      </c>
      <c r="S754" s="14">
        <v>-1.0444405209313947</v>
      </c>
      <c r="T754" s="14">
        <v>-1.5277760119803223</v>
      </c>
      <c r="U754" s="14">
        <v>0.14814081218713054</v>
      </c>
      <c r="V754" s="19">
        <v>4.9485664695242301E-6</v>
      </c>
      <c r="W754" s="19">
        <v>205.98826938346127</v>
      </c>
      <c r="X754" s="20">
        <v>-17.428448752267556</v>
      </c>
      <c r="Y754" s="20">
        <v>96.732711964714099</v>
      </c>
      <c r="Z754" s="20">
        <v>1.2918781286946901E-4</v>
      </c>
      <c r="AA754" s="7">
        <v>-4.9485664695242301E-6</v>
      </c>
      <c r="AB754" s="50">
        <v>0.20195061653873836</v>
      </c>
      <c r="AC754" s="20">
        <v>-2.4312477324421877E-3</v>
      </c>
      <c r="AD754" s="20">
        <v>0.1496280352859003</v>
      </c>
      <c r="AF754" s="53"/>
      <c r="AG754" s="53"/>
      <c r="AH754" s="53"/>
      <c r="AI754" s="53"/>
      <c r="AJ754" s="53"/>
    </row>
    <row r="755" spans="1:36" x14ac:dyDescent="0.3">
      <c r="A755" t="s">
        <v>532</v>
      </c>
      <c r="B755" s="18" t="s">
        <v>634</v>
      </c>
      <c r="C755" s="8">
        <v>180000</v>
      </c>
      <c r="D755" s="19">
        <v>0.84919296477377881</v>
      </c>
      <c r="E755" s="6">
        <v>96673.09</v>
      </c>
      <c r="F755" s="112">
        <v>0.89229999999999998</v>
      </c>
      <c r="G755" s="113">
        <v>0.80349999999999999</v>
      </c>
      <c r="H755" s="113">
        <v>0.999</v>
      </c>
      <c r="I755" s="16">
        <v>52.45</v>
      </c>
      <c r="J755" s="14">
        <v>-0.85172999999999999</v>
      </c>
      <c r="K755" s="19">
        <v>0</v>
      </c>
      <c r="L755" s="19">
        <v>206.19022000000001</v>
      </c>
      <c r="M755" s="19">
        <v>-17.430879999999998</v>
      </c>
      <c r="N755" s="19">
        <v>-1432.8916300000001</v>
      </c>
      <c r="O755" s="6">
        <v>86261.398206999991</v>
      </c>
      <c r="P755" s="6">
        <v>86261.398206999991</v>
      </c>
      <c r="Q755" s="6">
        <v>86261.398206999991</v>
      </c>
      <c r="R755" s="6">
        <v>-1.2861082664558585</v>
      </c>
      <c r="S755" s="14">
        <v>-1.0444405209313947</v>
      </c>
      <c r="T755" s="14">
        <v>-1.5277760119803223</v>
      </c>
      <c r="U755" s="14">
        <v>-0.8518591878128694</v>
      </c>
      <c r="V755" s="19">
        <v>4.9485664695242301E-6</v>
      </c>
      <c r="W755" s="19">
        <v>205.98826938346127</v>
      </c>
      <c r="X755" s="20">
        <v>-17.428448752267556</v>
      </c>
      <c r="Y755" s="20">
        <v>-1431.8146246280876</v>
      </c>
      <c r="Z755" s="20">
        <v>1.291878128694135E-4</v>
      </c>
      <c r="AA755" s="7">
        <v>-4.9485664695242301E-6</v>
      </c>
      <c r="AB755" s="50">
        <v>0.20195061653873836</v>
      </c>
      <c r="AC755" s="20">
        <v>-2.4312477324421877E-3</v>
      </c>
      <c r="AD755" s="20">
        <v>-1.0770053719124917</v>
      </c>
      <c r="AF755" s="53"/>
      <c r="AG755" s="53"/>
      <c r="AH755" s="53"/>
      <c r="AI755" s="53"/>
      <c r="AJ755" s="53"/>
    </row>
    <row r="756" spans="1:36" x14ac:dyDescent="0.3">
      <c r="A756" t="s">
        <v>533</v>
      </c>
      <c r="B756" s="18" t="s">
        <v>632</v>
      </c>
      <c r="C756" s="8">
        <v>190000</v>
      </c>
      <c r="D756" s="19">
        <v>0.84919296477377881</v>
      </c>
      <c r="E756" s="6">
        <v>96673.7</v>
      </c>
      <c r="F756" s="112">
        <v>2.5999999999999999E-2</v>
      </c>
      <c r="G756" s="113">
        <v>2.5499999999999998E-2</v>
      </c>
      <c r="H756" s="113">
        <v>2.7E-2</v>
      </c>
      <c r="I756" s="16">
        <v>53.24</v>
      </c>
      <c r="J756" s="14">
        <v>0.12898999999999999</v>
      </c>
      <c r="K756" s="19">
        <v>0</v>
      </c>
      <c r="L756" s="19">
        <v>187.52182999999999</v>
      </c>
      <c r="M756" s="19">
        <v>-16.093050000000002</v>
      </c>
      <c r="N756" s="19">
        <v>84.616200000000006</v>
      </c>
      <c r="O756" s="6">
        <v>2513.5162</v>
      </c>
      <c r="P756" s="6">
        <v>2513.5162</v>
      </c>
      <c r="Q756" s="6">
        <v>2513.5162</v>
      </c>
      <c r="R756" s="6">
        <v>-1.377214375541451</v>
      </c>
      <c r="S756" s="14">
        <v>-1.1319066391883061</v>
      </c>
      <c r="T756" s="14">
        <v>-1.6225221118945958</v>
      </c>
      <c r="U756" s="14">
        <v>0.12883684357626524</v>
      </c>
      <c r="V756" s="19">
        <v>4.4324994943735055E-6</v>
      </c>
      <c r="W756" s="19">
        <v>187.28793898864896</v>
      </c>
      <c r="X756" s="20">
        <v>-16.084909051011159</v>
      </c>
      <c r="Y756" s="20">
        <v>84.458203702039924</v>
      </c>
      <c r="Z756" s="20">
        <v>1.5315642373475713E-4</v>
      </c>
      <c r="AA756" s="7">
        <v>-4.4324994943735055E-6</v>
      </c>
      <c r="AB756" s="50">
        <v>0.23389101135103374</v>
      </c>
      <c r="AC756" s="20">
        <v>-8.1409489888422115E-3</v>
      </c>
      <c r="AD756" s="20">
        <v>0.15799629796008219</v>
      </c>
      <c r="AF756" s="53"/>
      <c r="AG756" s="53"/>
      <c r="AH756" s="53"/>
      <c r="AI756" s="53"/>
      <c r="AJ756" s="53"/>
    </row>
    <row r="757" spans="1:36" x14ac:dyDescent="0.3">
      <c r="A757" t="s">
        <v>534</v>
      </c>
      <c r="B757" s="18" t="s">
        <v>634</v>
      </c>
      <c r="C757" s="8">
        <v>190000</v>
      </c>
      <c r="D757" s="19">
        <v>0.84919296477377881</v>
      </c>
      <c r="E757" s="6">
        <v>96673.7</v>
      </c>
      <c r="F757" s="112">
        <v>0.99139999999999995</v>
      </c>
      <c r="G757" s="113">
        <v>0.9</v>
      </c>
      <c r="H757" s="113">
        <v>1.101</v>
      </c>
      <c r="I757" s="16">
        <v>53.24</v>
      </c>
      <c r="J757" s="14">
        <v>-0.87100999999999995</v>
      </c>
      <c r="K757" s="19">
        <v>0</v>
      </c>
      <c r="L757" s="19">
        <v>187.52182999999999</v>
      </c>
      <c r="M757" s="19">
        <v>-16.093050000000002</v>
      </c>
      <c r="N757" s="19">
        <v>-1530.1452200000001</v>
      </c>
      <c r="O757" s="6">
        <v>95842.306179999985</v>
      </c>
      <c r="P757" s="6">
        <v>95842.306179999985</v>
      </c>
      <c r="Q757" s="6">
        <v>95842.306179999985</v>
      </c>
      <c r="R757" s="6">
        <v>-1.377214375541451</v>
      </c>
      <c r="S757" s="14">
        <v>-1.1319066391883061</v>
      </c>
      <c r="T757" s="14">
        <v>-1.6225221118945958</v>
      </c>
      <c r="U757" s="14">
        <v>-0.87116315642373476</v>
      </c>
      <c r="V757" s="19">
        <v>4.4324994943735055E-6</v>
      </c>
      <c r="W757" s="19">
        <v>187.28793898864896</v>
      </c>
      <c r="X757" s="20">
        <v>-16.084909051011159</v>
      </c>
      <c r="Y757" s="20">
        <v>-1529.0084293681398</v>
      </c>
      <c r="Z757" s="20">
        <v>1.5315642373481264E-4</v>
      </c>
      <c r="AA757" s="7">
        <v>-4.4324994943735055E-6</v>
      </c>
      <c r="AB757" s="50">
        <v>0.23389101135103374</v>
      </c>
      <c r="AC757" s="20">
        <v>-8.1409489888422115E-3</v>
      </c>
      <c r="AD757" s="20">
        <v>-1.1367906318603218</v>
      </c>
      <c r="AF757" s="53"/>
      <c r="AG757" s="53"/>
      <c r="AH757" s="53"/>
      <c r="AI757" s="53"/>
      <c r="AJ757" s="53"/>
    </row>
    <row r="758" spans="1:36" x14ac:dyDescent="0.3">
      <c r="A758" t="s">
        <v>535</v>
      </c>
      <c r="B758" s="18" t="s">
        <v>632</v>
      </c>
      <c r="C758" s="8">
        <v>200000</v>
      </c>
      <c r="D758" s="19">
        <v>0.84919296477377881</v>
      </c>
      <c r="E758" s="6">
        <v>96671.95</v>
      </c>
      <c r="F758" s="112">
        <v>2.23E-2</v>
      </c>
      <c r="G758" s="113">
        <v>2.1999999999999999E-2</v>
      </c>
      <c r="H758" s="113">
        <v>2.3E-2</v>
      </c>
      <c r="I758" s="16">
        <v>53.89</v>
      </c>
      <c r="J758" s="14">
        <v>0.11217000000000001</v>
      </c>
      <c r="K758" s="19">
        <v>0</v>
      </c>
      <c r="L758" s="19">
        <v>169.93774999999999</v>
      </c>
      <c r="M758" s="19">
        <v>-14.759969999999999</v>
      </c>
      <c r="N758" s="19">
        <v>73.876289999999997</v>
      </c>
      <c r="O758" s="6">
        <v>2155.7844850000001</v>
      </c>
      <c r="P758" s="6">
        <v>2155.7844850000001</v>
      </c>
      <c r="Q758" s="6">
        <v>2155.7844850000001</v>
      </c>
      <c r="R758" s="6">
        <v>-1.463927253954417</v>
      </c>
      <c r="S758" s="14">
        <v>-1.2156245884384334</v>
      </c>
      <c r="T758" s="14">
        <v>-1.7122299194704007</v>
      </c>
      <c r="U758" s="14">
        <v>0.11206398154103664</v>
      </c>
      <c r="V758" s="19">
        <v>3.9692674596020829E-6</v>
      </c>
      <c r="W758" s="19">
        <v>169.75629690360671</v>
      </c>
      <c r="X758" s="20">
        <v>-14.757229413439745</v>
      </c>
      <c r="Y758" s="20">
        <v>73.756065387160916</v>
      </c>
      <c r="Z758" s="20">
        <v>1.060184589633667E-4</v>
      </c>
      <c r="AA758" s="7">
        <v>-3.9692674596020829E-6</v>
      </c>
      <c r="AB758" s="50">
        <v>0.18145309639328389</v>
      </c>
      <c r="AC758" s="20">
        <v>-2.7405865602538881E-3</v>
      </c>
      <c r="AD758" s="20">
        <v>0.12022461283908115</v>
      </c>
      <c r="AF758" s="53"/>
      <c r="AG758" s="53"/>
      <c r="AH758" s="53"/>
      <c r="AI758" s="53"/>
      <c r="AJ758" s="53"/>
    </row>
    <row r="759" spans="1:36" x14ac:dyDescent="0.3">
      <c r="A759" t="s">
        <v>536</v>
      </c>
      <c r="B759" s="18" t="s">
        <v>634</v>
      </c>
      <c r="C759" s="8">
        <v>200000</v>
      </c>
      <c r="D759" s="19">
        <v>0.84919296477377881</v>
      </c>
      <c r="E759" s="6">
        <v>96671.95</v>
      </c>
      <c r="F759" s="112">
        <v>1.0911</v>
      </c>
      <c r="G759" s="113">
        <v>0.997</v>
      </c>
      <c r="H759" s="113">
        <v>1.2030000000000001</v>
      </c>
      <c r="I759" s="16">
        <v>53.89</v>
      </c>
      <c r="J759" s="14">
        <v>-0.88783000000000001</v>
      </c>
      <c r="K759" s="19">
        <v>0</v>
      </c>
      <c r="L759" s="19">
        <v>169.93774999999999</v>
      </c>
      <c r="M759" s="19">
        <v>-14.759969999999999</v>
      </c>
      <c r="N759" s="19">
        <v>-1625.87257</v>
      </c>
      <c r="O759" s="6">
        <v>105478.76464499999</v>
      </c>
      <c r="P759" s="6">
        <v>105478.76464499999</v>
      </c>
      <c r="Q759" s="6">
        <v>105478.76464499999</v>
      </c>
      <c r="R759" s="6">
        <v>-1.463927253954417</v>
      </c>
      <c r="S759" s="14">
        <v>-1.2156245884384334</v>
      </c>
      <c r="T759" s="14">
        <v>-1.7122299194704007</v>
      </c>
      <c r="U759" s="14">
        <v>-0.88793601845896331</v>
      </c>
      <c r="V759" s="19">
        <v>3.9692674596020829E-6</v>
      </c>
      <c r="W759" s="19">
        <v>169.75629690360671</v>
      </c>
      <c r="X759" s="20">
        <v>-14.757229413439745</v>
      </c>
      <c r="Y759" s="20">
        <v>-1624.6298641603967</v>
      </c>
      <c r="Z759" s="20">
        <v>1.0601845896329731E-4</v>
      </c>
      <c r="AA759" s="7">
        <v>-3.9692674596020829E-6</v>
      </c>
      <c r="AB759" s="50">
        <v>0.18145309639328389</v>
      </c>
      <c r="AC759" s="20">
        <v>-2.7405865602538881E-3</v>
      </c>
      <c r="AD759" s="20">
        <v>-1.2427058396033317</v>
      </c>
      <c r="AF759" s="53"/>
      <c r="AG759" s="53"/>
      <c r="AH759" s="53"/>
      <c r="AI759" s="53"/>
      <c r="AJ759" s="53"/>
    </row>
    <row r="760" spans="1:36" x14ac:dyDescent="0.3">
      <c r="A760" t="s">
        <v>537</v>
      </c>
      <c r="B760" s="18" t="s">
        <v>632</v>
      </c>
      <c r="C760" s="8">
        <v>220000</v>
      </c>
      <c r="D760" s="19">
        <v>0.84919296477377881</v>
      </c>
      <c r="E760" s="6">
        <v>96672.82</v>
      </c>
      <c r="F760" s="112">
        <v>1.7100000000000001E-2</v>
      </c>
      <c r="G760" s="113">
        <v>1.6500000000000001E-2</v>
      </c>
      <c r="H760" s="113">
        <v>1.7999999999999999E-2</v>
      </c>
      <c r="I760" s="16">
        <v>55.42</v>
      </c>
      <c r="J760" s="14">
        <v>8.7870000000000004E-2</v>
      </c>
      <c r="K760" s="19">
        <v>0</v>
      </c>
      <c r="L760" s="19">
        <v>142.16388000000001</v>
      </c>
      <c r="M760" s="19">
        <v>-12.699350000000001</v>
      </c>
      <c r="N760" s="19">
        <v>58.141719999999999</v>
      </c>
      <c r="O760" s="6">
        <v>1653.1052220000001</v>
      </c>
      <c r="P760" s="6">
        <v>1653.1052220000001</v>
      </c>
      <c r="Q760" s="6">
        <v>1653.1052220000001</v>
      </c>
      <c r="R760" s="6">
        <v>-1.6101193565098566</v>
      </c>
      <c r="S760" s="14">
        <v>-1.3547670885028829</v>
      </c>
      <c r="T760" s="14">
        <v>-1.8654716245168304</v>
      </c>
      <c r="U760" s="14">
        <v>8.7745887728693073E-2</v>
      </c>
      <c r="V760" s="19">
        <v>3.2276411931370771E-6</v>
      </c>
      <c r="W760" s="19">
        <v>141.96030813360855</v>
      </c>
      <c r="X760" s="20">
        <v>-12.691244386950085</v>
      </c>
      <c r="Y760" s="20">
        <v>58.022687598226113</v>
      </c>
      <c r="Z760" s="20">
        <v>1.2411227130693092E-4</v>
      </c>
      <c r="AA760" s="7">
        <v>-3.2276411931370771E-6</v>
      </c>
      <c r="AB760" s="50">
        <v>0.20357186639145652</v>
      </c>
      <c r="AC760" s="20">
        <v>-8.1056130499153056E-3</v>
      </c>
      <c r="AD760" s="20">
        <v>0.11903240177388597</v>
      </c>
      <c r="AF760" s="53"/>
      <c r="AG760" s="53"/>
      <c r="AH760" s="53"/>
      <c r="AI760" s="53"/>
      <c r="AJ760" s="53"/>
    </row>
    <row r="761" spans="1:36" x14ac:dyDescent="0.3">
      <c r="A761" t="s">
        <v>538</v>
      </c>
      <c r="B761" s="18" t="s">
        <v>634</v>
      </c>
      <c r="C761" s="8">
        <v>220000</v>
      </c>
      <c r="D761" s="19">
        <v>0.84919296477377881</v>
      </c>
      <c r="E761" s="6">
        <v>96672.82</v>
      </c>
      <c r="F761" s="112">
        <v>1.2927999999999999</v>
      </c>
      <c r="G761" s="113">
        <v>1.1919999999999999</v>
      </c>
      <c r="H761" s="113">
        <v>1.4105000000000001</v>
      </c>
      <c r="I761" s="16">
        <v>55.42</v>
      </c>
      <c r="J761" s="14">
        <v>-0.91213</v>
      </c>
      <c r="K761" s="19">
        <v>0</v>
      </c>
      <c r="L761" s="19">
        <v>142.16388000000001</v>
      </c>
      <c r="M761" s="19">
        <v>-12.699350000000001</v>
      </c>
      <c r="N761" s="19">
        <v>-1811.58203</v>
      </c>
      <c r="O761" s="6">
        <v>124978.621696</v>
      </c>
      <c r="P761" s="6">
        <v>124978.621696</v>
      </c>
      <c r="Q761" s="6">
        <v>124978.621696</v>
      </c>
      <c r="R761" s="6">
        <v>-1.6101193565098566</v>
      </c>
      <c r="S761" s="14">
        <v>-1.3547670885028829</v>
      </c>
      <c r="T761" s="14">
        <v>-1.8654716245168304</v>
      </c>
      <c r="U761" s="14">
        <v>-0.91225411227130693</v>
      </c>
      <c r="V761" s="19">
        <v>3.2276411931370771E-6</v>
      </c>
      <c r="W761" s="19">
        <v>141.96030813360855</v>
      </c>
      <c r="X761" s="20">
        <v>-12.691244386950085</v>
      </c>
      <c r="Y761" s="20">
        <v>-1810.2018349040877</v>
      </c>
      <c r="Z761" s="20">
        <v>1.2411227130693092E-4</v>
      </c>
      <c r="AA761" s="7">
        <v>-3.2276411931370771E-6</v>
      </c>
      <c r="AB761" s="50">
        <v>0.20357186639145652</v>
      </c>
      <c r="AC761" s="20">
        <v>-8.1056130499153056E-3</v>
      </c>
      <c r="AD761" s="20">
        <v>-1.3801950959123133</v>
      </c>
      <c r="AF761" s="53"/>
      <c r="AG761" s="53"/>
      <c r="AH761" s="53"/>
      <c r="AI761" s="53"/>
      <c r="AJ761" s="53"/>
    </row>
    <row r="762" spans="1:36" x14ac:dyDescent="0.3">
      <c r="A762" t="s">
        <v>539</v>
      </c>
      <c r="B762" s="18" t="s">
        <v>632</v>
      </c>
      <c r="C762" s="8">
        <v>240000</v>
      </c>
      <c r="D762" s="19">
        <v>0.84919296477377881</v>
      </c>
      <c r="E762" s="6">
        <v>96671.95</v>
      </c>
      <c r="F762" s="112">
        <v>1.34E-2</v>
      </c>
      <c r="G762" s="113">
        <v>1.2999999999999999E-2</v>
      </c>
      <c r="H762" s="113">
        <v>1.4E-2</v>
      </c>
      <c r="I762" s="16">
        <v>56.73</v>
      </c>
      <c r="J762" s="14">
        <v>6.9800000000000001E-2</v>
      </c>
      <c r="K762" s="19">
        <v>0</v>
      </c>
      <c r="L762" s="19">
        <v>119.39394</v>
      </c>
      <c r="M762" s="19">
        <v>-10.916840000000001</v>
      </c>
      <c r="N762" s="19">
        <v>46.374589999999998</v>
      </c>
      <c r="O762" s="6">
        <v>1295.4041299999999</v>
      </c>
      <c r="P762" s="6">
        <v>1295.4041299999999</v>
      </c>
      <c r="Q762" s="6">
        <v>1295.4041299999999</v>
      </c>
      <c r="R762" s="6">
        <v>-1.7393968584195789</v>
      </c>
      <c r="S762" s="14">
        <v>-1.4780086562536527</v>
      </c>
      <c r="T762" s="14">
        <v>-2.0007850605855051</v>
      </c>
      <c r="U762" s="14">
        <v>6.9702730657292988E-2</v>
      </c>
      <c r="V762" s="19">
        <v>2.6480938924395783E-6</v>
      </c>
      <c r="W762" s="19">
        <v>119.2212054571429</v>
      </c>
      <c r="X762" s="20">
        <v>-10.910308844782273</v>
      </c>
      <c r="Y762" s="20">
        <v>46.27988687714361</v>
      </c>
      <c r="Z762" s="20">
        <v>9.7269342707012596E-5</v>
      </c>
      <c r="AA762" s="7">
        <v>-2.6480938924395783E-6</v>
      </c>
      <c r="AB762" s="50">
        <v>0.17273454285709988</v>
      </c>
      <c r="AC762" s="20">
        <v>-6.5311552177274024E-3</v>
      </c>
      <c r="AD762" s="20">
        <v>9.4703122856387267E-2</v>
      </c>
      <c r="AF762" s="53"/>
      <c r="AG762" s="53"/>
      <c r="AH762" s="53"/>
      <c r="AI762" s="53"/>
      <c r="AJ762" s="53"/>
    </row>
    <row r="763" spans="1:36" x14ac:dyDescent="0.3">
      <c r="A763" t="s">
        <v>540</v>
      </c>
      <c r="B763" s="18" t="s">
        <v>634</v>
      </c>
      <c r="C763" s="8">
        <v>240000</v>
      </c>
      <c r="D763" s="19">
        <v>0.84919296477377881</v>
      </c>
      <c r="E763" s="6">
        <v>96671.95</v>
      </c>
      <c r="F763" s="112">
        <v>1.4959</v>
      </c>
      <c r="G763" s="113">
        <v>1.3879999999999999</v>
      </c>
      <c r="H763" s="113">
        <v>1.6194999999999999</v>
      </c>
      <c r="I763" s="16">
        <v>56.73</v>
      </c>
      <c r="J763" s="14">
        <v>-0.93020000000000003</v>
      </c>
      <c r="K763" s="19">
        <v>0</v>
      </c>
      <c r="L763" s="19">
        <v>119.39394</v>
      </c>
      <c r="M763" s="19">
        <v>-10.916840000000001</v>
      </c>
      <c r="N763" s="19">
        <v>-1993.32404</v>
      </c>
      <c r="O763" s="6">
        <v>144611.57000499999</v>
      </c>
      <c r="P763" s="6">
        <v>144611.57000499999</v>
      </c>
      <c r="Q763" s="6">
        <v>144611.57000499999</v>
      </c>
      <c r="R763" s="6">
        <v>-1.7393968584195789</v>
      </c>
      <c r="S763" s="14">
        <v>-1.4780086562536527</v>
      </c>
      <c r="T763" s="14">
        <v>-2.0007850605855051</v>
      </c>
      <c r="U763" s="14">
        <v>-0.93029726934270696</v>
      </c>
      <c r="V763" s="19">
        <v>2.6480938924395783E-6</v>
      </c>
      <c r="W763" s="19">
        <v>119.2212054571429</v>
      </c>
      <c r="X763" s="20">
        <v>-10.910308844782273</v>
      </c>
      <c r="Y763" s="20">
        <v>-1991.7832285799254</v>
      </c>
      <c r="Z763" s="20">
        <v>9.7269342706929329E-5</v>
      </c>
      <c r="AA763" s="7">
        <v>-2.6480938924395783E-6</v>
      </c>
      <c r="AB763" s="50">
        <v>0.17273454285709988</v>
      </c>
      <c r="AC763" s="20">
        <v>-6.5311552177274024E-3</v>
      </c>
      <c r="AD763" s="20">
        <v>-1.5408114200745331</v>
      </c>
      <c r="AF763" s="53"/>
      <c r="AG763" s="53"/>
      <c r="AH763" s="53"/>
      <c r="AI763" s="53"/>
      <c r="AJ763" s="53"/>
    </row>
    <row r="764" spans="1:36" x14ac:dyDescent="0.3">
      <c r="A764" t="s">
        <v>541</v>
      </c>
      <c r="B764" s="18" t="s">
        <v>632</v>
      </c>
      <c r="C764" s="8">
        <v>260000</v>
      </c>
      <c r="D764" s="19">
        <v>0.84919296477377881</v>
      </c>
      <c r="E764" s="6">
        <v>96671.95</v>
      </c>
      <c r="F764" s="112">
        <v>1.0699999999999999E-2</v>
      </c>
      <c r="G764" s="113">
        <v>1.0500000000000001E-2</v>
      </c>
      <c r="H764" s="113">
        <v>1.15E-2</v>
      </c>
      <c r="I764" s="16">
        <v>57.97</v>
      </c>
      <c r="J764" s="14">
        <v>5.6570000000000002E-2</v>
      </c>
      <c r="K764" s="19">
        <v>0</v>
      </c>
      <c r="L764" s="19">
        <v>101.36315</v>
      </c>
      <c r="M764" s="19">
        <v>-9.4704300000000003</v>
      </c>
      <c r="N764" s="19">
        <v>37.699460000000002</v>
      </c>
      <c r="O764" s="6">
        <v>1034.3898649999999</v>
      </c>
      <c r="P764" s="6">
        <v>1034.3898649999999</v>
      </c>
      <c r="Q764" s="6">
        <v>1034.3898649999999</v>
      </c>
      <c r="R764" s="6">
        <v>-1.8520262002955916</v>
      </c>
      <c r="S764" s="14">
        <v>-1.5849245948036343</v>
      </c>
      <c r="T764" s="14">
        <v>-2.1191278057875489</v>
      </c>
      <c r="U764" s="14">
        <v>5.649173385410132E-2</v>
      </c>
      <c r="V764" s="19">
        <v>2.2000485750232521E-6</v>
      </c>
      <c r="W764" s="19">
        <v>101.21454231689982</v>
      </c>
      <c r="X764" s="20">
        <v>-9.4649204525225414</v>
      </c>
      <c r="Y764" s="20">
        <v>37.622277936627945</v>
      </c>
      <c r="Z764" s="20">
        <v>7.8266145898682471E-5</v>
      </c>
      <c r="AA764" s="7">
        <v>-2.2000485750232521E-6</v>
      </c>
      <c r="AB764" s="50">
        <v>0.14860768310018102</v>
      </c>
      <c r="AC764" s="20">
        <v>-5.5095474774589093E-3</v>
      </c>
      <c r="AD764" s="20">
        <v>7.7182063372056575E-2</v>
      </c>
      <c r="AF764" s="53"/>
      <c r="AG764" s="53"/>
      <c r="AH764" s="53"/>
      <c r="AI764" s="53"/>
      <c r="AJ764" s="53"/>
    </row>
    <row r="765" spans="1:36" x14ac:dyDescent="0.3">
      <c r="A765" t="s">
        <v>542</v>
      </c>
      <c r="B765" s="18" t="s">
        <v>634</v>
      </c>
      <c r="C765" s="8">
        <v>260000</v>
      </c>
      <c r="D765" s="19">
        <v>0.84919296477377881</v>
      </c>
      <c r="E765" s="6">
        <v>96672.71</v>
      </c>
      <c r="F765" s="112">
        <v>1.7001999999999999</v>
      </c>
      <c r="G765" s="113">
        <v>1.5860000000000001</v>
      </c>
      <c r="H765" s="113">
        <v>1.8305</v>
      </c>
      <c r="I765" s="16">
        <v>57.97</v>
      </c>
      <c r="J765" s="14">
        <v>-0.94342999999999999</v>
      </c>
      <c r="K765" s="19">
        <v>0</v>
      </c>
      <c r="L765" s="19">
        <v>101.36704</v>
      </c>
      <c r="M765" s="19">
        <v>-9.4708100000000002</v>
      </c>
      <c r="N765" s="19">
        <v>-2171.9723600000002</v>
      </c>
      <c r="O765" s="6">
        <v>164362.94154200002</v>
      </c>
      <c r="P765" s="6">
        <v>164362.94154200002</v>
      </c>
      <c r="Q765" s="6">
        <v>164362.94154200002</v>
      </c>
      <c r="R765" s="6">
        <v>-1.8520114837828074</v>
      </c>
      <c r="S765" s="14">
        <v>-1.5849098782908502</v>
      </c>
      <c r="T765" s="14">
        <v>-2.1191130892747649</v>
      </c>
      <c r="U765" s="14">
        <v>-0.94350659409605431</v>
      </c>
      <c r="V765" s="19">
        <v>2.2000825942994339E-6</v>
      </c>
      <c r="W765" s="19">
        <v>101.2176988492286</v>
      </c>
      <c r="X765" s="20">
        <v>-9.465215630732251</v>
      </c>
      <c r="Y765" s="20">
        <v>-2170.2780578315846</v>
      </c>
      <c r="Z765" s="20">
        <v>7.6594096054316552E-5</v>
      </c>
      <c r="AA765" s="7">
        <v>-2.2000825942994339E-6</v>
      </c>
      <c r="AB765" s="50">
        <v>0.14934115077140575</v>
      </c>
      <c r="AC765" s="20">
        <v>-5.5943692677491441E-3</v>
      </c>
      <c r="AD765" s="20">
        <v>-1.694302168415561</v>
      </c>
      <c r="AF765" s="53"/>
      <c r="AG765" s="53"/>
      <c r="AH765" s="53"/>
      <c r="AI765" s="53"/>
      <c r="AJ765" s="53"/>
    </row>
    <row r="766" spans="1:36" x14ac:dyDescent="0.3">
      <c r="A766" t="s">
        <v>543</v>
      </c>
      <c r="B766" s="18" t="s">
        <v>632</v>
      </c>
      <c r="C766" s="8">
        <v>280000</v>
      </c>
      <c r="D766" s="19">
        <v>0.84919296477377881</v>
      </c>
      <c r="E766" s="6">
        <v>96671.96</v>
      </c>
      <c r="F766" s="112">
        <v>8.8000000000000005E-3</v>
      </c>
      <c r="G766" s="113">
        <v>8.5000000000000006E-3</v>
      </c>
      <c r="H766" s="113">
        <v>9.4999999999999998E-3</v>
      </c>
      <c r="I766" s="16">
        <v>59.2</v>
      </c>
      <c r="J766" s="14">
        <v>4.6879999999999998E-2</v>
      </c>
      <c r="K766" s="19">
        <v>0</v>
      </c>
      <c r="L766" s="19">
        <v>87.300039999999996</v>
      </c>
      <c r="M766" s="19">
        <v>-8.3297000000000008</v>
      </c>
      <c r="N766" s="19">
        <v>31.304739999999999</v>
      </c>
      <c r="O766" s="6">
        <v>850.71324800000014</v>
      </c>
      <c r="P766" s="6">
        <v>850.71324800000014</v>
      </c>
      <c r="Q766" s="6">
        <v>850.71324800000014</v>
      </c>
      <c r="R766" s="6">
        <v>-1.9493902771452072</v>
      </c>
      <c r="S766" s="14">
        <v>-1.6766213441604931</v>
      </c>
      <c r="T766" s="14">
        <v>-2.222159210129921</v>
      </c>
      <c r="U766" s="14">
        <v>4.6808275137063808E-2</v>
      </c>
      <c r="V766" s="19">
        <v>1.8551152981320214E-6</v>
      </c>
      <c r="W766" s="19">
        <v>87.156553625675954</v>
      </c>
      <c r="X766" s="20">
        <v>-8.3232417302321569</v>
      </c>
      <c r="Y766" s="20">
        <v>31.234648072112147</v>
      </c>
      <c r="Z766" s="20">
        <v>7.1724862936189959E-5</v>
      </c>
      <c r="AA766" s="7">
        <v>-1.8551152981320214E-6</v>
      </c>
      <c r="AB766" s="50">
        <v>0.14348637432404132</v>
      </c>
      <c r="AC766" s="20">
        <v>-6.458269767843916E-3</v>
      </c>
      <c r="AD766" s="20">
        <v>7.0091927887851568E-2</v>
      </c>
      <c r="AF766" s="53"/>
      <c r="AG766" s="53"/>
      <c r="AH766" s="53"/>
      <c r="AI766" s="53"/>
      <c r="AJ766" s="53"/>
    </row>
    <row r="767" spans="1:36" x14ac:dyDescent="0.3">
      <c r="A767" t="s">
        <v>544</v>
      </c>
      <c r="B767" s="18" t="s">
        <v>634</v>
      </c>
      <c r="C767" s="8">
        <v>280000</v>
      </c>
      <c r="D767" s="19">
        <v>0.84919296477377881</v>
      </c>
      <c r="E767" s="6">
        <v>96672.71</v>
      </c>
      <c r="F767" s="112">
        <v>1.9052</v>
      </c>
      <c r="G767" s="113">
        <v>1.7835000000000001</v>
      </c>
      <c r="H767" s="113">
        <v>2.0419999999999998</v>
      </c>
      <c r="I767" s="16">
        <v>59.2</v>
      </c>
      <c r="J767" s="14">
        <v>-0.95311999999999997</v>
      </c>
      <c r="K767" s="19">
        <v>0</v>
      </c>
      <c r="L767" s="19">
        <v>87.302800000000005</v>
      </c>
      <c r="M767" s="19">
        <v>-8.3299599999999998</v>
      </c>
      <c r="N767" s="19">
        <v>-2348.3425200000001</v>
      </c>
      <c r="O767" s="6">
        <v>184180.84709200001</v>
      </c>
      <c r="P767" s="6">
        <v>184180.84709200001</v>
      </c>
      <c r="Q767" s="6">
        <v>184180.84709200001</v>
      </c>
      <c r="R767" s="6">
        <v>-1.9493760560136399</v>
      </c>
      <c r="S767" s="14">
        <v>-1.6766071230289259</v>
      </c>
      <c r="T767" s="14">
        <v>-2.222144988998354</v>
      </c>
      <c r="U767" s="14">
        <v>-0.95319033351527249</v>
      </c>
      <c r="V767" s="19">
        <v>1.8551451382463308E-6</v>
      </c>
      <c r="W767" s="19">
        <v>87.15930794853945</v>
      </c>
      <c r="X767" s="20">
        <v>-8.3235047614563413</v>
      </c>
      <c r="Y767" s="20">
        <v>-2346.5045110889364</v>
      </c>
      <c r="Z767" s="20">
        <v>7.0333515272524849E-5</v>
      </c>
      <c r="AA767" s="7">
        <v>-1.8551451382463308E-6</v>
      </c>
      <c r="AB767" s="50">
        <v>0.1434920514605551</v>
      </c>
      <c r="AC767" s="20">
        <v>-6.4552385436584814E-3</v>
      </c>
      <c r="AD767" s="20">
        <v>-1.8380089110637527</v>
      </c>
      <c r="AF767" s="53"/>
      <c r="AG767" s="53"/>
      <c r="AH767" s="53"/>
      <c r="AI767" s="53"/>
      <c r="AJ767" s="53"/>
    </row>
    <row r="768" spans="1:36" x14ac:dyDescent="0.3">
      <c r="A768" t="s">
        <v>545</v>
      </c>
      <c r="B768" s="18" t="s">
        <v>632</v>
      </c>
      <c r="C768" s="8">
        <v>300000</v>
      </c>
      <c r="D768" s="19">
        <v>0.84919296477377881</v>
      </c>
      <c r="E768" s="6">
        <v>96671.96</v>
      </c>
      <c r="F768" s="112">
        <v>7.4999999999999997E-3</v>
      </c>
      <c r="G768" s="113">
        <v>7.0000000000000001E-3</v>
      </c>
      <c r="H768" s="113">
        <v>8.0000000000000002E-3</v>
      </c>
      <c r="I768" s="16">
        <v>60.5</v>
      </c>
      <c r="J768" s="14">
        <v>3.9919999999999997E-2</v>
      </c>
      <c r="K768" s="19">
        <v>0</v>
      </c>
      <c r="L768" s="19">
        <v>76.666470000000004</v>
      </c>
      <c r="M768" s="19">
        <v>-7.4759099999999998</v>
      </c>
      <c r="N768" s="19">
        <v>26.671849999999999</v>
      </c>
      <c r="O768" s="6">
        <v>725.03970000000004</v>
      </c>
      <c r="P768" s="6">
        <v>725.03970000000004</v>
      </c>
      <c r="Q768" s="6">
        <v>725.03970000000004</v>
      </c>
      <c r="R768" s="6">
        <v>-2.0312526788820291</v>
      </c>
      <c r="S768" s="14">
        <v>-1.7524938875716374</v>
      </c>
      <c r="T768" s="14">
        <v>-2.3100114701924208</v>
      </c>
      <c r="U768" s="14">
        <v>3.9844459995374899E-2</v>
      </c>
      <c r="V768" s="19">
        <v>1.5938256240250572E-6</v>
      </c>
      <c r="W768" s="19">
        <v>76.525048711482086</v>
      </c>
      <c r="X768" s="20">
        <v>-7.4684373412065552</v>
      </c>
      <c r="Y768" s="20">
        <v>26.606301415241266</v>
      </c>
      <c r="Z768" s="20">
        <v>7.5540004625097856E-5</v>
      </c>
      <c r="AA768" s="7">
        <v>-1.5938256240250572E-6</v>
      </c>
      <c r="AB768" s="50">
        <v>0.14142128851791824</v>
      </c>
      <c r="AC768" s="20">
        <v>-7.4726587934446087E-3</v>
      </c>
      <c r="AD768" s="20">
        <v>6.5548584758733597E-2</v>
      </c>
      <c r="AF768" s="53"/>
      <c r="AG768" s="53"/>
      <c r="AH768" s="53"/>
      <c r="AI768" s="53"/>
      <c r="AJ768" s="53"/>
    </row>
    <row r="769" spans="1:36" x14ac:dyDescent="0.3">
      <c r="A769" t="s">
        <v>546</v>
      </c>
      <c r="B769" s="18" t="s">
        <v>634</v>
      </c>
      <c r="C769" s="8">
        <v>300000</v>
      </c>
      <c r="D769" s="19">
        <v>0.84919296477377881</v>
      </c>
      <c r="E769" s="6">
        <v>96672.71</v>
      </c>
      <c r="F769" s="112">
        <v>2.1107</v>
      </c>
      <c r="G769" s="113">
        <v>1.9815</v>
      </c>
      <c r="H769" s="113">
        <v>2.2545000000000002</v>
      </c>
      <c r="I769" s="16">
        <v>60.5</v>
      </c>
      <c r="J769" s="14">
        <v>-0.96008000000000004</v>
      </c>
      <c r="K769" s="19">
        <v>0</v>
      </c>
      <c r="L769" s="19">
        <v>76.668940000000006</v>
      </c>
      <c r="M769" s="19">
        <v>-7.4761499999999996</v>
      </c>
      <c r="N769" s="19">
        <v>-2522.95046</v>
      </c>
      <c r="O769" s="6">
        <v>204047.08899700001</v>
      </c>
      <c r="P769" s="6">
        <v>204047.08899700001</v>
      </c>
      <c r="Q769" s="6">
        <v>204047.08899700001</v>
      </c>
      <c r="R769" s="6">
        <v>-2.0312387633284961</v>
      </c>
      <c r="S769" s="14">
        <v>-1.7524799720181043</v>
      </c>
      <c r="T769" s="14">
        <v>-2.3099975546388878</v>
      </c>
      <c r="U769" s="14">
        <v>-0.96015434462546834</v>
      </c>
      <c r="V769" s="19">
        <v>1.5938521274296894E-6</v>
      </c>
      <c r="W769" s="19">
        <v>76.52750864805607</v>
      </c>
      <c r="X769" s="20">
        <v>-7.468677417919678</v>
      </c>
      <c r="Y769" s="20">
        <v>-2520.9716115779042</v>
      </c>
      <c r="Z769" s="20">
        <v>7.4344625468292236E-5</v>
      </c>
      <c r="AA769" s="7">
        <v>-1.5938521274296894E-6</v>
      </c>
      <c r="AB769" s="50">
        <v>0.14143135194393608</v>
      </c>
      <c r="AC769" s="20">
        <v>-7.4725820803216436E-3</v>
      </c>
      <c r="AD769" s="20">
        <v>-1.9788484220957798</v>
      </c>
      <c r="AF769" s="53"/>
      <c r="AG769" s="53"/>
      <c r="AH769" s="53"/>
      <c r="AI769" s="53"/>
      <c r="AJ769" s="53"/>
    </row>
    <row r="770" spans="1:36" x14ac:dyDescent="0.3">
      <c r="A770" t="s">
        <v>547</v>
      </c>
      <c r="B770" s="18" t="s">
        <v>632</v>
      </c>
      <c r="C770" s="8">
        <v>320000</v>
      </c>
      <c r="D770" s="19">
        <v>0.84919296477377881</v>
      </c>
      <c r="E770" s="6">
        <v>96672.71</v>
      </c>
      <c r="F770" s="112">
        <v>6.1999999999999998E-3</v>
      </c>
      <c r="G770" s="113">
        <v>6.0000000000000001E-3</v>
      </c>
      <c r="H770" s="113">
        <v>6.4999999999999997E-3</v>
      </c>
      <c r="I770" s="16">
        <v>61.37</v>
      </c>
      <c r="J770" s="14">
        <v>3.3419999999999998E-2</v>
      </c>
      <c r="K770" s="19">
        <v>0</v>
      </c>
      <c r="L770" s="19">
        <v>66.297229999999999</v>
      </c>
      <c r="M770" s="19">
        <v>-6.5582500000000001</v>
      </c>
      <c r="N770" s="19">
        <v>22.38336</v>
      </c>
      <c r="O770" s="6">
        <v>599.37080200000003</v>
      </c>
      <c r="P770" s="6">
        <v>599.37080200000003</v>
      </c>
      <c r="Q770" s="6">
        <v>599.37080200000003</v>
      </c>
      <c r="R770" s="6">
        <v>-2.1165627536675147</v>
      </c>
      <c r="S770" s="14">
        <v>-1.833795364862246</v>
      </c>
      <c r="T770" s="14">
        <v>-2.3993301424727833</v>
      </c>
      <c r="U770" s="14">
        <v>3.3342188022902508E-2</v>
      </c>
      <c r="V770" s="19">
        <v>1.3580724286803255E-6</v>
      </c>
      <c r="W770" s="19">
        <v>66.144422590994381</v>
      </c>
      <c r="X770" s="20">
        <v>-6.548172403934549</v>
      </c>
      <c r="Y770" s="20">
        <v>22.316924629072659</v>
      </c>
      <c r="Z770" s="20">
        <v>7.781197709749027E-5</v>
      </c>
      <c r="AA770" s="7">
        <v>-1.3580724286803255E-6</v>
      </c>
      <c r="AB770" s="50">
        <v>0.15280740900561796</v>
      </c>
      <c r="AC770" s="20">
        <v>-1.0077596065451111E-2</v>
      </c>
      <c r="AD770" s="20">
        <v>6.6435370927340642E-2</v>
      </c>
      <c r="AF770" s="53"/>
      <c r="AG770" s="53"/>
      <c r="AH770" s="53"/>
      <c r="AI770" s="53"/>
      <c r="AJ770" s="53"/>
    </row>
    <row r="771" spans="1:36" x14ac:dyDescent="0.3">
      <c r="A771" t="s">
        <v>548</v>
      </c>
      <c r="B771" s="18" t="s">
        <v>634</v>
      </c>
      <c r="C771" s="8">
        <v>320000</v>
      </c>
      <c r="D771" s="19">
        <v>0.84919296477377881</v>
      </c>
      <c r="E771" s="6">
        <v>96672.71</v>
      </c>
      <c r="F771" s="112">
        <v>2.3163</v>
      </c>
      <c r="G771" s="113">
        <v>2.1795</v>
      </c>
      <c r="H771" s="113">
        <v>2.4670000000000001</v>
      </c>
      <c r="I771" s="16">
        <v>61.37</v>
      </c>
      <c r="J771" s="14">
        <v>-0.96657999999999999</v>
      </c>
      <c r="K771" s="19">
        <v>0</v>
      </c>
      <c r="L771" s="19">
        <v>66.297229999999999</v>
      </c>
      <c r="M771" s="19">
        <v>-6.5582500000000001</v>
      </c>
      <c r="N771" s="19">
        <v>-2697.2148099999999</v>
      </c>
      <c r="O771" s="6">
        <v>223922.99817300003</v>
      </c>
      <c r="P771" s="6">
        <v>223922.99817300003</v>
      </c>
      <c r="Q771" s="6">
        <v>223922.99817300003</v>
      </c>
      <c r="R771" s="6">
        <v>-2.1165627536675147</v>
      </c>
      <c r="S771" s="14">
        <v>-1.833795364862246</v>
      </c>
      <c r="T771" s="14">
        <v>-2.3993301424727833</v>
      </c>
      <c r="U771" s="14">
        <v>-0.96665781197709744</v>
      </c>
      <c r="V771" s="19">
        <v>1.3580724286803255E-6</v>
      </c>
      <c r="W771" s="19">
        <v>66.144422590994381</v>
      </c>
      <c r="X771" s="20">
        <v>-6.548172403934549</v>
      </c>
      <c r="Y771" s="20">
        <v>-2695.1005626470196</v>
      </c>
      <c r="Z771" s="20">
        <v>7.7811977097441698E-5</v>
      </c>
      <c r="AA771" s="7">
        <v>-1.3580724286803255E-6</v>
      </c>
      <c r="AB771" s="50">
        <v>0.15280740900561796</v>
      </c>
      <c r="AC771" s="20">
        <v>-1.0077596065451111E-2</v>
      </c>
      <c r="AD771" s="20">
        <v>-2.1142473529803283</v>
      </c>
      <c r="AF771" s="53"/>
      <c r="AG771" s="53"/>
      <c r="AH771" s="53"/>
      <c r="AI771" s="53"/>
      <c r="AJ771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0822-EA23-4778-BDC2-AE239F0B7A1B}">
  <dimension ref="A1:U771"/>
  <sheetViews>
    <sheetView topLeftCell="I1" workbookViewId="0">
      <selection activeCell="R714" sqref="R714"/>
    </sheetView>
  </sheetViews>
  <sheetFormatPr defaultRowHeight="14.4" x14ac:dyDescent="0.3"/>
  <cols>
    <col min="1" max="1" width="21.5546875" bestFit="1" customWidth="1"/>
    <col min="2" max="2" width="10.109375" bestFit="1" customWidth="1"/>
    <col min="3" max="3" width="9.109375" style="124" bestFit="1" customWidth="1"/>
    <col min="4" max="4" width="16.88671875" bestFit="1" customWidth="1"/>
    <col min="5" max="5" width="13.21875" bestFit="1" customWidth="1"/>
    <col min="6" max="6" width="15.33203125" style="37" bestFit="1" customWidth="1"/>
    <col min="7" max="7" width="11.109375" style="35" bestFit="1" customWidth="1"/>
    <col min="8" max="8" width="13.77734375" style="35" bestFit="1" customWidth="1"/>
    <col min="9" max="9" width="14.109375" style="35" bestFit="1" customWidth="1"/>
    <col min="10" max="10" width="8.21875" style="125" bestFit="1" customWidth="1"/>
    <col min="11" max="11" width="6.6640625" style="125" bestFit="1" customWidth="1"/>
    <col min="12" max="12" width="7.6640625" style="125" bestFit="1" customWidth="1"/>
    <col min="13" max="13" width="12.21875" style="37" bestFit="1" customWidth="1"/>
    <col min="14" max="14" width="14.21875" style="37" bestFit="1" customWidth="1"/>
    <col min="15" max="15" width="14.5546875" style="37" bestFit="1" customWidth="1"/>
    <col min="16" max="16" width="12.21875" style="123" bestFit="1" customWidth="1"/>
    <col min="17" max="17" width="10.21875" style="123" bestFit="1" customWidth="1"/>
    <col min="18" max="18" width="10.5546875" style="123" bestFit="1" customWidth="1"/>
    <col min="19" max="19" width="10.44140625" style="5" bestFit="1" customWidth="1"/>
    <col min="20" max="20" width="8.77734375" style="5" bestFit="1" customWidth="1"/>
    <col min="21" max="21" width="9.109375" style="5" bestFit="1" customWidth="1"/>
  </cols>
  <sheetData>
    <row r="1" spans="1:21" x14ac:dyDescent="0.3">
      <c r="A1" t="s">
        <v>0</v>
      </c>
      <c r="B1" t="s">
        <v>622</v>
      </c>
      <c r="C1" s="118" t="s">
        <v>623</v>
      </c>
      <c r="D1" s="119" t="s">
        <v>613</v>
      </c>
      <c r="E1" s="119" t="s">
        <v>635</v>
      </c>
      <c r="F1" s="120" t="s">
        <v>562</v>
      </c>
      <c r="G1" s="121" t="s">
        <v>557</v>
      </c>
      <c r="H1" s="121" t="s">
        <v>558</v>
      </c>
      <c r="I1" s="121" t="s">
        <v>559</v>
      </c>
      <c r="J1" s="122" t="s">
        <v>561</v>
      </c>
      <c r="K1" s="122" t="s">
        <v>564</v>
      </c>
      <c r="L1" s="122" t="s">
        <v>565</v>
      </c>
      <c r="M1" s="120" t="s">
        <v>640</v>
      </c>
      <c r="N1" s="120" t="s">
        <v>641</v>
      </c>
      <c r="O1" s="120" t="s">
        <v>642</v>
      </c>
      <c r="P1" s="123" t="s">
        <v>643</v>
      </c>
      <c r="Q1" s="123" t="s">
        <v>644</v>
      </c>
      <c r="R1" s="123" t="s">
        <v>645</v>
      </c>
      <c r="S1" s="5" t="s">
        <v>659</v>
      </c>
      <c r="T1" s="5" t="s">
        <v>660</v>
      </c>
      <c r="U1" s="5" t="s">
        <v>661</v>
      </c>
    </row>
    <row r="2" spans="1:21" x14ac:dyDescent="0.3">
      <c r="A2" t="s">
        <v>702</v>
      </c>
      <c r="B2" t="s">
        <v>632</v>
      </c>
      <c r="C2" s="124">
        <v>82000</v>
      </c>
      <c r="D2" s="1">
        <v>45980.125</v>
      </c>
      <c r="E2">
        <v>4.5922076282733796E-4</v>
      </c>
      <c r="F2" s="37">
        <v>92551.402300000002</v>
      </c>
      <c r="G2" s="35">
        <v>0.114</v>
      </c>
      <c r="H2" s="35">
        <v>0.10199999999999999</v>
      </c>
      <c r="I2" s="35">
        <v>0.121</v>
      </c>
      <c r="J2" s="125">
        <v>127.1</v>
      </c>
      <c r="K2" s="125">
        <v>0</v>
      </c>
      <c r="L2" s="125">
        <v>461.5</v>
      </c>
      <c r="M2" s="37">
        <v>10550.859862200001</v>
      </c>
      <c r="N2" s="37">
        <v>9440.2430346000001</v>
      </c>
      <c r="O2" s="37">
        <v>11198.7196783</v>
      </c>
      <c r="P2" s="126"/>
      <c r="Q2" s="127"/>
      <c r="R2" s="127"/>
    </row>
    <row r="3" spans="1:21" x14ac:dyDescent="0.3">
      <c r="A3" t="s">
        <v>703</v>
      </c>
      <c r="B3" t="s">
        <v>634</v>
      </c>
      <c r="C3" s="124">
        <v>82000</v>
      </c>
      <c r="D3" s="1">
        <v>45980.125</v>
      </c>
      <c r="E3">
        <v>4.5922076282733796E-4</v>
      </c>
      <c r="F3" s="37">
        <v>92551.402300000002</v>
      </c>
      <c r="G3" s="35">
        <v>0</v>
      </c>
      <c r="H3" s="35">
        <v>0</v>
      </c>
      <c r="I3" s="35">
        <v>1E-4</v>
      </c>
      <c r="J3" s="125">
        <v>127.1</v>
      </c>
      <c r="K3" s="125">
        <v>0</v>
      </c>
      <c r="L3" s="125">
        <v>206.17</v>
      </c>
      <c r="M3" s="37">
        <v>0</v>
      </c>
      <c r="N3" s="37">
        <v>0</v>
      </c>
      <c r="O3" s="37">
        <v>9.2551402300000003</v>
      </c>
      <c r="P3" s="123">
        <v>50</v>
      </c>
      <c r="Q3" s="123">
        <v>50</v>
      </c>
      <c r="R3" s="127"/>
      <c r="S3" s="5">
        <v>-77.099999999999994</v>
      </c>
      <c r="T3" s="5">
        <v>50</v>
      </c>
    </row>
    <row r="4" spans="1:21" x14ac:dyDescent="0.3">
      <c r="A4" t="s">
        <v>704</v>
      </c>
      <c r="B4" t="s">
        <v>632</v>
      </c>
      <c r="C4" s="124">
        <v>84000</v>
      </c>
      <c r="D4" s="1">
        <v>45980.125</v>
      </c>
      <c r="E4">
        <v>4.5922076282733796E-4</v>
      </c>
      <c r="F4" s="37">
        <v>92551.402300000002</v>
      </c>
      <c r="G4" s="35">
        <v>9.2399999999999996E-2</v>
      </c>
      <c r="H4" s="35">
        <v>5.5E-2</v>
      </c>
      <c r="I4" s="35">
        <v>0.128</v>
      </c>
      <c r="J4" s="125">
        <v>113.08</v>
      </c>
      <c r="K4" s="125">
        <v>0</v>
      </c>
      <c r="L4" s="125">
        <v>806.36</v>
      </c>
      <c r="M4" s="37">
        <v>8551.7495725200006</v>
      </c>
      <c r="N4" s="37">
        <v>5090.3271265000003</v>
      </c>
      <c r="O4" s="37">
        <v>11846.579494400001</v>
      </c>
      <c r="Q4" s="127"/>
      <c r="R4" s="127"/>
    </row>
    <row r="5" spans="1:21" x14ac:dyDescent="0.3">
      <c r="A5" t="s">
        <v>705</v>
      </c>
      <c r="B5" t="s">
        <v>634</v>
      </c>
      <c r="C5" s="124">
        <v>84000</v>
      </c>
      <c r="D5" s="1">
        <v>45980.125</v>
      </c>
      <c r="E5">
        <v>4.5922076282733796E-4</v>
      </c>
      <c r="F5" s="37">
        <v>92551.402300000002</v>
      </c>
      <c r="G5" s="35">
        <v>0</v>
      </c>
      <c r="H5" s="35">
        <v>0</v>
      </c>
      <c r="I5" s="35">
        <v>1E-4</v>
      </c>
      <c r="J5" s="125">
        <v>113.08</v>
      </c>
      <c r="K5" s="125">
        <v>0</v>
      </c>
      <c r="L5" s="125">
        <v>169.28</v>
      </c>
      <c r="M5" s="37">
        <v>0</v>
      </c>
      <c r="N5" s="37">
        <v>0</v>
      </c>
      <c r="O5" s="37">
        <v>9.2551402300000003</v>
      </c>
      <c r="P5" s="123">
        <v>50</v>
      </c>
      <c r="Q5" s="123">
        <v>50</v>
      </c>
      <c r="S5" s="5">
        <v>-63.08</v>
      </c>
      <c r="T5" s="5">
        <v>50</v>
      </c>
    </row>
    <row r="6" spans="1:21" x14ac:dyDescent="0.3">
      <c r="A6" t="s">
        <v>706</v>
      </c>
      <c r="B6" t="s">
        <v>632</v>
      </c>
      <c r="C6" s="124">
        <v>86000</v>
      </c>
      <c r="D6" s="1">
        <v>45980.125</v>
      </c>
      <c r="E6">
        <v>4.5922076282733796E-4</v>
      </c>
      <c r="F6" s="37">
        <v>92543.645799999998</v>
      </c>
      <c r="G6" s="35">
        <v>7.0699999999999999E-2</v>
      </c>
      <c r="H6" s="35">
        <v>6.9500000000000006E-2</v>
      </c>
      <c r="I6" s="35">
        <v>7.1499999999999994E-2</v>
      </c>
      <c r="J6" s="125">
        <v>98.04</v>
      </c>
      <c r="K6" s="125">
        <v>0</v>
      </c>
      <c r="L6" s="125">
        <v>183.19</v>
      </c>
      <c r="M6" s="37">
        <v>6542.8357580599995</v>
      </c>
      <c r="N6" s="37">
        <v>6431.7833831000007</v>
      </c>
      <c r="O6" s="37">
        <v>6616.8706746999997</v>
      </c>
      <c r="Q6" s="127"/>
    </row>
    <row r="7" spans="1:21" x14ac:dyDescent="0.3">
      <c r="A7" t="s">
        <v>707</v>
      </c>
      <c r="B7" t="s">
        <v>634</v>
      </c>
      <c r="C7" s="124">
        <v>86000</v>
      </c>
      <c r="D7" s="1">
        <v>45980.125</v>
      </c>
      <c r="E7">
        <v>4.5922076282733796E-4</v>
      </c>
      <c r="F7" s="37">
        <v>92543.645799999998</v>
      </c>
      <c r="G7" s="35">
        <v>0</v>
      </c>
      <c r="H7" s="35">
        <v>0</v>
      </c>
      <c r="I7" s="35">
        <v>1E-4</v>
      </c>
      <c r="J7" s="125">
        <v>98.04</v>
      </c>
      <c r="K7" s="125">
        <v>0</v>
      </c>
      <c r="L7" s="125">
        <v>132.34</v>
      </c>
      <c r="M7" s="37">
        <v>0</v>
      </c>
      <c r="N7" s="37">
        <v>0</v>
      </c>
      <c r="O7" s="37">
        <v>9.2543645800000007</v>
      </c>
    </row>
    <row r="8" spans="1:21" x14ac:dyDescent="0.3">
      <c r="A8" t="s">
        <v>708</v>
      </c>
      <c r="B8" t="s">
        <v>632</v>
      </c>
      <c r="C8" s="124">
        <v>88000</v>
      </c>
      <c r="D8" s="1">
        <v>45980.125</v>
      </c>
      <c r="E8">
        <v>4.5922076282733796E-4</v>
      </c>
      <c r="F8" s="37">
        <v>92543.645799999998</v>
      </c>
      <c r="G8" s="35">
        <v>4.9099999999999998E-2</v>
      </c>
      <c r="H8" s="35">
        <v>4.8000000000000001E-2</v>
      </c>
      <c r="I8" s="35">
        <v>0.05</v>
      </c>
      <c r="J8" s="125">
        <v>84.67</v>
      </c>
      <c r="K8" s="125">
        <v>0</v>
      </c>
      <c r="L8" s="125">
        <v>139.52000000000001</v>
      </c>
      <c r="M8" s="37">
        <v>4543.8930087799999</v>
      </c>
      <c r="N8" s="37">
        <v>4442.0949983999999</v>
      </c>
      <c r="O8" s="37">
        <v>4627.1822899999997</v>
      </c>
      <c r="P8" s="123">
        <v>73.063837081703483</v>
      </c>
      <c r="S8" s="5">
        <v>-11.606162918296519</v>
      </c>
    </row>
    <row r="9" spans="1:21" x14ac:dyDescent="0.3">
      <c r="A9" t="s">
        <v>709</v>
      </c>
      <c r="B9" t="s">
        <v>634</v>
      </c>
      <c r="C9" s="124">
        <v>88000</v>
      </c>
      <c r="D9" s="1">
        <v>45980.125</v>
      </c>
      <c r="E9">
        <v>4.5922076282733796E-4</v>
      </c>
      <c r="F9" s="37">
        <v>92543.645799999998</v>
      </c>
      <c r="G9" s="35">
        <v>0</v>
      </c>
      <c r="H9" s="35">
        <v>0</v>
      </c>
      <c r="I9" s="35">
        <v>1E-4</v>
      </c>
      <c r="J9" s="125">
        <v>84.67</v>
      </c>
      <c r="K9" s="125">
        <v>0</v>
      </c>
      <c r="L9" s="125">
        <v>95.29</v>
      </c>
      <c r="M9" s="37">
        <v>0</v>
      </c>
      <c r="N9" s="37">
        <v>0</v>
      </c>
      <c r="O9" s="37">
        <v>9.2543645800000007</v>
      </c>
    </row>
    <row r="10" spans="1:21" x14ac:dyDescent="0.3">
      <c r="A10" t="s">
        <v>710</v>
      </c>
      <c r="B10" t="s">
        <v>632</v>
      </c>
      <c r="C10" s="124">
        <v>89000</v>
      </c>
      <c r="D10" s="1">
        <v>45980.125</v>
      </c>
      <c r="E10">
        <v>4.5922076282733796E-4</v>
      </c>
      <c r="F10" s="37">
        <v>92543.645799999998</v>
      </c>
      <c r="G10" s="35">
        <v>3.8399999999999997E-2</v>
      </c>
      <c r="H10" s="35">
        <v>3.6999999999999998E-2</v>
      </c>
      <c r="I10" s="35">
        <v>3.95E-2</v>
      </c>
      <c r="J10" s="125">
        <v>78.510000000000005</v>
      </c>
      <c r="K10" s="125">
        <v>0</v>
      </c>
      <c r="L10" s="125">
        <v>123.16</v>
      </c>
      <c r="M10" s="37">
        <v>3553.6759987199998</v>
      </c>
      <c r="N10" s="37">
        <v>3424.1148945999998</v>
      </c>
      <c r="O10" s="37">
        <v>3655.4740090999999</v>
      </c>
      <c r="P10" s="123">
        <v>85.699374760649945</v>
      </c>
      <c r="S10" s="5">
        <v>7.1893747606499403</v>
      </c>
    </row>
    <row r="11" spans="1:21" x14ac:dyDescent="0.3">
      <c r="A11" t="s">
        <v>711</v>
      </c>
      <c r="B11" t="s">
        <v>634</v>
      </c>
      <c r="C11" s="124">
        <v>89000</v>
      </c>
      <c r="D11" s="1">
        <v>45980.125</v>
      </c>
      <c r="E11">
        <v>4.5922076282733796E-4</v>
      </c>
      <c r="F11" s="37">
        <v>92543.645799999998</v>
      </c>
      <c r="G11" s="35">
        <v>1E-4</v>
      </c>
      <c r="H11" s="35">
        <v>0</v>
      </c>
      <c r="I11" s="35">
        <v>2.0000000000000001E-4</v>
      </c>
      <c r="J11" s="125">
        <v>78.510000000000005</v>
      </c>
      <c r="K11" s="125">
        <v>0</v>
      </c>
      <c r="L11" s="125">
        <v>85.05</v>
      </c>
      <c r="M11" s="37">
        <v>9.2543645800000007</v>
      </c>
      <c r="N11" s="37">
        <v>0</v>
      </c>
      <c r="O11" s="37">
        <v>18.508729160000001</v>
      </c>
      <c r="P11" s="123">
        <v>84.715738426094703</v>
      </c>
      <c r="R11" s="123">
        <v>94.188498269988315</v>
      </c>
      <c r="S11" s="5">
        <v>6.2057384260946975</v>
      </c>
      <c r="U11" s="5">
        <v>9.1384982699883182</v>
      </c>
    </row>
    <row r="12" spans="1:21" x14ac:dyDescent="0.3">
      <c r="A12" t="s">
        <v>712</v>
      </c>
      <c r="B12" t="s">
        <v>632</v>
      </c>
      <c r="C12" s="124">
        <v>90000</v>
      </c>
      <c r="D12" s="1">
        <v>45980.125</v>
      </c>
      <c r="E12">
        <v>4.5922076282733796E-4</v>
      </c>
      <c r="F12" s="37">
        <v>92543.645799999998</v>
      </c>
      <c r="G12" s="35">
        <v>2.7799999999999998E-2</v>
      </c>
      <c r="H12" s="35">
        <v>2.6499999999999999E-2</v>
      </c>
      <c r="I12" s="35">
        <v>2.9000000000000001E-2</v>
      </c>
      <c r="J12" s="125">
        <v>67.84</v>
      </c>
      <c r="K12" s="125">
        <v>0</v>
      </c>
      <c r="L12" s="125">
        <v>102.74</v>
      </c>
      <c r="M12" s="37">
        <v>2572.7133532399998</v>
      </c>
      <c r="N12" s="37">
        <v>2452.4066137</v>
      </c>
      <c r="O12" s="37">
        <v>2683.7657282</v>
      </c>
      <c r="P12" s="123">
        <v>77.41648037527672</v>
      </c>
      <c r="R12" s="123">
        <v>113.77815164016258</v>
      </c>
      <c r="S12" s="5">
        <v>9.5764803752767165</v>
      </c>
      <c r="U12" s="5">
        <v>11.038151640162582</v>
      </c>
    </row>
    <row r="13" spans="1:21" x14ac:dyDescent="0.3">
      <c r="A13" t="s">
        <v>713</v>
      </c>
      <c r="B13" t="s">
        <v>634</v>
      </c>
      <c r="C13" s="124">
        <v>90000</v>
      </c>
      <c r="D13" s="1">
        <v>45980.125</v>
      </c>
      <c r="E13">
        <v>4.5922076282733796E-4</v>
      </c>
      <c r="F13" s="37">
        <v>92539.336899999995</v>
      </c>
      <c r="G13" s="35">
        <v>2.9999999999999997E-4</v>
      </c>
      <c r="H13" s="35">
        <v>2.0000000000000001E-4</v>
      </c>
      <c r="I13" s="35">
        <v>2.9999999999999997E-4</v>
      </c>
      <c r="J13" s="125">
        <v>67.84</v>
      </c>
      <c r="K13" s="125">
        <v>64.16</v>
      </c>
      <c r="L13" s="125">
        <v>69.19</v>
      </c>
      <c r="M13" s="37">
        <v>27.761801069999997</v>
      </c>
      <c r="N13" s="37">
        <v>18.50786738</v>
      </c>
      <c r="O13" s="37">
        <v>27.761801069999997</v>
      </c>
      <c r="P13" s="123">
        <v>76.61853040782691</v>
      </c>
      <c r="Q13" s="123">
        <v>71.051644528384273</v>
      </c>
      <c r="R13" s="123">
        <v>76.61853040782691</v>
      </c>
      <c r="S13" s="5">
        <v>8.7785304078269064</v>
      </c>
      <c r="T13" s="5">
        <v>6.8916445283842762</v>
      </c>
      <c r="U13" s="5">
        <v>7.4285304078269121</v>
      </c>
    </row>
    <row r="14" spans="1:21" x14ac:dyDescent="0.3">
      <c r="A14" t="s">
        <v>714</v>
      </c>
      <c r="B14" t="s">
        <v>632</v>
      </c>
      <c r="C14" s="124">
        <v>91000</v>
      </c>
      <c r="D14" s="1">
        <v>45980.125</v>
      </c>
      <c r="E14">
        <v>4.5922076282733796E-4</v>
      </c>
      <c r="F14" s="37">
        <v>92539.336899999995</v>
      </c>
      <c r="G14" s="35">
        <v>1.7299999999999999E-2</v>
      </c>
      <c r="H14" s="35">
        <v>1.6E-2</v>
      </c>
      <c r="I14" s="35">
        <v>1.8499999999999999E-2</v>
      </c>
      <c r="J14" s="125">
        <v>57.12</v>
      </c>
      <c r="K14" s="125">
        <v>0</v>
      </c>
      <c r="L14" s="125">
        <v>78.69</v>
      </c>
      <c r="M14" s="37">
        <v>1600.9305283699998</v>
      </c>
      <c r="N14" s="37">
        <v>1480.6293903999999</v>
      </c>
      <c r="O14" s="37">
        <v>1711.9777326499998</v>
      </c>
      <c r="P14" s="123">
        <v>62.425953697940841</v>
      </c>
      <c r="R14" s="123">
        <v>87.141035854227084</v>
      </c>
      <c r="S14" s="5">
        <v>5.3059536979408435</v>
      </c>
      <c r="U14" s="5">
        <v>8.4510358542270865</v>
      </c>
    </row>
    <row r="15" spans="1:21" x14ac:dyDescent="0.3">
      <c r="A15" t="s">
        <v>715</v>
      </c>
      <c r="B15" t="s">
        <v>634</v>
      </c>
      <c r="C15" s="124">
        <v>91000</v>
      </c>
      <c r="D15" s="1">
        <v>45980.125</v>
      </c>
      <c r="E15">
        <v>4.5922076282733796E-4</v>
      </c>
      <c r="F15" s="37">
        <v>92539.336899999995</v>
      </c>
      <c r="G15" s="35">
        <v>6.9999999999999999E-4</v>
      </c>
      <c r="H15" s="35">
        <v>5.9999999999999995E-4</v>
      </c>
      <c r="I15" s="35">
        <v>8.0000000000000004E-4</v>
      </c>
      <c r="J15" s="125">
        <v>57.12</v>
      </c>
      <c r="K15" s="125">
        <v>54.8</v>
      </c>
      <c r="L15" s="125">
        <v>59.39</v>
      </c>
      <c r="M15" s="37">
        <v>64.777535829999991</v>
      </c>
      <c r="N15" s="37">
        <v>55.523602139999994</v>
      </c>
      <c r="O15" s="37">
        <v>74.031469520000002</v>
      </c>
      <c r="P15" s="123">
        <v>63.307058145450014</v>
      </c>
      <c r="Q15" s="123">
        <v>60.689150087781073</v>
      </c>
      <c r="R15" s="123">
        <v>65.768749595580971</v>
      </c>
      <c r="S15" s="5">
        <v>6.1870581454500169</v>
      </c>
      <c r="T15" s="5">
        <v>5.8891500877810756</v>
      </c>
      <c r="U15" s="5">
        <v>6.3787495955809703</v>
      </c>
    </row>
    <row r="16" spans="1:21" x14ac:dyDescent="0.3">
      <c r="A16" t="s">
        <v>716</v>
      </c>
      <c r="B16" t="s">
        <v>632</v>
      </c>
      <c r="C16" s="124">
        <v>92000</v>
      </c>
      <c r="D16" s="1">
        <v>45980.125</v>
      </c>
      <c r="E16">
        <v>4.5922076282733796E-4</v>
      </c>
      <c r="F16" s="37">
        <v>92539.336899999995</v>
      </c>
      <c r="G16" s="35">
        <v>8.0999999999999996E-3</v>
      </c>
      <c r="H16" s="35">
        <v>7.0000000000000001E-3</v>
      </c>
      <c r="I16" s="35">
        <v>8.5000000000000006E-3</v>
      </c>
      <c r="J16" s="125">
        <v>48.31</v>
      </c>
      <c r="K16" s="125">
        <v>34.950000000000003</v>
      </c>
      <c r="L16" s="125">
        <v>53.61</v>
      </c>
      <c r="M16" s="37">
        <v>749.5686288899999</v>
      </c>
      <c r="N16" s="37">
        <v>647.77535829999999</v>
      </c>
      <c r="O16" s="37">
        <v>786.58436365</v>
      </c>
      <c r="P16" s="123">
        <v>54.104128163648198</v>
      </c>
      <c r="Q16" s="123">
        <v>38.699530713391567</v>
      </c>
      <c r="R16" s="123">
        <v>59.372816213064105</v>
      </c>
      <c r="S16" s="5">
        <v>5.7941281636481961</v>
      </c>
      <c r="T16" s="5">
        <v>3.7495307133915645</v>
      </c>
      <c r="U16" s="5">
        <v>5.7628162130641059</v>
      </c>
    </row>
    <row r="17" spans="1:21" x14ac:dyDescent="0.3">
      <c r="A17" t="s">
        <v>717</v>
      </c>
      <c r="B17" t="s">
        <v>634</v>
      </c>
      <c r="C17" s="124">
        <v>92000</v>
      </c>
      <c r="D17" s="1">
        <v>45980.125</v>
      </c>
      <c r="E17">
        <v>4.5922076282733796E-4</v>
      </c>
      <c r="F17" s="37">
        <v>92539.336899999995</v>
      </c>
      <c r="G17" s="35">
        <v>2.2000000000000001E-3</v>
      </c>
      <c r="H17" s="35">
        <v>2E-3</v>
      </c>
      <c r="I17" s="35">
        <v>2.3999999999999998E-3</v>
      </c>
      <c r="J17" s="125">
        <v>48.31</v>
      </c>
      <c r="K17" s="125">
        <v>45.56</v>
      </c>
      <c r="L17" s="125">
        <v>50.39</v>
      </c>
      <c r="M17" s="37">
        <v>203.58654118000001</v>
      </c>
      <c r="N17" s="37">
        <v>185.07867379999999</v>
      </c>
      <c r="O17" s="37">
        <v>222.09440855999998</v>
      </c>
      <c r="P17" s="123">
        <v>53.14533725123313</v>
      </c>
      <c r="Q17" s="123">
        <v>50.449838829903229</v>
      </c>
      <c r="R17" s="123">
        <v>55.805193759634911</v>
      </c>
      <c r="S17" s="5">
        <v>4.8353372512331276</v>
      </c>
      <c r="T17" s="5">
        <v>4.8898388299032263</v>
      </c>
      <c r="U17" s="5">
        <v>5.41519375963491</v>
      </c>
    </row>
    <row r="18" spans="1:21" x14ac:dyDescent="0.3">
      <c r="A18" t="s">
        <v>718</v>
      </c>
      <c r="B18" t="s">
        <v>632</v>
      </c>
      <c r="C18" s="124">
        <v>93000</v>
      </c>
      <c r="D18" s="1">
        <v>45980.125</v>
      </c>
      <c r="E18">
        <v>4.5922076282733796E-4</v>
      </c>
      <c r="F18" s="37">
        <v>92539.336899999995</v>
      </c>
      <c r="G18" s="35">
        <v>2.0999999999999999E-3</v>
      </c>
      <c r="H18" s="35">
        <v>1.9E-3</v>
      </c>
      <c r="I18" s="35">
        <v>2.3E-3</v>
      </c>
      <c r="J18" s="125">
        <v>43.61</v>
      </c>
      <c r="K18" s="125">
        <v>41.02</v>
      </c>
      <c r="L18" s="125">
        <v>45.76</v>
      </c>
      <c r="M18" s="37">
        <v>194.33260748999999</v>
      </c>
      <c r="N18" s="37">
        <v>175.82474010999999</v>
      </c>
      <c r="O18" s="37">
        <v>212.84047486999998</v>
      </c>
      <c r="P18" s="123">
        <v>48.065362774825651</v>
      </c>
      <c r="Q18" s="123">
        <v>45.42639680346786</v>
      </c>
      <c r="R18" s="123">
        <v>50.67096627137262</v>
      </c>
      <c r="S18" s="5">
        <v>4.4553627748256517</v>
      </c>
      <c r="T18" s="5">
        <v>4.4063968034678567</v>
      </c>
      <c r="U18" s="5">
        <v>4.9109662713726223</v>
      </c>
    </row>
    <row r="19" spans="1:21" x14ac:dyDescent="0.3">
      <c r="A19" t="s">
        <v>719</v>
      </c>
      <c r="B19" t="s">
        <v>634</v>
      </c>
      <c r="C19" s="124">
        <v>93000</v>
      </c>
      <c r="D19" s="1">
        <v>45980.125</v>
      </c>
      <c r="E19">
        <v>4.5922076282733796E-4</v>
      </c>
      <c r="F19" s="37">
        <v>92539.336899999995</v>
      </c>
      <c r="G19" s="35">
        <v>7.1000000000000004E-3</v>
      </c>
      <c r="H19" s="35">
        <v>6.4999999999999997E-3</v>
      </c>
      <c r="I19" s="35">
        <v>8.0000000000000002E-3</v>
      </c>
      <c r="J19" s="125">
        <v>43.61</v>
      </c>
      <c r="K19" s="125">
        <v>36.409999999999997</v>
      </c>
      <c r="L19" s="125">
        <v>54.07</v>
      </c>
      <c r="M19" s="37">
        <v>657.02929199000005</v>
      </c>
      <c r="N19" s="37">
        <v>601.50568984999995</v>
      </c>
      <c r="O19" s="37">
        <v>740.31469519999996</v>
      </c>
      <c r="P19" s="123">
        <v>48.353176246282679</v>
      </c>
      <c r="Q19" s="127">
        <v>40.319424632545527</v>
      </c>
      <c r="R19" s="123">
        <v>59.874334178747759</v>
      </c>
      <c r="S19" s="5">
        <v>4.7431762462826796</v>
      </c>
      <c r="T19" s="5">
        <v>3.9094246325455302</v>
      </c>
      <c r="U19" s="5">
        <v>5.8043341787477587</v>
      </c>
    </row>
    <row r="20" spans="1:21" x14ac:dyDescent="0.3">
      <c r="A20" t="s">
        <v>720</v>
      </c>
      <c r="B20" t="s">
        <v>632</v>
      </c>
      <c r="C20" s="124">
        <v>94000</v>
      </c>
      <c r="D20" s="1">
        <v>45980.125</v>
      </c>
      <c r="E20">
        <v>4.5922076282733796E-4</v>
      </c>
      <c r="F20" s="37">
        <v>92538.614400000006</v>
      </c>
      <c r="G20" s="35">
        <v>4.0000000000000002E-4</v>
      </c>
      <c r="H20" s="35">
        <v>2.9999999999999997E-4</v>
      </c>
      <c r="I20" s="35">
        <v>5.9999999999999995E-4</v>
      </c>
      <c r="J20" s="125">
        <v>47.89</v>
      </c>
      <c r="K20" s="125">
        <v>43.74</v>
      </c>
      <c r="L20" s="125">
        <v>51.91</v>
      </c>
      <c r="M20" s="37">
        <v>37.015445760000006</v>
      </c>
      <c r="N20" s="37">
        <v>27.761584320000001</v>
      </c>
      <c r="O20" s="37">
        <v>55.523168640000002</v>
      </c>
      <c r="P20" s="123">
        <v>51.802798782853657</v>
      </c>
      <c r="Q20" s="123">
        <v>48.437873838189141</v>
      </c>
      <c r="R20" s="123">
        <v>57.489969810597209</v>
      </c>
      <c r="S20" s="5">
        <v>3.9127987828536561</v>
      </c>
      <c r="T20" s="5">
        <v>4.697873838189139</v>
      </c>
      <c r="U20" s="5">
        <v>5.5799698105972126</v>
      </c>
    </row>
    <row r="21" spans="1:21" x14ac:dyDescent="0.3">
      <c r="A21" t="s">
        <v>721</v>
      </c>
      <c r="B21" t="s">
        <v>634</v>
      </c>
      <c r="C21" s="124">
        <v>94000</v>
      </c>
      <c r="D21" s="1">
        <v>45980.125</v>
      </c>
      <c r="E21">
        <v>4.5922076282733796E-4</v>
      </c>
      <c r="F21" s="37">
        <v>92538.614400000006</v>
      </c>
      <c r="G21" s="35">
        <v>1.6199999999999999E-2</v>
      </c>
      <c r="H21" s="35">
        <v>1.4999999999999999E-2</v>
      </c>
      <c r="I21" s="35">
        <v>1.7999999999999999E-2</v>
      </c>
      <c r="J21" s="125">
        <v>47.89</v>
      </c>
      <c r="K21" s="125">
        <v>0</v>
      </c>
      <c r="L21" s="125">
        <v>80.13</v>
      </c>
      <c r="M21" s="37">
        <v>1499.1255532800001</v>
      </c>
      <c r="N21" s="37">
        <v>1388.0792160000001</v>
      </c>
      <c r="O21" s="37">
        <v>1665.6950592000001</v>
      </c>
      <c r="P21" s="123">
        <v>52.047691576646749</v>
      </c>
      <c r="Q21" s="127"/>
      <c r="R21" s="123">
        <v>88.734869515760536</v>
      </c>
      <c r="S21" s="5">
        <v>4.1576915766467479</v>
      </c>
      <c r="U21" s="5">
        <v>8.6048695157605408</v>
      </c>
    </row>
    <row r="22" spans="1:21" x14ac:dyDescent="0.3">
      <c r="A22" t="s">
        <v>722</v>
      </c>
      <c r="B22" t="s">
        <v>632</v>
      </c>
      <c r="C22" s="124">
        <v>95000</v>
      </c>
      <c r="D22" s="1">
        <v>45980.125</v>
      </c>
      <c r="E22">
        <v>4.5922076282733796E-4</v>
      </c>
      <c r="F22" s="37">
        <v>92538.614400000006</v>
      </c>
      <c r="G22" s="35">
        <v>2.0000000000000001E-4</v>
      </c>
      <c r="H22" s="35">
        <v>1E-4</v>
      </c>
      <c r="I22" s="35">
        <v>2.9999999999999997E-4</v>
      </c>
      <c r="J22" s="125">
        <v>58.8</v>
      </c>
      <c r="K22" s="125">
        <v>54.28</v>
      </c>
      <c r="L22" s="125">
        <v>65.680000000000007</v>
      </c>
      <c r="M22" s="37">
        <v>18.507722880000003</v>
      </c>
      <c r="N22" s="37">
        <v>9.2538614400000014</v>
      </c>
      <c r="O22" s="37">
        <v>27.761584320000001</v>
      </c>
      <c r="P22" s="123">
        <v>67.406950436270705</v>
      </c>
      <c r="Q22" s="123">
        <v>60.105417243925373</v>
      </c>
      <c r="R22" s="123">
        <v>72.729090298051148</v>
      </c>
      <c r="S22" s="5">
        <v>8.6069504362707079</v>
      </c>
      <c r="T22" s="5">
        <v>5.8254172439253722</v>
      </c>
      <c r="U22" s="5">
        <v>7.0490902980511407</v>
      </c>
    </row>
    <row r="23" spans="1:21" x14ac:dyDescent="0.3">
      <c r="A23" t="s">
        <v>723</v>
      </c>
      <c r="B23" t="s">
        <v>634</v>
      </c>
      <c r="C23" s="124">
        <v>95000</v>
      </c>
      <c r="D23" s="1">
        <v>45980.125</v>
      </c>
      <c r="E23">
        <v>4.5922076282733796E-4</v>
      </c>
      <c r="F23" s="37">
        <v>92538.614400000006</v>
      </c>
      <c r="G23" s="35">
        <v>2.6800000000000001E-2</v>
      </c>
      <c r="H23" s="35">
        <v>2.5499999999999998E-2</v>
      </c>
      <c r="I23" s="35">
        <v>2.8000000000000001E-2</v>
      </c>
      <c r="J23" s="125">
        <v>58.8</v>
      </c>
      <c r="K23" s="125">
        <v>0</v>
      </c>
      <c r="L23" s="125">
        <v>95.48</v>
      </c>
      <c r="M23" s="37">
        <v>2480.0348659200004</v>
      </c>
      <c r="N23" s="37">
        <v>2359.7346671999999</v>
      </c>
      <c r="O23" s="37">
        <v>2591.0812032000003</v>
      </c>
      <c r="P23" s="123">
        <v>67.49881148145603</v>
      </c>
      <c r="Q23" s="127"/>
      <c r="R23" s="123">
        <v>105.73963002841538</v>
      </c>
      <c r="S23" s="5">
        <v>8.6988114814560333</v>
      </c>
      <c r="U23" s="5">
        <v>10.259630028415373</v>
      </c>
    </row>
    <row r="24" spans="1:21" x14ac:dyDescent="0.3">
      <c r="A24" t="s">
        <v>724</v>
      </c>
      <c r="B24" t="s">
        <v>632</v>
      </c>
      <c r="C24" s="124">
        <v>96000</v>
      </c>
      <c r="D24" s="1">
        <v>45980.125</v>
      </c>
      <c r="E24">
        <v>4.5922076282733796E-4</v>
      </c>
      <c r="F24" s="37">
        <v>92538.614400000006</v>
      </c>
      <c r="G24" s="35">
        <v>1E-4</v>
      </c>
      <c r="H24" s="35">
        <v>0</v>
      </c>
      <c r="I24" s="35">
        <v>2.0000000000000001E-4</v>
      </c>
      <c r="J24" s="125">
        <v>70.13</v>
      </c>
      <c r="K24" s="125">
        <v>0</v>
      </c>
      <c r="L24" s="125">
        <v>80.3</v>
      </c>
      <c r="M24" s="37">
        <v>9.2538614400000014</v>
      </c>
      <c r="N24" s="37">
        <v>0</v>
      </c>
      <c r="O24" s="37">
        <v>18.507722880000003</v>
      </c>
      <c r="P24" s="123">
        <v>79.944466928667509</v>
      </c>
      <c r="R24" s="123">
        <v>88.930230414020102</v>
      </c>
      <c r="S24" s="5">
        <v>9.8144669286675139</v>
      </c>
      <c r="U24" s="5">
        <v>8.6302304140201045</v>
      </c>
    </row>
    <row r="25" spans="1:21" x14ac:dyDescent="0.3">
      <c r="A25" t="s">
        <v>725</v>
      </c>
      <c r="B25" t="s">
        <v>634</v>
      </c>
      <c r="C25" s="124">
        <v>96000</v>
      </c>
      <c r="D25" s="1">
        <v>45980.125</v>
      </c>
      <c r="E25">
        <v>4.5922076282733796E-4</v>
      </c>
      <c r="F25" s="37">
        <v>92538.614400000006</v>
      </c>
      <c r="G25" s="35">
        <v>3.7499999999999999E-2</v>
      </c>
      <c r="H25" s="35">
        <v>3.6499999999999998E-2</v>
      </c>
      <c r="I25" s="35">
        <v>3.9E-2</v>
      </c>
      <c r="J25" s="125">
        <v>70.13</v>
      </c>
      <c r="K25" s="125">
        <v>0</v>
      </c>
      <c r="L25" s="125">
        <v>125.62</v>
      </c>
      <c r="M25" s="37">
        <v>3470.1980400000002</v>
      </c>
      <c r="N25" s="37">
        <v>3377.6594255999998</v>
      </c>
      <c r="O25" s="37">
        <v>3609.0059616000003</v>
      </c>
      <c r="P25" s="123">
        <v>79.390706887256044</v>
      </c>
      <c r="Q25" s="127"/>
      <c r="S25" s="5">
        <v>9.260706887256049</v>
      </c>
    </row>
    <row r="26" spans="1:21" x14ac:dyDescent="0.3">
      <c r="A26" t="s">
        <v>726</v>
      </c>
      <c r="B26" t="s">
        <v>632</v>
      </c>
      <c r="C26" s="124">
        <v>97000</v>
      </c>
      <c r="D26" s="1">
        <v>45980.125</v>
      </c>
      <c r="E26">
        <v>4.5922076282733796E-4</v>
      </c>
      <c r="F26" s="37">
        <v>92538.614400000006</v>
      </c>
      <c r="G26" s="35">
        <v>0</v>
      </c>
      <c r="H26" s="35">
        <v>0</v>
      </c>
      <c r="I26" s="35">
        <v>1E-4</v>
      </c>
      <c r="J26" s="125">
        <v>72.84</v>
      </c>
      <c r="K26" s="125">
        <v>0</v>
      </c>
      <c r="L26" s="125">
        <v>89.35</v>
      </c>
      <c r="M26" s="37">
        <v>0</v>
      </c>
      <c r="N26" s="37">
        <v>0</v>
      </c>
      <c r="O26" s="37">
        <v>9.2538614400000014</v>
      </c>
    </row>
    <row r="27" spans="1:21" x14ac:dyDescent="0.3">
      <c r="A27" t="s">
        <v>727</v>
      </c>
      <c r="B27" t="s">
        <v>634</v>
      </c>
      <c r="C27" s="124">
        <v>97000</v>
      </c>
      <c r="D27" s="1">
        <v>45980.125</v>
      </c>
      <c r="E27">
        <v>4.5922076282733796E-4</v>
      </c>
      <c r="F27" s="37">
        <v>92538.614400000006</v>
      </c>
      <c r="G27" s="35">
        <v>4.82E-2</v>
      </c>
      <c r="H27" s="35">
        <v>4.7500000000000001E-2</v>
      </c>
      <c r="I27" s="35">
        <v>4.9500000000000002E-2</v>
      </c>
      <c r="J27" s="125">
        <v>72.84</v>
      </c>
      <c r="K27" s="125">
        <v>0</v>
      </c>
      <c r="L27" s="125">
        <v>142.44999999999999</v>
      </c>
      <c r="M27" s="37">
        <v>4460.3612140800005</v>
      </c>
      <c r="N27" s="37">
        <v>4395.5841840000003</v>
      </c>
      <c r="O27" s="37">
        <v>4580.6614128000001</v>
      </c>
      <c r="Q27" s="127"/>
      <c r="R27" s="127"/>
    </row>
    <row r="28" spans="1:21" x14ac:dyDescent="0.3">
      <c r="A28" t="s">
        <v>728</v>
      </c>
      <c r="B28" t="s">
        <v>632</v>
      </c>
      <c r="C28" s="124">
        <v>98000</v>
      </c>
      <c r="D28" s="1">
        <v>45980.125</v>
      </c>
      <c r="E28">
        <v>4.5922076282733796E-4</v>
      </c>
      <c r="F28" s="37">
        <v>92531.224400000006</v>
      </c>
      <c r="G28" s="35">
        <v>0</v>
      </c>
      <c r="H28" s="35">
        <v>0</v>
      </c>
      <c r="I28" s="35">
        <v>1E-4</v>
      </c>
      <c r="J28" s="125">
        <v>72.849999999999994</v>
      </c>
      <c r="K28" s="125">
        <v>0</v>
      </c>
      <c r="L28" s="125">
        <v>106.04</v>
      </c>
      <c r="M28" s="37">
        <v>0</v>
      </c>
      <c r="N28" s="37">
        <v>0</v>
      </c>
      <c r="O28" s="37">
        <v>9.2531224400000003</v>
      </c>
    </row>
    <row r="29" spans="1:21" x14ac:dyDescent="0.3">
      <c r="A29" t="s">
        <v>729</v>
      </c>
      <c r="B29" t="s">
        <v>634</v>
      </c>
      <c r="C29" s="124">
        <v>98000</v>
      </c>
      <c r="D29" s="1">
        <v>45980.125</v>
      </c>
      <c r="E29">
        <v>4.5922076282733796E-4</v>
      </c>
      <c r="F29" s="37">
        <v>92531.224400000006</v>
      </c>
      <c r="G29" s="35">
        <v>5.91E-2</v>
      </c>
      <c r="H29" s="35">
        <v>2.1999999999999999E-2</v>
      </c>
      <c r="I29" s="35">
        <v>0.10299999999999999</v>
      </c>
      <c r="J29" s="125">
        <v>72.849999999999994</v>
      </c>
      <c r="K29" s="125">
        <v>0</v>
      </c>
      <c r="L29" s="125">
        <v>713.94</v>
      </c>
      <c r="M29" s="37">
        <v>5468.5953620400005</v>
      </c>
      <c r="N29" s="37">
        <v>2035.6869368</v>
      </c>
      <c r="O29" s="37">
        <v>9530.7161132000001</v>
      </c>
      <c r="Q29" s="127"/>
      <c r="R29" s="127"/>
    </row>
    <row r="30" spans="1:21" x14ac:dyDescent="0.3">
      <c r="A30" t="s">
        <v>730</v>
      </c>
      <c r="B30" t="s">
        <v>632</v>
      </c>
      <c r="C30" s="124">
        <v>99000</v>
      </c>
      <c r="D30" s="1">
        <v>45980.125</v>
      </c>
      <c r="E30">
        <v>4.5922076282733796E-4</v>
      </c>
      <c r="F30" s="37">
        <v>92531.224400000006</v>
      </c>
      <c r="G30" s="35">
        <v>0</v>
      </c>
      <c r="H30" s="35">
        <v>0</v>
      </c>
      <c r="I30" s="35">
        <v>1E-4</v>
      </c>
      <c r="J30" s="125">
        <v>72.86</v>
      </c>
      <c r="K30" s="125">
        <v>0</v>
      </c>
      <c r="L30" s="125">
        <v>122.12</v>
      </c>
      <c r="M30" s="37">
        <v>0</v>
      </c>
      <c r="N30" s="37">
        <v>0</v>
      </c>
      <c r="O30" s="37">
        <v>9.2531224400000003</v>
      </c>
      <c r="R30" s="127"/>
    </row>
    <row r="31" spans="1:21" x14ac:dyDescent="0.3">
      <c r="A31" t="s">
        <v>731</v>
      </c>
      <c r="B31" t="s">
        <v>634</v>
      </c>
      <c r="C31" s="124">
        <v>99000</v>
      </c>
      <c r="D31" s="1">
        <v>45980.125</v>
      </c>
      <c r="E31">
        <v>4.5922076282733796E-4</v>
      </c>
      <c r="F31" s="37">
        <v>92531.224400000006</v>
      </c>
      <c r="G31" s="35">
        <v>6.9900000000000004E-2</v>
      </c>
      <c r="H31" s="35">
        <v>2.9000000000000001E-2</v>
      </c>
      <c r="I31" s="35">
        <v>0.1145</v>
      </c>
      <c r="J31" s="125">
        <v>72.86</v>
      </c>
      <c r="K31" s="125">
        <v>0</v>
      </c>
      <c r="L31" s="125">
        <v>760.4</v>
      </c>
      <c r="M31" s="37">
        <v>6467.9325855600009</v>
      </c>
      <c r="N31" s="37">
        <v>2683.4055076000004</v>
      </c>
      <c r="O31" s="37">
        <v>10594.825193800001</v>
      </c>
      <c r="Q31" s="127"/>
      <c r="R31" s="127"/>
    </row>
    <row r="32" spans="1:21" x14ac:dyDescent="0.3">
      <c r="A32" t="s">
        <v>697</v>
      </c>
      <c r="B32" t="s">
        <v>632</v>
      </c>
      <c r="C32" s="124">
        <v>100000</v>
      </c>
      <c r="D32" s="1">
        <v>45980.125</v>
      </c>
      <c r="E32">
        <v>4.5922076282733796E-4</v>
      </c>
      <c r="F32" s="37">
        <v>92531.224400000006</v>
      </c>
      <c r="G32" s="35">
        <v>0</v>
      </c>
      <c r="H32" s="35">
        <v>0</v>
      </c>
      <c r="I32" s="35">
        <v>1E-4</v>
      </c>
      <c r="J32" s="125">
        <v>73.28</v>
      </c>
      <c r="K32" s="125">
        <v>0</v>
      </c>
      <c r="L32" s="125">
        <v>137.79</v>
      </c>
      <c r="M32" s="37">
        <v>0</v>
      </c>
      <c r="N32" s="37">
        <v>0</v>
      </c>
      <c r="O32" s="37">
        <v>9.2531224400000003</v>
      </c>
      <c r="P32" s="123">
        <v>50</v>
      </c>
      <c r="Q32" s="123">
        <v>50</v>
      </c>
      <c r="R32" s="127"/>
      <c r="S32" s="5">
        <v>-23.28</v>
      </c>
      <c r="T32" s="5">
        <v>50</v>
      </c>
    </row>
    <row r="33" spans="1:21" x14ac:dyDescent="0.3">
      <c r="A33" t="s">
        <v>699</v>
      </c>
      <c r="B33" t="s">
        <v>634</v>
      </c>
      <c r="C33" s="124">
        <v>100000</v>
      </c>
      <c r="D33" s="1">
        <v>45980.125</v>
      </c>
      <c r="E33">
        <v>4.5922076282733796E-4</v>
      </c>
      <c r="F33" s="37">
        <v>92531.224400000006</v>
      </c>
      <c r="G33" s="35">
        <v>8.0699999999999994E-2</v>
      </c>
      <c r="H33" s="35">
        <v>3.95E-2</v>
      </c>
      <c r="I33" s="35">
        <v>0.1255</v>
      </c>
      <c r="J33" s="125">
        <v>73.28</v>
      </c>
      <c r="K33" s="125">
        <v>0</v>
      </c>
      <c r="L33" s="125">
        <v>800.02</v>
      </c>
      <c r="M33" s="37">
        <v>7467.2698090800004</v>
      </c>
      <c r="N33" s="37">
        <v>3654.9833638000005</v>
      </c>
      <c r="O33" s="37">
        <v>11612.668662200002</v>
      </c>
      <c r="P33" s="126"/>
      <c r="Q33" s="127"/>
      <c r="R33" s="127"/>
    </row>
    <row r="34" spans="1:21" x14ac:dyDescent="0.3">
      <c r="A34" t="s">
        <v>700</v>
      </c>
      <c r="B34" t="s">
        <v>632</v>
      </c>
      <c r="C34" s="124">
        <v>102000</v>
      </c>
      <c r="D34" s="1">
        <v>45980.125</v>
      </c>
      <c r="E34">
        <v>4.5922076282733796E-4</v>
      </c>
      <c r="F34" s="37">
        <v>92531.224400000006</v>
      </c>
      <c r="G34" s="35">
        <v>0</v>
      </c>
      <c r="H34" s="35">
        <v>0</v>
      </c>
      <c r="I34" s="35">
        <v>1E-4</v>
      </c>
      <c r="J34" s="125">
        <v>90.94</v>
      </c>
      <c r="K34" s="125">
        <v>0</v>
      </c>
      <c r="L34" s="125">
        <v>168.06</v>
      </c>
      <c r="M34" s="37">
        <v>0</v>
      </c>
      <c r="N34" s="37">
        <v>0</v>
      </c>
      <c r="O34" s="37">
        <v>9.2531224400000003</v>
      </c>
      <c r="P34" s="123">
        <v>50</v>
      </c>
      <c r="Q34" s="123">
        <v>50</v>
      </c>
      <c r="R34" s="127"/>
      <c r="S34" s="5">
        <v>-40.94</v>
      </c>
      <c r="T34" s="5">
        <v>50</v>
      </c>
    </row>
    <row r="35" spans="1:21" x14ac:dyDescent="0.3">
      <c r="A35" t="s">
        <v>701</v>
      </c>
      <c r="B35" t="s">
        <v>634</v>
      </c>
      <c r="C35" s="124">
        <v>102000</v>
      </c>
      <c r="D35" s="1">
        <v>45980.125</v>
      </c>
      <c r="E35">
        <v>4.5922076282733796E-4</v>
      </c>
      <c r="F35" s="37">
        <v>92531.224400000006</v>
      </c>
      <c r="G35" s="35">
        <v>0.1023</v>
      </c>
      <c r="H35" s="35">
        <v>0.06</v>
      </c>
      <c r="I35" s="35">
        <v>0.14849999999999999</v>
      </c>
      <c r="J35" s="125">
        <v>90.94</v>
      </c>
      <c r="K35" s="125">
        <v>0</v>
      </c>
      <c r="L35" s="125">
        <v>886.95</v>
      </c>
      <c r="M35" s="37">
        <v>9465.9442561200012</v>
      </c>
      <c r="N35" s="37">
        <v>5551.8734640000002</v>
      </c>
      <c r="O35" s="37">
        <v>13740.8868234</v>
      </c>
      <c r="P35" s="126"/>
      <c r="Q35" s="127"/>
      <c r="R35" s="127"/>
    </row>
    <row r="36" spans="1:21" x14ac:dyDescent="0.3">
      <c r="A36" t="s">
        <v>739</v>
      </c>
      <c r="B36" t="s">
        <v>632</v>
      </c>
      <c r="C36" s="124">
        <v>82000</v>
      </c>
      <c r="D36" s="1">
        <v>45981.125</v>
      </c>
      <c r="E36">
        <v>3.1970715499594392E-3</v>
      </c>
      <c r="F36" s="37">
        <v>92534.9372</v>
      </c>
      <c r="G36" s="35">
        <v>0.114</v>
      </c>
      <c r="H36" s="35">
        <v>0.10249999999999999</v>
      </c>
      <c r="I36" s="35">
        <v>0.126</v>
      </c>
      <c r="J36" s="125">
        <v>95.43</v>
      </c>
      <c r="K36" s="125">
        <v>0</v>
      </c>
      <c r="L36" s="125">
        <v>229.98</v>
      </c>
      <c r="M36" s="37">
        <v>10548.982840800001</v>
      </c>
      <c r="N36" s="37">
        <v>9484.8310629999996</v>
      </c>
      <c r="O36" s="37">
        <v>11659.4020872</v>
      </c>
      <c r="R36" s="127"/>
    </row>
    <row r="37" spans="1:21" x14ac:dyDescent="0.3">
      <c r="A37" t="s">
        <v>740</v>
      </c>
      <c r="B37" t="s">
        <v>634</v>
      </c>
      <c r="C37" s="124">
        <v>82000</v>
      </c>
      <c r="D37" s="1">
        <v>45981.125</v>
      </c>
      <c r="E37">
        <v>3.1970715499594392E-3</v>
      </c>
      <c r="F37" s="37">
        <v>92534.9372</v>
      </c>
      <c r="G37" s="35">
        <v>2.9999999999999997E-4</v>
      </c>
      <c r="H37" s="35">
        <v>1E-4</v>
      </c>
      <c r="I37" s="35">
        <v>4.0000000000000002E-4</v>
      </c>
      <c r="J37" s="125">
        <v>95.43</v>
      </c>
      <c r="K37" s="125">
        <v>85.02</v>
      </c>
      <c r="L37" s="125">
        <v>102.15</v>
      </c>
      <c r="M37" s="37">
        <v>27.760481159999998</v>
      </c>
      <c r="N37" s="37">
        <v>9.2534937199999998</v>
      </c>
      <c r="O37" s="37">
        <v>37.013974879999999</v>
      </c>
      <c r="P37" s="126"/>
      <c r="Q37" s="127"/>
      <c r="R37" s="127"/>
    </row>
    <row r="38" spans="1:21" x14ac:dyDescent="0.3">
      <c r="A38" t="s">
        <v>741</v>
      </c>
      <c r="B38" t="s">
        <v>632</v>
      </c>
      <c r="C38" s="124">
        <v>84000</v>
      </c>
      <c r="D38" s="1">
        <v>45981.125</v>
      </c>
      <c r="E38">
        <v>3.1970715499594392E-3</v>
      </c>
      <c r="F38" s="37">
        <v>92534.9372</v>
      </c>
      <c r="G38" s="35">
        <v>9.2600000000000002E-2</v>
      </c>
      <c r="H38" s="35">
        <v>8.8499999999999995E-2</v>
      </c>
      <c r="I38" s="35">
        <v>9.6000000000000002E-2</v>
      </c>
      <c r="J38" s="125">
        <v>85.53</v>
      </c>
      <c r="K38" s="125">
        <v>0</v>
      </c>
      <c r="L38" s="125">
        <v>135.06</v>
      </c>
      <c r="M38" s="37">
        <v>8568.7351847200007</v>
      </c>
      <c r="N38" s="37">
        <v>8189.3419421999997</v>
      </c>
      <c r="O38" s="37">
        <v>8883.3539712000002</v>
      </c>
      <c r="P38" s="123">
        <v>84.655616124923156</v>
      </c>
      <c r="Q38" s="127"/>
      <c r="R38" s="127"/>
      <c r="S38" s="5">
        <v>-0.87438387507684467</v>
      </c>
    </row>
    <row r="39" spans="1:21" x14ac:dyDescent="0.3">
      <c r="A39" t="s">
        <v>742</v>
      </c>
      <c r="B39" t="s">
        <v>634</v>
      </c>
      <c r="C39" s="124">
        <v>84000</v>
      </c>
      <c r="D39" s="1">
        <v>45981.125</v>
      </c>
      <c r="E39">
        <v>3.1970715499594392E-3</v>
      </c>
      <c r="F39" s="37">
        <v>92534.9372</v>
      </c>
      <c r="G39" s="35">
        <v>4.0000000000000002E-4</v>
      </c>
      <c r="H39" s="35">
        <v>2.9999999999999997E-4</v>
      </c>
      <c r="I39" s="35">
        <v>5.9999999999999995E-4</v>
      </c>
      <c r="J39" s="125">
        <v>85.53</v>
      </c>
      <c r="K39" s="125">
        <v>80.84</v>
      </c>
      <c r="L39" s="125">
        <v>90.34</v>
      </c>
      <c r="M39" s="37">
        <v>37.013974879999999</v>
      </c>
      <c r="N39" s="37">
        <v>27.760481159999998</v>
      </c>
      <c r="O39" s="37">
        <v>55.520962319999995</v>
      </c>
      <c r="P39" s="123">
        <v>85.868351308278974</v>
      </c>
      <c r="Q39" s="123">
        <v>82.163737211380081</v>
      </c>
      <c r="R39" s="123">
        <v>91.81793697107608</v>
      </c>
      <c r="S39" s="5">
        <v>0.33835130827897331</v>
      </c>
      <c r="T39" s="5">
        <v>1.3237372113800774</v>
      </c>
      <c r="U39" s="5">
        <v>1.4779369710760761</v>
      </c>
    </row>
    <row r="40" spans="1:21" x14ac:dyDescent="0.3">
      <c r="A40" t="s">
        <v>743</v>
      </c>
      <c r="B40" t="s">
        <v>632</v>
      </c>
      <c r="C40" s="124">
        <v>85000</v>
      </c>
      <c r="D40" s="1">
        <v>45981.125</v>
      </c>
      <c r="E40">
        <v>3.1970715499594392E-3</v>
      </c>
      <c r="F40" s="37">
        <v>92527.547200000001</v>
      </c>
      <c r="G40" s="35">
        <v>8.1900000000000001E-2</v>
      </c>
      <c r="H40" s="35">
        <v>7.8E-2</v>
      </c>
      <c r="I40" s="35">
        <v>9.2999999999999999E-2</v>
      </c>
      <c r="J40" s="125">
        <v>80.819999999999993</v>
      </c>
      <c r="K40" s="125">
        <v>0</v>
      </c>
      <c r="L40" s="125">
        <v>180.99</v>
      </c>
      <c r="M40" s="37">
        <v>7578.0061156800002</v>
      </c>
      <c r="N40" s="37">
        <v>7217.1486815999997</v>
      </c>
      <c r="O40" s="37">
        <v>8605.0618895999996</v>
      </c>
      <c r="P40" s="123">
        <v>80.930984100982201</v>
      </c>
      <c r="Q40" s="127"/>
      <c r="R40" s="127"/>
      <c r="S40" s="5">
        <v>0.11098410098220768</v>
      </c>
    </row>
    <row r="41" spans="1:21" x14ac:dyDescent="0.3">
      <c r="A41" t="s">
        <v>744</v>
      </c>
      <c r="B41" t="s">
        <v>634</v>
      </c>
      <c r="C41" s="124">
        <v>85000</v>
      </c>
      <c r="D41" s="1">
        <v>45981.125</v>
      </c>
      <c r="E41">
        <v>3.1970715499594392E-3</v>
      </c>
      <c r="F41" s="37">
        <v>92527.547200000001</v>
      </c>
      <c r="G41" s="35">
        <v>5.9999999999999995E-4</v>
      </c>
      <c r="H41" s="35">
        <v>5.0000000000000001E-4</v>
      </c>
      <c r="I41" s="35">
        <v>6.9999999999999999E-4</v>
      </c>
      <c r="J41" s="125">
        <v>80.819999999999993</v>
      </c>
      <c r="K41" s="125">
        <v>78.44</v>
      </c>
      <c r="L41" s="125">
        <v>83.26</v>
      </c>
      <c r="M41" s="37">
        <v>55.516528319999999</v>
      </c>
      <c r="N41" s="37">
        <v>46.2637736</v>
      </c>
      <c r="O41" s="37">
        <v>64.769283040000005</v>
      </c>
      <c r="P41" s="123">
        <v>82.302186860095077</v>
      </c>
      <c r="Q41" s="123">
        <v>79.729834773392099</v>
      </c>
      <c r="R41" s="123">
        <v>84.631558780476411</v>
      </c>
      <c r="S41" s="5">
        <v>1.4821868600950836</v>
      </c>
      <c r="T41" s="5">
        <v>1.2898347733921014</v>
      </c>
      <c r="U41" s="5">
        <v>1.3715587804764056</v>
      </c>
    </row>
    <row r="42" spans="1:21" x14ac:dyDescent="0.3">
      <c r="A42" t="s">
        <v>745</v>
      </c>
      <c r="B42" t="s">
        <v>632</v>
      </c>
      <c r="C42" s="124">
        <v>86000</v>
      </c>
      <c r="D42" s="1">
        <v>45981.125</v>
      </c>
      <c r="E42">
        <v>3.1970715499594392E-3</v>
      </c>
      <c r="F42" s="37">
        <v>92527.547200000001</v>
      </c>
      <c r="G42" s="35">
        <v>7.1400000000000005E-2</v>
      </c>
      <c r="H42" s="35">
        <v>6.4500000000000002E-2</v>
      </c>
      <c r="I42" s="35">
        <v>7.4499999999999997E-2</v>
      </c>
      <c r="J42" s="125">
        <v>76.33</v>
      </c>
      <c r="K42" s="125">
        <v>0</v>
      </c>
      <c r="L42" s="125">
        <v>111.96</v>
      </c>
      <c r="M42" s="37">
        <v>6606.4668700800003</v>
      </c>
      <c r="N42" s="37">
        <v>5968.0267944000007</v>
      </c>
      <c r="O42" s="37">
        <v>6893.3022664</v>
      </c>
      <c r="P42" s="123">
        <v>77.890392560701727</v>
      </c>
      <c r="Q42" s="127"/>
      <c r="R42" s="123">
        <v>113.79620761934237</v>
      </c>
      <c r="S42" s="5">
        <v>1.5603925607017288</v>
      </c>
      <c r="U42" s="5">
        <v>1.8362076193423746</v>
      </c>
    </row>
    <row r="43" spans="1:21" x14ac:dyDescent="0.3">
      <c r="A43" t="s">
        <v>746</v>
      </c>
      <c r="B43" t="s">
        <v>634</v>
      </c>
      <c r="C43" s="124">
        <v>86000</v>
      </c>
      <c r="D43" s="1">
        <v>45981.125</v>
      </c>
      <c r="E43">
        <v>3.1970715499594392E-3</v>
      </c>
      <c r="F43" s="37">
        <v>92527.547200000001</v>
      </c>
      <c r="G43" s="35">
        <v>8.0000000000000004E-4</v>
      </c>
      <c r="H43" s="35">
        <v>6.9999999999999999E-4</v>
      </c>
      <c r="I43" s="35">
        <v>1E-3</v>
      </c>
      <c r="J43" s="125">
        <v>76.33</v>
      </c>
      <c r="K43" s="125">
        <v>73.73</v>
      </c>
      <c r="L43" s="125">
        <v>79.16</v>
      </c>
      <c r="M43" s="37">
        <v>74.022037760000003</v>
      </c>
      <c r="N43" s="37">
        <v>64.769283040000005</v>
      </c>
      <c r="O43" s="37">
        <v>92.527547200000001</v>
      </c>
      <c r="P43" s="123">
        <v>76.905777036214829</v>
      </c>
      <c r="Q43" s="123">
        <v>74.940816090612401</v>
      </c>
      <c r="R43" s="123">
        <v>80.46163439715427</v>
      </c>
      <c r="S43" s="5">
        <v>0.57577703621483067</v>
      </c>
      <c r="T43" s="5">
        <v>1.210816090612397</v>
      </c>
      <c r="U43" s="5">
        <v>1.3016343971542739</v>
      </c>
    </row>
    <row r="44" spans="1:21" x14ac:dyDescent="0.3">
      <c r="A44" t="s">
        <v>747</v>
      </c>
      <c r="B44" t="s">
        <v>632</v>
      </c>
      <c r="C44" s="124">
        <v>87000</v>
      </c>
      <c r="D44" s="1">
        <v>45981.125</v>
      </c>
      <c r="E44">
        <v>3.1970715499594392E-3</v>
      </c>
      <c r="F44" s="37">
        <v>92527.547200000001</v>
      </c>
      <c r="G44" s="35">
        <v>6.0900000000000003E-2</v>
      </c>
      <c r="H44" s="35">
        <v>0.06</v>
      </c>
      <c r="I44" s="35">
        <v>6.2E-2</v>
      </c>
      <c r="J44" s="125">
        <v>71.680000000000007</v>
      </c>
      <c r="K44" s="125">
        <v>53.82</v>
      </c>
      <c r="L44" s="125">
        <v>84.19</v>
      </c>
      <c r="M44" s="37">
        <v>5634.9276244800003</v>
      </c>
      <c r="N44" s="37">
        <v>5551.6528319999998</v>
      </c>
      <c r="O44" s="37">
        <v>5736.7079264000004</v>
      </c>
      <c r="P44" s="123">
        <v>72.538725000025579</v>
      </c>
      <c r="Q44" s="123">
        <v>54.704203644302375</v>
      </c>
      <c r="R44" s="123">
        <v>85.569922318391193</v>
      </c>
      <c r="S44" s="5">
        <v>0.85872500002557217</v>
      </c>
      <c r="T44" s="5">
        <v>0.88420364430237441</v>
      </c>
      <c r="U44" s="5">
        <v>1.3799223183911948</v>
      </c>
    </row>
    <row r="45" spans="1:21" x14ac:dyDescent="0.3">
      <c r="A45" t="s">
        <v>748</v>
      </c>
      <c r="B45" t="s">
        <v>634</v>
      </c>
      <c r="C45" s="124">
        <v>87000</v>
      </c>
      <c r="D45" s="1">
        <v>45981.125</v>
      </c>
      <c r="E45">
        <v>3.1970715499594392E-3</v>
      </c>
      <c r="F45" s="37">
        <v>92534.9372</v>
      </c>
      <c r="G45" s="35">
        <v>1.1999999999999999E-3</v>
      </c>
      <c r="H45" s="35">
        <v>1E-3</v>
      </c>
      <c r="I45" s="35">
        <v>1.4E-3</v>
      </c>
      <c r="J45" s="125">
        <v>71.680000000000007</v>
      </c>
      <c r="K45" s="125">
        <v>69.12</v>
      </c>
      <c r="L45" s="125">
        <v>74.61</v>
      </c>
      <c r="M45" s="37">
        <v>111.04192463999999</v>
      </c>
      <c r="N45" s="37">
        <v>92.534937200000002</v>
      </c>
      <c r="O45" s="37">
        <v>129.54891208000001</v>
      </c>
      <c r="P45" s="123">
        <v>73.165373894736732</v>
      </c>
      <c r="Q45" s="123">
        <v>70.256500943678873</v>
      </c>
      <c r="R45" s="123">
        <v>75.837120623476125</v>
      </c>
      <c r="S45" s="5">
        <v>1.4853738947367248</v>
      </c>
      <c r="T45" s="5">
        <v>1.1365009436788682</v>
      </c>
      <c r="U45" s="5">
        <v>1.2271206234761252</v>
      </c>
    </row>
    <row r="46" spans="1:21" x14ac:dyDescent="0.3">
      <c r="A46" t="s">
        <v>749</v>
      </c>
      <c r="B46" t="s">
        <v>632</v>
      </c>
      <c r="C46" s="124">
        <v>88000</v>
      </c>
      <c r="D46" s="1">
        <v>45981.125</v>
      </c>
      <c r="E46">
        <v>3.1970715499594392E-3</v>
      </c>
      <c r="F46" s="37">
        <v>92527.547200000001</v>
      </c>
      <c r="G46" s="35">
        <v>5.0599999999999999E-2</v>
      </c>
      <c r="H46" s="35">
        <v>4.9500000000000002E-2</v>
      </c>
      <c r="I46" s="35">
        <v>5.1499999999999997E-2</v>
      </c>
      <c r="J46" s="125">
        <v>67.489999999999995</v>
      </c>
      <c r="K46" s="125">
        <v>52.13</v>
      </c>
      <c r="L46" s="125">
        <v>75.27</v>
      </c>
      <c r="M46" s="37">
        <v>4681.8938883199999</v>
      </c>
      <c r="N46" s="37">
        <v>4580.1135864000007</v>
      </c>
      <c r="O46" s="37">
        <v>4765.1686807999995</v>
      </c>
      <c r="P46" s="123">
        <v>67.772111097503526</v>
      </c>
      <c r="Q46" s="123">
        <v>52.982791149388383</v>
      </c>
      <c r="R46" s="123">
        <v>76.502948481551414</v>
      </c>
      <c r="S46" s="5">
        <v>0.28211109750353103</v>
      </c>
      <c r="T46" s="5">
        <v>0.85279114938838063</v>
      </c>
      <c r="U46" s="5">
        <v>1.2329484815514178</v>
      </c>
    </row>
    <row r="47" spans="1:21" x14ac:dyDescent="0.3">
      <c r="A47" t="s">
        <v>750</v>
      </c>
      <c r="B47" t="s">
        <v>634</v>
      </c>
      <c r="C47" s="124">
        <v>88000</v>
      </c>
      <c r="D47" s="1">
        <v>45981.125</v>
      </c>
      <c r="E47">
        <v>3.1970715499594392E-3</v>
      </c>
      <c r="F47" s="37">
        <v>92534.9372</v>
      </c>
      <c r="G47" s="35">
        <v>1.6999999999999999E-3</v>
      </c>
      <c r="H47" s="35">
        <v>1.6000000000000001E-3</v>
      </c>
      <c r="I47" s="35">
        <v>1.9E-3</v>
      </c>
      <c r="J47" s="125">
        <v>67.489999999999995</v>
      </c>
      <c r="K47" s="125">
        <v>66.03</v>
      </c>
      <c r="L47" s="125">
        <v>69.13</v>
      </c>
      <c r="M47" s="37">
        <v>157.30939323999999</v>
      </c>
      <c r="N47" s="37">
        <v>148.05589952</v>
      </c>
      <c r="O47" s="37">
        <v>175.81638068000001</v>
      </c>
      <c r="P47" s="123">
        <v>68.192611438170943</v>
      </c>
      <c r="Q47" s="123">
        <v>67.11512660340297</v>
      </c>
      <c r="R47" s="123">
        <v>70.265676469570508</v>
      </c>
      <c r="S47" s="5">
        <v>0.70261143817094762</v>
      </c>
      <c r="T47" s="5">
        <v>1.0851266034029692</v>
      </c>
      <c r="U47" s="5">
        <v>1.1356764695705124</v>
      </c>
    </row>
    <row r="48" spans="1:21" x14ac:dyDescent="0.3">
      <c r="A48" t="s">
        <v>751</v>
      </c>
      <c r="B48" t="s">
        <v>632</v>
      </c>
      <c r="C48" s="124">
        <v>89000</v>
      </c>
      <c r="D48" s="1">
        <v>45981.125</v>
      </c>
      <c r="E48">
        <v>3.1970715499594392E-3</v>
      </c>
      <c r="F48" s="37">
        <v>92524.083100000003</v>
      </c>
      <c r="G48" s="35">
        <v>4.0800000000000003E-2</v>
      </c>
      <c r="H48" s="35">
        <v>3.95E-2</v>
      </c>
      <c r="I48" s="35">
        <v>4.2000000000000003E-2</v>
      </c>
      <c r="J48" s="125">
        <v>63.62</v>
      </c>
      <c r="K48" s="125">
        <v>52.77</v>
      </c>
      <c r="L48" s="125">
        <v>72.8</v>
      </c>
      <c r="M48" s="37">
        <v>3774.9825904800005</v>
      </c>
      <c r="N48" s="37">
        <v>3654.7012824500002</v>
      </c>
      <c r="O48" s="37">
        <v>3886.0114902000005</v>
      </c>
      <c r="P48" s="123">
        <v>65.148017564154017</v>
      </c>
      <c r="Q48" s="123">
        <v>53.639961298514628</v>
      </c>
      <c r="R48" s="123">
        <v>73.991207003133681</v>
      </c>
      <c r="S48" s="5">
        <v>1.5280175641540197</v>
      </c>
      <c r="T48" s="5">
        <v>0.86996129851462456</v>
      </c>
      <c r="U48" s="5">
        <v>1.1912070031336839</v>
      </c>
    </row>
    <row r="49" spans="1:21" x14ac:dyDescent="0.3">
      <c r="A49" t="s">
        <v>752</v>
      </c>
      <c r="B49" t="s">
        <v>634</v>
      </c>
      <c r="C49" s="124">
        <v>89000</v>
      </c>
      <c r="D49" s="1">
        <v>45981.125</v>
      </c>
      <c r="E49">
        <v>3.1970715499594392E-3</v>
      </c>
      <c r="F49" s="37">
        <v>92524.083100000003</v>
      </c>
      <c r="G49" s="35">
        <v>2.5999999999999999E-3</v>
      </c>
      <c r="H49" s="35">
        <v>2.3999999999999998E-3</v>
      </c>
      <c r="I49" s="35">
        <v>2.8E-3</v>
      </c>
      <c r="J49" s="125">
        <v>63.62</v>
      </c>
      <c r="K49" s="125">
        <v>61.62</v>
      </c>
      <c r="L49" s="125">
        <v>64.78</v>
      </c>
      <c r="M49" s="37">
        <v>240.56261606000001</v>
      </c>
      <c r="N49" s="37">
        <v>222.05779944</v>
      </c>
      <c r="O49" s="37">
        <v>259.06743268000002</v>
      </c>
      <c r="P49" s="123">
        <v>64.260861515059815</v>
      </c>
      <c r="Q49" s="123">
        <v>62.63647029633961</v>
      </c>
      <c r="R49" s="123">
        <v>65.839626536352512</v>
      </c>
      <c r="S49" s="5">
        <v>0.64086151505981803</v>
      </c>
      <c r="T49" s="5">
        <v>1.0164702963396124</v>
      </c>
      <c r="U49" s="5">
        <v>1.0596265363525106</v>
      </c>
    </row>
    <row r="50" spans="1:21" x14ac:dyDescent="0.3">
      <c r="A50" t="s">
        <v>753</v>
      </c>
      <c r="B50" t="s">
        <v>632</v>
      </c>
      <c r="C50" s="124">
        <v>90000</v>
      </c>
      <c r="D50" s="1">
        <v>45981.125</v>
      </c>
      <c r="E50">
        <v>3.1970715499594392E-3</v>
      </c>
      <c r="F50" s="37">
        <v>92524.083100000003</v>
      </c>
      <c r="G50" s="35">
        <v>3.1399999999999997E-2</v>
      </c>
      <c r="H50" s="35">
        <v>0.03</v>
      </c>
      <c r="I50" s="35">
        <v>3.2500000000000001E-2</v>
      </c>
      <c r="J50" s="125">
        <v>60.05</v>
      </c>
      <c r="K50" s="125">
        <v>51.29</v>
      </c>
      <c r="L50" s="125">
        <v>66.77</v>
      </c>
      <c r="M50" s="37">
        <v>2905.2562093399997</v>
      </c>
      <c r="N50" s="37">
        <v>2775.7224930000002</v>
      </c>
      <c r="O50" s="37">
        <v>3007.03270075</v>
      </c>
      <c r="P50" s="123">
        <v>61.277521700356452</v>
      </c>
      <c r="Q50" s="123">
        <v>52.129986224348521</v>
      </c>
      <c r="R50" s="123">
        <v>67.870219793685791</v>
      </c>
      <c r="S50" s="5">
        <v>1.2275217003564549</v>
      </c>
      <c r="T50" s="5">
        <v>0.83998622434852166</v>
      </c>
      <c r="U50" s="5">
        <v>1.1002197936857954</v>
      </c>
    </row>
    <row r="51" spans="1:21" x14ac:dyDescent="0.3">
      <c r="A51" t="s">
        <v>754</v>
      </c>
      <c r="B51" t="s">
        <v>634</v>
      </c>
      <c r="C51" s="124">
        <v>90000</v>
      </c>
      <c r="D51" s="1">
        <v>45981.125</v>
      </c>
      <c r="E51">
        <v>3.1970715499594392E-3</v>
      </c>
      <c r="F51" s="37">
        <v>92524.083100000003</v>
      </c>
      <c r="G51" s="35">
        <v>4.1000000000000003E-3</v>
      </c>
      <c r="H51" s="35">
        <v>3.8E-3</v>
      </c>
      <c r="I51" s="35">
        <v>4.1999999999999997E-3</v>
      </c>
      <c r="J51" s="125">
        <v>60.05</v>
      </c>
      <c r="K51" s="125">
        <v>58.32</v>
      </c>
      <c r="L51" s="125">
        <v>60.78</v>
      </c>
      <c r="M51" s="37">
        <v>379.34874071000007</v>
      </c>
      <c r="N51" s="37">
        <v>351.59151578000001</v>
      </c>
      <c r="O51" s="37">
        <v>388.60114901999998</v>
      </c>
      <c r="P51" s="123">
        <v>61.155538094873641</v>
      </c>
      <c r="Q51" s="123">
        <v>59.279556522959844</v>
      </c>
      <c r="R51" s="123">
        <v>61.772604908019943</v>
      </c>
      <c r="S51" s="5">
        <v>1.1055380948736442</v>
      </c>
      <c r="T51" s="5">
        <v>0.95955652295984351</v>
      </c>
      <c r="U51" s="5">
        <v>0.99260490801994194</v>
      </c>
    </row>
    <row r="52" spans="1:21" x14ac:dyDescent="0.3">
      <c r="A52" t="s">
        <v>755</v>
      </c>
      <c r="B52" t="s">
        <v>632</v>
      </c>
      <c r="C52" s="124">
        <v>91000</v>
      </c>
      <c r="D52" s="1">
        <v>45981.125</v>
      </c>
      <c r="E52">
        <v>3.1970715499594392E-3</v>
      </c>
      <c r="F52" s="37">
        <v>92524.083100000003</v>
      </c>
      <c r="G52" s="35">
        <v>2.2800000000000001E-2</v>
      </c>
      <c r="H52" s="35">
        <v>2.1999999999999999E-2</v>
      </c>
      <c r="I52" s="35">
        <v>2.35E-2</v>
      </c>
      <c r="J52" s="125">
        <v>56.59</v>
      </c>
      <c r="K52" s="125">
        <v>52.82</v>
      </c>
      <c r="L52" s="125">
        <v>60.34</v>
      </c>
      <c r="M52" s="37">
        <v>2109.5490946800001</v>
      </c>
      <c r="N52" s="37">
        <v>2035.5298281999999</v>
      </c>
      <c r="O52" s="37">
        <v>2174.31595285</v>
      </c>
      <c r="P52" s="123">
        <v>57.795446555819176</v>
      </c>
      <c r="Q52" s="123">
        <v>53.685401908652089</v>
      </c>
      <c r="R52" s="123">
        <v>61.330033278769058</v>
      </c>
      <c r="S52" s="5">
        <v>1.2054465558191723</v>
      </c>
      <c r="T52" s="5">
        <v>0.86540190865208899</v>
      </c>
      <c r="U52" s="5">
        <v>0.99003327876905445</v>
      </c>
    </row>
    <row r="53" spans="1:21" x14ac:dyDescent="0.3">
      <c r="A53" t="s">
        <v>756</v>
      </c>
      <c r="B53" t="s">
        <v>634</v>
      </c>
      <c r="C53" s="124">
        <v>91000</v>
      </c>
      <c r="D53" s="1">
        <v>45981.125</v>
      </c>
      <c r="E53">
        <v>3.1970715499594392E-3</v>
      </c>
      <c r="F53" s="37">
        <v>92534.9372</v>
      </c>
      <c r="G53" s="35">
        <v>6.3E-3</v>
      </c>
      <c r="H53" s="35">
        <v>6.0000000000000001E-3</v>
      </c>
      <c r="I53" s="35">
        <v>6.4999999999999997E-3</v>
      </c>
      <c r="J53" s="125">
        <v>56.59</v>
      </c>
      <c r="K53" s="125">
        <v>55.39</v>
      </c>
      <c r="L53" s="125">
        <v>57.9</v>
      </c>
      <c r="M53" s="37">
        <v>582.97010436000005</v>
      </c>
      <c r="N53" s="37">
        <v>555.20962320000001</v>
      </c>
      <c r="O53" s="37">
        <v>601.47709179999993</v>
      </c>
      <c r="P53" s="123">
        <v>57.836907522652091</v>
      </c>
      <c r="Q53" s="123">
        <v>56.30271600534288</v>
      </c>
      <c r="R53" s="123">
        <v>58.853769338129403</v>
      </c>
      <c r="S53" s="5">
        <v>1.2469075226520872</v>
      </c>
      <c r="T53" s="5">
        <v>0.91271600534287955</v>
      </c>
      <c r="U53" s="5">
        <v>0.95376933812940479</v>
      </c>
    </row>
    <row r="54" spans="1:21" x14ac:dyDescent="0.3">
      <c r="A54" t="s">
        <v>757</v>
      </c>
      <c r="B54" t="s">
        <v>632</v>
      </c>
      <c r="C54" s="124">
        <v>92000</v>
      </c>
      <c r="D54" s="1">
        <v>45981.125</v>
      </c>
      <c r="E54">
        <v>3.1970715499594392E-3</v>
      </c>
      <c r="F54" s="37">
        <v>92534.9372</v>
      </c>
      <c r="G54" s="35">
        <v>1.54E-2</v>
      </c>
      <c r="H54" s="35">
        <v>1.4999999999999999E-2</v>
      </c>
      <c r="I54" s="35">
        <v>1.55E-2</v>
      </c>
      <c r="J54" s="125">
        <v>53.66</v>
      </c>
      <c r="K54" s="125">
        <v>52</v>
      </c>
      <c r="L54" s="125">
        <v>54.22</v>
      </c>
      <c r="M54" s="37">
        <v>1425.0380328799999</v>
      </c>
      <c r="N54" s="37">
        <v>1388.024058</v>
      </c>
      <c r="O54" s="37">
        <v>1434.2915266</v>
      </c>
      <c r="P54" s="123">
        <v>54.660972553715951</v>
      </c>
      <c r="Q54" s="123">
        <v>52.849691479620411</v>
      </c>
      <c r="R54" s="123">
        <v>55.113456733468588</v>
      </c>
      <c r="S54" s="5">
        <v>1.0009725537159539</v>
      </c>
      <c r="T54" s="5">
        <v>0.84969147962041092</v>
      </c>
      <c r="U54" s="5">
        <v>0.89345673346858945</v>
      </c>
    </row>
    <row r="55" spans="1:21" x14ac:dyDescent="0.3">
      <c r="A55" t="s">
        <v>758</v>
      </c>
      <c r="B55" t="s">
        <v>634</v>
      </c>
      <c r="C55" s="124">
        <v>92000</v>
      </c>
      <c r="D55" s="1">
        <v>45981.125</v>
      </c>
      <c r="E55">
        <v>3.1970715499594392E-3</v>
      </c>
      <c r="F55" s="37">
        <v>92524.083100000003</v>
      </c>
      <c r="G55" s="35">
        <v>9.5999999999999992E-3</v>
      </c>
      <c r="H55" s="35">
        <v>9.4999999999999998E-3</v>
      </c>
      <c r="I55" s="35">
        <v>0.01</v>
      </c>
      <c r="J55" s="125">
        <v>53.66</v>
      </c>
      <c r="K55" s="125">
        <v>50.8</v>
      </c>
      <c r="L55" s="125">
        <v>55.25</v>
      </c>
      <c r="M55" s="37">
        <v>888.23119775999999</v>
      </c>
      <c r="N55" s="37">
        <v>878.97878945000002</v>
      </c>
      <c r="O55" s="37">
        <v>925.24083100000007</v>
      </c>
      <c r="P55" s="123">
        <v>54.346605664628399</v>
      </c>
      <c r="Q55" s="123">
        <v>53.894249494092449</v>
      </c>
      <c r="R55" s="123">
        <v>56.154784708298045</v>
      </c>
      <c r="S55" s="5">
        <v>0.68660566462840222</v>
      </c>
      <c r="T55" s="5">
        <v>3.0942494940924519</v>
      </c>
      <c r="U55" s="5">
        <v>0.90478470829804536</v>
      </c>
    </row>
    <row r="56" spans="1:21" x14ac:dyDescent="0.3">
      <c r="A56" t="s">
        <v>759</v>
      </c>
      <c r="B56" t="s">
        <v>632</v>
      </c>
      <c r="C56" s="124">
        <v>93000</v>
      </c>
      <c r="D56" s="1">
        <v>45981.125</v>
      </c>
      <c r="E56">
        <v>3.1970715499594392E-3</v>
      </c>
      <c r="F56" s="37">
        <v>92532.166200000007</v>
      </c>
      <c r="G56" s="35">
        <v>9.4000000000000004E-3</v>
      </c>
      <c r="H56" s="35">
        <v>8.9999999999999993E-3</v>
      </c>
      <c r="I56" s="35">
        <v>9.4999999999999998E-3</v>
      </c>
      <c r="J56" s="125">
        <v>51.14</v>
      </c>
      <c r="K56" s="125">
        <v>49.38</v>
      </c>
      <c r="L56" s="125">
        <v>51.59</v>
      </c>
      <c r="M56" s="37">
        <v>869.80236228000012</v>
      </c>
      <c r="N56" s="37">
        <v>832.78949580000005</v>
      </c>
      <c r="O56" s="37">
        <v>879.0555789</v>
      </c>
      <c r="P56" s="123">
        <v>51.983887764520709</v>
      </c>
      <c r="Q56" s="123">
        <v>50.18772701583638</v>
      </c>
      <c r="R56" s="123">
        <v>52.432637025533566</v>
      </c>
      <c r="S56" s="5">
        <v>0.84388776452070857</v>
      </c>
      <c r="T56" s="5">
        <v>0.8077270158363774</v>
      </c>
      <c r="U56" s="5">
        <v>0.84263702553356268</v>
      </c>
    </row>
    <row r="57" spans="1:21" x14ac:dyDescent="0.3">
      <c r="A57" t="s">
        <v>760</v>
      </c>
      <c r="B57" t="s">
        <v>634</v>
      </c>
      <c r="C57" s="124">
        <v>93000</v>
      </c>
      <c r="D57" s="1">
        <v>45981.125</v>
      </c>
      <c r="E57">
        <v>3.1970715499594392E-3</v>
      </c>
      <c r="F57" s="37">
        <v>92534.9372</v>
      </c>
      <c r="G57" s="35">
        <v>1.4500000000000001E-2</v>
      </c>
      <c r="H57" s="35">
        <v>1.4E-2</v>
      </c>
      <c r="I57" s="35">
        <v>1.4999999999999999E-2</v>
      </c>
      <c r="J57" s="125">
        <v>51.14</v>
      </c>
      <c r="K57" s="125">
        <v>49.21</v>
      </c>
      <c r="L57" s="125">
        <v>53.62</v>
      </c>
      <c r="M57" s="37">
        <v>1341.7565894000002</v>
      </c>
      <c r="N57" s="37">
        <v>1295.4891208000001</v>
      </c>
      <c r="O57" s="37">
        <v>1388.024058</v>
      </c>
      <c r="P57" s="123">
        <v>52.259216942325423</v>
      </c>
      <c r="Q57" s="123">
        <v>50.014448866247619</v>
      </c>
      <c r="R57" s="123">
        <v>54.501228755853781</v>
      </c>
      <c r="S57" s="5">
        <v>1.1192169423254228</v>
      </c>
      <c r="T57" s="5">
        <v>0.80444886624761835</v>
      </c>
      <c r="U57" s="5">
        <v>0.88122875585378324</v>
      </c>
    </row>
    <row r="58" spans="1:21" x14ac:dyDescent="0.3">
      <c r="A58" t="s">
        <v>761</v>
      </c>
      <c r="B58" t="s">
        <v>632</v>
      </c>
      <c r="C58" s="124">
        <v>94000</v>
      </c>
      <c r="D58" s="1">
        <v>45981.125</v>
      </c>
      <c r="E58">
        <v>3.1970715499594392E-3</v>
      </c>
      <c r="F58" s="37">
        <v>92527.868499999997</v>
      </c>
      <c r="G58" s="35">
        <v>5.3E-3</v>
      </c>
      <c r="H58" s="35">
        <v>5.0000000000000001E-3</v>
      </c>
      <c r="I58" s="35">
        <v>5.4999999999999997E-3</v>
      </c>
      <c r="J58" s="125">
        <v>50.12</v>
      </c>
      <c r="K58" s="125">
        <v>48.48</v>
      </c>
      <c r="L58" s="125">
        <v>51</v>
      </c>
      <c r="M58" s="37">
        <v>490.39770304999996</v>
      </c>
      <c r="N58" s="37">
        <v>462.6393425</v>
      </c>
      <c r="O58" s="37">
        <v>508.90327674999997</v>
      </c>
      <c r="P58" s="123">
        <v>50.820312784325615</v>
      </c>
      <c r="Q58" s="123">
        <v>49.278523913530435</v>
      </c>
      <c r="R58" s="123">
        <v>51.840306647967651</v>
      </c>
      <c r="S58" s="5">
        <v>0.70031278432561805</v>
      </c>
      <c r="T58" s="5">
        <v>0.79852391353043828</v>
      </c>
      <c r="U58" s="5">
        <v>0.84030664796765109</v>
      </c>
    </row>
    <row r="59" spans="1:21" x14ac:dyDescent="0.3">
      <c r="A59" t="s">
        <v>762</v>
      </c>
      <c r="B59" t="s">
        <v>634</v>
      </c>
      <c r="C59" s="124">
        <v>94000</v>
      </c>
      <c r="D59" s="1">
        <v>45981.125</v>
      </c>
      <c r="E59">
        <v>3.1970715499594392E-3</v>
      </c>
      <c r="F59" s="37">
        <v>92527.868499999997</v>
      </c>
      <c r="G59" s="35">
        <v>2.12E-2</v>
      </c>
      <c r="H59" s="35">
        <v>2.0500000000000001E-2</v>
      </c>
      <c r="I59" s="35">
        <v>2.1999999999999999E-2</v>
      </c>
      <c r="J59" s="125">
        <v>50.12</v>
      </c>
      <c r="K59" s="125">
        <v>46.38</v>
      </c>
      <c r="L59" s="125">
        <v>53.93</v>
      </c>
      <c r="M59" s="37">
        <v>1961.5908121999998</v>
      </c>
      <c r="N59" s="37">
        <v>1896.8213042499999</v>
      </c>
      <c r="O59" s="37">
        <v>2035.6131069999999</v>
      </c>
      <c r="P59" s="123">
        <v>50.768428638814747</v>
      </c>
      <c r="Q59" s="123">
        <v>47.144986812169279</v>
      </c>
      <c r="R59" s="123">
        <v>54.816304327478292</v>
      </c>
      <c r="S59" s="5">
        <v>0.64842863881474955</v>
      </c>
      <c r="T59" s="5">
        <v>0.76498681216927622</v>
      </c>
      <c r="U59" s="5">
        <v>0.88630432747829246</v>
      </c>
    </row>
    <row r="60" spans="1:21" x14ac:dyDescent="0.3">
      <c r="A60" t="s">
        <v>763</v>
      </c>
      <c r="B60" t="s">
        <v>632</v>
      </c>
      <c r="C60" s="124">
        <v>95000</v>
      </c>
      <c r="D60" s="1">
        <v>45981.125</v>
      </c>
      <c r="E60">
        <v>3.1970715499594392E-3</v>
      </c>
      <c r="F60" s="37">
        <v>92527.868499999997</v>
      </c>
      <c r="G60" s="35">
        <v>2.8999999999999998E-3</v>
      </c>
      <c r="H60" s="35">
        <v>2.5999999999999999E-3</v>
      </c>
      <c r="I60" s="35">
        <v>3.0000000000000001E-3</v>
      </c>
      <c r="J60" s="125">
        <v>50.14</v>
      </c>
      <c r="K60" s="125">
        <v>48.46</v>
      </c>
      <c r="L60" s="125">
        <v>51.1</v>
      </c>
      <c r="M60" s="37">
        <v>268.33081864999997</v>
      </c>
      <c r="N60" s="37">
        <v>240.57245809999998</v>
      </c>
      <c r="O60" s="37">
        <v>277.58360549999998</v>
      </c>
      <c r="P60" s="123">
        <v>51.278800336467647</v>
      </c>
      <c r="Q60" s="123">
        <v>49.260124237862698</v>
      </c>
      <c r="R60" s="123">
        <v>51.93696226523705</v>
      </c>
      <c r="S60" s="5">
        <v>1.1388003364676464</v>
      </c>
      <c r="T60" s="5">
        <v>0.80012423786269693</v>
      </c>
      <c r="U60" s="5">
        <v>0.83696226523704809</v>
      </c>
    </row>
    <row r="61" spans="1:21" x14ac:dyDescent="0.3">
      <c r="A61" t="s">
        <v>764</v>
      </c>
      <c r="B61" t="s">
        <v>634</v>
      </c>
      <c r="C61" s="124">
        <v>95000</v>
      </c>
      <c r="D61" s="1">
        <v>45981.125</v>
      </c>
      <c r="E61">
        <v>3.1970715499594392E-3</v>
      </c>
      <c r="F61" s="37">
        <v>92532.166200000007</v>
      </c>
      <c r="G61" s="35">
        <v>2.9499999999999998E-2</v>
      </c>
      <c r="H61" s="35">
        <v>2.8500000000000001E-2</v>
      </c>
      <c r="I61" s="35">
        <v>3.1E-2</v>
      </c>
      <c r="J61" s="125">
        <v>50.14</v>
      </c>
      <c r="K61" s="125">
        <v>42.92</v>
      </c>
      <c r="L61" s="125">
        <v>59.14</v>
      </c>
      <c r="M61" s="37">
        <v>2729.6989029000001</v>
      </c>
      <c r="N61" s="37">
        <v>2637.1667367000005</v>
      </c>
      <c r="O61" s="37">
        <v>2868.4971522000001</v>
      </c>
      <c r="P61" s="123">
        <v>50.757992800456634</v>
      </c>
      <c r="Q61" s="123">
        <v>43.627402956487181</v>
      </c>
      <c r="R61" s="123">
        <v>60.114027361981904</v>
      </c>
      <c r="S61" s="5">
        <v>0.61799280045663352</v>
      </c>
      <c r="T61" s="5">
        <v>0.70740295648717932</v>
      </c>
      <c r="U61" s="5">
        <v>0.97402736198190354</v>
      </c>
    </row>
    <row r="62" spans="1:21" x14ac:dyDescent="0.3">
      <c r="A62" t="s">
        <v>765</v>
      </c>
      <c r="B62" t="s">
        <v>632</v>
      </c>
      <c r="C62" s="124">
        <v>96000</v>
      </c>
      <c r="D62" s="1">
        <v>45981.125</v>
      </c>
      <c r="E62">
        <v>3.1970715499594392E-3</v>
      </c>
      <c r="F62" s="37">
        <v>92532.166200000007</v>
      </c>
      <c r="G62" s="35">
        <v>1.5E-3</v>
      </c>
      <c r="H62" s="35">
        <v>1.2999999999999999E-3</v>
      </c>
      <c r="I62" s="35">
        <v>1.6000000000000001E-3</v>
      </c>
      <c r="J62" s="125">
        <v>50.71</v>
      </c>
      <c r="K62" s="125">
        <v>49.12</v>
      </c>
      <c r="L62" s="125">
        <v>51.99</v>
      </c>
      <c r="M62" s="37">
        <v>138.79824930000001</v>
      </c>
      <c r="N62" s="37">
        <v>120.29181606</v>
      </c>
      <c r="O62" s="37">
        <v>148.05146592000003</v>
      </c>
      <c r="P62" s="123">
        <v>51.898323753398813</v>
      </c>
      <c r="Q62" s="123">
        <v>49.927955357240016</v>
      </c>
      <c r="R62" s="123">
        <v>52.840261972154657</v>
      </c>
      <c r="S62" s="5">
        <v>1.1883237533988122</v>
      </c>
      <c r="T62" s="5">
        <v>0.80795535724001866</v>
      </c>
      <c r="U62" s="5">
        <v>0.85026197215465515</v>
      </c>
    </row>
    <row r="63" spans="1:21" x14ac:dyDescent="0.3">
      <c r="A63" t="s">
        <v>766</v>
      </c>
      <c r="B63" t="s">
        <v>634</v>
      </c>
      <c r="C63" s="124">
        <v>96000</v>
      </c>
      <c r="D63" s="1">
        <v>45981.125</v>
      </c>
      <c r="E63">
        <v>3.1970715499594392E-3</v>
      </c>
      <c r="F63" s="37">
        <v>92532.166200000007</v>
      </c>
      <c r="G63" s="35">
        <v>3.8899999999999997E-2</v>
      </c>
      <c r="H63" s="35">
        <v>3.7499999999999999E-2</v>
      </c>
      <c r="I63" s="35">
        <v>4.0500000000000001E-2</v>
      </c>
      <c r="J63" s="125">
        <v>50.71</v>
      </c>
      <c r="K63" s="125">
        <v>24.85</v>
      </c>
      <c r="L63" s="125">
        <v>63.32</v>
      </c>
      <c r="M63" s="37">
        <v>3599.5012651799998</v>
      </c>
      <c r="N63" s="37">
        <v>3469.9562325000002</v>
      </c>
      <c r="O63" s="37">
        <v>3747.5527311000005</v>
      </c>
      <c r="P63" s="123">
        <v>51.153723008414296</v>
      </c>
      <c r="Q63" s="123">
        <v>25.254508491958333</v>
      </c>
      <c r="R63" s="123">
        <v>64.354960660953239</v>
      </c>
      <c r="S63" s="5">
        <v>0.44372300841429535</v>
      </c>
      <c r="T63" s="5">
        <v>0.40450849195833172</v>
      </c>
      <c r="U63" s="5">
        <v>1.0349606609532387</v>
      </c>
    </row>
    <row r="64" spans="1:21" x14ac:dyDescent="0.3">
      <c r="A64" t="s">
        <v>767</v>
      </c>
      <c r="B64" t="s">
        <v>632</v>
      </c>
      <c r="C64" s="124">
        <v>97000</v>
      </c>
      <c r="D64" s="1">
        <v>45981.125</v>
      </c>
      <c r="E64">
        <v>3.1970715499594392E-3</v>
      </c>
      <c r="F64" s="37">
        <v>92532.166200000007</v>
      </c>
      <c r="G64" s="35">
        <v>8.0000000000000004E-4</v>
      </c>
      <c r="H64" s="35">
        <v>6.9999999999999999E-4</v>
      </c>
      <c r="I64" s="35">
        <v>1E-3</v>
      </c>
      <c r="J64" s="125">
        <v>52.96</v>
      </c>
      <c r="K64" s="125">
        <v>51.26</v>
      </c>
      <c r="L64" s="125">
        <v>55.43</v>
      </c>
      <c r="M64" s="37">
        <v>74.025732960000013</v>
      </c>
      <c r="N64" s="37">
        <v>64.77251634000001</v>
      </c>
      <c r="O64" s="37">
        <v>92.532166200000006</v>
      </c>
      <c r="P64" s="123">
        <v>53.606809658378765</v>
      </c>
      <c r="Q64" s="123">
        <v>52.10316519162712</v>
      </c>
      <c r="R64" s="123">
        <v>56.344175076910417</v>
      </c>
      <c r="S64" s="5">
        <v>0.64680965837876414</v>
      </c>
      <c r="T64" s="5">
        <v>0.84316519162712211</v>
      </c>
      <c r="U64" s="5">
        <v>0.91417507691041777</v>
      </c>
    </row>
    <row r="65" spans="1:21" x14ac:dyDescent="0.3">
      <c r="A65" t="s">
        <v>768</v>
      </c>
      <c r="B65" t="s">
        <v>634</v>
      </c>
      <c r="C65" s="124">
        <v>97000</v>
      </c>
      <c r="D65" s="1">
        <v>45981.125</v>
      </c>
      <c r="E65">
        <v>3.1970715499594392E-3</v>
      </c>
      <c r="F65" s="37">
        <v>92532.166200000007</v>
      </c>
      <c r="G65" s="35">
        <v>4.9099999999999998E-2</v>
      </c>
      <c r="H65" s="35">
        <v>4.8000000000000001E-2</v>
      </c>
      <c r="I65" s="35">
        <v>5.0500000000000003E-2</v>
      </c>
      <c r="J65" s="125">
        <v>52.96</v>
      </c>
      <c r="K65" s="125">
        <v>0</v>
      </c>
      <c r="L65" s="125">
        <v>68.010000000000005</v>
      </c>
      <c r="M65" s="37">
        <v>4543.3293604199998</v>
      </c>
      <c r="N65" s="37">
        <v>4441.5439776000003</v>
      </c>
      <c r="O65" s="37">
        <v>4672.8743931000008</v>
      </c>
      <c r="P65" s="123">
        <v>53.836319892337606</v>
      </c>
      <c r="R65" s="123">
        <v>69.131049645453743</v>
      </c>
      <c r="S65" s="5">
        <v>0.87631989233760521</v>
      </c>
      <c r="U65" s="5">
        <v>1.1210496454537378</v>
      </c>
    </row>
    <row r="66" spans="1:21" x14ac:dyDescent="0.3">
      <c r="A66" t="s">
        <v>769</v>
      </c>
      <c r="B66" t="s">
        <v>632</v>
      </c>
      <c r="C66" s="124">
        <v>98000</v>
      </c>
      <c r="D66" s="1">
        <v>45981.125</v>
      </c>
      <c r="E66">
        <v>3.1970715499594392E-3</v>
      </c>
      <c r="F66" s="37">
        <v>92534.713600000003</v>
      </c>
      <c r="G66" s="35">
        <v>5.0000000000000001E-4</v>
      </c>
      <c r="H66" s="35">
        <v>4.0000000000000002E-4</v>
      </c>
      <c r="I66" s="35">
        <v>5.9999999999999995E-4</v>
      </c>
      <c r="J66" s="125">
        <v>55.19</v>
      </c>
      <c r="K66" s="125">
        <v>53.94</v>
      </c>
      <c r="L66" s="125">
        <v>58.09</v>
      </c>
      <c r="M66" s="37">
        <v>46.267356800000002</v>
      </c>
      <c r="N66" s="37">
        <v>37.013885440000003</v>
      </c>
      <c r="O66" s="37">
        <v>55.520828159999994</v>
      </c>
      <c r="P66" s="123">
        <v>57.05870203960702</v>
      </c>
      <c r="Q66" s="123">
        <v>54.825427660342754</v>
      </c>
      <c r="R66" s="123">
        <v>59.044668247177803</v>
      </c>
      <c r="S66" s="5">
        <v>1.8687020396070224</v>
      </c>
      <c r="T66" s="5">
        <v>0.88542766034275644</v>
      </c>
      <c r="U66" s="5">
        <v>0.95466824717779986</v>
      </c>
    </row>
    <row r="67" spans="1:21" x14ac:dyDescent="0.3">
      <c r="A67" t="s">
        <v>770</v>
      </c>
      <c r="B67" t="s">
        <v>634</v>
      </c>
      <c r="C67" s="124">
        <v>98000</v>
      </c>
      <c r="D67" s="1">
        <v>45981.125</v>
      </c>
      <c r="E67">
        <v>3.1970715499594392E-3</v>
      </c>
      <c r="F67" s="37">
        <v>92534.713600000003</v>
      </c>
      <c r="G67" s="35">
        <v>5.9499999999999997E-2</v>
      </c>
      <c r="H67" s="35">
        <v>2.1499999999999998E-2</v>
      </c>
      <c r="I67" s="35">
        <v>0.105</v>
      </c>
      <c r="J67" s="125">
        <v>55.19</v>
      </c>
      <c r="K67" s="125">
        <v>0</v>
      </c>
      <c r="L67" s="125">
        <v>303.92</v>
      </c>
      <c r="M67" s="37">
        <v>5505.8154592000001</v>
      </c>
      <c r="N67" s="37">
        <v>1989.4963424</v>
      </c>
      <c r="O67" s="37">
        <v>9716.1449279999997</v>
      </c>
      <c r="P67" s="123">
        <v>55.708845926106243</v>
      </c>
      <c r="Q67" s="127"/>
      <c r="R67" s="123">
        <v>308.90768467367502</v>
      </c>
      <c r="S67" s="5">
        <v>0.5188459261062448</v>
      </c>
      <c r="U67" s="5">
        <v>4.9876846736750053</v>
      </c>
    </row>
    <row r="68" spans="1:21" x14ac:dyDescent="0.3">
      <c r="A68" t="s">
        <v>771</v>
      </c>
      <c r="B68" t="s">
        <v>632</v>
      </c>
      <c r="C68" s="124">
        <v>99000</v>
      </c>
      <c r="D68" s="1">
        <v>45981.125</v>
      </c>
      <c r="E68">
        <v>3.1970715499594392E-3</v>
      </c>
      <c r="F68" s="37">
        <v>92534.713600000003</v>
      </c>
      <c r="G68" s="35">
        <v>2.9999999999999997E-4</v>
      </c>
      <c r="H68" s="35">
        <v>2.0000000000000001E-4</v>
      </c>
      <c r="I68" s="35">
        <v>4.0000000000000002E-4</v>
      </c>
      <c r="J68" s="125">
        <v>58.63</v>
      </c>
      <c r="K68" s="125">
        <v>55.37</v>
      </c>
      <c r="L68" s="125">
        <v>61.69</v>
      </c>
      <c r="M68" s="37">
        <v>27.760414079999997</v>
      </c>
      <c r="N68" s="37">
        <v>18.506942720000001</v>
      </c>
      <c r="O68" s="37">
        <v>37.013885440000003</v>
      </c>
      <c r="P68" s="123">
        <v>59.830855151851495</v>
      </c>
      <c r="Q68" s="123">
        <v>56.274634709252226</v>
      </c>
      <c r="R68" s="123">
        <v>62.697556975427595</v>
      </c>
      <c r="S68" s="5">
        <v>1.2008551518514921</v>
      </c>
      <c r="T68" s="5">
        <v>0.90463470925222822</v>
      </c>
      <c r="U68" s="5">
        <v>1.0075569754275975</v>
      </c>
    </row>
    <row r="69" spans="1:21" x14ac:dyDescent="0.3">
      <c r="A69" t="s">
        <v>772</v>
      </c>
      <c r="B69" t="s">
        <v>634</v>
      </c>
      <c r="C69" s="124">
        <v>99000</v>
      </c>
      <c r="D69" s="1">
        <v>45981.125</v>
      </c>
      <c r="E69">
        <v>3.1970715499594392E-3</v>
      </c>
      <c r="F69" s="37">
        <v>92534.713600000003</v>
      </c>
      <c r="G69" s="35">
        <v>7.0099999999999996E-2</v>
      </c>
      <c r="H69" s="35">
        <v>2.9000000000000001E-2</v>
      </c>
      <c r="I69" s="35">
        <v>0.11600000000000001</v>
      </c>
      <c r="J69" s="125">
        <v>58.63</v>
      </c>
      <c r="K69" s="125">
        <v>0</v>
      </c>
      <c r="L69" s="125">
        <v>320.91000000000003</v>
      </c>
      <c r="M69" s="37">
        <v>6486.6834233600002</v>
      </c>
      <c r="N69" s="37">
        <v>2683.5066944</v>
      </c>
      <c r="O69" s="37">
        <v>10734.0267776</v>
      </c>
      <c r="P69" s="123">
        <v>57.48841367667432</v>
      </c>
      <c r="Q69" s="127"/>
      <c r="S69" s="5">
        <v>-1.1415863233256829</v>
      </c>
    </row>
    <row r="70" spans="1:21" x14ac:dyDescent="0.3">
      <c r="A70" t="s">
        <v>732</v>
      </c>
      <c r="B70" t="s">
        <v>632</v>
      </c>
      <c r="C70" s="124">
        <v>100000</v>
      </c>
      <c r="D70" s="1">
        <v>45981.125</v>
      </c>
      <c r="E70">
        <v>3.1970715499594392E-3</v>
      </c>
      <c r="F70" s="37">
        <v>92534.713600000003</v>
      </c>
      <c r="G70" s="35">
        <v>2.0000000000000001E-4</v>
      </c>
      <c r="H70" s="35">
        <v>2.0000000000000001E-4</v>
      </c>
      <c r="I70" s="35">
        <v>2.9999999999999997E-4</v>
      </c>
      <c r="J70" s="125">
        <v>61.41</v>
      </c>
      <c r="K70" s="125">
        <v>62.31</v>
      </c>
      <c r="L70" s="125">
        <v>66.13</v>
      </c>
      <c r="M70" s="37">
        <v>18.506942720000001</v>
      </c>
      <c r="N70" s="37">
        <v>18.506942720000001</v>
      </c>
      <c r="O70" s="37">
        <v>27.760414079999997</v>
      </c>
      <c r="P70" s="123">
        <v>63.335560586822545</v>
      </c>
      <c r="Q70" s="123">
        <v>63.335560586822545</v>
      </c>
      <c r="R70" s="123">
        <v>67.217655643619651</v>
      </c>
      <c r="S70" s="5">
        <v>1.9255605868225487</v>
      </c>
      <c r="T70" s="5">
        <v>1.025560586822543</v>
      </c>
      <c r="U70" s="5">
        <v>1.0876556436196552</v>
      </c>
    </row>
    <row r="71" spans="1:21" x14ac:dyDescent="0.3">
      <c r="A71" t="s">
        <v>734</v>
      </c>
      <c r="B71" t="s">
        <v>634</v>
      </c>
      <c r="C71" s="124">
        <v>100000</v>
      </c>
      <c r="D71" s="1">
        <v>45981.125</v>
      </c>
      <c r="E71">
        <v>3.1970715499594392E-3</v>
      </c>
      <c r="F71" s="37">
        <v>92534.713600000003</v>
      </c>
      <c r="G71" s="35">
        <v>8.0799999999999997E-2</v>
      </c>
      <c r="H71" s="35">
        <v>3.95E-2</v>
      </c>
      <c r="I71" s="35">
        <v>0.127</v>
      </c>
      <c r="J71" s="125">
        <v>61.41</v>
      </c>
      <c r="K71" s="125">
        <v>0</v>
      </c>
      <c r="L71" s="125">
        <v>337.34</v>
      </c>
      <c r="M71" s="37">
        <v>7476.8048588800002</v>
      </c>
      <c r="N71" s="37">
        <v>3655.1211872000003</v>
      </c>
      <c r="O71" s="37">
        <v>11751.9086272</v>
      </c>
      <c r="P71" s="123">
        <v>59.422326718664287</v>
      </c>
      <c r="Q71" s="127"/>
      <c r="S71" s="5">
        <v>-1.9876732813357094</v>
      </c>
    </row>
    <row r="72" spans="1:21" x14ac:dyDescent="0.3">
      <c r="A72" t="s">
        <v>735</v>
      </c>
      <c r="B72" t="s">
        <v>632</v>
      </c>
      <c r="C72" s="124">
        <v>102000</v>
      </c>
      <c r="D72" s="1">
        <v>45981.125</v>
      </c>
      <c r="E72">
        <v>3.1970715499594392E-3</v>
      </c>
      <c r="F72" s="37">
        <v>92540.143599999996</v>
      </c>
      <c r="G72" s="35">
        <v>1E-4</v>
      </c>
      <c r="H72" s="35">
        <v>1E-4</v>
      </c>
      <c r="I72" s="35">
        <v>2.0000000000000001E-4</v>
      </c>
      <c r="J72" s="125">
        <v>72.22</v>
      </c>
      <c r="K72" s="125">
        <v>69.33</v>
      </c>
      <c r="L72" s="125">
        <v>75.67</v>
      </c>
      <c r="M72" s="37">
        <v>9.2540143599999993</v>
      </c>
      <c r="N72" s="37">
        <v>9.2540143599999993</v>
      </c>
      <c r="O72" s="37">
        <v>18.508028719999999</v>
      </c>
      <c r="P72" s="123">
        <v>70.472162675762732</v>
      </c>
      <c r="Q72" s="123">
        <v>70.472162675762732</v>
      </c>
      <c r="R72" s="123">
        <v>76.90941546921708</v>
      </c>
      <c r="S72" s="5">
        <v>-1.7478373242372669</v>
      </c>
      <c r="T72" s="5">
        <v>1.1421626757627337</v>
      </c>
      <c r="U72" s="5">
        <v>1.2394154692170787</v>
      </c>
    </row>
    <row r="73" spans="1:21" x14ac:dyDescent="0.3">
      <c r="A73" t="s">
        <v>736</v>
      </c>
      <c r="B73" t="s">
        <v>634</v>
      </c>
      <c r="C73" s="124">
        <v>102000</v>
      </c>
      <c r="D73" s="1">
        <v>45981.125</v>
      </c>
      <c r="E73">
        <v>3.1970715499594392E-3</v>
      </c>
      <c r="F73" s="37">
        <v>92540.143599999996</v>
      </c>
      <c r="G73" s="35">
        <v>0.1023</v>
      </c>
      <c r="H73" s="35">
        <v>6.0499999999999998E-2</v>
      </c>
      <c r="I73" s="35">
        <v>0.15</v>
      </c>
      <c r="J73" s="125">
        <v>72.22</v>
      </c>
      <c r="K73" s="125">
        <v>0</v>
      </c>
      <c r="L73" s="125">
        <v>373.56</v>
      </c>
      <c r="M73" s="37">
        <v>9466.8566902799994</v>
      </c>
      <c r="N73" s="37">
        <v>5598.6786877999994</v>
      </c>
      <c r="O73" s="37">
        <v>13881.02154</v>
      </c>
      <c r="P73" s="123">
        <v>68.235723527338308</v>
      </c>
      <c r="Q73" s="127"/>
      <c r="S73" s="5">
        <v>-3.9842764726616906</v>
      </c>
    </row>
    <row r="74" spans="1:21" x14ac:dyDescent="0.3">
      <c r="A74" t="s">
        <v>737</v>
      </c>
      <c r="B74" t="s">
        <v>632</v>
      </c>
      <c r="C74" s="124">
        <v>104000</v>
      </c>
      <c r="D74" s="1">
        <v>45981.125</v>
      </c>
      <c r="E74">
        <v>3.1970715499594392E-3</v>
      </c>
      <c r="F74" s="37">
        <v>92540.143599999996</v>
      </c>
      <c r="G74" s="35">
        <v>0</v>
      </c>
      <c r="H74" s="35">
        <v>0</v>
      </c>
      <c r="I74" s="35">
        <v>1E-4</v>
      </c>
      <c r="J74" s="125">
        <v>74.39</v>
      </c>
      <c r="K74" s="125">
        <v>0</v>
      </c>
      <c r="L74" s="125">
        <v>81.33</v>
      </c>
      <c r="M74" s="37">
        <v>0</v>
      </c>
      <c r="N74" s="37">
        <v>0</v>
      </c>
      <c r="O74" s="37">
        <v>9.2540143599999993</v>
      </c>
    </row>
    <row r="75" spans="1:21" x14ac:dyDescent="0.3">
      <c r="A75" t="s">
        <v>738</v>
      </c>
      <c r="B75" t="s">
        <v>634</v>
      </c>
      <c r="C75" s="124">
        <v>104000</v>
      </c>
      <c r="D75" s="1">
        <v>45981.125</v>
      </c>
      <c r="E75">
        <v>3.1970715499594392E-3</v>
      </c>
      <c r="F75" s="37">
        <v>92540.143599999996</v>
      </c>
      <c r="G75" s="35">
        <v>0.1239</v>
      </c>
      <c r="H75" s="35">
        <v>8.1000000000000003E-2</v>
      </c>
      <c r="I75" s="35">
        <v>0.17150000000000001</v>
      </c>
      <c r="J75" s="125">
        <v>74.39</v>
      </c>
      <c r="K75" s="125">
        <v>0</v>
      </c>
      <c r="L75" s="125">
        <v>400.99</v>
      </c>
      <c r="M75" s="37">
        <v>11465.723792039998</v>
      </c>
      <c r="N75" s="37">
        <v>7495.7516316000001</v>
      </c>
      <c r="O75" s="37">
        <v>15870.634627400001</v>
      </c>
      <c r="P75" s="123">
        <v>78.61834556706188</v>
      </c>
      <c r="Q75" s="127"/>
      <c r="S75" s="5">
        <v>4.2283455670618793</v>
      </c>
    </row>
    <row r="76" spans="1:21" x14ac:dyDescent="0.3">
      <c r="A76" t="s">
        <v>773</v>
      </c>
      <c r="B76" t="s">
        <v>632</v>
      </c>
      <c r="C76" s="124">
        <v>82000</v>
      </c>
      <c r="D76" s="1">
        <v>45982.125</v>
      </c>
      <c r="E76">
        <v>5.9349223370915409E-3</v>
      </c>
      <c r="F76" s="37">
        <v>92546.42</v>
      </c>
      <c r="G76" s="35">
        <v>0.11459999999999999</v>
      </c>
      <c r="H76" s="35">
        <v>0.1105</v>
      </c>
      <c r="I76" s="35">
        <v>0.11749999999999999</v>
      </c>
      <c r="J76" s="125">
        <v>82.03</v>
      </c>
      <c r="K76" s="125">
        <v>0</v>
      </c>
      <c r="L76" s="125">
        <v>116.09</v>
      </c>
      <c r="M76" s="37">
        <v>10605.819732</v>
      </c>
      <c r="N76" s="37">
        <v>10226.37941</v>
      </c>
      <c r="O76" s="37">
        <v>10874.20435</v>
      </c>
      <c r="P76" s="123">
        <v>82.223892528892705</v>
      </c>
      <c r="S76" s="5">
        <v>0.19389252889270381</v>
      </c>
    </row>
    <row r="77" spans="1:21" x14ac:dyDescent="0.3">
      <c r="A77" t="s">
        <v>774</v>
      </c>
      <c r="B77" t="s">
        <v>634</v>
      </c>
      <c r="C77" s="124">
        <v>82000</v>
      </c>
      <c r="D77" s="1">
        <v>45982.125</v>
      </c>
      <c r="E77">
        <v>5.9349223370915409E-3</v>
      </c>
      <c r="F77" s="37">
        <v>92550.19</v>
      </c>
      <c r="G77" s="35">
        <v>6.9999999999999999E-4</v>
      </c>
      <c r="H77" s="35">
        <v>5.9999999999999995E-4</v>
      </c>
      <c r="I77" s="35">
        <v>6.9999999999999999E-4</v>
      </c>
      <c r="J77" s="125">
        <v>82.03</v>
      </c>
      <c r="K77" s="125">
        <v>80.599999999999994</v>
      </c>
      <c r="L77" s="125">
        <v>82.71</v>
      </c>
      <c r="M77" s="37">
        <v>64.785133000000002</v>
      </c>
      <c r="N77" s="37">
        <v>55.530113999999998</v>
      </c>
      <c r="O77" s="37">
        <v>64.785133000000002</v>
      </c>
      <c r="P77" s="123">
        <v>83.46136075948526</v>
      </c>
      <c r="Q77" s="127">
        <v>81.331764129210669</v>
      </c>
      <c r="R77" s="123">
        <v>83.46136075948526</v>
      </c>
      <c r="S77" s="5">
        <v>1.4313607594852584</v>
      </c>
      <c r="T77" s="5">
        <v>0.73176412921067424</v>
      </c>
      <c r="U77" s="5">
        <v>0.75136075948526582</v>
      </c>
    </row>
    <row r="78" spans="1:21" x14ac:dyDescent="0.3">
      <c r="A78" t="s">
        <v>775</v>
      </c>
      <c r="B78" t="s">
        <v>632</v>
      </c>
      <c r="C78" s="124">
        <v>84000</v>
      </c>
      <c r="D78" s="1">
        <v>45982.125</v>
      </c>
      <c r="E78">
        <v>5.9349223370915409E-3</v>
      </c>
      <c r="F78" s="37">
        <v>92550.19</v>
      </c>
      <c r="G78" s="35">
        <v>9.35E-2</v>
      </c>
      <c r="H78" s="35">
        <v>8.9499999999999996E-2</v>
      </c>
      <c r="I78" s="35">
        <v>9.6500000000000002E-2</v>
      </c>
      <c r="J78" s="125">
        <v>75.45</v>
      </c>
      <c r="K78" s="125">
        <v>0</v>
      </c>
      <c r="L78" s="125">
        <v>102.51</v>
      </c>
      <c r="M78" s="37">
        <v>8653.4427649999998</v>
      </c>
      <c r="N78" s="37">
        <v>8283.2420050000001</v>
      </c>
      <c r="O78" s="37">
        <v>8931.0933349999996</v>
      </c>
      <c r="P78" s="123">
        <v>75.733175111811789</v>
      </c>
      <c r="R78" s="123">
        <v>103.44044728444017</v>
      </c>
      <c r="S78" s="5">
        <v>0.28317511181178645</v>
      </c>
      <c r="U78" s="5">
        <v>0.930447284440163</v>
      </c>
    </row>
    <row r="79" spans="1:21" x14ac:dyDescent="0.3">
      <c r="A79" t="s">
        <v>776</v>
      </c>
      <c r="B79" t="s">
        <v>634</v>
      </c>
      <c r="C79" s="124">
        <v>84000</v>
      </c>
      <c r="D79" s="1">
        <v>45982.125</v>
      </c>
      <c r="E79">
        <v>5.9349223370915409E-3</v>
      </c>
      <c r="F79" s="37">
        <v>92546.81</v>
      </c>
      <c r="G79" s="35">
        <v>1.1000000000000001E-3</v>
      </c>
      <c r="H79" s="35">
        <v>1E-3</v>
      </c>
      <c r="I79" s="35">
        <v>1.2999999999999999E-3</v>
      </c>
      <c r="J79" s="125">
        <v>75.45</v>
      </c>
      <c r="K79" s="125">
        <v>73.430000000000007</v>
      </c>
      <c r="L79" s="125">
        <v>77.41</v>
      </c>
      <c r="M79" s="37">
        <v>101.801491</v>
      </c>
      <c r="N79" s="37">
        <v>92.546809999999994</v>
      </c>
      <c r="O79" s="37">
        <v>120.31085299999999</v>
      </c>
      <c r="P79" s="123">
        <v>75.49682557849961</v>
      </c>
      <c r="Q79" s="127">
        <v>74.091768888417292</v>
      </c>
      <c r="R79" s="123">
        <v>78.109264925831511</v>
      </c>
      <c r="S79" s="5">
        <v>4.6825578499607445E-2</v>
      </c>
      <c r="T79" s="5">
        <v>0.66176888841728498</v>
      </c>
      <c r="U79" s="5">
        <v>0.69926492583151401</v>
      </c>
    </row>
    <row r="80" spans="1:21" x14ac:dyDescent="0.3">
      <c r="A80" t="s">
        <v>777</v>
      </c>
      <c r="B80" t="s">
        <v>632</v>
      </c>
      <c r="C80" s="124">
        <v>85000</v>
      </c>
      <c r="D80" s="1">
        <v>45982.125</v>
      </c>
      <c r="E80">
        <v>5.9349223370915409E-3</v>
      </c>
      <c r="F80" s="37">
        <v>92546.81</v>
      </c>
      <c r="G80" s="35">
        <v>8.3099999999999993E-2</v>
      </c>
      <c r="H80" s="35">
        <v>7.9000000000000001E-2</v>
      </c>
      <c r="I80" s="35">
        <v>8.5999999999999993E-2</v>
      </c>
      <c r="J80" s="125">
        <v>72.42</v>
      </c>
      <c r="K80" s="125">
        <v>0</v>
      </c>
      <c r="L80" s="125">
        <v>95.5</v>
      </c>
      <c r="M80" s="37">
        <v>7690.6399109999993</v>
      </c>
      <c r="N80" s="37">
        <v>7311.1979899999997</v>
      </c>
      <c r="O80" s="37">
        <v>7959.0256599999993</v>
      </c>
      <c r="P80" s="123">
        <v>73.209470624984533</v>
      </c>
      <c r="R80" s="123">
        <v>96.367303679476706</v>
      </c>
      <c r="S80" s="5">
        <v>0.78947062498453136</v>
      </c>
      <c r="U80" s="5">
        <v>0.86730367947670572</v>
      </c>
    </row>
    <row r="81" spans="1:21" x14ac:dyDescent="0.3">
      <c r="A81" t="s">
        <v>778</v>
      </c>
      <c r="B81" t="s">
        <v>634</v>
      </c>
      <c r="C81" s="124">
        <v>85000</v>
      </c>
      <c r="D81" s="1">
        <v>45982.125</v>
      </c>
      <c r="E81">
        <v>5.9349223370915409E-3</v>
      </c>
      <c r="F81" s="37">
        <v>92546.81</v>
      </c>
      <c r="G81" s="35">
        <v>1.5E-3</v>
      </c>
      <c r="H81" s="35">
        <v>1.4E-3</v>
      </c>
      <c r="I81" s="35">
        <v>1.6999999999999999E-3</v>
      </c>
      <c r="J81" s="125">
        <v>72.42</v>
      </c>
      <c r="K81" s="125">
        <v>70.89</v>
      </c>
      <c r="L81" s="125">
        <v>74.05</v>
      </c>
      <c r="M81" s="37">
        <v>138.82021499999999</v>
      </c>
      <c r="N81" s="37">
        <v>129.56553399999999</v>
      </c>
      <c r="O81" s="37">
        <v>157.329577</v>
      </c>
      <c r="P81" s="123">
        <v>72.630893829799462</v>
      </c>
      <c r="Q81" s="127">
        <v>71.533003916001775</v>
      </c>
      <c r="R81" s="127">
        <v>74.719307478096212</v>
      </c>
      <c r="S81" s="5">
        <v>0.21089382979945981</v>
      </c>
      <c r="T81" s="5">
        <v>0.6430039160017742</v>
      </c>
      <c r="U81" s="5">
        <v>0.66930747809621494</v>
      </c>
    </row>
    <row r="82" spans="1:21" x14ac:dyDescent="0.3">
      <c r="A82" t="s">
        <v>779</v>
      </c>
      <c r="B82" t="s">
        <v>632</v>
      </c>
      <c r="C82" s="124">
        <v>86000</v>
      </c>
      <c r="D82" s="1">
        <v>45982.125</v>
      </c>
      <c r="E82">
        <v>5.9349223370915409E-3</v>
      </c>
      <c r="F82" s="37">
        <v>92550.51</v>
      </c>
      <c r="G82" s="35">
        <v>7.2900000000000006E-2</v>
      </c>
      <c r="H82" s="35">
        <v>7.1499999999999994E-2</v>
      </c>
      <c r="I82" s="35">
        <v>7.3499999999999996E-2</v>
      </c>
      <c r="J82" s="125">
        <v>69.48</v>
      </c>
      <c r="K82" s="125">
        <v>54.99</v>
      </c>
      <c r="L82" s="125">
        <v>74.510000000000005</v>
      </c>
      <c r="M82" s="37">
        <v>6746.9321790000004</v>
      </c>
      <c r="N82" s="37">
        <v>6617.361464999999</v>
      </c>
      <c r="O82" s="37">
        <v>6802.4624849999991</v>
      </c>
      <c r="P82" s="123">
        <v>70.407400743910102</v>
      </c>
      <c r="Q82" s="123">
        <v>55.487558948817892</v>
      </c>
      <c r="R82" s="123">
        <v>75.181411057988782</v>
      </c>
      <c r="S82" s="5">
        <v>0.92740074391009841</v>
      </c>
      <c r="T82" s="5">
        <v>0.49755894881788976</v>
      </c>
      <c r="U82" s="5">
        <v>0.67141105798877732</v>
      </c>
    </row>
    <row r="83" spans="1:21" x14ac:dyDescent="0.3">
      <c r="A83" t="s">
        <v>780</v>
      </c>
      <c r="B83" t="s">
        <v>634</v>
      </c>
      <c r="C83" s="124">
        <v>86000</v>
      </c>
      <c r="D83" s="1">
        <v>45982.125</v>
      </c>
      <c r="E83">
        <v>5.9349223370915409E-3</v>
      </c>
      <c r="F83" s="37">
        <v>92550.51</v>
      </c>
      <c r="G83" s="35">
        <v>2.0999999999999999E-3</v>
      </c>
      <c r="H83" s="35">
        <v>1.9E-3</v>
      </c>
      <c r="I83" s="35">
        <v>2.3E-3</v>
      </c>
      <c r="J83" s="125">
        <v>69.48</v>
      </c>
      <c r="K83" s="125">
        <v>67.87</v>
      </c>
      <c r="L83" s="125">
        <v>71.239999999999995</v>
      </c>
      <c r="M83" s="37">
        <v>194.35607099999999</v>
      </c>
      <c r="N83" s="37">
        <v>175.845969</v>
      </c>
      <c r="O83" s="37">
        <v>212.86617299999997</v>
      </c>
      <c r="P83" s="123">
        <v>70.218580723832872</v>
      </c>
      <c r="Q83" s="127">
        <v>68.482914074446853</v>
      </c>
      <c r="R83" s="127">
        <v>71.878600524416655</v>
      </c>
      <c r="S83" s="5">
        <v>0.7385807238328681</v>
      </c>
      <c r="T83" s="5">
        <v>0.61291407444684864</v>
      </c>
      <c r="U83" s="5">
        <v>0.63860052441665971</v>
      </c>
    </row>
    <row r="84" spans="1:21" x14ac:dyDescent="0.3">
      <c r="A84" t="s">
        <v>781</v>
      </c>
      <c r="B84" t="s">
        <v>632</v>
      </c>
      <c r="C84" s="124">
        <v>87000</v>
      </c>
      <c r="D84" s="1">
        <v>45982.125</v>
      </c>
      <c r="E84">
        <v>5.9349223370915409E-3</v>
      </c>
      <c r="F84" s="37">
        <v>92550.51</v>
      </c>
      <c r="G84" s="35">
        <v>6.2799999999999995E-2</v>
      </c>
      <c r="H84" s="35">
        <v>6.1499999999999999E-2</v>
      </c>
      <c r="I84" s="35">
        <v>6.3500000000000001E-2</v>
      </c>
      <c r="J84" s="125">
        <v>66.62</v>
      </c>
      <c r="K84" s="125">
        <v>56.45</v>
      </c>
      <c r="L84" s="125">
        <v>71.02</v>
      </c>
      <c r="M84" s="37">
        <v>5812.172027999999</v>
      </c>
      <c r="N84" s="37">
        <v>5691.8563649999996</v>
      </c>
      <c r="O84" s="37">
        <v>5876.9573849999997</v>
      </c>
      <c r="P84" s="126">
        <v>67.068350568440607</v>
      </c>
      <c r="Q84" s="123">
        <v>56.955469424906099</v>
      </c>
      <c r="R84" s="127">
        <v>71.661444264811308</v>
      </c>
      <c r="S84" s="5">
        <v>0.44835056844060261</v>
      </c>
      <c r="T84" s="5">
        <v>0.50546942490609581</v>
      </c>
      <c r="U84" s="5">
        <v>0.64144426481131234</v>
      </c>
    </row>
    <row r="85" spans="1:21" x14ac:dyDescent="0.3">
      <c r="A85" t="s">
        <v>782</v>
      </c>
      <c r="B85" t="s">
        <v>634</v>
      </c>
      <c r="C85" s="124">
        <v>87000</v>
      </c>
      <c r="D85" s="1">
        <v>45982.125</v>
      </c>
      <c r="E85">
        <v>5.9349223370915409E-3</v>
      </c>
      <c r="F85" s="37">
        <v>92552.73</v>
      </c>
      <c r="G85" s="35">
        <v>2.8999999999999998E-3</v>
      </c>
      <c r="H85" s="35">
        <v>2.7000000000000001E-3</v>
      </c>
      <c r="I85" s="35">
        <v>3.0999999999999999E-3</v>
      </c>
      <c r="J85" s="125">
        <v>66.62</v>
      </c>
      <c r="K85" s="125">
        <v>65.61</v>
      </c>
      <c r="L85" s="125">
        <v>68.31</v>
      </c>
      <c r="M85" s="37">
        <v>268.40291699999995</v>
      </c>
      <c r="N85" s="37">
        <v>249.892371</v>
      </c>
      <c r="O85" s="37">
        <v>286.91346299999998</v>
      </c>
      <c r="P85" s="126">
        <v>67.584554641076167</v>
      </c>
      <c r="Q85" s="127">
        <v>66.204183519683198</v>
      </c>
      <c r="R85" s="127">
        <v>68.926215072701183</v>
      </c>
      <c r="S85" s="5">
        <v>0.96455464107616251</v>
      </c>
      <c r="T85" s="5">
        <v>0.59418351968319882</v>
      </c>
      <c r="U85" s="5">
        <v>0.61621507270118059</v>
      </c>
    </row>
    <row r="86" spans="1:21" x14ac:dyDescent="0.3">
      <c r="A86" t="s">
        <v>1</v>
      </c>
      <c r="B86" t="s">
        <v>632</v>
      </c>
      <c r="C86" s="124">
        <v>88000</v>
      </c>
      <c r="D86" s="1">
        <v>45982.125</v>
      </c>
      <c r="E86">
        <v>5.9349223370915409E-3</v>
      </c>
      <c r="F86" s="37">
        <v>92552.73</v>
      </c>
      <c r="G86" s="35">
        <v>5.2999999999999999E-2</v>
      </c>
      <c r="H86" s="35">
        <v>5.1999999999999998E-2</v>
      </c>
      <c r="I86" s="35">
        <v>5.3999999999999999E-2</v>
      </c>
      <c r="J86" s="125">
        <v>63.65</v>
      </c>
      <c r="K86" s="125">
        <v>57.4</v>
      </c>
      <c r="L86" s="125">
        <v>68.67</v>
      </c>
      <c r="M86" s="37">
        <v>4905.2946899999997</v>
      </c>
      <c r="N86" s="37">
        <v>4812.7419599999994</v>
      </c>
      <c r="O86" s="37">
        <v>4997.8474200000001</v>
      </c>
      <c r="P86" s="126">
        <v>63.872562697891702</v>
      </c>
      <c r="Q86" s="127">
        <v>57.917714102659936</v>
      </c>
      <c r="R86" s="127">
        <v>69.289018535240871</v>
      </c>
      <c r="S86" s="5">
        <v>0.22256269789170346</v>
      </c>
      <c r="T86" s="5">
        <v>0.51771410265993723</v>
      </c>
      <c r="U86" s="5">
        <v>0.61901853524086903</v>
      </c>
    </row>
    <row r="87" spans="1:21" x14ac:dyDescent="0.3">
      <c r="A87" t="s">
        <v>2</v>
      </c>
      <c r="B87" t="s">
        <v>634</v>
      </c>
      <c r="C87" s="124">
        <v>88000</v>
      </c>
      <c r="D87" s="1">
        <v>45982.125</v>
      </c>
      <c r="E87">
        <v>5.9349223370915409E-3</v>
      </c>
      <c r="F87" s="37">
        <v>92552.73</v>
      </c>
      <c r="G87" s="35">
        <v>3.8999999999999998E-3</v>
      </c>
      <c r="H87" s="35">
        <v>3.7000000000000002E-3</v>
      </c>
      <c r="I87" s="35">
        <v>4.1000000000000003E-3</v>
      </c>
      <c r="J87" s="125">
        <v>63.65</v>
      </c>
      <c r="K87" s="125">
        <v>62.69</v>
      </c>
      <c r="L87" s="125">
        <v>64.91</v>
      </c>
      <c r="M87" s="37">
        <v>360.95564699999994</v>
      </c>
      <c r="N87" s="37">
        <v>342.44510100000002</v>
      </c>
      <c r="O87" s="37">
        <v>379.46619300000003</v>
      </c>
      <c r="P87" s="126">
        <v>64.382209881721522</v>
      </c>
      <c r="Q87" s="127">
        <v>63.252176122131686</v>
      </c>
      <c r="R87" s="127">
        <v>65.492096014368755</v>
      </c>
      <c r="S87" s="5">
        <v>0.73220988172152346</v>
      </c>
      <c r="T87" s="5">
        <v>0.56217612213168877</v>
      </c>
      <c r="U87" s="5">
        <v>0.58209601436875857</v>
      </c>
    </row>
    <row r="88" spans="1:21" x14ac:dyDescent="0.3">
      <c r="A88" t="s">
        <v>783</v>
      </c>
      <c r="B88" t="s">
        <v>632</v>
      </c>
      <c r="C88" s="124">
        <v>89000</v>
      </c>
      <c r="D88" s="1">
        <v>45982.125</v>
      </c>
      <c r="E88">
        <v>5.9349223370915409E-3</v>
      </c>
      <c r="F88" s="37">
        <v>92555.51</v>
      </c>
      <c r="G88" s="35">
        <v>4.3799999999999999E-2</v>
      </c>
      <c r="H88" s="35">
        <v>4.2500000000000003E-2</v>
      </c>
      <c r="I88" s="35">
        <v>4.4499999999999998E-2</v>
      </c>
      <c r="J88" s="125">
        <v>61.42</v>
      </c>
      <c r="K88" s="125">
        <v>54.99</v>
      </c>
      <c r="L88" s="125">
        <v>64.400000000000006</v>
      </c>
      <c r="M88" s="37">
        <v>4053.9313379999999</v>
      </c>
      <c r="N88" s="37">
        <v>3933.6091750000001</v>
      </c>
      <c r="O88" s="37">
        <v>4118.7201949999999</v>
      </c>
      <c r="P88" s="126">
        <v>61.780314302937398</v>
      </c>
      <c r="Q88" s="123">
        <v>55.491203036004798</v>
      </c>
      <c r="R88" s="127">
        <v>64.986101653397327</v>
      </c>
      <c r="S88" s="5">
        <v>0.36031430293739675</v>
      </c>
      <c r="T88" s="5">
        <v>0.50120303600479588</v>
      </c>
      <c r="U88" s="5">
        <v>0.58610165339732134</v>
      </c>
    </row>
    <row r="89" spans="1:21" x14ac:dyDescent="0.3">
      <c r="A89" t="s">
        <v>784</v>
      </c>
      <c r="B89" t="s">
        <v>634</v>
      </c>
      <c r="C89" s="124">
        <v>89000</v>
      </c>
      <c r="D89" s="1">
        <v>45982.125</v>
      </c>
      <c r="E89">
        <v>5.9349223370915409E-3</v>
      </c>
      <c r="F89" s="37">
        <v>92552.95</v>
      </c>
      <c r="G89" s="35">
        <v>5.4000000000000003E-3</v>
      </c>
      <c r="H89" s="35">
        <v>5.0000000000000001E-3</v>
      </c>
      <c r="I89" s="35">
        <v>6.0000000000000001E-3</v>
      </c>
      <c r="J89" s="125">
        <v>61.42</v>
      </c>
      <c r="K89" s="125">
        <v>59.41</v>
      </c>
      <c r="L89" s="125">
        <v>64</v>
      </c>
      <c r="M89" s="37">
        <v>499.78593000000001</v>
      </c>
      <c r="N89" s="37">
        <v>462.76474999999999</v>
      </c>
      <c r="O89" s="37">
        <v>555.31769999999995</v>
      </c>
      <c r="P89" s="126">
        <v>61.8233601275927</v>
      </c>
      <c r="Q89" s="127">
        <v>59.942580793146092</v>
      </c>
      <c r="R89" s="127">
        <v>64.574925888119864</v>
      </c>
      <c r="S89" s="5">
        <v>0.40336012759269835</v>
      </c>
      <c r="T89" s="5">
        <v>0.53258079314609574</v>
      </c>
      <c r="U89" s="5">
        <v>0.57492588811986423</v>
      </c>
    </row>
    <row r="90" spans="1:21" x14ac:dyDescent="0.3">
      <c r="A90" t="s">
        <v>3</v>
      </c>
      <c r="B90" t="s">
        <v>632</v>
      </c>
      <c r="C90" s="124">
        <v>90000</v>
      </c>
      <c r="D90" s="1">
        <v>45982.125</v>
      </c>
      <c r="E90">
        <v>5.9349223370915409E-3</v>
      </c>
      <c r="F90" s="37">
        <v>92552.95</v>
      </c>
      <c r="G90" s="35">
        <v>3.5000000000000003E-2</v>
      </c>
      <c r="H90" s="35">
        <v>3.3500000000000002E-2</v>
      </c>
      <c r="I90" s="35">
        <v>3.5499999999999997E-2</v>
      </c>
      <c r="J90" s="125">
        <v>58.69</v>
      </c>
      <c r="K90" s="125">
        <v>52.6</v>
      </c>
      <c r="L90" s="125">
        <v>60.61</v>
      </c>
      <c r="M90" s="37">
        <v>3239.3532500000001</v>
      </c>
      <c r="N90" s="37">
        <v>3100.5238250000002</v>
      </c>
      <c r="O90" s="37">
        <v>3285.6297249999998</v>
      </c>
      <c r="P90" s="126">
        <v>59.17801949161553</v>
      </c>
      <c r="Q90" s="123">
        <v>53.072013448654246</v>
      </c>
      <c r="R90" s="127">
        <v>61.157884204497073</v>
      </c>
      <c r="S90" s="5">
        <v>0.48801949161553182</v>
      </c>
      <c r="T90" s="5">
        <v>0.47201344865424488</v>
      </c>
      <c r="U90" s="5">
        <v>0.54788420449707331</v>
      </c>
    </row>
    <row r="91" spans="1:21" x14ac:dyDescent="0.3">
      <c r="A91" t="s">
        <v>4</v>
      </c>
      <c r="B91" t="s">
        <v>634</v>
      </c>
      <c r="C91" s="124">
        <v>90000</v>
      </c>
      <c r="D91" s="1">
        <v>45982.125</v>
      </c>
      <c r="E91">
        <v>5.9349223370915409E-3</v>
      </c>
      <c r="F91" s="37">
        <v>92552.95</v>
      </c>
      <c r="G91" s="35">
        <v>7.4000000000000003E-3</v>
      </c>
      <c r="H91" s="35">
        <v>7.0000000000000001E-3</v>
      </c>
      <c r="I91" s="35">
        <v>8.0000000000000002E-3</v>
      </c>
      <c r="J91" s="125">
        <v>58.69</v>
      </c>
      <c r="K91" s="125">
        <v>57</v>
      </c>
      <c r="L91" s="125">
        <v>60.94</v>
      </c>
      <c r="M91" s="37">
        <v>684.89183000000003</v>
      </c>
      <c r="N91" s="37">
        <v>647.87064999999996</v>
      </c>
      <c r="O91" s="37">
        <v>740.42359999999996</v>
      </c>
      <c r="P91" s="126">
        <v>59.112947326906081</v>
      </c>
      <c r="Q91" s="127">
        <v>57.510336419241185</v>
      </c>
      <c r="R91" s="127">
        <v>61.486940710333329</v>
      </c>
      <c r="S91" s="5">
        <v>0.42294732690608328</v>
      </c>
      <c r="T91" s="5">
        <v>0.51033641924118456</v>
      </c>
      <c r="U91" s="5">
        <v>0.54694071033333103</v>
      </c>
    </row>
    <row r="92" spans="1:21" x14ac:dyDescent="0.3">
      <c r="A92" t="s">
        <v>785</v>
      </c>
      <c r="B92" t="s">
        <v>632</v>
      </c>
      <c r="C92" s="124">
        <v>91000</v>
      </c>
      <c r="D92" s="1">
        <v>45982.125</v>
      </c>
      <c r="E92">
        <v>5.9349223370915409E-3</v>
      </c>
      <c r="F92" s="37">
        <v>92555.51</v>
      </c>
      <c r="G92" s="35">
        <v>2.7099999999999999E-2</v>
      </c>
      <c r="H92" s="35">
        <v>2.6499999999999999E-2</v>
      </c>
      <c r="I92" s="35">
        <v>2.75E-2</v>
      </c>
      <c r="J92" s="125">
        <v>56.63</v>
      </c>
      <c r="K92" s="125">
        <v>54.56</v>
      </c>
      <c r="L92" s="125">
        <v>58.06</v>
      </c>
      <c r="M92" s="37">
        <v>2508.2543209999999</v>
      </c>
      <c r="N92" s="37">
        <v>2452.7210149999996</v>
      </c>
      <c r="O92" s="37">
        <v>2545.2765249999998</v>
      </c>
      <c r="P92" s="126">
        <v>57.174532737681673</v>
      </c>
      <c r="Q92" s="127">
        <v>55.047812017574152</v>
      </c>
      <c r="R92" s="127">
        <v>58.585800208022619</v>
      </c>
      <c r="S92" s="5">
        <v>0.54453273768167065</v>
      </c>
      <c r="T92" s="5">
        <v>0.48781201757415005</v>
      </c>
      <c r="U92" s="5">
        <v>0.52580020802261629</v>
      </c>
    </row>
    <row r="93" spans="1:21" x14ac:dyDescent="0.3">
      <c r="A93" t="s">
        <v>786</v>
      </c>
      <c r="B93" t="s">
        <v>634</v>
      </c>
      <c r="C93" s="124">
        <v>91000</v>
      </c>
      <c r="D93" s="1">
        <v>45982.125</v>
      </c>
      <c r="E93">
        <v>5.9349223370915409E-3</v>
      </c>
      <c r="F93" s="37">
        <v>92552.95</v>
      </c>
      <c r="G93" s="35">
        <v>1.03E-2</v>
      </c>
      <c r="H93" s="35">
        <v>0.01</v>
      </c>
      <c r="I93" s="35">
        <v>1.0500000000000001E-2</v>
      </c>
      <c r="J93" s="125">
        <v>56.63</v>
      </c>
      <c r="K93" s="125">
        <v>55.6</v>
      </c>
      <c r="L93" s="125">
        <v>57.35</v>
      </c>
      <c r="M93" s="37">
        <v>953.29538500000001</v>
      </c>
      <c r="N93" s="37">
        <v>925.52949999999998</v>
      </c>
      <c r="O93" s="37">
        <v>971.80597499999999</v>
      </c>
      <c r="P93" s="126">
        <v>57.162127263779006</v>
      </c>
      <c r="Q93" s="127">
        <v>56.100553057886948</v>
      </c>
      <c r="R93" s="127">
        <v>57.868224492919218</v>
      </c>
      <c r="S93" s="5">
        <v>0.5321272637790031</v>
      </c>
      <c r="T93" s="5">
        <v>0.50055305788694682</v>
      </c>
      <c r="U93" s="5">
        <v>0.51822449291921657</v>
      </c>
    </row>
    <row r="94" spans="1:21" x14ac:dyDescent="0.3">
      <c r="A94" t="s">
        <v>5</v>
      </c>
      <c r="B94" t="s">
        <v>632</v>
      </c>
      <c r="C94" s="124">
        <v>92000</v>
      </c>
      <c r="D94" s="1">
        <v>45982.125</v>
      </c>
      <c r="E94">
        <v>5.9349223370915409E-3</v>
      </c>
      <c r="F94" s="37">
        <v>92552.95</v>
      </c>
      <c r="G94" s="35">
        <v>0.02</v>
      </c>
      <c r="H94" s="35">
        <v>1.95E-2</v>
      </c>
      <c r="I94" s="35">
        <v>0.02</v>
      </c>
      <c r="J94" s="125">
        <v>54.49</v>
      </c>
      <c r="K94" s="125">
        <v>52.85</v>
      </c>
      <c r="L94" s="125">
        <v>54.48</v>
      </c>
      <c r="M94" s="37">
        <v>1851.059</v>
      </c>
      <c r="N94" s="37">
        <v>1804.7825249999999</v>
      </c>
      <c r="O94" s="37">
        <v>1851.059</v>
      </c>
      <c r="P94" s="126">
        <v>54.975877304713038</v>
      </c>
      <c r="Q94" s="123">
        <v>53.32684366959716</v>
      </c>
      <c r="R94" s="127">
        <v>54.975877304713038</v>
      </c>
      <c r="S94" s="5">
        <v>0.48587730471303558</v>
      </c>
      <c r="T94" s="5">
        <v>0.47684366959715874</v>
      </c>
      <c r="U94" s="5">
        <v>0.4958773047130407</v>
      </c>
    </row>
    <row r="95" spans="1:21" x14ac:dyDescent="0.3">
      <c r="A95" t="s">
        <v>6</v>
      </c>
      <c r="B95" t="s">
        <v>634</v>
      </c>
      <c r="C95" s="124">
        <v>92000</v>
      </c>
      <c r="D95" s="1">
        <v>45982.125</v>
      </c>
      <c r="E95">
        <v>5.9349223370915409E-3</v>
      </c>
      <c r="F95" s="37">
        <v>92554.14</v>
      </c>
      <c r="G95" s="35">
        <v>1.4E-2</v>
      </c>
      <c r="H95" s="35">
        <v>1.35E-2</v>
      </c>
      <c r="I95" s="35">
        <v>1.4500000000000001E-2</v>
      </c>
      <c r="J95" s="125">
        <v>54.49</v>
      </c>
      <c r="K95" s="125">
        <v>52.78</v>
      </c>
      <c r="L95" s="125">
        <v>56.05</v>
      </c>
      <c r="M95" s="37">
        <v>1295.7579599999999</v>
      </c>
      <c r="N95" s="37">
        <v>1249.48089</v>
      </c>
      <c r="O95" s="37">
        <v>1342.03503</v>
      </c>
      <c r="P95" s="126">
        <v>54.910576289716673</v>
      </c>
      <c r="Q95" s="127">
        <v>53.26141847581016</v>
      </c>
      <c r="R95" s="127">
        <v>56.558757777064216</v>
      </c>
      <c r="S95" s="5">
        <v>0.42057628971667071</v>
      </c>
      <c r="T95" s="5">
        <v>0.48141847581015895</v>
      </c>
      <c r="U95" s="5">
        <v>0.50875777706421843</v>
      </c>
    </row>
    <row r="96" spans="1:21" x14ac:dyDescent="0.3">
      <c r="A96" t="s">
        <v>787</v>
      </c>
      <c r="B96" t="s">
        <v>632</v>
      </c>
      <c r="C96" s="124">
        <v>93000</v>
      </c>
      <c r="D96" s="1">
        <v>45982.125</v>
      </c>
      <c r="E96">
        <v>5.9349223370915409E-3</v>
      </c>
      <c r="F96" s="37">
        <v>92555.38</v>
      </c>
      <c r="G96" s="35">
        <v>1.41E-2</v>
      </c>
      <c r="H96" s="35">
        <v>1.35E-2</v>
      </c>
      <c r="I96" s="35">
        <v>1.4500000000000001E-2</v>
      </c>
      <c r="J96" s="125">
        <v>52.67</v>
      </c>
      <c r="K96" s="125">
        <v>50.78</v>
      </c>
      <c r="L96" s="125">
        <v>54.02</v>
      </c>
      <c r="M96" s="37">
        <v>1305.0308580000001</v>
      </c>
      <c r="N96" s="37">
        <v>1249.4976300000001</v>
      </c>
      <c r="O96" s="37">
        <v>1342.0530100000001</v>
      </c>
      <c r="P96" s="126">
        <v>53.204779276620251</v>
      </c>
      <c r="Q96" s="123">
        <v>51.242941902388303</v>
      </c>
      <c r="R96" s="127">
        <v>54.512131138585588</v>
      </c>
      <c r="S96" s="5">
        <v>0.53477927662024882</v>
      </c>
      <c r="T96" s="5">
        <v>0.46294190238830168</v>
      </c>
      <c r="U96" s="5">
        <v>0.49213113858558444</v>
      </c>
    </row>
    <row r="97" spans="1:21" x14ac:dyDescent="0.3">
      <c r="A97" t="s">
        <v>788</v>
      </c>
      <c r="B97" t="s">
        <v>634</v>
      </c>
      <c r="C97" s="124">
        <v>93000</v>
      </c>
      <c r="D97" s="1">
        <v>45982.125</v>
      </c>
      <c r="E97">
        <v>5.9349223370915409E-3</v>
      </c>
      <c r="F97" s="37">
        <v>92554.14</v>
      </c>
      <c r="G97" s="35">
        <v>1.89E-2</v>
      </c>
      <c r="H97" s="35">
        <v>1.8499999999999999E-2</v>
      </c>
      <c r="I97" s="35">
        <v>1.95E-2</v>
      </c>
      <c r="J97" s="125">
        <v>52.67</v>
      </c>
      <c r="K97" s="125">
        <v>51.4</v>
      </c>
      <c r="L97" s="125">
        <v>54.64</v>
      </c>
      <c r="M97" s="37">
        <v>1749.273246</v>
      </c>
      <c r="N97" s="37">
        <v>1712.2515899999999</v>
      </c>
      <c r="O97" s="37">
        <v>1804.80573</v>
      </c>
      <c r="P97" s="126">
        <v>53.167858545278868</v>
      </c>
      <c r="Q97" s="127">
        <v>51.860025472886115</v>
      </c>
      <c r="R97" s="127">
        <v>55.128812894824399</v>
      </c>
      <c r="S97" s="5">
        <v>0.49785854527886642</v>
      </c>
      <c r="T97" s="5">
        <v>0.46002547288611595</v>
      </c>
      <c r="U97" s="5">
        <v>0.48881289482439882</v>
      </c>
    </row>
    <row r="98" spans="1:21" x14ac:dyDescent="0.3">
      <c r="A98" t="s">
        <v>7</v>
      </c>
      <c r="B98" t="s">
        <v>632</v>
      </c>
      <c r="C98" s="124">
        <v>94000</v>
      </c>
      <c r="D98" s="1">
        <v>45982.125</v>
      </c>
      <c r="E98">
        <v>5.9349223370915409E-3</v>
      </c>
      <c r="F98" s="37">
        <v>92554.14</v>
      </c>
      <c r="G98" s="35">
        <v>9.4000000000000004E-3</v>
      </c>
      <c r="H98" s="35">
        <v>8.9999999999999993E-3</v>
      </c>
      <c r="I98" s="35">
        <v>9.4999999999999998E-3</v>
      </c>
      <c r="J98" s="125">
        <v>51.11</v>
      </c>
      <c r="K98" s="125">
        <v>49.86</v>
      </c>
      <c r="L98" s="125">
        <v>51.59</v>
      </c>
      <c r="M98" s="37">
        <v>870.008916</v>
      </c>
      <c r="N98" s="37">
        <v>832.98725999999988</v>
      </c>
      <c r="O98" s="37">
        <v>879.26432999999997</v>
      </c>
      <c r="P98" s="126">
        <v>51.703420139388747</v>
      </c>
      <c r="Q98" s="123">
        <v>50.307182355790481</v>
      </c>
      <c r="R98" s="127">
        <v>52.051572926750076</v>
      </c>
      <c r="S98" s="5">
        <v>0.59342013938874771</v>
      </c>
      <c r="T98" s="5">
        <v>0.44718235579048127</v>
      </c>
      <c r="U98" s="5">
        <v>0.46157292675007255</v>
      </c>
    </row>
    <row r="99" spans="1:21" x14ac:dyDescent="0.3">
      <c r="A99" t="s">
        <v>8</v>
      </c>
      <c r="B99" t="s">
        <v>634</v>
      </c>
      <c r="C99" s="124">
        <v>94000</v>
      </c>
      <c r="D99" s="1">
        <v>45982.125</v>
      </c>
      <c r="E99">
        <v>5.9349223370915409E-3</v>
      </c>
      <c r="F99" s="37">
        <v>92555.38</v>
      </c>
      <c r="G99" s="35">
        <v>2.5000000000000001E-2</v>
      </c>
      <c r="H99" s="35">
        <v>2.4E-2</v>
      </c>
      <c r="I99" s="35">
        <v>2.5999999999999999E-2</v>
      </c>
      <c r="J99" s="125">
        <v>51.11</v>
      </c>
      <c r="K99" s="125">
        <v>47.73</v>
      </c>
      <c r="L99" s="125">
        <v>54.63</v>
      </c>
      <c r="M99" s="37">
        <v>2313.8845000000001</v>
      </c>
      <c r="N99" s="37">
        <v>2221.3291200000003</v>
      </c>
      <c r="O99" s="37">
        <v>2406.4398799999999</v>
      </c>
      <c r="P99" s="126">
        <v>51.65879194650288</v>
      </c>
      <c r="Q99" s="127">
        <v>48.156310684031588</v>
      </c>
      <c r="R99" s="127">
        <v>55.125586659006501</v>
      </c>
      <c r="S99" s="5">
        <v>0.54879194650288099</v>
      </c>
      <c r="T99" s="5">
        <v>0.42631068403159134</v>
      </c>
      <c r="U99" s="5">
        <v>0.49558665900649856</v>
      </c>
    </row>
    <row r="100" spans="1:21" x14ac:dyDescent="0.3">
      <c r="A100" t="s">
        <v>9</v>
      </c>
      <c r="B100" t="s">
        <v>632</v>
      </c>
      <c r="C100" s="124">
        <v>95000</v>
      </c>
      <c r="D100" s="1">
        <v>45982.125</v>
      </c>
      <c r="E100">
        <v>5.9349223370915409E-3</v>
      </c>
      <c r="F100" s="37">
        <v>92555.38</v>
      </c>
      <c r="G100" s="35">
        <v>6.1999999999999998E-3</v>
      </c>
      <c r="H100" s="35">
        <v>5.4999999999999997E-3</v>
      </c>
      <c r="I100" s="35">
        <v>6.4999999999999997E-3</v>
      </c>
      <c r="J100" s="125">
        <v>51.09</v>
      </c>
      <c r="K100" s="125">
        <v>48.35</v>
      </c>
      <c r="L100" s="125">
        <v>52.33</v>
      </c>
      <c r="M100" s="37">
        <v>573.84335599999997</v>
      </c>
      <c r="N100" s="37">
        <v>509.05459000000002</v>
      </c>
      <c r="O100" s="37">
        <v>601.60996999999998</v>
      </c>
      <c r="P100" s="126">
        <v>51.61368757538726</v>
      </c>
      <c r="Q100" s="123">
        <v>48.791201835267493</v>
      </c>
      <c r="R100" s="127">
        <v>52.802655587081325</v>
      </c>
      <c r="S100" s="5">
        <v>0.52368757538725674</v>
      </c>
      <c r="T100" s="5">
        <v>0.44120183526749202</v>
      </c>
      <c r="U100" s="5">
        <v>0.47265558708132716</v>
      </c>
    </row>
    <row r="101" spans="1:21" x14ac:dyDescent="0.3">
      <c r="A101" t="s">
        <v>10</v>
      </c>
      <c r="B101" t="s">
        <v>634</v>
      </c>
      <c r="C101" s="124">
        <v>95000</v>
      </c>
      <c r="D101" s="1">
        <v>45982.125</v>
      </c>
      <c r="E101">
        <v>5.9349223370915409E-3</v>
      </c>
      <c r="F101" s="37">
        <v>92554.05</v>
      </c>
      <c r="G101" s="35">
        <v>3.2599999999999997E-2</v>
      </c>
      <c r="H101" s="35">
        <v>3.15E-2</v>
      </c>
      <c r="I101" s="35">
        <v>3.4000000000000002E-2</v>
      </c>
      <c r="J101" s="125">
        <v>51.09</v>
      </c>
      <c r="K101" s="125">
        <v>46.62</v>
      </c>
      <c r="L101" s="125">
        <v>56.48</v>
      </c>
      <c r="M101" s="37">
        <v>3017.2620299999999</v>
      </c>
      <c r="N101" s="37">
        <v>2915.4525750000003</v>
      </c>
      <c r="O101" s="37">
        <v>3146.8377000000005</v>
      </c>
      <c r="P101" s="126">
        <v>51.519727365320264</v>
      </c>
      <c r="Q101" s="127">
        <v>47.043975222749459</v>
      </c>
      <c r="R101" s="127">
        <v>56.986158601809223</v>
      </c>
      <c r="S101" s="5">
        <v>0.4297273653202609</v>
      </c>
      <c r="T101" s="5">
        <v>0.42397522274946198</v>
      </c>
      <c r="U101" s="5">
        <v>0.50615860180922567</v>
      </c>
    </row>
    <row r="102" spans="1:21" x14ac:dyDescent="0.3">
      <c r="A102" t="s">
        <v>11</v>
      </c>
      <c r="B102" t="s">
        <v>632</v>
      </c>
      <c r="C102" s="124">
        <v>96000</v>
      </c>
      <c r="D102" s="1">
        <v>45982.125</v>
      </c>
      <c r="E102">
        <v>5.9349223370915409E-3</v>
      </c>
      <c r="F102" s="37">
        <v>92554.05</v>
      </c>
      <c r="G102" s="35">
        <v>3.8999999999999998E-3</v>
      </c>
      <c r="H102" s="35">
        <v>3.5000000000000001E-3</v>
      </c>
      <c r="I102" s="35">
        <v>3.8E-3</v>
      </c>
      <c r="J102" s="125">
        <v>51</v>
      </c>
      <c r="K102" s="125">
        <v>49.06</v>
      </c>
      <c r="L102" s="125">
        <v>50.55</v>
      </c>
      <c r="M102" s="37">
        <v>360.96079500000002</v>
      </c>
      <c r="N102" s="37">
        <v>323.93917500000003</v>
      </c>
      <c r="O102" s="37">
        <v>351.70539000000002</v>
      </c>
      <c r="P102" s="123">
        <v>51.494750876319792</v>
      </c>
      <c r="Q102" s="123">
        <v>49.507060635647889</v>
      </c>
      <c r="R102" s="127">
        <v>51.004201976872999</v>
      </c>
      <c r="S102" s="5">
        <v>0.49475087631979164</v>
      </c>
      <c r="T102" s="5">
        <v>0.44706063564788678</v>
      </c>
      <c r="U102" s="5">
        <v>0.45420197687300146</v>
      </c>
    </row>
    <row r="103" spans="1:21" x14ac:dyDescent="0.3">
      <c r="A103" t="s">
        <v>12</v>
      </c>
      <c r="B103" t="s">
        <v>634</v>
      </c>
      <c r="C103" s="124">
        <v>96000</v>
      </c>
      <c r="D103" s="1">
        <v>45982.125</v>
      </c>
      <c r="E103">
        <v>5.9349223370915409E-3</v>
      </c>
      <c r="F103" s="37">
        <v>92554.05</v>
      </c>
      <c r="G103" s="35">
        <v>4.1099999999999998E-2</v>
      </c>
      <c r="H103" s="35">
        <v>0.04</v>
      </c>
      <c r="I103" s="35">
        <v>4.2000000000000003E-2</v>
      </c>
      <c r="J103" s="125">
        <v>51</v>
      </c>
      <c r="K103" s="125">
        <v>45.25</v>
      </c>
      <c r="L103" s="125">
        <v>55.11</v>
      </c>
      <c r="M103" s="37">
        <v>3803.9714549999999</v>
      </c>
      <c r="N103" s="37">
        <v>3702.1620000000003</v>
      </c>
      <c r="O103" s="37">
        <v>3887.2701000000002</v>
      </c>
      <c r="P103" s="126">
        <v>51.339396692670846</v>
      </c>
      <c r="Q103" s="127">
        <v>45.660647037588056</v>
      </c>
      <c r="R103" s="127">
        <v>55.604958368837146</v>
      </c>
      <c r="S103" s="5">
        <v>0.33939669267084582</v>
      </c>
      <c r="T103" s="5">
        <v>0.41064703758805621</v>
      </c>
      <c r="U103" s="5">
        <v>0.49495836883714617</v>
      </c>
    </row>
    <row r="104" spans="1:21" x14ac:dyDescent="0.3">
      <c r="A104" t="s">
        <v>789</v>
      </c>
      <c r="B104" t="s">
        <v>632</v>
      </c>
      <c r="C104" s="124">
        <v>97000</v>
      </c>
      <c r="D104" s="1">
        <v>45982.125</v>
      </c>
      <c r="E104">
        <v>5.9349223370915409E-3</v>
      </c>
      <c r="F104" s="37">
        <v>92553.73</v>
      </c>
      <c r="G104" s="35">
        <v>2.3999999999999998E-3</v>
      </c>
      <c r="H104" s="35">
        <v>2.0999999999999999E-3</v>
      </c>
      <c r="I104" s="35">
        <v>2.5000000000000001E-3</v>
      </c>
      <c r="J104" s="125">
        <v>51.2</v>
      </c>
      <c r="K104" s="125">
        <v>49.35</v>
      </c>
      <c r="L104" s="125">
        <v>51.91</v>
      </c>
      <c r="M104" s="37">
        <v>222.12895199999997</v>
      </c>
      <c r="N104" s="37">
        <v>194.36283299999997</v>
      </c>
      <c r="O104" s="37">
        <v>231.38432499999999</v>
      </c>
      <c r="P104" s="123">
        <v>51.750970968563813</v>
      </c>
      <c r="Q104" s="123">
        <v>49.792337034084269</v>
      </c>
      <c r="R104" s="127">
        <v>52.38111131397747</v>
      </c>
      <c r="S104" s="5">
        <v>0.55097096856381</v>
      </c>
      <c r="T104" s="5">
        <v>0.44233703408426805</v>
      </c>
      <c r="U104" s="5">
        <v>0.47111131397747386</v>
      </c>
    </row>
    <row r="105" spans="1:21" x14ac:dyDescent="0.3">
      <c r="A105" t="s">
        <v>790</v>
      </c>
      <c r="B105" t="s">
        <v>634</v>
      </c>
      <c r="C105" s="124">
        <v>97000</v>
      </c>
      <c r="D105" s="1">
        <v>45982.125</v>
      </c>
      <c r="E105">
        <v>5.9349223370915409E-3</v>
      </c>
      <c r="F105" s="37">
        <v>92554.05</v>
      </c>
      <c r="G105" s="35">
        <v>5.04E-2</v>
      </c>
      <c r="H105" s="35">
        <v>4.9000000000000002E-2</v>
      </c>
      <c r="I105" s="35">
        <v>5.1999999999999998E-2</v>
      </c>
      <c r="J105" s="125">
        <v>51.2</v>
      </c>
      <c r="K105" s="125">
        <v>40.479999999999997</v>
      </c>
      <c r="L105" s="125">
        <v>60.16</v>
      </c>
      <c r="M105" s="37">
        <v>4664.7241199999999</v>
      </c>
      <c r="N105" s="37">
        <v>4535.1484500000006</v>
      </c>
      <c r="O105" s="37">
        <v>4812.8105999999998</v>
      </c>
      <c r="P105" s="126">
        <v>51.517223516274534</v>
      </c>
      <c r="Q105" s="127">
        <v>40.848414360783963</v>
      </c>
      <c r="R105" s="127">
        <v>60.706188715637168</v>
      </c>
      <c r="S105" s="5">
        <v>0.31722351627453094</v>
      </c>
      <c r="T105" s="5">
        <v>0.36841436078396583</v>
      </c>
      <c r="U105" s="5">
        <v>0.54618871563717164</v>
      </c>
    </row>
    <row r="106" spans="1:21" x14ac:dyDescent="0.3">
      <c r="A106" t="s">
        <v>13</v>
      </c>
      <c r="B106" t="s">
        <v>632</v>
      </c>
      <c r="C106" s="124">
        <v>98000</v>
      </c>
      <c r="D106" s="1">
        <v>45982.125</v>
      </c>
      <c r="E106">
        <v>5.9349223370915409E-3</v>
      </c>
      <c r="F106" s="37">
        <v>92554.05</v>
      </c>
      <c r="G106" s="35">
        <v>1.5E-3</v>
      </c>
      <c r="H106" s="35">
        <v>1.2999999999999999E-3</v>
      </c>
      <c r="I106" s="35">
        <v>1.6999999999999999E-3</v>
      </c>
      <c r="J106" s="125">
        <v>52.22</v>
      </c>
      <c r="K106" s="125">
        <v>50.44</v>
      </c>
      <c r="L106" s="125">
        <v>53.84</v>
      </c>
      <c r="M106" s="37">
        <v>138.831075</v>
      </c>
      <c r="N106" s="37">
        <v>120.32026499999999</v>
      </c>
      <c r="O106" s="37">
        <v>157.34188499999999</v>
      </c>
      <c r="P106" s="123">
        <v>52.66615416479825</v>
      </c>
      <c r="Q106" s="127">
        <v>50.899439390519994</v>
      </c>
      <c r="R106" s="123">
        <v>54.322244113188113</v>
      </c>
      <c r="S106" s="5">
        <v>0.44615416479825143</v>
      </c>
      <c r="T106" s="5">
        <v>0.45943939051999649</v>
      </c>
      <c r="U106" s="5">
        <v>0.48224411318810922</v>
      </c>
    </row>
    <row r="107" spans="1:21" x14ac:dyDescent="0.3">
      <c r="A107" t="s">
        <v>14</v>
      </c>
      <c r="B107" t="s">
        <v>634</v>
      </c>
      <c r="C107" s="124">
        <v>98000</v>
      </c>
      <c r="D107" s="1">
        <v>45982.125</v>
      </c>
      <c r="E107">
        <v>5.9349223370915409E-3</v>
      </c>
      <c r="F107" s="37">
        <v>92553.73</v>
      </c>
      <c r="G107" s="35">
        <v>6.0299999999999999E-2</v>
      </c>
      <c r="H107" s="35">
        <v>5.8999999999999997E-2</v>
      </c>
      <c r="I107" s="35">
        <v>6.2E-2</v>
      </c>
      <c r="J107" s="125">
        <v>52.22</v>
      </c>
      <c r="K107" s="125">
        <v>34.26</v>
      </c>
      <c r="L107" s="125">
        <v>63.83</v>
      </c>
      <c r="M107" s="37">
        <v>5580.9899189999996</v>
      </c>
      <c r="N107" s="37">
        <v>5460.6700699999992</v>
      </c>
      <c r="O107" s="37">
        <v>5738.3312599999999</v>
      </c>
      <c r="P107" s="123">
        <v>52.286653120015934</v>
      </c>
      <c r="Q107" s="123">
        <v>34.571198932660991</v>
      </c>
      <c r="R107" s="123">
        <v>64.409847117004745</v>
      </c>
      <c r="S107" s="5">
        <v>6.6653120015935485E-2</v>
      </c>
      <c r="T107" s="5">
        <v>0.31119893266099297</v>
      </c>
      <c r="U107" s="5">
        <v>0.57984711700474634</v>
      </c>
    </row>
    <row r="108" spans="1:21" x14ac:dyDescent="0.3">
      <c r="A108" t="s">
        <v>15</v>
      </c>
      <c r="B108" t="s">
        <v>632</v>
      </c>
      <c r="C108" s="124">
        <v>99000</v>
      </c>
      <c r="D108" s="1">
        <v>45982.125</v>
      </c>
      <c r="E108">
        <v>5.9349223370915409E-3</v>
      </c>
      <c r="F108" s="37">
        <v>92553.73</v>
      </c>
      <c r="G108" s="35">
        <v>1E-3</v>
      </c>
      <c r="H108" s="35">
        <v>8.9999999999999998E-4</v>
      </c>
      <c r="I108" s="35">
        <v>1.1999999999999999E-3</v>
      </c>
      <c r="J108" s="125">
        <v>54.4</v>
      </c>
      <c r="K108" s="125">
        <v>52.85</v>
      </c>
      <c r="L108" s="125">
        <v>56.15</v>
      </c>
      <c r="M108" s="37">
        <v>92.553730000000002</v>
      </c>
      <c r="N108" s="37">
        <v>83.298356999999996</v>
      </c>
      <c r="O108" s="37">
        <v>111.06447599999998</v>
      </c>
      <c r="P108" s="123">
        <v>54.49492226585744</v>
      </c>
      <c r="Q108" s="123">
        <v>53.323808884297343</v>
      </c>
      <c r="R108" s="123">
        <v>56.662108223686516</v>
      </c>
      <c r="S108" s="5">
        <v>9.4922265857441346E-2</v>
      </c>
      <c r="T108" s="5">
        <v>0.47380888429734114</v>
      </c>
      <c r="U108" s="5">
        <v>0.51210822368651776</v>
      </c>
    </row>
    <row r="109" spans="1:21" x14ac:dyDescent="0.3">
      <c r="A109" t="s">
        <v>16</v>
      </c>
      <c r="B109" t="s">
        <v>634</v>
      </c>
      <c r="C109" s="124">
        <v>99000</v>
      </c>
      <c r="D109" s="1">
        <v>45982.125</v>
      </c>
      <c r="E109">
        <v>5.9349223370915409E-3</v>
      </c>
      <c r="F109" s="37">
        <v>92553.73</v>
      </c>
      <c r="G109" s="35">
        <v>7.0699999999999999E-2</v>
      </c>
      <c r="H109" s="35">
        <v>6.9500000000000006E-2</v>
      </c>
      <c r="I109" s="35">
        <v>7.1999999999999995E-2</v>
      </c>
      <c r="J109" s="125">
        <v>54.4</v>
      </c>
      <c r="K109" s="125">
        <v>0</v>
      </c>
      <c r="L109" s="125">
        <v>65.989999999999995</v>
      </c>
      <c r="M109" s="37">
        <v>6543.5487109999995</v>
      </c>
      <c r="N109" s="37">
        <v>6432.4842349999999</v>
      </c>
      <c r="O109" s="37">
        <v>6663.868559999999</v>
      </c>
      <c r="P109" s="123">
        <v>55.068470951439927</v>
      </c>
      <c r="R109" s="123">
        <v>66.586078415947142</v>
      </c>
      <c r="S109" s="5">
        <v>0.66847095143992874</v>
      </c>
      <c r="U109" s="5">
        <v>0.59607841594714728</v>
      </c>
    </row>
    <row r="110" spans="1:21" x14ac:dyDescent="0.3">
      <c r="A110" t="s">
        <v>17</v>
      </c>
      <c r="B110" t="s">
        <v>632</v>
      </c>
      <c r="C110" s="124">
        <v>100000</v>
      </c>
      <c r="D110" s="1">
        <v>45982.125</v>
      </c>
      <c r="E110">
        <v>5.9349223370915409E-3</v>
      </c>
      <c r="F110" s="37">
        <v>92554.05</v>
      </c>
      <c r="G110" s="35">
        <v>8.0000000000000004E-4</v>
      </c>
      <c r="H110" s="35">
        <v>6.9999999999999999E-4</v>
      </c>
      <c r="I110" s="35">
        <v>8.9999999999999998E-4</v>
      </c>
      <c r="J110" s="125">
        <v>57.53</v>
      </c>
      <c r="K110" s="125">
        <v>56.25</v>
      </c>
      <c r="L110" s="125">
        <v>59.01</v>
      </c>
      <c r="M110" s="37">
        <v>74.043240000000011</v>
      </c>
      <c r="N110" s="37">
        <v>64.787835000000001</v>
      </c>
      <c r="O110" s="37">
        <v>83.298644999999993</v>
      </c>
      <c r="P110" s="123">
        <v>58.199208442570018</v>
      </c>
      <c r="Q110" s="123">
        <v>56.757926758768484</v>
      </c>
      <c r="R110" s="123">
        <v>59.541291784568472</v>
      </c>
      <c r="S110" s="5">
        <v>0.66920844257001733</v>
      </c>
      <c r="T110" s="5">
        <v>0.50792675876848392</v>
      </c>
      <c r="U110" s="5">
        <v>0.5312917845684737</v>
      </c>
    </row>
    <row r="111" spans="1:21" x14ac:dyDescent="0.3">
      <c r="A111" t="s">
        <v>18</v>
      </c>
      <c r="B111" t="s">
        <v>634</v>
      </c>
      <c r="C111" s="124">
        <v>100000</v>
      </c>
      <c r="D111" s="1">
        <v>45982.125</v>
      </c>
      <c r="E111">
        <v>5.9349223370915409E-3</v>
      </c>
      <c r="F111" s="37">
        <v>92553.73</v>
      </c>
      <c r="G111" s="35">
        <v>8.1199999999999994E-2</v>
      </c>
      <c r="H111" s="35">
        <v>0.08</v>
      </c>
      <c r="I111" s="35">
        <v>8.2500000000000004E-2</v>
      </c>
      <c r="J111" s="125">
        <v>57.53</v>
      </c>
      <c r="K111" s="125">
        <v>0</v>
      </c>
      <c r="L111" s="125">
        <v>70.61</v>
      </c>
      <c r="M111" s="37">
        <v>7515.3628759999992</v>
      </c>
      <c r="N111" s="37">
        <v>7404.2983999999997</v>
      </c>
      <c r="O111" s="37">
        <v>7635.6827249999997</v>
      </c>
      <c r="P111" s="123">
        <v>57.44418100200722</v>
      </c>
      <c r="R111" s="123">
        <v>71.245422916207872</v>
      </c>
      <c r="S111" s="5">
        <v>-8.5818997992781476E-2</v>
      </c>
      <c r="U111" s="5">
        <v>0.63542291620787239</v>
      </c>
    </row>
    <row r="112" spans="1:21" x14ac:dyDescent="0.3">
      <c r="A112" t="s">
        <v>19</v>
      </c>
      <c r="B112" t="s">
        <v>632</v>
      </c>
      <c r="C112" s="124">
        <v>101000</v>
      </c>
      <c r="D112" s="1">
        <v>45982.125</v>
      </c>
      <c r="E112">
        <v>5.9349223370915409E-3</v>
      </c>
      <c r="F112" s="37">
        <v>92553.73</v>
      </c>
      <c r="G112" s="35">
        <v>5.9999999999999995E-4</v>
      </c>
      <c r="H112" s="35">
        <v>5.0000000000000001E-4</v>
      </c>
      <c r="I112" s="35">
        <v>8.0000000000000004E-4</v>
      </c>
      <c r="J112" s="125">
        <v>60.65</v>
      </c>
      <c r="K112" s="125">
        <v>58.54</v>
      </c>
      <c r="L112" s="125">
        <v>63.58</v>
      </c>
      <c r="M112" s="37">
        <v>55.532237999999992</v>
      </c>
      <c r="N112" s="37">
        <v>46.276865000000001</v>
      </c>
      <c r="O112" s="37">
        <v>74.042984000000004</v>
      </c>
      <c r="P112" s="123">
        <v>60.928142283929063</v>
      </c>
      <c r="Q112" s="123">
        <v>59.071918886250288</v>
      </c>
      <c r="R112" s="123">
        <v>64.149262997832693</v>
      </c>
      <c r="S112" s="5">
        <v>0.27814228392906415</v>
      </c>
      <c r="T112" s="5">
        <v>0.53191888625028838</v>
      </c>
      <c r="U112" s="5">
        <v>0.56926299783269485</v>
      </c>
    </row>
    <row r="113" spans="1:21" x14ac:dyDescent="0.3">
      <c r="A113" t="s">
        <v>20</v>
      </c>
      <c r="B113" t="s">
        <v>634</v>
      </c>
      <c r="C113" s="124">
        <v>101000</v>
      </c>
      <c r="D113" s="1">
        <v>45982.125</v>
      </c>
      <c r="E113">
        <v>5.9349223370915409E-3</v>
      </c>
      <c r="F113" s="37">
        <v>92554.05</v>
      </c>
      <c r="G113" s="35">
        <v>9.1899999999999996E-2</v>
      </c>
      <c r="H113" s="35">
        <v>9.0499999999999997E-2</v>
      </c>
      <c r="I113" s="35">
        <v>9.35E-2</v>
      </c>
      <c r="J113" s="125">
        <v>60.65</v>
      </c>
      <c r="K113" s="125">
        <v>0</v>
      </c>
      <c r="L113" s="125">
        <v>79.05</v>
      </c>
      <c r="M113" s="37">
        <v>8505.7171949999993</v>
      </c>
      <c r="N113" s="37">
        <v>8376.1415249999991</v>
      </c>
      <c r="O113" s="37">
        <v>8653.803675000001</v>
      </c>
      <c r="P113" s="123">
        <v>61.713279339108475</v>
      </c>
      <c r="R113" s="123">
        <v>79.765709765477752</v>
      </c>
      <c r="S113" s="5">
        <v>1.0632793391084761</v>
      </c>
      <c r="U113" s="5">
        <v>0.71570976547775444</v>
      </c>
    </row>
    <row r="114" spans="1:21" x14ac:dyDescent="0.3">
      <c r="A114" t="s">
        <v>21</v>
      </c>
      <c r="B114" t="s">
        <v>632</v>
      </c>
      <c r="C114" s="124">
        <v>102000</v>
      </c>
      <c r="D114" s="1">
        <v>45982.125</v>
      </c>
      <c r="E114">
        <v>5.9349223370915409E-3</v>
      </c>
      <c r="F114" s="37">
        <v>92553.62</v>
      </c>
      <c r="G114" s="35">
        <v>5.0000000000000001E-4</v>
      </c>
      <c r="H114" s="35">
        <v>4.0000000000000002E-4</v>
      </c>
      <c r="I114" s="35">
        <v>5.9999999999999995E-4</v>
      </c>
      <c r="J114" s="125">
        <v>63.73</v>
      </c>
      <c r="K114" s="125">
        <v>61.74</v>
      </c>
      <c r="L114" s="125">
        <v>65.92</v>
      </c>
      <c r="M114" s="37">
        <v>46.276809999999998</v>
      </c>
      <c r="N114" s="37">
        <v>37.021447999999999</v>
      </c>
      <c r="O114" s="37">
        <v>55.532171999999996</v>
      </c>
      <c r="P114" s="123">
        <v>64.541093970223457</v>
      </c>
      <c r="Q114" s="123">
        <v>62.299863916095802</v>
      </c>
      <c r="R114" s="123">
        <v>66.518591652510977</v>
      </c>
      <c r="S114" s="5">
        <v>0.8110939702234603</v>
      </c>
      <c r="T114" s="5">
        <v>0.55986391609580011</v>
      </c>
      <c r="U114" s="5">
        <v>0.59859165251097579</v>
      </c>
    </row>
    <row r="115" spans="1:21" x14ac:dyDescent="0.3">
      <c r="A115" t="s">
        <v>22</v>
      </c>
      <c r="B115" t="s">
        <v>634</v>
      </c>
      <c r="C115" s="124">
        <v>102000</v>
      </c>
      <c r="D115" s="1">
        <v>45982.125</v>
      </c>
      <c r="E115">
        <v>5.9349223370915409E-3</v>
      </c>
      <c r="F115" s="37">
        <v>92553.62</v>
      </c>
      <c r="G115" s="35">
        <v>0.1026</v>
      </c>
      <c r="H115" s="35">
        <v>0.10150000000000001</v>
      </c>
      <c r="I115" s="35">
        <v>0.104</v>
      </c>
      <c r="J115" s="125">
        <v>63.73</v>
      </c>
      <c r="K115" s="125">
        <v>0</v>
      </c>
      <c r="L115" s="125">
        <v>82.81</v>
      </c>
      <c r="M115" s="37">
        <v>9496.0014119999996</v>
      </c>
      <c r="N115" s="37">
        <v>9394.192430000001</v>
      </c>
      <c r="O115" s="37">
        <v>9625.5764799999997</v>
      </c>
      <c r="P115" s="123">
        <v>65.281567765775421</v>
      </c>
      <c r="R115" s="123">
        <v>83.557590976990525</v>
      </c>
      <c r="S115" s="5">
        <v>1.5515677657754239</v>
      </c>
      <c r="U115" s="5">
        <v>0.7475909769905229</v>
      </c>
    </row>
    <row r="116" spans="1:21" x14ac:dyDescent="0.3">
      <c r="A116" t="s">
        <v>23</v>
      </c>
      <c r="B116" t="s">
        <v>632</v>
      </c>
      <c r="C116" s="124">
        <v>103000</v>
      </c>
      <c r="D116" s="1">
        <v>45982.125</v>
      </c>
      <c r="E116">
        <v>5.9349223370915409E-3</v>
      </c>
      <c r="F116" s="37">
        <v>92550.77</v>
      </c>
      <c r="G116" s="35">
        <v>4.0000000000000002E-4</v>
      </c>
      <c r="H116" s="35">
        <v>2.9999999999999997E-4</v>
      </c>
      <c r="I116" s="35">
        <v>5.0000000000000001E-4</v>
      </c>
      <c r="J116" s="125">
        <v>66.680000000000007</v>
      </c>
      <c r="K116" s="125">
        <v>64.150000000000006</v>
      </c>
      <c r="L116" s="125">
        <v>69.28</v>
      </c>
      <c r="M116" s="37">
        <v>37.020308</v>
      </c>
      <c r="N116" s="37">
        <v>27.765231</v>
      </c>
      <c r="O116" s="37">
        <v>46.275385</v>
      </c>
      <c r="P116" s="123">
        <v>67.524240042851673</v>
      </c>
      <c r="Q116" s="123">
        <v>64.72799323988113</v>
      </c>
      <c r="R116" s="123">
        <v>69.900895758334343</v>
      </c>
      <c r="S116" s="5">
        <v>0.84424004285166632</v>
      </c>
      <c r="T116" s="5">
        <v>0.57799323988112405</v>
      </c>
      <c r="U116" s="5">
        <v>0.62089575833434196</v>
      </c>
    </row>
    <row r="117" spans="1:21" x14ac:dyDescent="0.3">
      <c r="A117" t="s">
        <v>24</v>
      </c>
      <c r="B117" t="s">
        <v>634</v>
      </c>
      <c r="C117" s="124">
        <v>103000</v>
      </c>
      <c r="D117" s="1">
        <v>45982.125</v>
      </c>
      <c r="E117">
        <v>5.9349223370915409E-3</v>
      </c>
      <c r="F117" s="37">
        <v>92550.77</v>
      </c>
      <c r="G117" s="35">
        <v>0.1133</v>
      </c>
      <c r="H117" s="35">
        <v>0.112</v>
      </c>
      <c r="I117" s="35">
        <v>0.1145</v>
      </c>
      <c r="J117" s="125">
        <v>66.680000000000007</v>
      </c>
      <c r="K117" s="125">
        <v>0</v>
      </c>
      <c r="L117" s="125">
        <v>85.55</v>
      </c>
      <c r="M117" s="37">
        <v>10486.002241</v>
      </c>
      <c r="N117" s="37">
        <v>10365.686240000001</v>
      </c>
      <c r="O117" s="37">
        <v>10597.063165000001</v>
      </c>
      <c r="P117" s="123">
        <v>67.455586079904634</v>
      </c>
      <c r="R117" s="123">
        <v>86.323043896078261</v>
      </c>
      <c r="S117" s="5">
        <v>0.77558607990462747</v>
      </c>
      <c r="U117" s="5">
        <v>0.77304389607826351</v>
      </c>
    </row>
    <row r="118" spans="1:21" x14ac:dyDescent="0.3">
      <c r="A118" t="s">
        <v>25</v>
      </c>
      <c r="B118" t="s">
        <v>632</v>
      </c>
      <c r="C118" s="124">
        <v>104000</v>
      </c>
      <c r="D118" s="1">
        <v>45982.125</v>
      </c>
      <c r="E118">
        <v>5.9349223370915409E-3</v>
      </c>
      <c r="F118" s="37">
        <v>92550.77</v>
      </c>
      <c r="G118" s="35">
        <v>4.0000000000000002E-4</v>
      </c>
      <c r="H118" s="35">
        <v>2.9999999999999997E-4</v>
      </c>
      <c r="I118" s="35">
        <v>4.0000000000000002E-4</v>
      </c>
      <c r="J118" s="125">
        <v>71.510000000000005</v>
      </c>
      <c r="K118" s="125">
        <v>69.05</v>
      </c>
      <c r="L118" s="125">
        <v>71.97</v>
      </c>
      <c r="M118" s="37">
        <v>37.020308</v>
      </c>
      <c r="N118" s="37">
        <v>27.765231</v>
      </c>
      <c r="O118" s="37">
        <v>37.020308</v>
      </c>
      <c r="P118" s="123">
        <v>72.622398937301355</v>
      </c>
      <c r="Q118" s="123">
        <v>69.669092592623898</v>
      </c>
      <c r="R118" s="123">
        <v>72.622398937301355</v>
      </c>
      <c r="S118" s="5">
        <v>1.1123989373013501</v>
      </c>
      <c r="T118" s="5">
        <v>0.61909259262390037</v>
      </c>
      <c r="U118" s="5">
        <v>0.65239893730135634</v>
      </c>
    </row>
    <row r="119" spans="1:21" x14ac:dyDescent="0.3">
      <c r="A119" t="s">
        <v>26</v>
      </c>
      <c r="B119" t="s">
        <v>634</v>
      </c>
      <c r="C119" s="124">
        <v>104000</v>
      </c>
      <c r="D119" s="1">
        <v>45982.125</v>
      </c>
      <c r="E119">
        <v>5.9349223370915409E-3</v>
      </c>
      <c r="F119" s="37">
        <v>92553.62</v>
      </c>
      <c r="G119" s="35">
        <v>0.1241</v>
      </c>
      <c r="H119" s="35">
        <v>0.123</v>
      </c>
      <c r="I119" s="35">
        <v>0.1255</v>
      </c>
      <c r="J119" s="125">
        <v>71.510000000000005</v>
      </c>
      <c r="K119" s="125">
        <v>0</v>
      </c>
      <c r="L119" s="125">
        <v>94.1</v>
      </c>
      <c r="M119" s="37">
        <v>11485.904241999999</v>
      </c>
      <c r="N119" s="37">
        <v>11384.09526</v>
      </c>
      <c r="O119" s="37">
        <v>11615.479309999999</v>
      </c>
      <c r="P119" s="123">
        <v>73.32022477687417</v>
      </c>
      <c r="R119" s="123">
        <v>94.954455939275746</v>
      </c>
      <c r="S119" s="5">
        <v>1.8102247768741648</v>
      </c>
      <c r="U119" s="5">
        <v>0.85445593927575203</v>
      </c>
    </row>
    <row r="120" spans="1:21" x14ac:dyDescent="0.3">
      <c r="A120" t="s">
        <v>27</v>
      </c>
      <c r="B120" t="s">
        <v>632</v>
      </c>
      <c r="C120" s="124">
        <v>105000</v>
      </c>
      <c r="D120" s="1">
        <v>45982.125</v>
      </c>
      <c r="E120">
        <v>5.9349223370915409E-3</v>
      </c>
      <c r="F120" s="37">
        <v>92549.24</v>
      </c>
      <c r="G120" s="35">
        <v>2.9999999999999997E-4</v>
      </c>
      <c r="H120" s="35">
        <v>2.9999999999999997E-4</v>
      </c>
      <c r="I120" s="35">
        <v>4.0000000000000002E-4</v>
      </c>
      <c r="J120" s="125">
        <v>74.92</v>
      </c>
      <c r="K120" s="125">
        <v>73.86</v>
      </c>
      <c r="L120" s="125">
        <v>76.930000000000007</v>
      </c>
      <c r="M120" s="37">
        <v>27.764772000000001</v>
      </c>
      <c r="N120" s="37">
        <v>27.764772000000001</v>
      </c>
      <c r="O120" s="37">
        <v>37.019696000000003</v>
      </c>
      <c r="P120" s="123">
        <v>74.522462177869514</v>
      </c>
      <c r="Q120" s="123">
        <v>74.522462177869514</v>
      </c>
      <c r="R120" s="123">
        <v>77.627817199016874</v>
      </c>
      <c r="S120" s="5">
        <v>-0.39753782213048794</v>
      </c>
      <c r="T120" s="5">
        <v>0.66246217786951433</v>
      </c>
      <c r="U120" s="5">
        <v>0.69781719901686756</v>
      </c>
    </row>
    <row r="121" spans="1:21" x14ac:dyDescent="0.3">
      <c r="A121" t="s">
        <v>28</v>
      </c>
      <c r="B121" t="s">
        <v>634</v>
      </c>
      <c r="C121" s="124">
        <v>105000</v>
      </c>
      <c r="D121" s="1">
        <v>45982.125</v>
      </c>
      <c r="E121">
        <v>5.9349223370915409E-3</v>
      </c>
      <c r="F121" s="37">
        <v>92549.24</v>
      </c>
      <c r="G121" s="35">
        <v>0.1348</v>
      </c>
      <c r="H121" s="35">
        <v>0.13350000000000001</v>
      </c>
      <c r="I121" s="35">
        <v>0.13600000000000001</v>
      </c>
      <c r="J121" s="125">
        <v>74.92</v>
      </c>
      <c r="K121" s="125">
        <v>0</v>
      </c>
      <c r="L121" s="125">
        <v>95.81</v>
      </c>
      <c r="M121" s="37">
        <v>12475.637552</v>
      </c>
      <c r="N121" s="37">
        <v>12355.323540000001</v>
      </c>
      <c r="O121" s="37">
        <v>12586.696640000002</v>
      </c>
      <c r="P121" s="123">
        <v>73.414338736587965</v>
      </c>
      <c r="R121" s="123">
        <v>96.676895011662751</v>
      </c>
      <c r="S121" s="5">
        <v>-1.505661263412037</v>
      </c>
      <c r="U121" s="5">
        <v>0.86689501166274852</v>
      </c>
    </row>
    <row r="122" spans="1:21" x14ac:dyDescent="0.3">
      <c r="A122" t="s">
        <v>29</v>
      </c>
      <c r="B122" t="s">
        <v>632</v>
      </c>
      <c r="C122" s="124">
        <v>106000</v>
      </c>
      <c r="D122" s="1">
        <v>45982.125</v>
      </c>
      <c r="E122">
        <v>5.9349223370915409E-3</v>
      </c>
      <c r="F122" s="37">
        <v>92549.24</v>
      </c>
      <c r="G122" s="35">
        <v>2.0000000000000001E-4</v>
      </c>
      <c r="H122" s="35">
        <v>2.0000000000000001E-4</v>
      </c>
      <c r="I122" s="35">
        <v>2.9999999999999997E-4</v>
      </c>
      <c r="J122" s="125">
        <v>76.53</v>
      </c>
      <c r="K122" s="125">
        <v>74.510000000000005</v>
      </c>
      <c r="L122" s="125">
        <v>78.569999999999993</v>
      </c>
      <c r="M122" s="37">
        <v>18.509848000000002</v>
      </c>
      <c r="N122" s="37">
        <v>18.509848000000002</v>
      </c>
      <c r="O122" s="37">
        <v>27.764772000000001</v>
      </c>
      <c r="P122" s="123">
        <v>75.184625837477341</v>
      </c>
      <c r="Q122" s="123">
        <v>75.184625837477341</v>
      </c>
      <c r="R122" s="123">
        <v>79.27786791673492</v>
      </c>
      <c r="S122" s="5">
        <v>-1.3453741625226598</v>
      </c>
      <c r="T122" s="5">
        <v>0.67462583747733618</v>
      </c>
      <c r="U122" s="5">
        <v>0.70786791673492644</v>
      </c>
    </row>
    <row r="123" spans="1:21" x14ac:dyDescent="0.3">
      <c r="A123" t="s">
        <v>30</v>
      </c>
      <c r="B123" t="s">
        <v>634</v>
      </c>
      <c r="C123" s="124">
        <v>106000</v>
      </c>
      <c r="D123" s="1">
        <v>45982.125</v>
      </c>
      <c r="E123">
        <v>5.9349223370915409E-3</v>
      </c>
      <c r="F123" s="37">
        <v>92549.24</v>
      </c>
      <c r="G123" s="35">
        <v>0.14560000000000001</v>
      </c>
      <c r="H123" s="35">
        <v>0.14449999999999999</v>
      </c>
      <c r="I123" s="35">
        <v>0.14699999999999999</v>
      </c>
      <c r="J123" s="125">
        <v>76.53</v>
      </c>
      <c r="K123" s="125">
        <v>0</v>
      </c>
      <c r="L123" s="125">
        <v>103.97</v>
      </c>
      <c r="M123" s="37">
        <v>13475.169344000002</v>
      </c>
      <c r="N123" s="37">
        <v>13373.365180000001</v>
      </c>
      <c r="O123" s="37">
        <v>13604.73828</v>
      </c>
      <c r="P123" s="123">
        <v>77.919508943794455</v>
      </c>
      <c r="S123" s="5">
        <v>1.3895089437944534</v>
      </c>
    </row>
    <row r="124" spans="1:21" x14ac:dyDescent="0.3">
      <c r="A124" t="s">
        <v>31</v>
      </c>
      <c r="B124" t="s">
        <v>632</v>
      </c>
      <c r="C124" s="124">
        <v>107000</v>
      </c>
      <c r="D124" s="1">
        <v>45982.125</v>
      </c>
      <c r="E124">
        <v>5.9349223370915409E-3</v>
      </c>
      <c r="F124" s="37">
        <v>92550.43</v>
      </c>
      <c r="G124" s="35">
        <v>2.0000000000000001E-4</v>
      </c>
      <c r="H124" s="35">
        <v>2.0000000000000001E-4</v>
      </c>
      <c r="I124" s="35">
        <v>2.9999999999999997E-4</v>
      </c>
      <c r="J124" s="125">
        <v>80.989999999999995</v>
      </c>
      <c r="K124" s="125">
        <v>78.95</v>
      </c>
      <c r="L124" s="125">
        <v>83.19</v>
      </c>
      <c r="M124" s="37">
        <v>18.510086000000001</v>
      </c>
      <c r="N124" s="37">
        <v>18.510086000000001</v>
      </c>
      <c r="O124" s="37">
        <v>27.765128999999995</v>
      </c>
      <c r="P124" s="123">
        <v>79.664970524078669</v>
      </c>
      <c r="Q124" s="123">
        <v>79.664970524078669</v>
      </c>
      <c r="R124" s="123">
        <v>83.942892735659555</v>
      </c>
      <c r="S124" s="5">
        <v>-1.3250294759213261</v>
      </c>
      <c r="T124" s="5">
        <v>0.7149705240786659</v>
      </c>
      <c r="U124" s="5">
        <v>0.75289273565955739</v>
      </c>
    </row>
    <row r="125" spans="1:21" x14ac:dyDescent="0.3">
      <c r="A125" t="s">
        <v>32</v>
      </c>
      <c r="B125" t="s">
        <v>634</v>
      </c>
      <c r="C125" s="124">
        <v>107000</v>
      </c>
      <c r="D125" s="1">
        <v>45982.125</v>
      </c>
      <c r="E125">
        <v>5.9349223370915409E-3</v>
      </c>
      <c r="F125" s="37">
        <v>92549.24</v>
      </c>
      <c r="G125" s="35">
        <v>0.15640000000000001</v>
      </c>
      <c r="H125" s="35">
        <v>0.155</v>
      </c>
      <c r="I125" s="35">
        <v>0.158</v>
      </c>
      <c r="J125" s="125">
        <v>80.989999999999995</v>
      </c>
      <c r="K125" s="125">
        <v>0</v>
      </c>
      <c r="L125" s="125">
        <v>112.04</v>
      </c>
      <c r="M125" s="37">
        <v>14474.701136000001</v>
      </c>
      <c r="N125" s="37">
        <v>14345.1322</v>
      </c>
      <c r="O125" s="37">
        <v>14622.779920000001</v>
      </c>
      <c r="P125" s="123">
        <v>82.321859505459528</v>
      </c>
      <c r="S125" s="5">
        <v>1.3318595054595335</v>
      </c>
    </row>
    <row r="126" spans="1:21" x14ac:dyDescent="0.3">
      <c r="A126" t="s">
        <v>33</v>
      </c>
      <c r="B126" t="s">
        <v>632</v>
      </c>
      <c r="C126" s="124">
        <v>108000</v>
      </c>
      <c r="D126" s="1">
        <v>45982.125</v>
      </c>
      <c r="E126">
        <v>5.9349223370915409E-3</v>
      </c>
      <c r="F126" s="37">
        <v>92550.43</v>
      </c>
      <c r="G126" s="35">
        <v>2.0000000000000001E-4</v>
      </c>
      <c r="H126" s="35">
        <v>2.0000000000000001E-4</v>
      </c>
      <c r="I126" s="35">
        <v>2.9999999999999997E-4</v>
      </c>
      <c r="J126" s="125">
        <v>85.39</v>
      </c>
      <c r="K126" s="125">
        <v>83.32</v>
      </c>
      <c r="L126" s="125">
        <v>87.74</v>
      </c>
      <c r="M126" s="37">
        <v>18.510086000000001</v>
      </c>
      <c r="N126" s="37">
        <v>18.510086000000001</v>
      </c>
      <c r="O126" s="37">
        <v>27.765128999999995</v>
      </c>
    </row>
    <row r="127" spans="1:21" x14ac:dyDescent="0.3">
      <c r="A127" t="s">
        <v>34</v>
      </c>
      <c r="B127" t="s">
        <v>634</v>
      </c>
      <c r="C127" s="124">
        <v>108000</v>
      </c>
      <c r="D127" s="1">
        <v>45982.125</v>
      </c>
      <c r="E127">
        <v>5.9349223370915409E-3</v>
      </c>
      <c r="F127" s="37">
        <v>92549.06</v>
      </c>
      <c r="G127" s="35">
        <v>0.16719999999999999</v>
      </c>
      <c r="H127" s="35">
        <v>0.16600000000000001</v>
      </c>
      <c r="I127" s="35">
        <v>0.16850000000000001</v>
      </c>
      <c r="J127" s="125">
        <v>85.39</v>
      </c>
      <c r="K127" s="125">
        <v>0</v>
      </c>
      <c r="L127" s="125">
        <v>113.65</v>
      </c>
      <c r="M127" s="37">
        <v>15474.202831999999</v>
      </c>
      <c r="N127" s="37">
        <v>15363.143960000001</v>
      </c>
      <c r="O127" s="37">
        <v>15594.516610000001</v>
      </c>
    </row>
    <row r="128" spans="1:21" x14ac:dyDescent="0.3">
      <c r="A128" t="s">
        <v>35</v>
      </c>
      <c r="B128" t="s">
        <v>632</v>
      </c>
      <c r="C128" s="124">
        <v>109000</v>
      </c>
      <c r="D128" s="1">
        <v>45982.125</v>
      </c>
      <c r="E128">
        <v>5.9349223370915409E-3</v>
      </c>
      <c r="F128" s="37">
        <v>92549.75</v>
      </c>
      <c r="G128" s="35">
        <v>2.0000000000000001E-4</v>
      </c>
      <c r="H128" s="35">
        <v>1E-4</v>
      </c>
      <c r="I128" s="35">
        <v>2.9999999999999997E-4</v>
      </c>
      <c r="J128" s="125">
        <v>86.45</v>
      </c>
      <c r="K128" s="125">
        <v>80.95</v>
      </c>
      <c r="L128" s="125">
        <v>92.22</v>
      </c>
      <c r="M128" s="37">
        <v>18.50995</v>
      </c>
      <c r="N128" s="37">
        <v>9.254975</v>
      </c>
      <c r="O128" s="37">
        <v>27.764924999999998</v>
      </c>
    </row>
    <row r="129" spans="1:18" x14ac:dyDescent="0.3">
      <c r="A129" t="s">
        <v>36</v>
      </c>
      <c r="B129" t="s">
        <v>634</v>
      </c>
      <c r="C129" s="124">
        <v>109000</v>
      </c>
      <c r="D129" s="1">
        <v>45982.125</v>
      </c>
      <c r="E129">
        <v>5.9349223370915409E-3</v>
      </c>
      <c r="F129" s="37">
        <v>92549.75</v>
      </c>
      <c r="G129" s="35">
        <v>0.1779</v>
      </c>
      <c r="H129" s="35">
        <v>0.17649999999999999</v>
      </c>
      <c r="I129" s="35">
        <v>0.17949999999999999</v>
      </c>
      <c r="J129" s="125">
        <v>86.45</v>
      </c>
      <c r="K129" s="125">
        <v>0</v>
      </c>
      <c r="L129" s="125">
        <v>121.82</v>
      </c>
      <c r="M129" s="37">
        <v>16464.600525000002</v>
      </c>
      <c r="N129" s="37">
        <v>16335.030874999999</v>
      </c>
      <c r="O129" s="37">
        <v>16612.680124999999</v>
      </c>
      <c r="Q129" s="127"/>
    </row>
    <row r="130" spans="1:18" x14ac:dyDescent="0.3">
      <c r="A130" t="s">
        <v>37</v>
      </c>
      <c r="B130" t="s">
        <v>632</v>
      </c>
      <c r="C130" s="124">
        <v>110000</v>
      </c>
      <c r="D130" s="1">
        <v>45982.125</v>
      </c>
      <c r="E130">
        <v>5.9349223370915409E-3</v>
      </c>
      <c r="F130" s="37">
        <v>92549.06</v>
      </c>
      <c r="G130" s="35">
        <v>1E-4</v>
      </c>
      <c r="H130" s="35">
        <v>1E-4</v>
      </c>
      <c r="I130" s="35">
        <v>2.0000000000000001E-4</v>
      </c>
      <c r="J130" s="125">
        <v>88.26</v>
      </c>
      <c r="K130" s="125">
        <v>84.94</v>
      </c>
      <c r="L130" s="125">
        <v>91.87</v>
      </c>
      <c r="M130" s="37">
        <v>9.2549060000000001</v>
      </c>
      <c r="N130" s="37">
        <v>9.2549060000000001</v>
      </c>
      <c r="O130" s="37">
        <v>18.509812</v>
      </c>
    </row>
    <row r="131" spans="1:18" x14ac:dyDescent="0.3">
      <c r="A131" t="s">
        <v>38</v>
      </c>
      <c r="B131" t="s">
        <v>634</v>
      </c>
      <c r="C131" s="124">
        <v>110000</v>
      </c>
      <c r="D131" s="1">
        <v>45982.125</v>
      </c>
      <c r="E131">
        <v>5.9349223370915409E-3</v>
      </c>
      <c r="F131" s="37">
        <v>92549.75</v>
      </c>
      <c r="G131" s="35">
        <v>0.18870000000000001</v>
      </c>
      <c r="H131" s="35">
        <v>0.1875</v>
      </c>
      <c r="I131" s="35">
        <v>0.19</v>
      </c>
      <c r="J131" s="125">
        <v>88.26</v>
      </c>
      <c r="K131" s="125">
        <v>0</v>
      </c>
      <c r="L131" s="125">
        <v>122.81</v>
      </c>
      <c r="M131" s="37">
        <v>17464.137825000002</v>
      </c>
      <c r="N131" s="37">
        <v>17353.078125</v>
      </c>
      <c r="O131" s="37">
        <v>17584.452499999999</v>
      </c>
      <c r="Q131" s="127"/>
    </row>
    <row r="132" spans="1:18" x14ac:dyDescent="0.3">
      <c r="A132" t="s">
        <v>39</v>
      </c>
      <c r="B132" t="s">
        <v>632</v>
      </c>
      <c r="C132" s="124">
        <v>111000</v>
      </c>
      <c r="D132" s="1">
        <v>45982.125</v>
      </c>
      <c r="E132">
        <v>5.9349223370915409E-3</v>
      </c>
      <c r="F132" s="37">
        <v>92549.06</v>
      </c>
      <c r="G132" s="35">
        <v>1E-4</v>
      </c>
      <c r="H132" s="35">
        <v>0</v>
      </c>
      <c r="I132" s="35">
        <v>2.0000000000000001E-4</v>
      </c>
      <c r="J132" s="125">
        <v>91.75</v>
      </c>
      <c r="K132" s="125">
        <v>0</v>
      </c>
      <c r="L132" s="125">
        <v>96.05</v>
      </c>
      <c r="M132" s="37">
        <v>9.2549060000000001</v>
      </c>
      <c r="N132" s="37">
        <v>0</v>
      </c>
      <c r="O132" s="37">
        <v>18.509812</v>
      </c>
    </row>
    <row r="133" spans="1:18" x14ac:dyDescent="0.3">
      <c r="A133" t="s">
        <v>40</v>
      </c>
      <c r="B133" t="s">
        <v>634</v>
      </c>
      <c r="C133" s="124">
        <v>111000</v>
      </c>
      <c r="D133" s="1">
        <v>45982.125</v>
      </c>
      <c r="E133">
        <v>5.9349223370915409E-3</v>
      </c>
      <c r="F133" s="37">
        <v>92549.62</v>
      </c>
      <c r="G133" s="35">
        <v>0.19950000000000001</v>
      </c>
      <c r="H133" s="35">
        <v>0.19800000000000001</v>
      </c>
      <c r="I133" s="35">
        <v>0.20100000000000001</v>
      </c>
      <c r="J133" s="125">
        <v>91.75</v>
      </c>
      <c r="K133" s="125">
        <v>0</v>
      </c>
      <c r="L133" s="125">
        <v>130.88999999999999</v>
      </c>
      <c r="M133" s="37">
        <v>18463.64919</v>
      </c>
      <c r="N133" s="37">
        <v>18324.82476</v>
      </c>
      <c r="O133" s="37">
        <v>18602.473620000001</v>
      </c>
      <c r="Q133" s="127"/>
    </row>
    <row r="134" spans="1:18" x14ac:dyDescent="0.3">
      <c r="A134" t="s">
        <v>41</v>
      </c>
      <c r="B134" t="s">
        <v>632</v>
      </c>
      <c r="C134" s="124">
        <v>112000</v>
      </c>
      <c r="D134" s="1">
        <v>45982.125</v>
      </c>
      <c r="E134">
        <v>5.9349223370915409E-3</v>
      </c>
      <c r="F134" s="37">
        <v>92549.62</v>
      </c>
      <c r="G134" s="35">
        <v>1E-4</v>
      </c>
      <c r="H134" s="35">
        <v>0</v>
      </c>
      <c r="I134" s="35">
        <v>2.0000000000000001E-4</v>
      </c>
      <c r="J134" s="125">
        <v>95.67</v>
      </c>
      <c r="K134" s="125">
        <v>0</v>
      </c>
      <c r="L134" s="125">
        <v>100.16</v>
      </c>
      <c r="M134" s="37">
        <v>9.2549620000000008</v>
      </c>
      <c r="N134" s="37">
        <v>0</v>
      </c>
      <c r="O134" s="37">
        <v>18.509924000000002</v>
      </c>
    </row>
    <row r="135" spans="1:18" x14ac:dyDescent="0.3">
      <c r="A135" t="s">
        <v>42</v>
      </c>
      <c r="B135" t="s">
        <v>634</v>
      </c>
      <c r="C135" s="124">
        <v>112000</v>
      </c>
      <c r="D135" s="1">
        <v>45982.125</v>
      </c>
      <c r="E135">
        <v>5.9349223370915409E-3</v>
      </c>
      <c r="F135" s="37">
        <v>92549.95</v>
      </c>
      <c r="G135" s="35">
        <v>0.21029999999999999</v>
      </c>
      <c r="H135" s="35">
        <v>0.20899999999999999</v>
      </c>
      <c r="I135" s="35">
        <v>0.21149999999999999</v>
      </c>
      <c r="J135" s="125">
        <v>95.67</v>
      </c>
      <c r="K135" s="125">
        <v>0</v>
      </c>
      <c r="L135" s="125">
        <v>131.28</v>
      </c>
      <c r="M135" s="37">
        <v>19463.254484999998</v>
      </c>
      <c r="N135" s="37">
        <v>19342.939549999999</v>
      </c>
      <c r="O135" s="37">
        <v>19574.314425</v>
      </c>
      <c r="Q135" s="127"/>
      <c r="R135" s="127"/>
    </row>
    <row r="136" spans="1:18" x14ac:dyDescent="0.3">
      <c r="A136" t="s">
        <v>43</v>
      </c>
      <c r="B136" t="s">
        <v>632</v>
      </c>
      <c r="C136" s="124">
        <v>113000</v>
      </c>
      <c r="D136" s="1">
        <v>45982.125</v>
      </c>
      <c r="E136">
        <v>5.9349223370915409E-3</v>
      </c>
      <c r="F136" s="37">
        <v>92549.62</v>
      </c>
      <c r="G136" s="35">
        <v>1E-4</v>
      </c>
      <c r="H136" s="35">
        <v>0</v>
      </c>
      <c r="I136" s="35">
        <v>2.0000000000000001E-4</v>
      </c>
      <c r="J136" s="125">
        <v>99.53</v>
      </c>
      <c r="K136" s="125">
        <v>0</v>
      </c>
      <c r="L136" s="125">
        <v>104.21</v>
      </c>
      <c r="M136" s="37">
        <v>9.2549620000000008</v>
      </c>
      <c r="N136" s="37">
        <v>0</v>
      </c>
      <c r="O136" s="37">
        <v>18.509924000000002</v>
      </c>
      <c r="Q136" s="127"/>
    </row>
    <row r="137" spans="1:18" x14ac:dyDescent="0.3">
      <c r="A137" t="s">
        <v>44</v>
      </c>
      <c r="B137" t="s">
        <v>634</v>
      </c>
      <c r="C137" s="124">
        <v>113000</v>
      </c>
      <c r="D137" s="1">
        <v>45982.125</v>
      </c>
      <c r="E137">
        <v>5.9349223370915409E-3</v>
      </c>
      <c r="F137" s="37">
        <v>92549.95</v>
      </c>
      <c r="G137" s="35">
        <v>0.22109999999999999</v>
      </c>
      <c r="H137" s="35">
        <v>0.2195</v>
      </c>
      <c r="I137" s="35">
        <v>0.2225</v>
      </c>
      <c r="J137" s="125">
        <v>99.53</v>
      </c>
      <c r="K137" s="125">
        <v>0</v>
      </c>
      <c r="L137" s="125">
        <v>139.46</v>
      </c>
      <c r="M137" s="37">
        <v>20462.793944999998</v>
      </c>
      <c r="N137" s="37">
        <v>20314.714025000001</v>
      </c>
      <c r="O137" s="37">
        <v>20592.363874999999</v>
      </c>
    </row>
    <row r="138" spans="1:18" x14ac:dyDescent="0.3">
      <c r="A138" t="s">
        <v>45</v>
      </c>
      <c r="B138" t="s">
        <v>632</v>
      </c>
      <c r="C138" s="124">
        <v>114000</v>
      </c>
      <c r="D138" s="1">
        <v>45982.125</v>
      </c>
      <c r="E138">
        <v>5.9349223370915409E-3</v>
      </c>
      <c r="F138" s="37">
        <v>92549.95</v>
      </c>
      <c r="G138" s="35">
        <v>1E-4</v>
      </c>
      <c r="H138" s="35">
        <v>0</v>
      </c>
      <c r="I138" s="35">
        <v>2.0000000000000001E-4</v>
      </c>
      <c r="J138" s="125">
        <v>101.03</v>
      </c>
      <c r="K138" s="125">
        <v>0</v>
      </c>
      <c r="L138" s="125">
        <v>108.21</v>
      </c>
      <c r="M138" s="37">
        <v>9.254995000000001</v>
      </c>
      <c r="N138" s="37">
        <v>0</v>
      </c>
      <c r="O138" s="37">
        <v>18.509990000000002</v>
      </c>
    </row>
    <row r="139" spans="1:18" x14ac:dyDescent="0.3">
      <c r="A139" t="s">
        <v>46</v>
      </c>
      <c r="B139" t="s">
        <v>634</v>
      </c>
      <c r="C139" s="124">
        <v>114000</v>
      </c>
      <c r="D139" s="1">
        <v>45982.125</v>
      </c>
      <c r="E139">
        <v>5.9349223370915409E-3</v>
      </c>
      <c r="F139" s="37">
        <v>92549.95</v>
      </c>
      <c r="G139" s="35">
        <v>0.2319</v>
      </c>
      <c r="H139" s="35">
        <v>0.23050000000000001</v>
      </c>
      <c r="I139" s="35">
        <v>0.23350000000000001</v>
      </c>
      <c r="J139" s="125">
        <v>101.03</v>
      </c>
      <c r="K139" s="125">
        <v>0</v>
      </c>
      <c r="L139" s="125">
        <v>147.49</v>
      </c>
      <c r="M139" s="37">
        <v>21462.333404999998</v>
      </c>
      <c r="N139" s="37">
        <v>21332.763475</v>
      </c>
      <c r="O139" s="37">
        <v>21610.413325000001</v>
      </c>
    </row>
    <row r="140" spans="1:18" x14ac:dyDescent="0.3">
      <c r="A140" t="s">
        <v>47</v>
      </c>
      <c r="B140" t="s">
        <v>632</v>
      </c>
      <c r="C140" s="124">
        <v>115000</v>
      </c>
      <c r="D140" s="1">
        <v>45982.125</v>
      </c>
      <c r="E140">
        <v>5.9349223370915409E-3</v>
      </c>
      <c r="F140" s="37">
        <v>92552.57</v>
      </c>
      <c r="G140" s="35">
        <v>1E-4</v>
      </c>
      <c r="H140" s="35">
        <v>0</v>
      </c>
      <c r="I140" s="35">
        <v>2.0000000000000001E-4</v>
      </c>
      <c r="J140" s="125">
        <v>101.03</v>
      </c>
      <c r="K140" s="125">
        <v>0</v>
      </c>
      <c r="L140" s="125">
        <v>112.14</v>
      </c>
      <c r="M140" s="37">
        <v>9.2552570000000003</v>
      </c>
      <c r="N140" s="37">
        <v>0</v>
      </c>
      <c r="O140" s="37">
        <v>18.510514000000001</v>
      </c>
    </row>
    <row r="141" spans="1:18" x14ac:dyDescent="0.3">
      <c r="A141" t="s">
        <v>48</v>
      </c>
      <c r="B141" t="s">
        <v>634</v>
      </c>
      <c r="C141" s="124">
        <v>115000</v>
      </c>
      <c r="D141" s="1">
        <v>45982.125</v>
      </c>
      <c r="E141">
        <v>5.9349223370915409E-3</v>
      </c>
      <c r="F141" s="37">
        <v>92552.57</v>
      </c>
      <c r="G141" s="35">
        <v>0.24260000000000001</v>
      </c>
      <c r="H141" s="35">
        <v>0.24149999999999999</v>
      </c>
      <c r="I141" s="35">
        <v>0.24399999999999999</v>
      </c>
      <c r="J141" s="125">
        <v>101.03</v>
      </c>
      <c r="K141" s="125">
        <v>0</v>
      </c>
      <c r="L141" s="125">
        <v>148.01</v>
      </c>
      <c r="M141" s="37">
        <v>22453.253482000004</v>
      </c>
      <c r="N141" s="37">
        <v>22351.445655</v>
      </c>
      <c r="O141" s="37">
        <v>22582.827080000003</v>
      </c>
    </row>
    <row r="142" spans="1:18" x14ac:dyDescent="0.3">
      <c r="A142" t="s">
        <v>49</v>
      </c>
      <c r="B142" t="s">
        <v>632</v>
      </c>
      <c r="C142" s="124">
        <v>116000</v>
      </c>
      <c r="D142" s="1">
        <v>45982.125</v>
      </c>
      <c r="E142">
        <v>5.9349223370915409E-3</v>
      </c>
      <c r="F142" s="37">
        <v>92549.99</v>
      </c>
      <c r="G142" s="35">
        <v>1E-4</v>
      </c>
      <c r="H142" s="35">
        <v>0</v>
      </c>
      <c r="I142" s="35">
        <v>2.0000000000000001E-4</v>
      </c>
      <c r="J142" s="125">
        <v>101.35</v>
      </c>
      <c r="K142" s="125">
        <v>0</v>
      </c>
      <c r="L142" s="125">
        <v>116.05</v>
      </c>
      <c r="M142" s="37">
        <v>9.2549990000000015</v>
      </c>
      <c r="N142" s="37">
        <v>0</v>
      </c>
      <c r="O142" s="37">
        <v>18.509998000000003</v>
      </c>
    </row>
    <row r="143" spans="1:18" x14ac:dyDescent="0.3">
      <c r="A143" t="s">
        <v>50</v>
      </c>
      <c r="B143" t="s">
        <v>634</v>
      </c>
      <c r="C143" s="124">
        <v>116000</v>
      </c>
      <c r="D143" s="1">
        <v>45982.125</v>
      </c>
      <c r="E143">
        <v>5.9349223370915409E-3</v>
      </c>
      <c r="F143" s="37">
        <v>92552.57</v>
      </c>
      <c r="G143" s="35">
        <v>0.25340000000000001</v>
      </c>
      <c r="H143" s="35">
        <v>0.252</v>
      </c>
      <c r="I143" s="35">
        <v>0.255</v>
      </c>
      <c r="J143" s="125">
        <v>101.35</v>
      </c>
      <c r="K143" s="125">
        <v>0</v>
      </c>
      <c r="L143" s="125">
        <v>156.09</v>
      </c>
      <c r="M143" s="37">
        <v>23452.821238000004</v>
      </c>
      <c r="N143" s="37">
        <v>23323.247640000001</v>
      </c>
      <c r="O143" s="37">
        <v>23600.905350000001</v>
      </c>
    </row>
    <row r="144" spans="1:18" x14ac:dyDescent="0.3">
      <c r="A144" t="s">
        <v>51</v>
      </c>
      <c r="B144" t="s">
        <v>632</v>
      </c>
      <c r="C144" s="124">
        <v>118000</v>
      </c>
      <c r="D144" s="1">
        <v>45982.125</v>
      </c>
      <c r="E144">
        <v>5.9349223370915409E-3</v>
      </c>
      <c r="F144" s="37">
        <v>92552.57</v>
      </c>
      <c r="G144" s="35">
        <v>0</v>
      </c>
      <c r="H144" s="35">
        <v>0</v>
      </c>
      <c r="I144" s="35">
        <v>2.0000000000000001E-4</v>
      </c>
      <c r="J144" s="125">
        <v>107.09</v>
      </c>
      <c r="K144" s="125">
        <v>0</v>
      </c>
      <c r="L144" s="125">
        <v>123.67</v>
      </c>
      <c r="M144" s="37">
        <v>0</v>
      </c>
      <c r="N144" s="37">
        <v>0</v>
      </c>
      <c r="O144" s="37">
        <v>18.510514000000001</v>
      </c>
    </row>
    <row r="145" spans="1:21" x14ac:dyDescent="0.3">
      <c r="A145" t="s">
        <v>52</v>
      </c>
      <c r="B145" t="s">
        <v>634</v>
      </c>
      <c r="C145" s="124">
        <v>118000</v>
      </c>
      <c r="D145" s="1">
        <v>45982.125</v>
      </c>
      <c r="E145">
        <v>5.9349223370915409E-3</v>
      </c>
      <c r="F145" s="37">
        <v>92549.99</v>
      </c>
      <c r="G145" s="35">
        <v>0.27500000000000002</v>
      </c>
      <c r="H145" s="35">
        <v>0.27350000000000002</v>
      </c>
      <c r="I145" s="35">
        <v>0.27650000000000002</v>
      </c>
      <c r="J145" s="125">
        <v>107.09</v>
      </c>
      <c r="K145" s="125">
        <v>0</v>
      </c>
      <c r="L145" s="125">
        <v>163.07</v>
      </c>
      <c r="M145" s="37">
        <v>25451.247250000004</v>
      </c>
      <c r="N145" s="37">
        <v>25312.422265000005</v>
      </c>
      <c r="O145" s="37">
        <v>25590.072235000003</v>
      </c>
    </row>
    <row r="146" spans="1:21" x14ac:dyDescent="0.3">
      <c r="A146" t="s">
        <v>53</v>
      </c>
      <c r="B146" t="s">
        <v>632</v>
      </c>
      <c r="C146" s="124">
        <v>120000</v>
      </c>
      <c r="D146" s="1">
        <v>45982.125</v>
      </c>
      <c r="E146">
        <v>5.9349223370915409E-3</v>
      </c>
      <c r="F146" s="37">
        <v>92553.68</v>
      </c>
      <c r="G146" s="35">
        <v>0</v>
      </c>
      <c r="H146" s="35">
        <v>0</v>
      </c>
      <c r="I146" s="35">
        <v>1E-4</v>
      </c>
      <c r="J146" s="125">
        <v>113.72</v>
      </c>
      <c r="K146" s="125">
        <v>0</v>
      </c>
      <c r="L146" s="125">
        <v>121.9</v>
      </c>
      <c r="M146" s="37">
        <v>0</v>
      </c>
      <c r="N146" s="37">
        <v>0</v>
      </c>
      <c r="O146" s="37">
        <v>9.2553679999999989</v>
      </c>
    </row>
    <row r="147" spans="1:21" x14ac:dyDescent="0.3">
      <c r="A147" t="s">
        <v>54</v>
      </c>
      <c r="B147" t="s">
        <v>634</v>
      </c>
      <c r="C147" s="124">
        <v>120000</v>
      </c>
      <c r="D147" s="1">
        <v>45982.125</v>
      </c>
      <c r="E147">
        <v>5.9349223370915409E-3</v>
      </c>
      <c r="F147" s="37">
        <v>92552.73</v>
      </c>
      <c r="G147" s="35">
        <v>0.29659999999999997</v>
      </c>
      <c r="H147" s="35">
        <v>0.247</v>
      </c>
      <c r="I147" s="35">
        <v>0.35349999999999998</v>
      </c>
      <c r="J147" s="125">
        <v>113.72</v>
      </c>
      <c r="K147" s="125">
        <v>0</v>
      </c>
      <c r="L147" s="125">
        <v>466.8</v>
      </c>
      <c r="M147" s="37">
        <v>27451.139717999995</v>
      </c>
      <c r="N147" s="37">
        <v>22860.524309999997</v>
      </c>
      <c r="O147" s="37">
        <v>32717.390054999996</v>
      </c>
    </row>
    <row r="148" spans="1:21" x14ac:dyDescent="0.3">
      <c r="A148" t="s">
        <v>55</v>
      </c>
      <c r="B148" t="s">
        <v>632</v>
      </c>
      <c r="C148" s="124">
        <v>125000</v>
      </c>
      <c r="D148" s="1">
        <v>45982.125</v>
      </c>
      <c r="E148">
        <v>5.9349223370915409E-3</v>
      </c>
      <c r="F148" s="37">
        <v>92552.73</v>
      </c>
      <c r="G148" s="35">
        <v>0</v>
      </c>
      <c r="H148" s="35">
        <v>0</v>
      </c>
      <c r="I148" s="35">
        <v>1E-4</v>
      </c>
      <c r="J148" s="125">
        <v>124.07</v>
      </c>
      <c r="K148" s="125">
        <v>0</v>
      </c>
      <c r="L148" s="125">
        <v>138.79</v>
      </c>
      <c r="M148" s="37">
        <v>0</v>
      </c>
      <c r="N148" s="37">
        <v>0</v>
      </c>
      <c r="O148" s="37">
        <v>9.2552730000000007</v>
      </c>
      <c r="P148" s="123">
        <v>50</v>
      </c>
      <c r="Q148" s="123">
        <v>50</v>
      </c>
      <c r="S148" s="5">
        <v>-74.069999999999993</v>
      </c>
      <c r="T148" s="5">
        <v>50</v>
      </c>
    </row>
    <row r="149" spans="1:21" x14ac:dyDescent="0.3">
      <c r="A149" t="s">
        <v>56</v>
      </c>
      <c r="B149" t="s">
        <v>634</v>
      </c>
      <c r="C149" s="124">
        <v>125000</v>
      </c>
      <c r="D149" s="1">
        <v>45982.125</v>
      </c>
      <c r="E149">
        <v>5.9349223370915409E-3</v>
      </c>
      <c r="F149" s="37">
        <v>92552.73</v>
      </c>
      <c r="G149" s="35">
        <v>0.35060000000000002</v>
      </c>
      <c r="H149" s="35">
        <v>0.29949999999999999</v>
      </c>
      <c r="I149" s="35">
        <v>0.40949999999999998</v>
      </c>
      <c r="J149" s="125">
        <v>124.07</v>
      </c>
      <c r="K149" s="125">
        <v>0</v>
      </c>
      <c r="L149" s="125">
        <v>510</v>
      </c>
      <c r="M149" s="37">
        <v>32448.987138</v>
      </c>
      <c r="N149" s="37">
        <v>27719.542634999998</v>
      </c>
      <c r="O149" s="37">
        <v>37900.342934999993</v>
      </c>
    </row>
    <row r="150" spans="1:21" x14ac:dyDescent="0.3">
      <c r="A150" t="s">
        <v>57</v>
      </c>
      <c r="B150" t="s">
        <v>632</v>
      </c>
      <c r="C150" s="124">
        <v>128000</v>
      </c>
      <c r="D150" s="1">
        <v>45982.125</v>
      </c>
      <c r="E150">
        <v>5.9349223370915409E-3</v>
      </c>
      <c r="F150" s="37">
        <v>92553.68</v>
      </c>
      <c r="G150" s="35">
        <v>0</v>
      </c>
      <c r="H150" s="35">
        <v>0</v>
      </c>
      <c r="I150" s="35">
        <v>1E-4</v>
      </c>
      <c r="J150" s="125">
        <v>128.49</v>
      </c>
      <c r="K150" s="125">
        <v>0</v>
      </c>
      <c r="L150" s="125">
        <v>148.47999999999999</v>
      </c>
      <c r="M150" s="37">
        <v>0</v>
      </c>
      <c r="N150" s="37">
        <v>0</v>
      </c>
      <c r="O150" s="37">
        <v>9.2553679999999989</v>
      </c>
      <c r="P150" s="123">
        <v>50</v>
      </c>
      <c r="Q150" s="123">
        <v>50</v>
      </c>
      <c r="S150" s="5">
        <v>-78.490000000000009</v>
      </c>
      <c r="T150" s="5">
        <v>50</v>
      </c>
    </row>
    <row r="151" spans="1:21" x14ac:dyDescent="0.3">
      <c r="A151" t="s">
        <v>58</v>
      </c>
      <c r="B151" t="s">
        <v>634</v>
      </c>
      <c r="C151" s="124">
        <v>128000</v>
      </c>
      <c r="D151" s="1">
        <v>45982.125</v>
      </c>
      <c r="E151">
        <v>5.9349223370915409E-3</v>
      </c>
      <c r="F151" s="37">
        <v>92552.73</v>
      </c>
      <c r="G151" s="35">
        <v>0.38300000000000001</v>
      </c>
      <c r="H151" s="35">
        <v>0.33050000000000002</v>
      </c>
      <c r="I151" s="35">
        <v>0.443</v>
      </c>
      <c r="J151" s="125">
        <v>128.49</v>
      </c>
      <c r="K151" s="125">
        <v>0</v>
      </c>
      <c r="L151" s="125">
        <v>534.41</v>
      </c>
      <c r="M151" s="37">
        <v>35447.695589999996</v>
      </c>
      <c r="N151" s="37">
        <v>30588.677264999998</v>
      </c>
      <c r="O151" s="37">
        <v>41000.859389999998</v>
      </c>
    </row>
    <row r="152" spans="1:21" x14ac:dyDescent="0.3">
      <c r="A152" t="s">
        <v>794</v>
      </c>
      <c r="B152" t="s">
        <v>632</v>
      </c>
      <c r="C152" s="124">
        <v>84000</v>
      </c>
      <c r="D152" s="1">
        <v>45983.125</v>
      </c>
      <c r="E152">
        <v>8.6727731242236417E-3</v>
      </c>
      <c r="F152" s="37">
        <v>92567.2886</v>
      </c>
      <c r="G152" s="35">
        <v>9.4600000000000004E-2</v>
      </c>
      <c r="H152" s="35">
        <v>0.09</v>
      </c>
      <c r="I152" s="35">
        <v>9.7500000000000003E-2</v>
      </c>
      <c r="J152" s="125">
        <v>71.319999999999993</v>
      </c>
      <c r="K152" s="125">
        <v>0</v>
      </c>
      <c r="L152" s="125">
        <v>89.87</v>
      </c>
      <c r="M152" s="37">
        <v>8756.8655015599998</v>
      </c>
      <c r="N152" s="37">
        <v>8331.055973999999</v>
      </c>
      <c r="O152" s="37">
        <v>9025.310638500001</v>
      </c>
      <c r="P152" s="123">
        <v>71.557132131254392</v>
      </c>
      <c r="R152" s="123">
        <v>90.435361189984746</v>
      </c>
      <c r="S152" s="5">
        <v>0.23713213125439836</v>
      </c>
      <c r="U152" s="5">
        <v>0.56536118998474194</v>
      </c>
    </row>
    <row r="153" spans="1:21" x14ac:dyDescent="0.3">
      <c r="A153" t="s">
        <v>795</v>
      </c>
      <c r="B153" t="s">
        <v>634</v>
      </c>
      <c r="C153" s="124">
        <v>84000</v>
      </c>
      <c r="D153" s="1">
        <v>45983.125</v>
      </c>
      <c r="E153">
        <v>8.6727731242236417E-3</v>
      </c>
      <c r="F153" s="37">
        <v>92567.2886</v>
      </c>
      <c r="G153" s="35">
        <v>2.0999999999999999E-3</v>
      </c>
      <c r="H153" s="35">
        <v>1.9E-3</v>
      </c>
      <c r="I153" s="35">
        <v>2.3E-3</v>
      </c>
      <c r="J153" s="125">
        <v>71.319999999999993</v>
      </c>
      <c r="K153" s="125">
        <v>69.88</v>
      </c>
      <c r="L153" s="125">
        <v>73.099999999999994</v>
      </c>
      <c r="M153" s="37">
        <v>194.39130605999998</v>
      </c>
      <c r="N153" s="37">
        <v>175.87784833999999</v>
      </c>
      <c r="O153" s="37">
        <v>212.90476378</v>
      </c>
      <c r="P153" s="123">
        <v>71.97973012787557</v>
      </c>
      <c r="Q153" s="123">
        <v>70.324484190602931</v>
      </c>
      <c r="R153" s="123">
        <v>73.558686424318068</v>
      </c>
      <c r="S153" s="5">
        <v>0.6597301278755765</v>
      </c>
      <c r="T153" s="5">
        <v>0.44448419060293531</v>
      </c>
      <c r="U153" s="5">
        <v>0.45868642431807416</v>
      </c>
    </row>
    <row r="154" spans="1:21" x14ac:dyDescent="0.3">
      <c r="A154" t="s">
        <v>796</v>
      </c>
      <c r="B154" t="s">
        <v>632</v>
      </c>
      <c r="C154" s="124">
        <v>86000</v>
      </c>
      <c r="D154" s="1">
        <v>45983.125</v>
      </c>
      <c r="E154">
        <v>8.6727731242236417E-3</v>
      </c>
      <c r="F154" s="37">
        <v>92567.2886</v>
      </c>
      <c r="G154" s="35">
        <v>7.4399999999999994E-2</v>
      </c>
      <c r="H154" s="35">
        <v>7.2999999999999995E-2</v>
      </c>
      <c r="I154" s="35">
        <v>7.4999999999999997E-2</v>
      </c>
      <c r="J154" s="125">
        <v>66.09</v>
      </c>
      <c r="K154" s="125">
        <v>57.51</v>
      </c>
      <c r="L154" s="125">
        <v>69.48</v>
      </c>
      <c r="M154" s="37">
        <v>6887.0062718399995</v>
      </c>
      <c r="N154" s="37">
        <v>6757.4120677999999</v>
      </c>
      <c r="O154" s="37">
        <v>6942.5466449999994</v>
      </c>
      <c r="P154" s="123">
        <v>66.639096353205574</v>
      </c>
      <c r="Q154" s="123">
        <v>57.870162441638392</v>
      </c>
      <c r="R154" s="123">
        <v>69.914792199842708</v>
      </c>
      <c r="S154" s="5">
        <v>0.54909635320557015</v>
      </c>
      <c r="T154" s="5">
        <v>0.36016244163839417</v>
      </c>
      <c r="U154" s="5">
        <v>0.43479219984270401</v>
      </c>
    </row>
    <row r="155" spans="1:21" x14ac:dyDescent="0.3">
      <c r="A155" t="s">
        <v>797</v>
      </c>
      <c r="B155" t="s">
        <v>634</v>
      </c>
      <c r="C155" s="124">
        <v>86000</v>
      </c>
      <c r="D155" s="1">
        <v>45983.125</v>
      </c>
      <c r="E155">
        <v>8.6727731242236417E-3</v>
      </c>
      <c r="F155" s="37">
        <v>92567.2886</v>
      </c>
      <c r="G155" s="35">
        <v>3.3999999999999998E-3</v>
      </c>
      <c r="H155" s="35">
        <v>3.3E-3</v>
      </c>
      <c r="I155" s="35">
        <v>3.7000000000000002E-3</v>
      </c>
      <c r="J155" s="125">
        <v>66.09</v>
      </c>
      <c r="K155" s="125">
        <v>65.349999999999994</v>
      </c>
      <c r="L155" s="125">
        <v>67.58</v>
      </c>
      <c r="M155" s="37">
        <v>314.72878123999999</v>
      </c>
      <c r="N155" s="37">
        <v>305.47205237999998</v>
      </c>
      <c r="O155" s="37">
        <v>342.49896782000002</v>
      </c>
      <c r="P155" s="123">
        <v>66.333976207277402</v>
      </c>
      <c r="Q155" s="123">
        <v>65.762486589341378</v>
      </c>
      <c r="R155" s="123">
        <v>68.008355066188557</v>
      </c>
      <c r="S155" s="5">
        <v>0.24397620727739877</v>
      </c>
      <c r="T155" s="5">
        <v>0.41248658934138405</v>
      </c>
      <c r="U155" s="5">
        <v>0.42835506618855845</v>
      </c>
    </row>
    <row r="156" spans="1:21" x14ac:dyDescent="0.3">
      <c r="A156" t="s">
        <v>798</v>
      </c>
      <c r="B156" t="s">
        <v>632</v>
      </c>
      <c r="C156" s="124">
        <v>87000</v>
      </c>
      <c r="D156" s="1">
        <v>45983.125</v>
      </c>
      <c r="E156">
        <v>8.6727731242236417E-3</v>
      </c>
      <c r="F156" s="37">
        <v>92567.2886</v>
      </c>
      <c r="G156" s="35">
        <v>6.4600000000000005E-2</v>
      </c>
      <c r="H156" s="35">
        <v>6.3E-2</v>
      </c>
      <c r="I156" s="35">
        <v>6.5500000000000003E-2</v>
      </c>
      <c r="J156" s="125">
        <v>63.57</v>
      </c>
      <c r="K156" s="125">
        <v>55.42</v>
      </c>
      <c r="L156" s="125">
        <v>67.760000000000005</v>
      </c>
      <c r="M156" s="37">
        <v>5979.8468435600007</v>
      </c>
      <c r="N156" s="37">
        <v>5831.7391817999996</v>
      </c>
      <c r="O156" s="37">
        <v>6063.1574033000006</v>
      </c>
      <c r="P156" s="123">
        <v>64.027335193014238</v>
      </c>
      <c r="Q156" s="123">
        <v>55.766386993112171</v>
      </c>
      <c r="R156" s="123">
        <v>68.181844725162065</v>
      </c>
      <c r="S156" s="5">
        <v>0.45733519301423797</v>
      </c>
      <c r="T156" s="5">
        <v>0.34638699311216925</v>
      </c>
      <c r="U156" s="5">
        <v>0.42184472516206029</v>
      </c>
    </row>
    <row r="157" spans="1:21" x14ac:dyDescent="0.3">
      <c r="A157" t="s">
        <v>799</v>
      </c>
      <c r="B157" t="s">
        <v>634</v>
      </c>
      <c r="C157" s="124">
        <v>87000</v>
      </c>
      <c r="D157" s="1">
        <v>45983.125</v>
      </c>
      <c r="E157">
        <v>8.6727731242236417E-3</v>
      </c>
      <c r="F157" s="37">
        <v>92567.2886</v>
      </c>
      <c r="G157" s="35">
        <v>4.4000000000000003E-3</v>
      </c>
      <c r="H157" s="35">
        <v>4.3E-3</v>
      </c>
      <c r="I157" s="35">
        <v>4.5999999999999999E-3</v>
      </c>
      <c r="J157" s="125">
        <v>63.57</v>
      </c>
      <c r="K157" s="125">
        <v>62.88</v>
      </c>
      <c r="L157" s="125">
        <v>64.77</v>
      </c>
      <c r="M157" s="37">
        <v>407.29606984000003</v>
      </c>
      <c r="N157" s="37">
        <v>398.03934098000002</v>
      </c>
      <c r="O157" s="37">
        <v>425.80952755999999</v>
      </c>
      <c r="P157" s="123">
        <v>63.755462979515897</v>
      </c>
      <c r="Q157" s="123">
        <v>63.274110444989631</v>
      </c>
      <c r="R157" s="123">
        <v>64.706523235315061</v>
      </c>
      <c r="S157" s="5">
        <v>0.18546297951589708</v>
      </c>
      <c r="T157" s="5">
        <v>0.39411044498962866</v>
      </c>
      <c r="U157" s="5">
        <v>-6.3476764684935461E-2</v>
      </c>
    </row>
    <row r="158" spans="1:21" x14ac:dyDescent="0.3">
      <c r="A158" t="s">
        <v>800</v>
      </c>
      <c r="B158" t="s">
        <v>632</v>
      </c>
      <c r="C158" s="124">
        <v>88000</v>
      </c>
      <c r="D158" s="1">
        <v>45983.125</v>
      </c>
      <c r="E158">
        <v>8.6727731242236417E-3</v>
      </c>
      <c r="F158" s="37">
        <v>92568.21</v>
      </c>
      <c r="G158" s="35">
        <v>5.5199999999999999E-2</v>
      </c>
      <c r="H158" s="35">
        <v>5.3499999999999999E-2</v>
      </c>
      <c r="I158" s="35">
        <v>5.6000000000000001E-2</v>
      </c>
      <c r="J158" s="125">
        <v>61.42</v>
      </c>
      <c r="K158" s="125">
        <v>54.18</v>
      </c>
      <c r="L158" s="125">
        <v>64.58</v>
      </c>
      <c r="M158" s="37">
        <v>5109.7651919999998</v>
      </c>
      <c r="N158" s="37">
        <v>4952.3992349999999</v>
      </c>
      <c r="O158" s="37">
        <v>5183.8197600000003</v>
      </c>
      <c r="P158" s="123">
        <v>61.798399527336869</v>
      </c>
      <c r="Q158" s="123">
        <v>54.525510469259252</v>
      </c>
      <c r="R158" s="123">
        <v>64.989408353649139</v>
      </c>
      <c r="S158" s="5">
        <v>0.37839952733686744</v>
      </c>
      <c r="T158" s="5">
        <v>0.34551046925925277</v>
      </c>
      <c r="U158" s="5">
        <v>0.40940835364914108</v>
      </c>
    </row>
    <row r="159" spans="1:21" x14ac:dyDescent="0.3">
      <c r="A159" t="s">
        <v>801</v>
      </c>
      <c r="B159" t="s">
        <v>634</v>
      </c>
      <c r="C159" s="124">
        <v>88000</v>
      </c>
      <c r="D159" s="1">
        <v>45983.125</v>
      </c>
      <c r="E159">
        <v>8.6727731242236417E-3</v>
      </c>
      <c r="F159" s="37">
        <v>92568.21</v>
      </c>
      <c r="G159" s="35">
        <v>5.8999999999999999E-3</v>
      </c>
      <c r="H159" s="35">
        <v>5.4999999999999997E-3</v>
      </c>
      <c r="I159" s="35">
        <v>6.0000000000000001E-3</v>
      </c>
      <c r="J159" s="125">
        <v>61.42</v>
      </c>
      <c r="K159" s="125">
        <v>59.98</v>
      </c>
      <c r="L159" s="125">
        <v>62.01</v>
      </c>
      <c r="M159" s="37">
        <v>546.15243900000007</v>
      </c>
      <c r="N159" s="37">
        <v>509.12515500000001</v>
      </c>
      <c r="O159" s="37">
        <v>555.40926000000002</v>
      </c>
      <c r="P159" s="123">
        <v>62.000044999834756</v>
      </c>
      <c r="Q159" s="127">
        <v>60.361018347180938</v>
      </c>
      <c r="R159" s="123">
        <v>62.404554020636319</v>
      </c>
      <c r="S159" s="5">
        <v>0.58004499983475455</v>
      </c>
      <c r="T159" s="5">
        <v>0.38101834718094096</v>
      </c>
      <c r="U159" s="5">
        <v>0.3945540206363205</v>
      </c>
    </row>
    <row r="160" spans="1:21" x14ac:dyDescent="0.3">
      <c r="A160" t="s">
        <v>802</v>
      </c>
      <c r="B160" t="s">
        <v>632</v>
      </c>
      <c r="C160" s="124">
        <v>89000</v>
      </c>
      <c r="D160" s="1">
        <v>45983.125</v>
      </c>
      <c r="E160">
        <v>8.6727731242236417E-3</v>
      </c>
      <c r="F160" s="37">
        <v>92568.21</v>
      </c>
      <c r="G160" s="35">
        <v>4.6199999999999998E-2</v>
      </c>
      <c r="H160" s="35">
        <v>4.4499999999999998E-2</v>
      </c>
      <c r="I160" s="35">
        <v>4.7E-2</v>
      </c>
      <c r="J160" s="125">
        <v>59.07</v>
      </c>
      <c r="K160" s="125">
        <v>53.04</v>
      </c>
      <c r="L160" s="125">
        <v>61.95</v>
      </c>
      <c r="M160" s="37">
        <v>4276.6513020000002</v>
      </c>
      <c r="N160" s="37">
        <v>4119.2853450000002</v>
      </c>
      <c r="O160" s="37">
        <v>4350.7058700000007</v>
      </c>
      <c r="P160" s="123">
        <v>59.552518535468977</v>
      </c>
      <c r="Q160" s="123">
        <v>53.375279638848816</v>
      </c>
      <c r="R160" s="123">
        <v>62.345111523009052</v>
      </c>
      <c r="S160" s="5">
        <v>0.48251853546897649</v>
      </c>
      <c r="T160" s="5">
        <v>0.33527963884881729</v>
      </c>
      <c r="U160" s="5">
        <v>0.39511152300904939</v>
      </c>
    </row>
    <row r="161" spans="1:21" x14ac:dyDescent="0.3">
      <c r="A161" t="s">
        <v>803</v>
      </c>
      <c r="B161" t="s">
        <v>634</v>
      </c>
      <c r="C161" s="124">
        <v>89000</v>
      </c>
      <c r="D161" s="1">
        <v>45983.125</v>
      </c>
      <c r="E161">
        <v>8.6727731242236417E-3</v>
      </c>
      <c r="F161" s="37">
        <v>92568.21</v>
      </c>
      <c r="G161" s="35">
        <v>7.6E-3</v>
      </c>
      <c r="H161" s="35">
        <v>7.0000000000000001E-3</v>
      </c>
      <c r="I161" s="35">
        <v>8.0000000000000002E-3</v>
      </c>
      <c r="J161" s="125">
        <v>59.07</v>
      </c>
      <c r="K161" s="125">
        <v>56.86</v>
      </c>
      <c r="L161" s="125">
        <v>60.39</v>
      </c>
      <c r="M161" s="37">
        <v>703.51839600000005</v>
      </c>
      <c r="N161" s="37">
        <v>647.97747000000004</v>
      </c>
      <c r="O161" s="37">
        <v>740.54568000000006</v>
      </c>
      <c r="P161" s="123">
        <v>59.364626110803911</v>
      </c>
      <c r="Q161" s="127">
        <v>57.223004030067457</v>
      </c>
      <c r="R161" s="123">
        <v>60.770728333174681</v>
      </c>
      <c r="S161" s="5">
        <v>0.29462611080391099</v>
      </c>
      <c r="T161" s="5">
        <v>0.36300403006745796</v>
      </c>
      <c r="U161" s="5">
        <v>0.38072833317468024</v>
      </c>
    </row>
    <row r="162" spans="1:21" x14ac:dyDescent="0.3">
      <c r="A162" t="s">
        <v>804</v>
      </c>
      <c r="B162" t="s">
        <v>632</v>
      </c>
      <c r="C162" s="124">
        <v>90000</v>
      </c>
      <c r="D162" s="1">
        <v>45983.125</v>
      </c>
      <c r="E162">
        <v>8.6727731242236417E-3</v>
      </c>
      <c r="F162" s="37">
        <v>92568.21</v>
      </c>
      <c r="G162" s="35">
        <v>3.7699999999999997E-2</v>
      </c>
      <c r="H162" s="35">
        <v>3.6999999999999998E-2</v>
      </c>
      <c r="I162" s="35">
        <v>3.85E-2</v>
      </c>
      <c r="J162" s="125">
        <v>56.9</v>
      </c>
      <c r="K162" s="125">
        <v>54.7</v>
      </c>
      <c r="L162" s="125">
        <v>59.38</v>
      </c>
      <c r="M162" s="37">
        <v>3489.8215169999999</v>
      </c>
      <c r="N162" s="37">
        <v>3425.0237700000002</v>
      </c>
      <c r="O162" s="37">
        <v>3563.8760850000003</v>
      </c>
      <c r="P162" s="123">
        <v>57.256864384187942</v>
      </c>
      <c r="Q162" s="123">
        <v>55.047580839729079</v>
      </c>
      <c r="R162" s="123">
        <v>59.753204354634313</v>
      </c>
      <c r="S162" s="5">
        <v>0.35686438418794353</v>
      </c>
      <c r="T162" s="5">
        <v>0.34758083972907627</v>
      </c>
      <c r="U162" s="5">
        <v>0.37320435463431068</v>
      </c>
    </row>
    <row r="163" spans="1:21" x14ac:dyDescent="0.3">
      <c r="A163" t="s">
        <v>805</v>
      </c>
      <c r="B163" t="s">
        <v>634</v>
      </c>
      <c r="C163" s="124">
        <v>90000</v>
      </c>
      <c r="D163" s="1">
        <v>45983.125</v>
      </c>
      <c r="E163">
        <v>8.6727731242236417E-3</v>
      </c>
      <c r="F163" s="37">
        <v>92567.2886</v>
      </c>
      <c r="G163" s="35">
        <v>0.01</v>
      </c>
      <c r="H163" s="35">
        <v>9.4999999999999998E-3</v>
      </c>
      <c r="I163" s="35">
        <v>1.0500000000000001E-2</v>
      </c>
      <c r="J163" s="125">
        <v>56.9</v>
      </c>
      <c r="K163" s="125">
        <v>55.46</v>
      </c>
      <c r="L163" s="125">
        <v>58.58</v>
      </c>
      <c r="M163" s="37">
        <v>925.67288600000006</v>
      </c>
      <c r="N163" s="37">
        <v>879.38924169999996</v>
      </c>
      <c r="O163" s="37">
        <v>971.95653030000005</v>
      </c>
      <c r="P163" s="123">
        <v>57.385465325044535</v>
      </c>
      <c r="Q163" s="127">
        <v>55.811186569118789</v>
      </c>
      <c r="R163" s="123">
        <v>58.947891521230865</v>
      </c>
      <c r="S163" s="5">
        <v>0.48546532504453666</v>
      </c>
      <c r="T163" s="5">
        <v>0.35118656911878787</v>
      </c>
      <c r="U163" s="5">
        <v>0.36789152123086666</v>
      </c>
    </row>
    <row r="164" spans="1:21" x14ac:dyDescent="0.3">
      <c r="A164" t="s">
        <v>806</v>
      </c>
      <c r="B164" t="s">
        <v>632</v>
      </c>
      <c r="C164" s="124">
        <v>91000</v>
      </c>
      <c r="D164" s="1">
        <v>45983.125</v>
      </c>
      <c r="E164">
        <v>8.6727731242236417E-3</v>
      </c>
      <c r="F164" s="37">
        <v>92572.618600000002</v>
      </c>
      <c r="G164" s="35">
        <v>3.0099999999999998E-2</v>
      </c>
      <c r="H164" s="35">
        <v>2.9499999999999998E-2</v>
      </c>
      <c r="I164" s="35">
        <v>3.1E-2</v>
      </c>
      <c r="J164" s="125">
        <v>55.23</v>
      </c>
      <c r="K164" s="125">
        <v>53.58</v>
      </c>
      <c r="L164" s="125">
        <v>57.86</v>
      </c>
      <c r="M164" s="37">
        <v>2786.4358198599998</v>
      </c>
      <c r="N164" s="37">
        <v>2730.8922487</v>
      </c>
      <c r="O164" s="37">
        <v>2869.7511766000002</v>
      </c>
      <c r="P164" s="123">
        <v>55.64627075300573</v>
      </c>
      <c r="Q164" s="123">
        <v>53.922337883688677</v>
      </c>
      <c r="R164" s="123">
        <v>58.221488189770007</v>
      </c>
      <c r="S164" s="5">
        <v>0.41627075300573324</v>
      </c>
      <c r="T164" s="5">
        <v>0.34233788368867835</v>
      </c>
      <c r="U164" s="5">
        <v>0.3614881897700073</v>
      </c>
    </row>
    <row r="165" spans="1:21" x14ac:dyDescent="0.3">
      <c r="A165" t="s">
        <v>807</v>
      </c>
      <c r="B165" t="s">
        <v>634</v>
      </c>
      <c r="C165" s="124">
        <v>91000</v>
      </c>
      <c r="D165" s="1">
        <v>45983.125</v>
      </c>
      <c r="E165">
        <v>8.6727731242236417E-3</v>
      </c>
      <c r="F165" s="37">
        <v>92568.21</v>
      </c>
      <c r="G165" s="35">
        <v>1.3100000000000001E-2</v>
      </c>
      <c r="H165" s="35">
        <v>1.2500000000000001E-2</v>
      </c>
      <c r="I165" s="35">
        <v>1.35E-2</v>
      </c>
      <c r="J165" s="125">
        <v>55.23</v>
      </c>
      <c r="K165" s="125">
        <v>53.5</v>
      </c>
      <c r="L165" s="125">
        <v>56.35</v>
      </c>
      <c r="M165" s="37">
        <v>1212.6435510000001</v>
      </c>
      <c r="N165" s="37">
        <v>1157.1026250000002</v>
      </c>
      <c r="O165" s="37">
        <v>1249.6708350000001</v>
      </c>
      <c r="P165" s="123">
        <v>55.560627464064574</v>
      </c>
      <c r="Q165" s="127">
        <v>53.836974559910225</v>
      </c>
      <c r="R165" s="123">
        <v>56.706482318875615</v>
      </c>
      <c r="S165" s="5">
        <v>0.33062746406457677</v>
      </c>
      <c r="T165" s="5">
        <v>0.33697455991022451</v>
      </c>
      <c r="U165" s="5">
        <v>0.35648231887561366</v>
      </c>
    </row>
    <row r="166" spans="1:21" x14ac:dyDescent="0.3">
      <c r="A166" t="s">
        <v>808</v>
      </c>
      <c r="B166" t="s">
        <v>632</v>
      </c>
      <c r="C166" s="124">
        <v>92000</v>
      </c>
      <c r="D166" s="1">
        <v>45983.125</v>
      </c>
      <c r="E166">
        <v>8.6727731242236417E-3</v>
      </c>
      <c r="F166" s="37">
        <v>92572.618600000002</v>
      </c>
      <c r="G166" s="35">
        <v>2.3199999999999998E-2</v>
      </c>
      <c r="H166" s="35">
        <v>2.2499999999999999E-2</v>
      </c>
      <c r="I166" s="35">
        <v>2.35E-2</v>
      </c>
      <c r="J166" s="125">
        <v>53.43</v>
      </c>
      <c r="K166" s="125">
        <v>51.65</v>
      </c>
      <c r="L166" s="125">
        <v>54.36</v>
      </c>
      <c r="M166" s="37">
        <v>2147.6847515199997</v>
      </c>
      <c r="N166" s="37">
        <v>2082.8839185000002</v>
      </c>
      <c r="O166" s="37">
        <v>2175.4565370999999</v>
      </c>
      <c r="P166" s="123">
        <v>53.882856007048261</v>
      </c>
      <c r="Q166" s="123">
        <v>51.97726321797019</v>
      </c>
      <c r="R166" s="123">
        <v>54.699229517300509</v>
      </c>
      <c r="S166" s="5">
        <v>0.45285600704826123</v>
      </c>
      <c r="T166" s="5">
        <v>0.32726321797019153</v>
      </c>
      <c r="U166" s="5">
        <v>0.33922951730050954</v>
      </c>
    </row>
    <row r="167" spans="1:21" x14ac:dyDescent="0.3">
      <c r="A167" t="s">
        <v>809</v>
      </c>
      <c r="B167" t="s">
        <v>634</v>
      </c>
      <c r="C167" s="124">
        <v>92000</v>
      </c>
      <c r="D167" s="1">
        <v>45983.125</v>
      </c>
      <c r="E167">
        <v>8.6727731242236417E-3</v>
      </c>
      <c r="F167" s="37">
        <v>92572.618600000002</v>
      </c>
      <c r="G167" s="35">
        <v>1.7000000000000001E-2</v>
      </c>
      <c r="H167" s="35">
        <v>1.6500000000000001E-2</v>
      </c>
      <c r="I167" s="35">
        <v>1.7500000000000002E-2</v>
      </c>
      <c r="J167" s="125">
        <v>53.43</v>
      </c>
      <c r="K167" s="125">
        <v>52.15</v>
      </c>
      <c r="L167" s="125">
        <v>54.86</v>
      </c>
      <c r="M167" s="37">
        <v>1573.7345162000001</v>
      </c>
      <c r="N167" s="37">
        <v>1527.4482069000001</v>
      </c>
      <c r="O167" s="37">
        <v>1620.0208255000002</v>
      </c>
      <c r="P167" s="123">
        <v>53.843707050363122</v>
      </c>
      <c r="Q167" s="127">
        <v>52.482661815606633</v>
      </c>
      <c r="R167" s="123">
        <v>55.204246963721751</v>
      </c>
      <c r="S167" s="5">
        <v>0.41370705036312216</v>
      </c>
      <c r="T167" s="5">
        <v>0.33266181560663455</v>
      </c>
      <c r="U167" s="5">
        <v>0.34424696372175134</v>
      </c>
    </row>
    <row r="168" spans="1:21" x14ac:dyDescent="0.3">
      <c r="A168" t="s">
        <v>810</v>
      </c>
      <c r="B168" t="s">
        <v>632</v>
      </c>
      <c r="C168" s="124">
        <v>93000</v>
      </c>
      <c r="D168" s="1">
        <v>45983.125</v>
      </c>
      <c r="E168">
        <v>8.6727731242236417E-3</v>
      </c>
      <c r="F168" s="37">
        <v>92568.21</v>
      </c>
      <c r="G168" s="35">
        <v>1.7299999999999999E-2</v>
      </c>
      <c r="H168" s="35">
        <v>1.7000000000000001E-2</v>
      </c>
      <c r="I168" s="35">
        <v>1.7500000000000002E-2</v>
      </c>
      <c r="J168" s="125">
        <v>51.96</v>
      </c>
      <c r="K168" s="125">
        <v>51.35</v>
      </c>
      <c r="L168" s="125">
        <v>52.69</v>
      </c>
      <c r="M168" s="37">
        <v>1601.4300330000001</v>
      </c>
      <c r="N168" s="37">
        <v>1573.6595700000003</v>
      </c>
      <c r="O168" s="37">
        <v>1619.9436750000002</v>
      </c>
      <c r="P168" s="123">
        <v>52.486934739660562</v>
      </c>
      <c r="Q168" s="127">
        <v>51.677375724803234</v>
      </c>
      <c r="R168" s="123">
        <v>53.026581676985927</v>
      </c>
      <c r="S168" s="5">
        <v>0.52693473966056104</v>
      </c>
      <c r="T168" s="5">
        <v>0.32737572480323252</v>
      </c>
      <c r="U168" s="5">
        <v>0.33658167698592933</v>
      </c>
    </row>
    <row r="169" spans="1:21" x14ac:dyDescent="0.3">
      <c r="A169" t="s">
        <v>811</v>
      </c>
      <c r="B169" t="s">
        <v>634</v>
      </c>
      <c r="C169" s="124">
        <v>93000</v>
      </c>
      <c r="D169" s="1">
        <v>45983.125</v>
      </c>
      <c r="E169">
        <v>8.6727731242236417E-3</v>
      </c>
      <c r="F169" s="37">
        <v>92572.618600000002</v>
      </c>
      <c r="G169" s="35">
        <v>2.18E-2</v>
      </c>
      <c r="H169" s="35">
        <v>2.1499999999999998E-2</v>
      </c>
      <c r="I169" s="35">
        <v>2.1999999999999999E-2</v>
      </c>
      <c r="J169" s="125">
        <v>51.96</v>
      </c>
      <c r="K169" s="125">
        <v>50.98</v>
      </c>
      <c r="L169" s="125">
        <v>52.32</v>
      </c>
      <c r="M169" s="37">
        <v>2018.0830854800001</v>
      </c>
      <c r="N169" s="37">
        <v>1990.3112998999998</v>
      </c>
      <c r="O169" s="37">
        <v>2036.5976091999999</v>
      </c>
      <c r="P169" s="123">
        <v>52.113582233767097</v>
      </c>
      <c r="Q169" s="123">
        <v>51.304030313514559</v>
      </c>
      <c r="R169" s="123">
        <v>52.65322435711586</v>
      </c>
      <c r="S169" s="5">
        <v>0.15358223376709645</v>
      </c>
      <c r="T169" s="5">
        <v>0.32403031351456235</v>
      </c>
      <c r="U169" s="5">
        <v>0.33322435711585996</v>
      </c>
    </row>
    <row r="170" spans="1:21" x14ac:dyDescent="0.3">
      <c r="A170" t="s">
        <v>812</v>
      </c>
      <c r="B170" t="s">
        <v>632</v>
      </c>
      <c r="C170" s="124">
        <v>94000</v>
      </c>
      <c r="D170" s="1">
        <v>45983.125</v>
      </c>
      <c r="E170">
        <v>8.6727731242236417E-3</v>
      </c>
      <c r="F170" s="37">
        <v>92568.21</v>
      </c>
      <c r="G170" s="35">
        <v>1.23E-2</v>
      </c>
      <c r="H170" s="35">
        <v>1.2E-2</v>
      </c>
      <c r="I170" s="35">
        <v>1.2999999999999999E-2</v>
      </c>
      <c r="J170" s="125">
        <v>50.5</v>
      </c>
      <c r="K170" s="125">
        <v>49.71</v>
      </c>
      <c r="L170" s="125">
        <v>52.5</v>
      </c>
      <c r="M170" s="37">
        <v>1138.5889830000001</v>
      </c>
      <c r="N170" s="37">
        <v>1110.81852</v>
      </c>
      <c r="O170" s="37">
        <v>1203.3867299999999</v>
      </c>
      <c r="P170" s="123">
        <v>50.867496148992664</v>
      </c>
      <c r="Q170" s="127">
        <v>50.022020348125892</v>
      </c>
      <c r="R170" s="123">
        <v>52.834704812924258</v>
      </c>
      <c r="S170" s="5">
        <v>0.36749614899266447</v>
      </c>
      <c r="T170" s="5">
        <v>0.31202034812589119</v>
      </c>
      <c r="U170" s="5">
        <v>0.33470481292425802</v>
      </c>
    </row>
    <row r="171" spans="1:21" x14ac:dyDescent="0.3">
      <c r="A171" t="s">
        <v>813</v>
      </c>
      <c r="B171" t="s">
        <v>634</v>
      </c>
      <c r="C171" s="124">
        <v>94000</v>
      </c>
      <c r="D171" s="1">
        <v>45983.125</v>
      </c>
      <c r="E171">
        <v>8.6727731242236417E-3</v>
      </c>
      <c r="F171" s="37">
        <v>92579.552899999995</v>
      </c>
      <c r="G171" s="35">
        <v>2.7699999999999999E-2</v>
      </c>
      <c r="H171" s="35">
        <v>2.7E-2</v>
      </c>
      <c r="I171" s="35">
        <v>2.8500000000000001E-2</v>
      </c>
      <c r="J171" s="125">
        <v>50.51</v>
      </c>
      <c r="K171" s="125">
        <v>48.62</v>
      </c>
      <c r="L171" s="125">
        <v>52.81</v>
      </c>
      <c r="M171" s="37">
        <v>2564.4536153299996</v>
      </c>
      <c r="N171" s="37">
        <v>2499.6479282999999</v>
      </c>
      <c r="O171" s="37">
        <v>2638.5172576499999</v>
      </c>
      <c r="P171" s="123">
        <v>50.900297765749599</v>
      </c>
      <c r="Q171" s="123">
        <v>48.92683561561482</v>
      </c>
      <c r="R171" s="123">
        <v>53.146145662881537</v>
      </c>
      <c r="S171" s="5">
        <v>0.39029776574960096</v>
      </c>
      <c r="T171" s="5">
        <v>0.30683561561482264</v>
      </c>
      <c r="U171" s="5">
        <v>0.33614566288153469</v>
      </c>
    </row>
    <row r="172" spans="1:21" x14ac:dyDescent="0.3">
      <c r="A172" t="s">
        <v>814</v>
      </c>
      <c r="B172" t="s">
        <v>632</v>
      </c>
      <c r="C172" s="124">
        <v>95000</v>
      </c>
      <c r="D172" s="1">
        <v>45983.125</v>
      </c>
      <c r="E172">
        <v>8.6727731242236417E-3</v>
      </c>
      <c r="F172" s="37">
        <v>92579.552899999995</v>
      </c>
      <c r="G172" s="35">
        <v>8.8000000000000005E-3</v>
      </c>
      <c r="H172" s="35">
        <v>8.0000000000000002E-3</v>
      </c>
      <c r="I172" s="35">
        <v>8.9999999999999993E-3</v>
      </c>
      <c r="J172" s="125">
        <v>50.49</v>
      </c>
      <c r="K172" s="125">
        <v>47.94</v>
      </c>
      <c r="L172" s="125">
        <v>51.03</v>
      </c>
      <c r="M172" s="37">
        <v>814.70006551999995</v>
      </c>
      <c r="N172" s="37">
        <v>740.63642319999997</v>
      </c>
      <c r="O172" s="37">
        <v>833.21597609999992</v>
      </c>
      <c r="P172" s="123">
        <v>50.732542313718376</v>
      </c>
      <c r="Q172" s="127">
        <v>48.245147410789535</v>
      </c>
      <c r="R172" s="123">
        <v>51.348538846649681</v>
      </c>
      <c r="S172" s="5">
        <v>0.2425423137183742</v>
      </c>
      <c r="T172" s="5">
        <v>0.30514741078953733</v>
      </c>
      <c r="U172" s="5">
        <v>0.31853884664968035</v>
      </c>
    </row>
    <row r="173" spans="1:21" x14ac:dyDescent="0.3">
      <c r="A173" t="s">
        <v>815</v>
      </c>
      <c r="B173" t="s">
        <v>634</v>
      </c>
      <c r="C173" s="124">
        <v>95000</v>
      </c>
      <c r="D173" s="1">
        <v>45983.125</v>
      </c>
      <c r="E173">
        <v>8.6727731242236417E-3</v>
      </c>
      <c r="F173" s="37">
        <v>92579.552899999995</v>
      </c>
      <c r="G173" s="35">
        <v>3.5000000000000003E-2</v>
      </c>
      <c r="H173" s="35">
        <v>3.4000000000000002E-2</v>
      </c>
      <c r="I173" s="35">
        <v>3.5999999999999997E-2</v>
      </c>
      <c r="J173" s="125">
        <v>50.49</v>
      </c>
      <c r="K173" s="125">
        <v>47.49</v>
      </c>
      <c r="L173" s="125">
        <v>53.62</v>
      </c>
      <c r="M173" s="37">
        <v>3240.2843515</v>
      </c>
      <c r="N173" s="37">
        <v>3147.7047986000002</v>
      </c>
      <c r="O173" s="37">
        <v>3332.8639043999997</v>
      </c>
      <c r="P173" s="123">
        <v>50.9036687538701</v>
      </c>
      <c r="Q173" s="123">
        <v>47.791472185288988</v>
      </c>
      <c r="R173" s="123">
        <v>53.960328267947631</v>
      </c>
      <c r="S173" s="5">
        <v>0.41366875387009827</v>
      </c>
      <c r="T173" s="5">
        <v>0.30147218528898634</v>
      </c>
      <c r="U173" s="5">
        <v>0.34032826794763338</v>
      </c>
    </row>
    <row r="174" spans="1:21" x14ac:dyDescent="0.3">
      <c r="A174" t="s">
        <v>816</v>
      </c>
      <c r="B174" t="s">
        <v>632</v>
      </c>
      <c r="C174" s="124">
        <v>96000</v>
      </c>
      <c r="D174" s="1">
        <v>45983.125</v>
      </c>
      <c r="E174">
        <v>8.6727731242236417E-3</v>
      </c>
      <c r="F174" s="37">
        <v>92579.552899999995</v>
      </c>
      <c r="G174" s="35">
        <v>6.1000000000000004E-3</v>
      </c>
      <c r="H174" s="35">
        <v>5.4999999999999997E-3</v>
      </c>
      <c r="I174" s="35">
        <v>6.0000000000000001E-3</v>
      </c>
      <c r="J174" s="125">
        <v>50.31</v>
      </c>
      <c r="K174" s="125">
        <v>48.21</v>
      </c>
      <c r="L174" s="125">
        <v>50</v>
      </c>
      <c r="M174" s="37">
        <v>564.73527268999999</v>
      </c>
      <c r="N174" s="37">
        <v>509.18754094999997</v>
      </c>
      <c r="O174" s="37">
        <v>555.47731739999995</v>
      </c>
      <c r="P174" s="123">
        <v>50.672897786520622</v>
      </c>
      <c r="Q174" s="123">
        <v>48.512938798428465</v>
      </c>
      <c r="R174" s="123">
        <v>50.316852626809109</v>
      </c>
      <c r="S174" s="5">
        <v>0.36289778652061955</v>
      </c>
      <c r="T174" s="5">
        <v>0.30293879842846394</v>
      </c>
      <c r="U174" s="5">
        <v>0.31685262680910853</v>
      </c>
    </row>
    <row r="175" spans="1:21" x14ac:dyDescent="0.3">
      <c r="A175" t="s">
        <v>817</v>
      </c>
      <c r="B175" t="s">
        <v>634</v>
      </c>
      <c r="C175" s="124">
        <v>96000</v>
      </c>
      <c r="D175" s="1">
        <v>45983.125</v>
      </c>
      <c r="E175">
        <v>8.6727731242236417E-3</v>
      </c>
      <c r="F175" s="37">
        <v>92579.552899999995</v>
      </c>
      <c r="G175" s="35">
        <v>4.2999999999999997E-2</v>
      </c>
      <c r="H175" s="35">
        <v>4.2000000000000003E-2</v>
      </c>
      <c r="I175" s="35">
        <v>4.3999999999999997E-2</v>
      </c>
      <c r="J175" s="125">
        <v>50.31</v>
      </c>
      <c r="K175" s="125">
        <v>46.57</v>
      </c>
      <c r="L175" s="125">
        <v>53.66</v>
      </c>
      <c r="M175" s="37">
        <v>3980.9207746999996</v>
      </c>
      <c r="N175" s="37">
        <v>3888.3412217999999</v>
      </c>
      <c r="O175" s="37">
        <v>4073.5003275999998</v>
      </c>
      <c r="P175" s="123">
        <v>50.509189370229549</v>
      </c>
      <c r="Q175" s="123">
        <v>46.866511010643372</v>
      </c>
      <c r="R175" s="123">
        <v>54.001083440274158</v>
      </c>
      <c r="S175" s="5">
        <v>0.19918937022954708</v>
      </c>
      <c r="T175" s="5">
        <v>0.29651101064337126</v>
      </c>
      <c r="U175" s="5">
        <v>0.34108344027416138</v>
      </c>
    </row>
    <row r="176" spans="1:21" x14ac:dyDescent="0.3">
      <c r="A176" t="s">
        <v>818</v>
      </c>
      <c r="B176" t="s">
        <v>632</v>
      </c>
      <c r="C176" s="124">
        <v>97000</v>
      </c>
      <c r="D176" s="1">
        <v>45983.125</v>
      </c>
      <c r="E176">
        <v>8.6727731242236417E-3</v>
      </c>
      <c r="F176" s="37">
        <v>92579.552899999995</v>
      </c>
      <c r="G176" s="35">
        <v>4.1000000000000003E-3</v>
      </c>
      <c r="H176" s="35">
        <v>3.7000000000000002E-3</v>
      </c>
      <c r="I176" s="35">
        <v>4.0000000000000001E-3</v>
      </c>
      <c r="J176" s="125">
        <v>50.16</v>
      </c>
      <c r="K176" s="125">
        <v>48.56</v>
      </c>
      <c r="L176" s="125">
        <v>49.87</v>
      </c>
      <c r="M176" s="37">
        <v>379.57616689000002</v>
      </c>
      <c r="N176" s="37">
        <v>342.54434572999997</v>
      </c>
      <c r="O176" s="37">
        <v>370.31821159999998</v>
      </c>
      <c r="P176" s="123">
        <v>50.614967133669509</v>
      </c>
      <c r="Q176" s="123">
        <v>48.868110988314768</v>
      </c>
      <c r="R176" s="123">
        <v>50.183996753323832</v>
      </c>
      <c r="S176" s="5">
        <v>0.45496713366951269</v>
      </c>
      <c r="T176" s="5">
        <v>0.30811098831476613</v>
      </c>
      <c r="U176" s="5">
        <v>0.31399675332383481</v>
      </c>
    </row>
    <row r="177" spans="1:21" x14ac:dyDescent="0.3">
      <c r="A177" t="s">
        <v>819</v>
      </c>
      <c r="B177" t="s">
        <v>634</v>
      </c>
      <c r="C177" s="124">
        <v>97000</v>
      </c>
      <c r="D177" s="1">
        <v>45983.125</v>
      </c>
      <c r="E177">
        <v>8.6727731242236417E-3</v>
      </c>
      <c r="F177" s="37">
        <v>92576.987099999998</v>
      </c>
      <c r="G177" s="35">
        <v>5.1799999999999999E-2</v>
      </c>
      <c r="H177" s="35">
        <v>0.05</v>
      </c>
      <c r="I177" s="35">
        <v>5.2999999999999999E-2</v>
      </c>
      <c r="J177" s="125">
        <v>50.16</v>
      </c>
      <c r="K177" s="125">
        <v>41.45</v>
      </c>
      <c r="L177" s="125">
        <v>54.92</v>
      </c>
      <c r="M177" s="37">
        <v>4795.4879317799996</v>
      </c>
      <c r="N177" s="37">
        <v>4628.8493550000003</v>
      </c>
      <c r="O177" s="37">
        <v>4906.5803163</v>
      </c>
      <c r="P177" s="123">
        <v>50.304522207951194</v>
      </c>
      <c r="Q177" s="123">
        <v>41.709217918832074</v>
      </c>
      <c r="R177" s="123">
        <v>55.261713651638722</v>
      </c>
      <c r="S177" s="5">
        <v>0.14452220795119786</v>
      </c>
      <c r="T177" s="5">
        <v>0.25921791883207135</v>
      </c>
      <c r="U177" s="5">
        <v>0.34171365163872025</v>
      </c>
    </row>
    <row r="178" spans="1:21" x14ac:dyDescent="0.3">
      <c r="A178" t="s">
        <v>820</v>
      </c>
      <c r="B178" t="s">
        <v>632</v>
      </c>
      <c r="C178" s="124">
        <v>98000</v>
      </c>
      <c r="D178" s="1">
        <v>45983.125</v>
      </c>
      <c r="E178">
        <v>8.6727731242236417E-3</v>
      </c>
      <c r="F178" s="37">
        <v>92576.987099999998</v>
      </c>
      <c r="G178" s="35">
        <v>2.7000000000000001E-3</v>
      </c>
      <c r="H178" s="35">
        <v>2.3999999999999998E-3</v>
      </c>
      <c r="I178" s="35">
        <v>2.7000000000000001E-3</v>
      </c>
      <c r="J178" s="125">
        <v>50.42</v>
      </c>
      <c r="K178" s="125">
        <v>48.77</v>
      </c>
      <c r="L178" s="125">
        <v>50.42</v>
      </c>
      <c r="M178" s="37">
        <v>249.95786517000002</v>
      </c>
      <c r="N178" s="37">
        <v>222.18476903999996</v>
      </c>
      <c r="O178" s="37">
        <v>249.95786517000002</v>
      </c>
      <c r="P178" s="123">
        <v>50.736145896140606</v>
      </c>
      <c r="Q178" s="123">
        <v>49.073775994775097</v>
      </c>
      <c r="R178" s="123">
        <v>50.736145896140606</v>
      </c>
      <c r="S178" s="5">
        <v>0.31614589614060407</v>
      </c>
      <c r="T178" s="5">
        <v>0.3037759947750942</v>
      </c>
      <c r="U178" s="5">
        <v>0.31614589614060407</v>
      </c>
    </row>
    <row r="179" spans="1:21" x14ac:dyDescent="0.3">
      <c r="A179" t="s">
        <v>821</v>
      </c>
      <c r="B179" t="s">
        <v>634</v>
      </c>
      <c r="C179" s="124">
        <v>98000</v>
      </c>
      <c r="D179" s="1">
        <v>45983.125</v>
      </c>
      <c r="E179">
        <v>8.6727731242236417E-3</v>
      </c>
      <c r="F179" s="37">
        <v>92576.987099999998</v>
      </c>
      <c r="G179" s="35">
        <v>6.13E-2</v>
      </c>
      <c r="H179" s="35">
        <v>2.1499999999999998E-2</v>
      </c>
      <c r="I179" s="35">
        <v>0.108</v>
      </c>
      <c r="J179" s="125">
        <v>50.42</v>
      </c>
      <c r="K179" s="125">
        <v>0</v>
      </c>
      <c r="L179" s="125">
        <v>195.52</v>
      </c>
      <c r="M179" s="37">
        <v>5674.9693092300004</v>
      </c>
      <c r="N179" s="37">
        <v>1990.4052226499998</v>
      </c>
      <c r="O179" s="37">
        <v>9998.3146068000005</v>
      </c>
      <c r="P179" s="123">
        <v>50.852683565035385</v>
      </c>
      <c r="R179" s="123">
        <v>196.7256730578051</v>
      </c>
      <c r="S179" s="5">
        <v>0.43268356503538286</v>
      </c>
      <c r="U179" s="5">
        <v>1.205673057805086</v>
      </c>
    </row>
    <row r="180" spans="1:21" x14ac:dyDescent="0.3">
      <c r="A180" t="s">
        <v>791</v>
      </c>
      <c r="B180" t="s">
        <v>632</v>
      </c>
      <c r="C180" s="124">
        <v>100000</v>
      </c>
      <c r="D180" s="1">
        <v>45983.125</v>
      </c>
      <c r="E180">
        <v>8.6727731242236417E-3</v>
      </c>
      <c r="F180" s="37">
        <v>92576.987099999998</v>
      </c>
      <c r="G180" s="35">
        <v>1.1999999999999999E-3</v>
      </c>
      <c r="H180" s="35">
        <v>1.1000000000000001E-3</v>
      </c>
      <c r="I180" s="35">
        <v>1.2999999999999999E-3</v>
      </c>
      <c r="J180" s="125">
        <v>51.91</v>
      </c>
      <c r="K180" s="125">
        <v>50.84</v>
      </c>
      <c r="L180" s="125">
        <v>52.67</v>
      </c>
      <c r="M180" s="37">
        <v>111.09238451999998</v>
      </c>
      <c r="N180" s="37">
        <v>101.83468581000001</v>
      </c>
      <c r="O180" s="37">
        <v>120.35008323</v>
      </c>
      <c r="P180" s="123">
        <v>52.094121751661625</v>
      </c>
      <c r="Q180" s="123">
        <v>51.155969814640081</v>
      </c>
      <c r="R180" s="123">
        <v>52.991396794330136</v>
      </c>
      <c r="S180" s="5">
        <v>0.18412175166162825</v>
      </c>
      <c r="T180" s="5">
        <v>0.31596981464007712</v>
      </c>
      <c r="U180" s="5">
        <v>0.32139679433013413</v>
      </c>
    </row>
    <row r="181" spans="1:21" x14ac:dyDescent="0.3">
      <c r="A181" t="s">
        <v>793</v>
      </c>
      <c r="B181" t="s">
        <v>634</v>
      </c>
      <c r="C181" s="124">
        <v>100000</v>
      </c>
      <c r="D181" s="1">
        <v>45983.125</v>
      </c>
      <c r="E181">
        <v>8.6727731242236417E-3</v>
      </c>
      <c r="F181" s="37">
        <v>92576.987099999998</v>
      </c>
      <c r="G181" s="35">
        <v>8.14E-2</v>
      </c>
      <c r="H181" s="35">
        <v>0.04</v>
      </c>
      <c r="I181" s="35">
        <v>0.129</v>
      </c>
      <c r="J181" s="125">
        <v>51.91</v>
      </c>
      <c r="K181" s="125">
        <v>0</v>
      </c>
      <c r="L181" s="125">
        <v>213.43</v>
      </c>
      <c r="M181" s="37">
        <v>7535.7667499399995</v>
      </c>
      <c r="N181" s="37">
        <v>3703.0794839999999</v>
      </c>
      <c r="O181" s="37">
        <v>11942.431335900001</v>
      </c>
      <c r="P181" s="123">
        <v>52.257997936236542</v>
      </c>
      <c r="R181" s="123">
        <v>214.75383089178624</v>
      </c>
      <c r="S181" s="5">
        <v>0.34799793623654551</v>
      </c>
      <c r="U181" s="5">
        <v>1.3238308917862298</v>
      </c>
    </row>
    <row r="182" spans="1:21" x14ac:dyDescent="0.3">
      <c r="A182" t="s">
        <v>59</v>
      </c>
      <c r="B182" t="s">
        <v>632</v>
      </c>
      <c r="C182" s="124">
        <v>50000</v>
      </c>
      <c r="D182" s="1">
        <v>45989.125</v>
      </c>
      <c r="E182">
        <v>2.5099877847016248E-2</v>
      </c>
      <c r="F182" s="37">
        <v>92653.47</v>
      </c>
      <c r="G182" s="35">
        <v>0.46050000000000002</v>
      </c>
      <c r="H182" s="35">
        <v>0.45650000000000002</v>
      </c>
      <c r="I182" s="35">
        <v>0.46350000000000002</v>
      </c>
      <c r="J182" s="125">
        <v>140.78</v>
      </c>
      <c r="K182" s="125">
        <v>0</v>
      </c>
      <c r="L182" s="125">
        <v>211.13</v>
      </c>
      <c r="M182" s="37">
        <v>42666.922935000002</v>
      </c>
      <c r="N182" s="37">
        <v>42296.309055000005</v>
      </c>
      <c r="O182" s="37">
        <v>42944.883345000002</v>
      </c>
    </row>
    <row r="183" spans="1:21" x14ac:dyDescent="0.3">
      <c r="A183" t="s">
        <v>60</v>
      </c>
      <c r="B183" t="s">
        <v>634</v>
      </c>
      <c r="C183" s="124">
        <v>50000</v>
      </c>
      <c r="D183" s="1">
        <v>45989.125</v>
      </c>
      <c r="E183">
        <v>2.5099877847016248E-2</v>
      </c>
      <c r="F183" s="37">
        <v>92653.47</v>
      </c>
      <c r="G183" s="35">
        <v>1E-4</v>
      </c>
      <c r="H183" s="35">
        <v>1E-4</v>
      </c>
      <c r="I183" s="35">
        <v>2.0000000000000001E-4</v>
      </c>
      <c r="J183" s="125">
        <v>140.78</v>
      </c>
      <c r="K183" s="125">
        <v>136.08000000000001</v>
      </c>
      <c r="L183" s="125">
        <v>145.69</v>
      </c>
      <c r="M183" s="37">
        <v>9.2653470000000002</v>
      </c>
      <c r="N183" s="37">
        <v>9.2653470000000002</v>
      </c>
      <c r="O183" s="37">
        <v>18.530694</v>
      </c>
    </row>
    <row r="184" spans="1:21" x14ac:dyDescent="0.3">
      <c r="A184" t="s">
        <v>61</v>
      </c>
      <c r="B184" t="s">
        <v>632</v>
      </c>
      <c r="C184" s="124">
        <v>60000</v>
      </c>
      <c r="D184" s="1">
        <v>45989.125</v>
      </c>
      <c r="E184">
        <v>2.5099877847016248E-2</v>
      </c>
      <c r="F184" s="37">
        <v>92653.47</v>
      </c>
      <c r="G184" s="35">
        <v>0.35270000000000001</v>
      </c>
      <c r="H184" s="35">
        <v>0.34649999999999997</v>
      </c>
      <c r="I184" s="35">
        <v>0.35899999999999999</v>
      </c>
      <c r="J184" s="125">
        <v>107.82</v>
      </c>
      <c r="K184" s="125">
        <v>0</v>
      </c>
      <c r="L184" s="125">
        <v>181.15</v>
      </c>
      <c r="M184" s="37">
        <v>32678.878869</v>
      </c>
      <c r="N184" s="37">
        <v>32104.427355</v>
      </c>
      <c r="O184" s="37">
        <v>33262.595730000001</v>
      </c>
    </row>
    <row r="185" spans="1:21" x14ac:dyDescent="0.3">
      <c r="A185" t="s">
        <v>62</v>
      </c>
      <c r="B185" t="s">
        <v>634</v>
      </c>
      <c r="C185" s="124">
        <v>60000</v>
      </c>
      <c r="D185" s="1">
        <v>45989.125</v>
      </c>
      <c r="E185">
        <v>2.5099877847016248E-2</v>
      </c>
      <c r="F185" s="37">
        <v>92653.47</v>
      </c>
      <c r="G185" s="35">
        <v>2.0000000000000001E-4</v>
      </c>
      <c r="H185" s="35">
        <v>2.0000000000000001E-4</v>
      </c>
      <c r="I185" s="35">
        <v>2.9999999999999997E-4</v>
      </c>
      <c r="J185" s="125">
        <v>107.82</v>
      </c>
      <c r="K185" s="125">
        <v>105.45</v>
      </c>
      <c r="L185" s="125">
        <v>110.35</v>
      </c>
      <c r="M185" s="37">
        <v>18.530694</v>
      </c>
      <c r="N185" s="37">
        <v>18.530694</v>
      </c>
      <c r="O185" s="37">
        <v>27.796040999999999</v>
      </c>
    </row>
    <row r="186" spans="1:21" x14ac:dyDescent="0.3">
      <c r="A186" t="s">
        <v>63</v>
      </c>
      <c r="B186" t="s">
        <v>632</v>
      </c>
      <c r="C186" s="124">
        <v>70000</v>
      </c>
      <c r="D186" s="1">
        <v>45989.125</v>
      </c>
      <c r="E186">
        <v>2.5099877847016248E-2</v>
      </c>
      <c r="F186" s="37">
        <v>92652.93</v>
      </c>
      <c r="G186" s="35">
        <v>0.2452</v>
      </c>
      <c r="H186" s="35">
        <v>0.2445</v>
      </c>
      <c r="I186" s="35">
        <v>0.246</v>
      </c>
      <c r="J186" s="125">
        <v>83.77</v>
      </c>
      <c r="K186" s="125">
        <v>52.72</v>
      </c>
      <c r="L186" s="125">
        <v>93.93</v>
      </c>
      <c r="M186" s="37">
        <v>22718.498435999998</v>
      </c>
      <c r="N186" s="37">
        <v>22653.641384999999</v>
      </c>
      <c r="O186" s="37">
        <v>22792.620779999997</v>
      </c>
      <c r="P186" s="123">
        <v>83.568056669919969</v>
      </c>
      <c r="Q186" s="123">
        <v>52.84328585932542</v>
      </c>
      <c r="S186" s="5">
        <v>-0.20194333008002729</v>
      </c>
      <c r="T186" s="5">
        <v>0.12328585932542069</v>
      </c>
    </row>
    <row r="187" spans="1:21" x14ac:dyDescent="0.3">
      <c r="A187" t="s">
        <v>64</v>
      </c>
      <c r="B187" t="s">
        <v>634</v>
      </c>
      <c r="C187" s="124">
        <v>70000</v>
      </c>
      <c r="D187" s="1">
        <v>45989.125</v>
      </c>
      <c r="E187">
        <v>2.5099877847016248E-2</v>
      </c>
      <c r="F187" s="37">
        <v>92652.93</v>
      </c>
      <c r="G187" s="35">
        <v>6.9999999999999999E-4</v>
      </c>
      <c r="H187" s="35">
        <v>5.9999999999999995E-4</v>
      </c>
      <c r="I187" s="35">
        <v>8.0000000000000004E-4</v>
      </c>
      <c r="J187" s="125">
        <v>83.77</v>
      </c>
      <c r="K187" s="125">
        <v>81.430000000000007</v>
      </c>
      <c r="L187" s="125">
        <v>84.89</v>
      </c>
      <c r="M187" s="37">
        <v>64.857050999999998</v>
      </c>
      <c r="N187" s="37">
        <v>55.591757999999992</v>
      </c>
      <c r="O187" s="37">
        <v>74.122343999999998</v>
      </c>
      <c r="P187" s="123">
        <v>83.43573499166942</v>
      </c>
      <c r="Q187" s="123">
        <v>81.618216478258248</v>
      </c>
      <c r="R187" s="123">
        <v>85.090798851857016</v>
      </c>
      <c r="S187" s="5">
        <v>-0.3342650083305756</v>
      </c>
      <c r="T187" s="5">
        <v>0.18821647825824073</v>
      </c>
      <c r="U187" s="5">
        <v>0.20079885185701585</v>
      </c>
    </row>
    <row r="188" spans="1:21" x14ac:dyDescent="0.3">
      <c r="A188" t="s">
        <v>65</v>
      </c>
      <c r="B188" t="s">
        <v>632</v>
      </c>
      <c r="C188" s="124">
        <v>80000</v>
      </c>
      <c r="D188" s="1">
        <v>45989.125</v>
      </c>
      <c r="E188">
        <v>2.5099877847016248E-2</v>
      </c>
      <c r="F188" s="37">
        <v>92653.04</v>
      </c>
      <c r="G188" s="35">
        <v>0.1396</v>
      </c>
      <c r="H188" s="35">
        <v>0.13850000000000001</v>
      </c>
      <c r="I188" s="35">
        <v>0.14050000000000001</v>
      </c>
      <c r="J188" s="125">
        <v>63.72</v>
      </c>
      <c r="K188" s="125">
        <v>57.52</v>
      </c>
      <c r="L188" s="125">
        <v>67.67</v>
      </c>
      <c r="M188" s="37">
        <v>12934.364383999999</v>
      </c>
      <c r="N188" s="37">
        <v>12832.446040000001</v>
      </c>
      <c r="O188" s="37">
        <v>13017.752120000001</v>
      </c>
      <c r="P188" s="123">
        <v>63.681044888997675</v>
      </c>
      <c r="Q188" s="123">
        <v>57.654004193689431</v>
      </c>
      <c r="R188" s="123">
        <v>67.826185453135409</v>
      </c>
      <c r="S188" s="5">
        <v>-3.8955111002323406E-2</v>
      </c>
      <c r="T188" s="5">
        <v>0.13400419368942806</v>
      </c>
      <c r="U188" s="5">
        <v>0.15618545313540722</v>
      </c>
    </row>
    <row r="189" spans="1:21" x14ac:dyDescent="0.3">
      <c r="A189" t="s">
        <v>66</v>
      </c>
      <c r="B189" t="s">
        <v>634</v>
      </c>
      <c r="C189" s="124">
        <v>80000</v>
      </c>
      <c r="D189" s="1">
        <v>45989.125</v>
      </c>
      <c r="E189">
        <v>2.5099877847016248E-2</v>
      </c>
      <c r="F189" s="37">
        <v>92653.43</v>
      </c>
      <c r="G189" s="35">
        <v>3.0999999999999999E-3</v>
      </c>
      <c r="H189" s="35">
        <v>3.0999999999999999E-3</v>
      </c>
      <c r="I189" s="35">
        <v>3.2000000000000002E-3</v>
      </c>
      <c r="J189" s="125">
        <v>63.72</v>
      </c>
      <c r="K189" s="125">
        <v>63.84</v>
      </c>
      <c r="L189" s="125">
        <v>64.319999999999993</v>
      </c>
      <c r="M189" s="37">
        <v>287.22563299999996</v>
      </c>
      <c r="N189" s="37">
        <v>287.22563299999996</v>
      </c>
      <c r="O189" s="37">
        <v>296.49097599999999</v>
      </c>
      <c r="P189" s="123">
        <v>63.993945845536118</v>
      </c>
      <c r="Q189" s="123">
        <v>63.993945845536118</v>
      </c>
      <c r="R189" s="123">
        <v>64.476769132646581</v>
      </c>
      <c r="S189" s="5">
        <v>0.27394584553611878</v>
      </c>
      <c r="T189" s="5">
        <v>0.15394584553611423</v>
      </c>
      <c r="U189" s="5">
        <v>0.15676913264658765</v>
      </c>
    </row>
    <row r="190" spans="1:21" x14ac:dyDescent="0.3">
      <c r="A190" t="s">
        <v>67</v>
      </c>
      <c r="B190" t="s">
        <v>632</v>
      </c>
      <c r="C190" s="124">
        <v>85000</v>
      </c>
      <c r="D190" s="1">
        <v>45989.125</v>
      </c>
      <c r="E190">
        <v>2.5099877847016248E-2</v>
      </c>
      <c r="F190" s="37">
        <v>92653.43</v>
      </c>
      <c r="G190" s="35">
        <v>9.0399999999999994E-2</v>
      </c>
      <c r="H190" s="35">
        <v>8.8499999999999995E-2</v>
      </c>
      <c r="I190" s="35">
        <v>9.0999999999999998E-2</v>
      </c>
      <c r="J190" s="125">
        <v>56.64</v>
      </c>
      <c r="K190" s="125">
        <v>51.56</v>
      </c>
      <c r="L190" s="125">
        <v>58.29</v>
      </c>
      <c r="M190" s="37">
        <v>8375.8700719999997</v>
      </c>
      <c r="N190" s="37">
        <v>8199.8285549999982</v>
      </c>
      <c r="O190" s="37">
        <v>8431.4621299999999</v>
      </c>
      <c r="P190" s="123">
        <v>56.876160513286692</v>
      </c>
      <c r="Q190" s="123">
        <v>51.679335515250081</v>
      </c>
      <c r="R190" s="123">
        <v>58.425277308764677</v>
      </c>
      <c r="S190" s="5">
        <v>0.2361605132866913</v>
      </c>
      <c r="T190" s="5">
        <v>0.11933551525007857</v>
      </c>
      <c r="U190" s="5">
        <v>0.13527730876467814</v>
      </c>
    </row>
    <row r="191" spans="1:21" x14ac:dyDescent="0.3">
      <c r="A191" t="s">
        <v>68</v>
      </c>
      <c r="B191" t="s">
        <v>634</v>
      </c>
      <c r="C191" s="124">
        <v>85000</v>
      </c>
      <c r="D191" s="1">
        <v>45989.125</v>
      </c>
      <c r="E191">
        <v>2.5099877847016248E-2</v>
      </c>
      <c r="F191" s="37">
        <v>92653.04</v>
      </c>
      <c r="G191" s="35">
        <v>7.7999999999999996E-3</v>
      </c>
      <c r="H191" s="35">
        <v>7.4999999999999997E-3</v>
      </c>
      <c r="I191" s="35">
        <v>8.0000000000000002E-3</v>
      </c>
      <c r="J191" s="125">
        <v>56.64</v>
      </c>
      <c r="K191" s="125">
        <v>55.96</v>
      </c>
      <c r="L191" s="125">
        <v>57.27</v>
      </c>
      <c r="M191" s="37">
        <v>722.69371199999989</v>
      </c>
      <c r="N191" s="37">
        <v>694.89779999999996</v>
      </c>
      <c r="O191" s="37">
        <v>741.22431999999992</v>
      </c>
      <c r="P191" s="123">
        <v>56.881573775776197</v>
      </c>
      <c r="Q191" s="123">
        <v>56.09262092720855</v>
      </c>
      <c r="R191" s="123">
        <v>57.402018686490806</v>
      </c>
      <c r="S191" s="5">
        <v>0.24157377577619599</v>
      </c>
      <c r="T191" s="5">
        <v>0.13262092720854923</v>
      </c>
      <c r="U191" s="5">
        <v>0.13201868649080239</v>
      </c>
    </row>
    <row r="192" spans="1:21" x14ac:dyDescent="0.3">
      <c r="A192" t="s">
        <v>834</v>
      </c>
      <c r="B192" t="s">
        <v>632</v>
      </c>
      <c r="C192" s="124">
        <v>88000</v>
      </c>
      <c r="D192" s="1">
        <v>45989.125</v>
      </c>
      <c r="E192">
        <v>2.5099877847016248E-2</v>
      </c>
      <c r="F192" s="37">
        <v>92653.04</v>
      </c>
      <c r="G192" s="35">
        <v>6.3799999999999996E-2</v>
      </c>
      <c r="H192" s="35">
        <v>6.25E-2</v>
      </c>
      <c r="I192" s="35">
        <v>6.4500000000000002E-2</v>
      </c>
      <c r="J192" s="125">
        <v>53.12</v>
      </c>
      <c r="K192" s="125">
        <v>50.48</v>
      </c>
      <c r="L192" s="125">
        <v>54.41</v>
      </c>
      <c r="M192" s="37">
        <v>5911.2639519999993</v>
      </c>
      <c r="N192" s="37">
        <v>5790.8149999999996</v>
      </c>
      <c r="O192" s="37">
        <v>5976.1210799999999</v>
      </c>
      <c r="P192" s="123">
        <v>53.17039588991522</v>
      </c>
      <c r="Q192" s="123">
        <v>50.599315385580034</v>
      </c>
      <c r="R192" s="123">
        <v>54.535426427040569</v>
      </c>
      <c r="S192" s="5">
        <v>5.0395889915222369E-2</v>
      </c>
      <c r="T192" s="5">
        <v>0.11931538558003751</v>
      </c>
      <c r="U192" s="5">
        <v>0.12542642704057272</v>
      </c>
    </row>
    <row r="193" spans="1:21" x14ac:dyDescent="0.3">
      <c r="A193" t="s">
        <v>835</v>
      </c>
      <c r="B193" t="s">
        <v>634</v>
      </c>
      <c r="C193" s="124">
        <v>88000</v>
      </c>
      <c r="D193" s="1">
        <v>45989.125</v>
      </c>
      <c r="E193">
        <v>2.5099877847016248E-2</v>
      </c>
      <c r="F193" s="37">
        <v>92652.96</v>
      </c>
      <c r="G193" s="35">
        <v>1.3599999999999999E-2</v>
      </c>
      <c r="H193" s="35">
        <v>1.2999999999999999E-2</v>
      </c>
      <c r="I193" s="35">
        <v>1.4E-2</v>
      </c>
      <c r="J193" s="125">
        <v>53.12</v>
      </c>
      <c r="K193" s="125">
        <v>51.91</v>
      </c>
      <c r="L193" s="125">
        <v>53.86</v>
      </c>
      <c r="M193" s="37">
        <v>1260.080256</v>
      </c>
      <c r="N193" s="37">
        <v>1204.48848</v>
      </c>
      <c r="O193" s="37">
        <v>1297.1414400000001</v>
      </c>
      <c r="P193" s="123">
        <v>53.209208008040498</v>
      </c>
      <c r="Q193" s="123">
        <v>52.029077667158283</v>
      </c>
      <c r="R193" s="123">
        <v>53.990547481335447</v>
      </c>
      <c r="S193" s="5">
        <v>8.9208008040500886E-2</v>
      </c>
      <c r="T193" s="5">
        <v>0.11907766715828672</v>
      </c>
      <c r="U193" s="5">
        <v>0.13054748133544791</v>
      </c>
    </row>
    <row r="194" spans="1:21" x14ac:dyDescent="0.3">
      <c r="A194" t="s">
        <v>836</v>
      </c>
      <c r="B194" t="s">
        <v>632</v>
      </c>
      <c r="C194" s="124">
        <v>89000</v>
      </c>
      <c r="D194" s="1">
        <v>45989.125</v>
      </c>
      <c r="E194">
        <v>2.5099877847016248E-2</v>
      </c>
      <c r="F194" s="37">
        <v>92652.96</v>
      </c>
      <c r="G194" s="35">
        <v>5.5800000000000002E-2</v>
      </c>
      <c r="H194" s="35">
        <v>5.5E-2</v>
      </c>
      <c r="I194" s="35">
        <v>5.6500000000000002E-2</v>
      </c>
      <c r="J194" s="125">
        <v>52.01</v>
      </c>
      <c r="K194" s="125">
        <v>50.63</v>
      </c>
      <c r="L194" s="125">
        <v>53.35</v>
      </c>
      <c r="M194" s="37">
        <v>5170.0351680000003</v>
      </c>
      <c r="N194" s="37">
        <v>5095.9128000000001</v>
      </c>
      <c r="O194" s="37">
        <v>5234.8922400000001</v>
      </c>
      <c r="P194" s="123">
        <v>52.210386063478744</v>
      </c>
      <c r="Q194" s="123">
        <v>50.750673734258321</v>
      </c>
      <c r="R194" s="123">
        <v>53.479788004766306</v>
      </c>
      <c r="S194" s="5">
        <v>0.20038606347874577</v>
      </c>
      <c r="T194" s="5">
        <v>0.12067373425831818</v>
      </c>
      <c r="U194" s="5">
        <v>0.12978800476630425</v>
      </c>
    </row>
    <row r="195" spans="1:21" x14ac:dyDescent="0.3">
      <c r="A195" t="s">
        <v>837</v>
      </c>
      <c r="B195" t="s">
        <v>634</v>
      </c>
      <c r="C195" s="124">
        <v>89000</v>
      </c>
      <c r="D195" s="1">
        <v>45989.125</v>
      </c>
      <c r="E195">
        <v>2.5099877847016248E-2</v>
      </c>
      <c r="F195" s="37">
        <v>92652.96</v>
      </c>
      <c r="G195" s="35">
        <v>1.6299999999999999E-2</v>
      </c>
      <c r="H195" s="35">
        <v>1.6E-2</v>
      </c>
      <c r="I195" s="35">
        <v>1.6500000000000001E-2</v>
      </c>
      <c r="J195" s="125">
        <v>52.01</v>
      </c>
      <c r="K195" s="125">
        <v>51.41</v>
      </c>
      <c r="L195" s="125">
        <v>52.32</v>
      </c>
      <c r="M195" s="37">
        <v>1510.243248</v>
      </c>
      <c r="N195" s="37">
        <v>1482.4473600000001</v>
      </c>
      <c r="O195" s="37">
        <v>1528.7738400000003</v>
      </c>
      <c r="P195" s="123">
        <v>52.076255973089182</v>
      </c>
      <c r="Q195" s="123">
        <v>51.529694325021666</v>
      </c>
      <c r="R195" s="123">
        <v>52.439877030665592</v>
      </c>
      <c r="S195" s="5">
        <v>6.6255973089184295E-2</v>
      </c>
      <c r="T195" s="5">
        <v>0.1196943250216691</v>
      </c>
      <c r="U195" s="5">
        <v>0.11987703066559163</v>
      </c>
    </row>
    <row r="196" spans="1:21" x14ac:dyDescent="0.3">
      <c r="A196" t="s">
        <v>69</v>
      </c>
      <c r="B196" t="s">
        <v>632</v>
      </c>
      <c r="C196" s="124">
        <v>90000</v>
      </c>
      <c r="D196" s="1">
        <v>45989.125</v>
      </c>
      <c r="E196">
        <v>2.5099877847016248E-2</v>
      </c>
      <c r="F196" s="37">
        <v>92653.04</v>
      </c>
      <c r="G196" s="35">
        <v>4.8099999999999997E-2</v>
      </c>
      <c r="H196" s="35">
        <v>4.7500000000000001E-2</v>
      </c>
      <c r="I196" s="35">
        <v>4.9000000000000002E-2</v>
      </c>
      <c r="J196" s="125">
        <v>50.92</v>
      </c>
      <c r="K196" s="125">
        <v>49.83</v>
      </c>
      <c r="L196" s="125">
        <v>52.4</v>
      </c>
      <c r="M196" s="37">
        <v>4456.6112239999993</v>
      </c>
      <c r="N196" s="37">
        <v>4401.0194000000001</v>
      </c>
      <c r="O196" s="37">
        <v>4539.9989599999999</v>
      </c>
      <c r="P196" s="123">
        <v>50.980760862689337</v>
      </c>
      <c r="Q196" s="123">
        <v>49.951003773887884</v>
      </c>
      <c r="R196" s="123">
        <v>52.520478263380852</v>
      </c>
      <c r="S196" s="5">
        <v>6.0760862689335227E-2</v>
      </c>
      <c r="T196" s="5">
        <v>0.1210037738878853</v>
      </c>
      <c r="U196" s="5">
        <v>0.12047826338085343</v>
      </c>
    </row>
    <row r="197" spans="1:21" x14ac:dyDescent="0.3">
      <c r="A197" t="s">
        <v>70</v>
      </c>
      <c r="B197" t="s">
        <v>634</v>
      </c>
      <c r="C197" s="124">
        <v>90000</v>
      </c>
      <c r="D197" s="1">
        <v>45989.125</v>
      </c>
      <c r="E197">
        <v>2.5099877847016248E-2</v>
      </c>
      <c r="F197" s="37">
        <v>92653.04</v>
      </c>
      <c r="G197" s="35">
        <v>1.95E-2</v>
      </c>
      <c r="H197" s="35">
        <v>1.9E-2</v>
      </c>
      <c r="I197" s="35">
        <v>0.02</v>
      </c>
      <c r="J197" s="125">
        <v>50.92</v>
      </c>
      <c r="K197" s="125">
        <v>50.06</v>
      </c>
      <c r="L197" s="125">
        <v>51.77</v>
      </c>
      <c r="M197" s="37">
        <v>1806.7342799999999</v>
      </c>
      <c r="N197" s="37">
        <v>1760.4077599999998</v>
      </c>
      <c r="O197" s="37">
        <v>1853.0608</v>
      </c>
      <c r="P197" s="123">
        <v>51.039270444984254</v>
      </c>
      <c r="Q197" s="123">
        <v>50.18146032098231</v>
      </c>
      <c r="R197" s="123">
        <v>51.895246464748091</v>
      </c>
      <c r="S197" s="5">
        <v>0.11927044498425232</v>
      </c>
      <c r="T197" s="5">
        <v>0.12146032098230819</v>
      </c>
      <c r="U197" s="5">
        <v>0.12524646474808776</v>
      </c>
    </row>
    <row r="198" spans="1:21" x14ac:dyDescent="0.3">
      <c r="A198" t="s">
        <v>838</v>
      </c>
      <c r="B198" t="s">
        <v>632</v>
      </c>
      <c r="C198" s="124">
        <v>91000</v>
      </c>
      <c r="D198" s="1">
        <v>45989.125</v>
      </c>
      <c r="E198">
        <v>2.5099877847016248E-2</v>
      </c>
      <c r="F198" s="37">
        <v>92652.96</v>
      </c>
      <c r="G198" s="35">
        <v>4.1099999999999998E-2</v>
      </c>
      <c r="H198" s="35">
        <v>4.0500000000000001E-2</v>
      </c>
      <c r="I198" s="35">
        <v>4.2000000000000003E-2</v>
      </c>
      <c r="J198" s="125">
        <v>49.93</v>
      </c>
      <c r="K198" s="125">
        <v>49</v>
      </c>
      <c r="L198" s="125">
        <v>51.46</v>
      </c>
      <c r="M198" s="37">
        <v>3808.0366560000002</v>
      </c>
      <c r="N198" s="37">
        <v>3752.4448800000005</v>
      </c>
      <c r="O198" s="37">
        <v>3891.4243200000005</v>
      </c>
      <c r="P198" s="123">
        <v>50.103655396967483</v>
      </c>
      <c r="Q198" s="123">
        <v>49.119551510330908</v>
      </c>
      <c r="R198" s="123">
        <v>51.578023962703924</v>
      </c>
      <c r="S198" s="5">
        <v>0.173655396967483</v>
      </c>
      <c r="T198" s="5">
        <v>0.11955151033090772</v>
      </c>
      <c r="U198" s="5">
        <v>0.11802396270392279</v>
      </c>
    </row>
    <row r="199" spans="1:21" x14ac:dyDescent="0.3">
      <c r="A199" t="s">
        <v>839</v>
      </c>
      <c r="B199" t="s">
        <v>634</v>
      </c>
      <c r="C199" s="124">
        <v>91000</v>
      </c>
      <c r="D199" s="1">
        <v>45989.125</v>
      </c>
      <c r="E199">
        <v>2.5099877847016248E-2</v>
      </c>
      <c r="F199" s="37">
        <v>92655.18</v>
      </c>
      <c r="G199" s="35">
        <v>2.3199999999999998E-2</v>
      </c>
      <c r="H199" s="35">
        <v>2.2499999999999999E-2</v>
      </c>
      <c r="I199" s="35">
        <v>2.35E-2</v>
      </c>
      <c r="J199" s="125">
        <v>49.92</v>
      </c>
      <c r="K199" s="125">
        <v>48.76</v>
      </c>
      <c r="L199" s="125">
        <v>50.39</v>
      </c>
      <c r="M199" s="37">
        <v>2149.6001759999995</v>
      </c>
      <c r="N199" s="37">
        <v>2084.7415499999997</v>
      </c>
      <c r="O199" s="37">
        <v>2177.3967299999999</v>
      </c>
      <c r="P199" s="123">
        <v>50.022260237805881</v>
      </c>
      <c r="Q199" s="123">
        <v>48.873849696273332</v>
      </c>
      <c r="R199" s="123">
        <v>50.51402591114401</v>
      </c>
      <c r="S199" s="5">
        <v>0.10226023780587923</v>
      </c>
      <c r="T199" s="5">
        <v>0.11384969627333419</v>
      </c>
      <c r="U199" s="5">
        <v>0.12402591114400963</v>
      </c>
    </row>
    <row r="200" spans="1:21" x14ac:dyDescent="0.3">
      <c r="A200" t="s">
        <v>840</v>
      </c>
      <c r="B200" t="s">
        <v>632</v>
      </c>
      <c r="C200" s="124">
        <v>92000</v>
      </c>
      <c r="D200" s="1">
        <v>45989.125</v>
      </c>
      <c r="E200">
        <v>2.5099877847016248E-2</v>
      </c>
      <c r="F200" s="37">
        <v>92652.96</v>
      </c>
      <c r="G200" s="35">
        <v>3.4500000000000003E-2</v>
      </c>
      <c r="H200" s="35">
        <v>3.4000000000000002E-2</v>
      </c>
      <c r="I200" s="35">
        <v>3.5000000000000003E-2</v>
      </c>
      <c r="J200" s="125">
        <v>48.94</v>
      </c>
      <c r="K200" s="125">
        <v>48.08</v>
      </c>
      <c r="L200" s="125">
        <v>49.67</v>
      </c>
      <c r="M200" s="37">
        <v>3196.5271200000007</v>
      </c>
      <c r="N200" s="37">
        <v>3150.2006400000005</v>
      </c>
      <c r="O200" s="37">
        <v>3242.8536000000004</v>
      </c>
      <c r="P200" s="123">
        <v>48.992428070961338</v>
      </c>
      <c r="Q200" s="123">
        <v>48.194590873476209</v>
      </c>
      <c r="R200" s="123">
        <v>49.790176950070233</v>
      </c>
      <c r="S200" s="5">
        <v>5.2428070961340723E-2</v>
      </c>
      <c r="T200" s="5">
        <v>0.11459087347621022</v>
      </c>
      <c r="U200" s="5">
        <v>0.12017695007023121</v>
      </c>
    </row>
    <row r="201" spans="1:21" x14ac:dyDescent="0.3">
      <c r="A201" t="s">
        <v>841</v>
      </c>
      <c r="B201" t="s">
        <v>634</v>
      </c>
      <c r="C201" s="124">
        <v>92000</v>
      </c>
      <c r="D201" s="1">
        <v>45989.125</v>
      </c>
      <c r="E201">
        <v>2.5099877847016248E-2</v>
      </c>
      <c r="F201" s="37">
        <v>92655.18</v>
      </c>
      <c r="G201" s="35">
        <v>2.75E-2</v>
      </c>
      <c r="H201" s="35">
        <v>2.7E-2</v>
      </c>
      <c r="I201" s="35">
        <v>2.8000000000000001E-2</v>
      </c>
      <c r="J201" s="125">
        <v>48.94</v>
      </c>
      <c r="K201" s="125">
        <v>48.17</v>
      </c>
      <c r="L201" s="125">
        <v>49.77</v>
      </c>
      <c r="M201" s="37">
        <v>2548.0174499999998</v>
      </c>
      <c r="N201" s="37">
        <v>2501.68986</v>
      </c>
      <c r="O201" s="37">
        <v>2594.3450399999997</v>
      </c>
      <c r="P201" s="123">
        <v>49.086205488255395</v>
      </c>
      <c r="Q201" s="123">
        <v>48.288346642513616</v>
      </c>
      <c r="R201" s="123">
        <v>49.883975937494583</v>
      </c>
      <c r="S201" s="5">
        <v>0.14620548825539714</v>
      </c>
      <c r="T201" s="5">
        <v>0.1183466425136146</v>
      </c>
      <c r="U201" s="5">
        <v>0.11397593749457968</v>
      </c>
    </row>
    <row r="202" spans="1:21" x14ac:dyDescent="0.3">
      <c r="A202" t="s">
        <v>842</v>
      </c>
      <c r="B202" t="s">
        <v>632</v>
      </c>
      <c r="C202" s="124">
        <v>93000</v>
      </c>
      <c r="D202" s="1">
        <v>45989.125</v>
      </c>
      <c r="E202">
        <v>2.5099877847016248E-2</v>
      </c>
      <c r="F202" s="37">
        <v>92655.18</v>
      </c>
      <c r="G202" s="35">
        <v>2.86E-2</v>
      </c>
      <c r="H202" s="35">
        <v>2.8000000000000001E-2</v>
      </c>
      <c r="I202" s="35">
        <v>2.9000000000000001E-2</v>
      </c>
      <c r="J202" s="125">
        <v>48.01</v>
      </c>
      <c r="K202" s="125">
        <v>47</v>
      </c>
      <c r="L202" s="125">
        <v>48.58</v>
      </c>
      <c r="M202" s="37">
        <v>2649.9381479999997</v>
      </c>
      <c r="N202" s="37">
        <v>2594.3450399999997</v>
      </c>
      <c r="O202" s="37">
        <v>2687.0002199999999</v>
      </c>
      <c r="P202" s="123">
        <v>48.059179026002127</v>
      </c>
      <c r="Q202" s="123">
        <v>47.10981108825699</v>
      </c>
      <c r="R202" s="123">
        <v>48.692081082216717</v>
      </c>
      <c r="S202" s="5">
        <v>4.9179026002128978E-2</v>
      </c>
      <c r="T202" s="5">
        <v>0.10981108825698982</v>
      </c>
      <c r="U202" s="5">
        <v>0.11208108221671864</v>
      </c>
    </row>
    <row r="203" spans="1:21" x14ac:dyDescent="0.3">
      <c r="A203" t="s">
        <v>843</v>
      </c>
      <c r="B203" t="s">
        <v>634</v>
      </c>
      <c r="C203" s="124">
        <v>93000</v>
      </c>
      <c r="D203" s="1">
        <v>45989.125</v>
      </c>
      <c r="E203">
        <v>2.5099877847016248E-2</v>
      </c>
      <c r="F203" s="37">
        <v>92655.18</v>
      </c>
      <c r="G203" s="35">
        <v>3.2399999999999998E-2</v>
      </c>
      <c r="H203" s="35">
        <v>3.2000000000000001E-2</v>
      </c>
      <c r="I203" s="35">
        <v>3.3000000000000002E-2</v>
      </c>
      <c r="J203" s="125">
        <v>48.01</v>
      </c>
      <c r="K203" s="125">
        <v>47.44</v>
      </c>
      <c r="L203" s="125">
        <v>49.02</v>
      </c>
      <c r="M203" s="37">
        <v>3002.0278319999998</v>
      </c>
      <c r="N203" s="37">
        <v>2964.96576</v>
      </c>
      <c r="O203" s="37">
        <v>3057.6209399999998</v>
      </c>
      <c r="P203" s="123">
        <v>48.183322639308656</v>
      </c>
      <c r="Q203" s="123">
        <v>47.550414418303596</v>
      </c>
      <c r="R203" s="123">
        <v>49.132671050052593</v>
      </c>
      <c r="S203" s="5">
        <v>0.17332263930865821</v>
      </c>
      <c r="T203" s="5">
        <v>0.11041441830359844</v>
      </c>
      <c r="U203" s="5">
        <v>0.11267105005259026</v>
      </c>
    </row>
    <row r="204" spans="1:21" x14ac:dyDescent="0.3">
      <c r="A204" t="s">
        <v>844</v>
      </c>
      <c r="B204" t="s">
        <v>632</v>
      </c>
      <c r="C204" s="124">
        <v>94000</v>
      </c>
      <c r="D204" s="1">
        <v>45989.125</v>
      </c>
      <c r="E204">
        <v>2.5099877847016248E-2</v>
      </c>
      <c r="F204" s="37">
        <v>92652.96</v>
      </c>
      <c r="G204" s="35">
        <v>2.35E-2</v>
      </c>
      <c r="H204" s="35">
        <v>2.3E-2</v>
      </c>
      <c r="I204" s="35">
        <v>2.35E-2</v>
      </c>
      <c r="J204" s="125">
        <v>47.36</v>
      </c>
      <c r="K204" s="125">
        <v>46.56</v>
      </c>
      <c r="L204" s="125">
        <v>47.36</v>
      </c>
      <c r="M204" s="37">
        <v>2177.34456</v>
      </c>
      <c r="N204" s="37">
        <v>2131.0180800000003</v>
      </c>
      <c r="O204" s="37">
        <v>2177.34456</v>
      </c>
      <c r="P204" s="123">
        <v>47.471252799815893</v>
      </c>
      <c r="Q204" s="123">
        <v>46.670447176507764</v>
      </c>
      <c r="R204" s="123">
        <v>47.471252799815893</v>
      </c>
      <c r="S204" s="5">
        <v>0.11125279981589387</v>
      </c>
      <c r="T204" s="5">
        <v>0.11044717650776192</v>
      </c>
      <c r="U204" s="5">
        <v>0.11125279981589387</v>
      </c>
    </row>
    <row r="205" spans="1:21" x14ac:dyDescent="0.3">
      <c r="A205" t="s">
        <v>845</v>
      </c>
      <c r="B205" t="s">
        <v>634</v>
      </c>
      <c r="C205" s="124">
        <v>94000</v>
      </c>
      <c r="D205" s="1">
        <v>45989.125</v>
      </c>
      <c r="E205">
        <v>2.5099877847016248E-2</v>
      </c>
      <c r="F205" s="37">
        <v>92655.18</v>
      </c>
      <c r="G205" s="35">
        <v>3.7999999999999999E-2</v>
      </c>
      <c r="H205" s="35">
        <v>3.7499999999999999E-2</v>
      </c>
      <c r="I205" s="35">
        <v>3.85E-2</v>
      </c>
      <c r="J205" s="125">
        <v>47.36</v>
      </c>
      <c r="K205" s="125">
        <v>46.52</v>
      </c>
      <c r="L205" s="125">
        <v>48.12</v>
      </c>
      <c r="M205" s="37">
        <v>3520.8968399999994</v>
      </c>
      <c r="N205" s="37">
        <v>3474.5692499999996</v>
      </c>
      <c r="O205" s="37">
        <v>3567.2244299999998</v>
      </c>
      <c r="P205" s="123">
        <v>47.432515994695322</v>
      </c>
      <c r="Q205" s="123">
        <v>46.631726819733174</v>
      </c>
      <c r="R205" s="123">
        <v>48.232827277901791</v>
      </c>
      <c r="S205" s="5">
        <v>7.2515994695322661E-2</v>
      </c>
      <c r="T205" s="5">
        <v>0.11172681973317111</v>
      </c>
      <c r="U205" s="5">
        <v>0.11282727790179337</v>
      </c>
    </row>
    <row r="206" spans="1:21" x14ac:dyDescent="0.3">
      <c r="A206" t="s">
        <v>71</v>
      </c>
      <c r="B206" t="s">
        <v>632</v>
      </c>
      <c r="C206" s="124">
        <v>95000</v>
      </c>
      <c r="D206" s="1">
        <v>45989.125</v>
      </c>
      <c r="E206">
        <v>2.5099877847016248E-2</v>
      </c>
      <c r="F206" s="37">
        <v>92654.19</v>
      </c>
      <c r="G206" s="35">
        <v>1.9400000000000001E-2</v>
      </c>
      <c r="H206" s="35">
        <v>1.8499999999999999E-2</v>
      </c>
      <c r="I206" s="35">
        <v>1.9E-2</v>
      </c>
      <c r="J206" s="125">
        <v>47.35</v>
      </c>
      <c r="K206" s="125">
        <v>45.91</v>
      </c>
      <c r="L206" s="125">
        <v>46.73</v>
      </c>
      <c r="M206" s="37">
        <v>1797.4912860000002</v>
      </c>
      <c r="N206" s="37">
        <v>1714.102515</v>
      </c>
      <c r="O206" s="37">
        <v>1760.4296099999999</v>
      </c>
      <c r="P206" s="123">
        <v>47.504384675916242</v>
      </c>
      <c r="Q206" s="123">
        <v>46.014657803601537</v>
      </c>
      <c r="R206" s="123">
        <v>46.842942141176721</v>
      </c>
      <c r="S206" s="5">
        <v>0.15438467591624061</v>
      </c>
      <c r="T206" s="5">
        <v>0.10465780360154042</v>
      </c>
      <c r="U206" s="5">
        <v>0.11294214117672396</v>
      </c>
    </row>
    <row r="207" spans="1:21" x14ac:dyDescent="0.3">
      <c r="A207" t="s">
        <v>72</v>
      </c>
      <c r="B207" t="s">
        <v>634</v>
      </c>
      <c r="C207" s="124">
        <v>95000</v>
      </c>
      <c r="D207" s="1">
        <v>45989.125</v>
      </c>
      <c r="E207">
        <v>2.5099877847016248E-2</v>
      </c>
      <c r="F207" s="37">
        <v>92655.18</v>
      </c>
      <c r="G207" s="35">
        <v>4.4699999999999997E-2</v>
      </c>
      <c r="H207" s="35">
        <v>4.3499999999999997E-2</v>
      </c>
      <c r="I207" s="35">
        <v>4.4999999999999998E-2</v>
      </c>
      <c r="J207" s="125">
        <v>47.35</v>
      </c>
      <c r="K207" s="125">
        <v>45.39</v>
      </c>
      <c r="L207" s="125">
        <v>47.87</v>
      </c>
      <c r="M207" s="37">
        <v>4141.686545999999</v>
      </c>
      <c r="N207" s="37">
        <v>4030.5003299999994</v>
      </c>
      <c r="O207" s="37">
        <v>4169.4830999999995</v>
      </c>
      <c r="P207" s="123">
        <v>47.486461279457075</v>
      </c>
      <c r="Q207" s="127">
        <v>45.498936107509927</v>
      </c>
      <c r="R207" s="123">
        <v>47.981882653602717</v>
      </c>
      <c r="S207" s="5">
        <v>0.1364612794570732</v>
      </c>
      <c r="T207" s="5">
        <v>0.10893610750992622</v>
      </c>
      <c r="U207" s="5">
        <v>0.11188265360271998</v>
      </c>
    </row>
    <row r="208" spans="1:21" x14ac:dyDescent="0.3">
      <c r="A208" t="s">
        <v>73</v>
      </c>
      <c r="B208" t="s">
        <v>632</v>
      </c>
      <c r="C208" s="124">
        <v>96000</v>
      </c>
      <c r="D208" s="1">
        <v>45989.125</v>
      </c>
      <c r="E208">
        <v>2.5099877847016248E-2</v>
      </c>
      <c r="F208" s="37">
        <v>92655.18</v>
      </c>
      <c r="G208" s="35">
        <v>1.5599999999999999E-2</v>
      </c>
      <c r="H208" s="35">
        <v>1.4500000000000001E-2</v>
      </c>
      <c r="I208" s="35">
        <v>1.55E-2</v>
      </c>
      <c r="J208" s="125">
        <v>46.91</v>
      </c>
      <c r="K208" s="125">
        <v>45.06</v>
      </c>
      <c r="L208" s="125">
        <v>46.8</v>
      </c>
      <c r="M208" s="37">
        <v>1445.4208079999999</v>
      </c>
      <c r="N208" s="37">
        <v>1343.5001099999999</v>
      </c>
      <c r="O208" s="37">
        <v>1436.1552899999999</v>
      </c>
      <c r="P208" s="123">
        <v>47.08878805725508</v>
      </c>
      <c r="Q208" s="123">
        <v>45.163948717174748</v>
      </c>
      <c r="R208" s="123">
        <v>46.914565035700541</v>
      </c>
      <c r="S208" s="5">
        <v>0.17878805725508329</v>
      </c>
      <c r="T208" s="5">
        <v>0.1039487171747453</v>
      </c>
      <c r="U208" s="5">
        <v>0.11456503570054366</v>
      </c>
    </row>
    <row r="209" spans="1:21" x14ac:dyDescent="0.3">
      <c r="A209" t="s">
        <v>74</v>
      </c>
      <c r="B209" t="s">
        <v>634</v>
      </c>
      <c r="C209" s="124">
        <v>96000</v>
      </c>
      <c r="D209" s="1">
        <v>45989.125</v>
      </c>
      <c r="E209">
        <v>2.5099877847016248E-2</v>
      </c>
      <c r="F209" s="37">
        <v>92655.18</v>
      </c>
      <c r="G209" s="35">
        <v>5.1700000000000003E-2</v>
      </c>
      <c r="H209" s="35">
        <v>5.0500000000000003E-2</v>
      </c>
      <c r="I209" s="35">
        <v>5.2499999999999998E-2</v>
      </c>
      <c r="J209" s="125">
        <v>46.91</v>
      </c>
      <c r="K209" s="125">
        <v>44.88</v>
      </c>
      <c r="L209" s="125">
        <v>48.36</v>
      </c>
      <c r="M209" s="37">
        <v>4790.2728059999999</v>
      </c>
      <c r="N209" s="37">
        <v>4679.0865899999999</v>
      </c>
      <c r="O209" s="37">
        <v>4864.3969499999994</v>
      </c>
      <c r="P209" s="123">
        <v>47.089389475991609</v>
      </c>
      <c r="Q209" s="127">
        <v>44.988610617162465</v>
      </c>
      <c r="R209" s="123">
        <v>48.478113173631407</v>
      </c>
      <c r="S209" s="5">
        <v>0.17938947599161281</v>
      </c>
      <c r="T209" s="5">
        <v>0.10861061716246212</v>
      </c>
      <c r="U209" s="5">
        <v>0.11811317363140716</v>
      </c>
    </row>
    <row r="210" spans="1:21" x14ac:dyDescent="0.3">
      <c r="A210" t="s">
        <v>846</v>
      </c>
      <c r="B210" t="s">
        <v>632</v>
      </c>
      <c r="C210" s="124">
        <v>97000</v>
      </c>
      <c r="D210" s="1">
        <v>45989.125</v>
      </c>
      <c r="E210">
        <v>2.5099877847016248E-2</v>
      </c>
      <c r="F210" s="37">
        <v>92654.16</v>
      </c>
      <c r="G210" s="35">
        <v>1.2500000000000001E-2</v>
      </c>
      <c r="H210" s="35">
        <v>1.15E-2</v>
      </c>
      <c r="I210" s="35">
        <v>1.2500000000000001E-2</v>
      </c>
      <c r="J210" s="125">
        <v>46.84</v>
      </c>
      <c r="K210" s="125">
        <v>44.96</v>
      </c>
      <c r="L210" s="125">
        <v>46.84</v>
      </c>
      <c r="M210" s="37">
        <v>1158.1770000000001</v>
      </c>
      <c r="N210" s="37">
        <v>1065.5228400000001</v>
      </c>
      <c r="O210" s="37">
        <v>1158.1770000000001</v>
      </c>
      <c r="P210" s="123">
        <v>46.955680349812269</v>
      </c>
      <c r="Q210" s="123">
        <v>45.069972469435911</v>
      </c>
      <c r="R210" s="123">
        <v>46.955680349812269</v>
      </c>
      <c r="S210" s="5">
        <v>0.1156803498122656</v>
      </c>
      <c r="T210" s="5">
        <v>0.10997246943590966</v>
      </c>
      <c r="U210" s="5">
        <v>0.1156803498122656</v>
      </c>
    </row>
    <row r="211" spans="1:21" x14ac:dyDescent="0.3">
      <c r="A211" t="s">
        <v>847</v>
      </c>
      <c r="B211" t="s">
        <v>634</v>
      </c>
      <c r="C211" s="124">
        <v>97000</v>
      </c>
      <c r="D211" s="1">
        <v>45989.125</v>
      </c>
      <c r="E211">
        <v>2.5099877847016248E-2</v>
      </c>
      <c r="F211" s="37">
        <v>92654.16</v>
      </c>
      <c r="G211" s="35">
        <v>5.9400000000000001E-2</v>
      </c>
      <c r="H211" s="35">
        <v>5.8000000000000003E-2</v>
      </c>
      <c r="I211" s="35">
        <v>6.0999999999999999E-2</v>
      </c>
      <c r="J211" s="125">
        <v>46.84</v>
      </c>
      <c r="K211" s="125">
        <v>44.19</v>
      </c>
      <c r="L211" s="125">
        <v>49.79</v>
      </c>
      <c r="M211" s="37">
        <v>5503.6571039999999</v>
      </c>
      <c r="N211" s="37">
        <v>5373.9412800000009</v>
      </c>
      <c r="O211" s="37">
        <v>5651.9037600000001</v>
      </c>
      <c r="P211" s="123">
        <v>46.948413158784618</v>
      </c>
      <c r="Q211" s="123">
        <v>44.299301412886308</v>
      </c>
      <c r="R211" s="123">
        <v>49.908516237523742</v>
      </c>
      <c r="S211" s="5">
        <v>0.10841315878461444</v>
      </c>
      <c r="T211" s="5">
        <v>0.10930141288631035</v>
      </c>
      <c r="U211" s="5">
        <v>0.11851623752374252</v>
      </c>
    </row>
    <row r="212" spans="1:21" x14ac:dyDescent="0.3">
      <c r="A212" t="s">
        <v>75</v>
      </c>
      <c r="B212" t="s">
        <v>632</v>
      </c>
      <c r="C212" s="124">
        <v>98000</v>
      </c>
      <c r="D212" s="1">
        <v>45989.125</v>
      </c>
      <c r="E212">
        <v>2.5099877847016248E-2</v>
      </c>
      <c r="F212" s="37">
        <v>92654.19</v>
      </c>
      <c r="G212" s="35">
        <v>0.01</v>
      </c>
      <c r="H212" s="35">
        <v>8.9999999999999993E-3</v>
      </c>
      <c r="I212" s="35">
        <v>0.01</v>
      </c>
      <c r="J212" s="125">
        <v>46.92</v>
      </c>
      <c r="K212" s="125">
        <v>44.86</v>
      </c>
      <c r="L212" s="125">
        <v>46.92</v>
      </c>
      <c r="M212" s="37">
        <v>926.54190000000006</v>
      </c>
      <c r="N212" s="37">
        <v>833.88770999999997</v>
      </c>
      <c r="O212" s="37">
        <v>926.54190000000006</v>
      </c>
      <c r="P212" s="123">
        <v>47.034130531093524</v>
      </c>
      <c r="Q212" s="123">
        <v>44.963682531032418</v>
      </c>
      <c r="R212" s="123">
        <v>47.034130531093524</v>
      </c>
      <c r="S212" s="5">
        <v>0.11413053109352234</v>
      </c>
      <c r="T212" s="5">
        <v>0.10368253103241898</v>
      </c>
      <c r="U212" s="5">
        <v>0.11413053109352234</v>
      </c>
    </row>
    <row r="213" spans="1:21" x14ac:dyDescent="0.3">
      <c r="A213" t="s">
        <v>76</v>
      </c>
      <c r="B213" t="s">
        <v>634</v>
      </c>
      <c r="C213" s="124">
        <v>98000</v>
      </c>
      <c r="D213" s="1">
        <v>45989.125</v>
      </c>
      <c r="E213">
        <v>2.5099877847016248E-2</v>
      </c>
      <c r="F213" s="37">
        <v>92654.19</v>
      </c>
      <c r="G213" s="35">
        <v>6.7699999999999996E-2</v>
      </c>
      <c r="H213" s="35">
        <v>6.6500000000000004E-2</v>
      </c>
      <c r="I213" s="35">
        <v>6.8500000000000005E-2</v>
      </c>
      <c r="J213" s="125">
        <v>46.92</v>
      </c>
      <c r="K213" s="125">
        <v>44.45</v>
      </c>
      <c r="L213" s="125">
        <v>48.55</v>
      </c>
      <c r="M213" s="37">
        <v>6272.6886629999999</v>
      </c>
      <c r="N213" s="37">
        <v>6161.503635</v>
      </c>
      <c r="O213" s="37">
        <v>6346.8120150000004</v>
      </c>
      <c r="P213" s="123">
        <v>47.041558397725559</v>
      </c>
      <c r="Q213" s="127">
        <v>44.550347485235328</v>
      </c>
      <c r="R213" s="123">
        <v>48.661076243520164</v>
      </c>
      <c r="S213" s="5">
        <v>0.12155839772555765</v>
      </c>
      <c r="T213" s="5">
        <v>0.100347485235325</v>
      </c>
      <c r="U213" s="5">
        <v>0.11107624352016643</v>
      </c>
    </row>
    <row r="214" spans="1:21" x14ac:dyDescent="0.3">
      <c r="A214" t="s">
        <v>77</v>
      </c>
      <c r="B214" t="s">
        <v>632</v>
      </c>
      <c r="C214" s="124">
        <v>99000</v>
      </c>
      <c r="D214" s="1">
        <v>45989.125</v>
      </c>
      <c r="E214">
        <v>2.5099877847016248E-2</v>
      </c>
      <c r="F214" s="37">
        <v>92654.16</v>
      </c>
      <c r="G214" s="35">
        <v>8.0000000000000002E-3</v>
      </c>
      <c r="H214" s="35">
        <v>7.0000000000000001E-3</v>
      </c>
      <c r="I214" s="35">
        <v>8.0000000000000002E-3</v>
      </c>
      <c r="J214" s="125">
        <v>47.18</v>
      </c>
      <c r="K214" s="125">
        <v>44.87</v>
      </c>
      <c r="L214" s="125">
        <v>47.17</v>
      </c>
      <c r="M214" s="37">
        <v>741.23328000000004</v>
      </c>
      <c r="N214" s="37">
        <v>648.57911999999999</v>
      </c>
      <c r="O214" s="37">
        <v>741.23328000000004</v>
      </c>
      <c r="P214" s="123">
        <v>47.285255772007233</v>
      </c>
      <c r="Q214" s="123">
        <v>44.975022575353144</v>
      </c>
      <c r="R214" s="123">
        <v>47.285255772007233</v>
      </c>
      <c r="S214" s="5">
        <v>0.10525577200723291</v>
      </c>
      <c r="T214" s="5">
        <v>0.10502257535314641</v>
      </c>
      <c r="U214" s="5">
        <v>0.11525577200723092</v>
      </c>
    </row>
    <row r="215" spans="1:21" x14ac:dyDescent="0.3">
      <c r="A215" t="s">
        <v>78</v>
      </c>
      <c r="B215" t="s">
        <v>634</v>
      </c>
      <c r="C215" s="124">
        <v>99000</v>
      </c>
      <c r="D215" s="1">
        <v>45989.125</v>
      </c>
      <c r="E215">
        <v>2.5099877847016248E-2</v>
      </c>
      <c r="F215" s="37">
        <v>92654.16</v>
      </c>
      <c r="G215" s="35">
        <v>7.6499999999999999E-2</v>
      </c>
      <c r="H215" s="35">
        <v>7.4499999999999997E-2</v>
      </c>
      <c r="I215" s="35">
        <v>7.85E-2</v>
      </c>
      <c r="J215" s="125">
        <v>47.18</v>
      </c>
      <c r="K215" s="125">
        <v>42.48</v>
      </c>
      <c r="L215" s="125">
        <v>51.57</v>
      </c>
      <c r="M215" s="37">
        <v>7088.04324</v>
      </c>
      <c r="N215" s="37">
        <v>6902.7349199999999</v>
      </c>
      <c r="O215" s="37">
        <v>7273.3515600000001</v>
      </c>
      <c r="P215" s="123">
        <v>47.308957644255926</v>
      </c>
      <c r="Q215" s="127">
        <v>42.583050904950113</v>
      </c>
      <c r="R215" s="123">
        <v>51.688440786663115</v>
      </c>
      <c r="S215" s="5">
        <v>0.1289576442559266</v>
      </c>
      <c r="T215" s="5">
        <v>0.10305090495011626</v>
      </c>
      <c r="U215" s="5">
        <v>0.11844078666311475</v>
      </c>
    </row>
    <row r="216" spans="1:21" x14ac:dyDescent="0.3">
      <c r="A216" t="s">
        <v>79</v>
      </c>
      <c r="B216" t="s">
        <v>632</v>
      </c>
      <c r="C216" s="124">
        <v>100000</v>
      </c>
      <c r="D216" s="1">
        <v>45989.125</v>
      </c>
      <c r="E216">
        <v>2.5099877847016248E-2</v>
      </c>
      <c r="F216" s="37">
        <v>92657.78</v>
      </c>
      <c r="G216" s="35">
        <v>6.3E-3</v>
      </c>
      <c r="H216" s="35">
        <v>5.4999999999999997E-3</v>
      </c>
      <c r="I216" s="35">
        <v>6.4999999999999997E-3</v>
      </c>
      <c r="J216" s="125">
        <v>47.34</v>
      </c>
      <c r="K216" s="125">
        <v>45.18</v>
      </c>
      <c r="L216" s="125">
        <v>47.78</v>
      </c>
      <c r="M216" s="37">
        <v>583.74401399999999</v>
      </c>
      <c r="N216" s="37">
        <v>509.61778999999996</v>
      </c>
      <c r="O216" s="37">
        <v>602.27557000000002</v>
      </c>
      <c r="P216" s="123">
        <v>47.380303289126282</v>
      </c>
      <c r="Q216" s="123">
        <v>45.288653875499065</v>
      </c>
      <c r="R216" s="123">
        <v>47.888181186084033</v>
      </c>
      <c r="S216" s="5">
        <v>4.030328912627823E-2</v>
      </c>
      <c r="T216" s="5">
        <v>0.10865387549906558</v>
      </c>
      <c r="U216" s="5">
        <v>0.10818118608403182</v>
      </c>
    </row>
    <row r="217" spans="1:21" x14ac:dyDescent="0.3">
      <c r="A217" t="s">
        <v>80</v>
      </c>
      <c r="B217" t="s">
        <v>634</v>
      </c>
      <c r="C217" s="124">
        <v>100000</v>
      </c>
      <c r="D217" s="1">
        <v>45989.125</v>
      </c>
      <c r="E217">
        <v>2.5099877847016248E-2</v>
      </c>
      <c r="F217" s="37">
        <v>92654.16</v>
      </c>
      <c r="G217" s="35">
        <v>8.5599999999999996E-2</v>
      </c>
      <c r="H217" s="35">
        <v>8.3500000000000005E-2</v>
      </c>
      <c r="I217" s="35">
        <v>8.7499999999999994E-2</v>
      </c>
      <c r="J217" s="125">
        <v>47.34</v>
      </c>
      <c r="K217" s="125">
        <v>41.6</v>
      </c>
      <c r="L217" s="125">
        <v>51.95</v>
      </c>
      <c r="M217" s="37">
        <v>7931.1960959999997</v>
      </c>
      <c r="N217" s="37">
        <v>7736.6223600000003</v>
      </c>
      <c r="O217" s="37">
        <v>8107.2389999999996</v>
      </c>
      <c r="P217" s="123">
        <v>47.441067807954468</v>
      </c>
      <c r="Q217" s="127">
        <v>41.695161569877101</v>
      </c>
      <c r="R217" s="123">
        <v>52.070272848202578</v>
      </c>
      <c r="S217" s="5">
        <v>0.10106780795446468</v>
      </c>
      <c r="T217" s="5">
        <v>9.5161569877099339E-2</v>
      </c>
      <c r="U217" s="5">
        <v>0.12027284820257478</v>
      </c>
    </row>
    <row r="218" spans="1:21" x14ac:dyDescent="0.3">
      <c r="A218" t="s">
        <v>81</v>
      </c>
      <c r="B218" t="s">
        <v>632</v>
      </c>
      <c r="C218" s="124">
        <v>101000</v>
      </c>
      <c r="D218" s="1">
        <v>45989.125</v>
      </c>
      <c r="E218">
        <v>2.5099877847016248E-2</v>
      </c>
      <c r="F218" s="37">
        <v>92654.16</v>
      </c>
      <c r="G218" s="35">
        <v>4.8999999999999998E-3</v>
      </c>
      <c r="H218" s="35">
        <v>4.5999999999999999E-3</v>
      </c>
      <c r="I218" s="35">
        <v>4.8999999999999998E-3</v>
      </c>
      <c r="J218" s="125">
        <v>47.39</v>
      </c>
      <c r="K218" s="125">
        <v>46.45</v>
      </c>
      <c r="L218" s="125">
        <v>47.34</v>
      </c>
      <c r="M218" s="37">
        <v>454.00538399999999</v>
      </c>
      <c r="N218" s="37">
        <v>426.209136</v>
      </c>
      <c r="O218" s="37">
        <v>454.00538399999999</v>
      </c>
      <c r="P218" s="123">
        <v>47.453545971649405</v>
      </c>
      <c r="Q218" s="123">
        <v>46.563986567250296</v>
      </c>
      <c r="R218" s="123">
        <v>47.453545971649405</v>
      </c>
      <c r="S218" s="5">
        <v>6.3545971649404009E-2</v>
      </c>
      <c r="T218" s="5">
        <v>0.11398656725029355</v>
      </c>
      <c r="U218" s="5">
        <v>0.11354597164940117</v>
      </c>
    </row>
    <row r="219" spans="1:21" x14ac:dyDescent="0.3">
      <c r="A219" t="s">
        <v>82</v>
      </c>
      <c r="B219" t="s">
        <v>634</v>
      </c>
      <c r="C219" s="124">
        <v>101000</v>
      </c>
      <c r="D219" s="1">
        <v>45989.125</v>
      </c>
      <c r="E219">
        <v>2.5099877847016248E-2</v>
      </c>
      <c r="F219" s="37">
        <v>92654.16</v>
      </c>
      <c r="G219" s="35">
        <v>9.5000000000000001E-2</v>
      </c>
      <c r="H219" s="35">
        <v>9.35E-2</v>
      </c>
      <c r="I219" s="35">
        <v>9.7500000000000003E-2</v>
      </c>
      <c r="J219" s="125">
        <v>47.39</v>
      </c>
      <c r="K219" s="125">
        <v>42.72</v>
      </c>
      <c r="L219" s="125">
        <v>54.13</v>
      </c>
      <c r="M219" s="37">
        <v>8802.1452000000008</v>
      </c>
      <c r="N219" s="37">
        <v>8663.1639599999999</v>
      </c>
      <c r="O219" s="37">
        <v>9033.7806</v>
      </c>
      <c r="P219" s="123">
        <v>47.526157147993558</v>
      </c>
      <c r="Q219" s="127">
        <v>42.819625343118645</v>
      </c>
      <c r="R219" s="123">
        <v>54.255472912153181</v>
      </c>
      <c r="S219" s="5">
        <v>0.13615714799355771</v>
      </c>
      <c r="T219" s="5">
        <v>9.9625343118646015E-2</v>
      </c>
      <c r="U219" s="5">
        <v>0.12547291215317813</v>
      </c>
    </row>
    <row r="220" spans="1:21" x14ac:dyDescent="0.3">
      <c r="A220" t="s">
        <v>83</v>
      </c>
      <c r="B220" t="s">
        <v>632</v>
      </c>
      <c r="C220" s="124">
        <v>102000</v>
      </c>
      <c r="D220" s="1">
        <v>45989.125</v>
      </c>
      <c r="E220">
        <v>2.5099877847016248E-2</v>
      </c>
      <c r="F220" s="37">
        <v>92654.16</v>
      </c>
      <c r="G220" s="35">
        <v>3.8999999999999998E-3</v>
      </c>
      <c r="H220" s="35">
        <v>3.7000000000000002E-3</v>
      </c>
      <c r="I220" s="35">
        <v>3.8999999999999998E-3</v>
      </c>
      <c r="J220" s="125">
        <v>47.72</v>
      </c>
      <c r="K220" s="125">
        <v>47.14</v>
      </c>
      <c r="L220" s="125">
        <v>47.82</v>
      </c>
      <c r="M220" s="37">
        <v>361.351224</v>
      </c>
      <c r="N220" s="37">
        <v>342.82039200000003</v>
      </c>
      <c r="O220" s="37">
        <v>361.351224</v>
      </c>
      <c r="P220" s="123">
        <v>47.931927079446076</v>
      </c>
      <c r="Q220" s="123">
        <v>47.251984867275155</v>
      </c>
      <c r="R220" s="123">
        <v>47.931927079446076</v>
      </c>
      <c r="S220" s="5">
        <v>0.21192707944607747</v>
      </c>
      <c r="T220" s="5">
        <v>0.11198486727515444</v>
      </c>
      <c r="U220" s="5">
        <v>0.11192707944607605</v>
      </c>
    </row>
    <row r="221" spans="1:21" x14ac:dyDescent="0.3">
      <c r="A221" t="s">
        <v>84</v>
      </c>
      <c r="B221" t="s">
        <v>634</v>
      </c>
      <c r="C221" s="124">
        <v>102000</v>
      </c>
      <c r="D221" s="1">
        <v>45989.125</v>
      </c>
      <c r="E221">
        <v>2.5099877847016248E-2</v>
      </c>
      <c r="F221" s="37">
        <v>92657.78</v>
      </c>
      <c r="G221" s="35">
        <v>0.1047</v>
      </c>
      <c r="H221" s="35">
        <v>0.10299999999999999</v>
      </c>
      <c r="I221" s="35">
        <v>0.107</v>
      </c>
      <c r="J221" s="125">
        <v>47.72</v>
      </c>
      <c r="K221" s="125">
        <v>41.26</v>
      </c>
      <c r="L221" s="125">
        <v>54.69</v>
      </c>
      <c r="M221" s="37">
        <v>9701.2695660000009</v>
      </c>
      <c r="N221" s="37">
        <v>9543.7513399999989</v>
      </c>
      <c r="O221" s="37">
        <v>9914.3824599999989</v>
      </c>
      <c r="P221" s="123">
        <v>47.833917673597981</v>
      </c>
      <c r="Q221" s="127">
        <v>41.357601607781433</v>
      </c>
      <c r="R221" s="123">
        <v>54.820343034976759</v>
      </c>
      <c r="S221" s="5">
        <v>0.11391767359798166</v>
      </c>
      <c r="T221" s="5">
        <v>9.7601607781435007E-2</v>
      </c>
      <c r="U221" s="5">
        <v>0.13034303497676092</v>
      </c>
    </row>
    <row r="222" spans="1:21" x14ac:dyDescent="0.3">
      <c r="A222" t="s">
        <v>85</v>
      </c>
      <c r="B222" t="s">
        <v>632</v>
      </c>
      <c r="C222" s="124">
        <v>103000</v>
      </c>
      <c r="D222" s="1">
        <v>45989.125</v>
      </c>
      <c r="E222">
        <v>2.5099877847016248E-2</v>
      </c>
      <c r="F222" s="37">
        <v>92659.63</v>
      </c>
      <c r="G222" s="35">
        <v>3.2000000000000002E-3</v>
      </c>
      <c r="H222" s="35">
        <v>3.0000000000000001E-3</v>
      </c>
      <c r="I222" s="35">
        <v>3.3999999999999998E-3</v>
      </c>
      <c r="J222" s="125">
        <v>48.79</v>
      </c>
      <c r="K222" s="125">
        <v>47.9</v>
      </c>
      <c r="L222" s="125">
        <v>49.43</v>
      </c>
      <c r="M222" s="37">
        <v>296.51081600000003</v>
      </c>
      <c r="N222" s="37">
        <v>277.97889000000004</v>
      </c>
      <c r="O222" s="37">
        <v>315.04274199999998</v>
      </c>
      <c r="P222" s="123">
        <v>48.794480920455342</v>
      </c>
      <c r="Q222" s="123">
        <v>48.016609393917157</v>
      </c>
      <c r="R222" s="123">
        <v>49.549802873389091</v>
      </c>
      <c r="S222" s="5">
        <v>4.4809204553430959E-3</v>
      </c>
      <c r="T222" s="5">
        <v>0.11660939391715885</v>
      </c>
      <c r="U222" s="5">
        <v>0.11980287338909079</v>
      </c>
    </row>
    <row r="223" spans="1:21" x14ac:dyDescent="0.3">
      <c r="A223" t="s">
        <v>86</v>
      </c>
      <c r="B223" t="s">
        <v>634</v>
      </c>
      <c r="C223" s="124">
        <v>103000</v>
      </c>
      <c r="D223" s="1">
        <v>45989.125</v>
      </c>
      <c r="E223">
        <v>2.5099877847016248E-2</v>
      </c>
      <c r="F223" s="37">
        <v>92657.919999999998</v>
      </c>
      <c r="G223" s="35">
        <v>0.1149</v>
      </c>
      <c r="H223" s="35">
        <v>0.113</v>
      </c>
      <c r="I223" s="35">
        <v>0.11650000000000001</v>
      </c>
      <c r="J223" s="125">
        <v>48.79</v>
      </c>
      <c r="K223" s="125">
        <v>40.32</v>
      </c>
      <c r="L223" s="125">
        <v>54.5</v>
      </c>
      <c r="M223" s="37">
        <v>10646.395008</v>
      </c>
      <c r="N223" s="37">
        <v>10470.34496</v>
      </c>
      <c r="O223" s="37">
        <v>10794.64768</v>
      </c>
      <c r="P223" s="123">
        <v>49.121692444947463</v>
      </c>
      <c r="Q223" s="127">
        <v>40.41676285101579</v>
      </c>
      <c r="R223" s="127">
        <v>54.631762318980279</v>
      </c>
      <c r="S223" s="5">
        <v>0.33169244494746408</v>
      </c>
      <c r="T223" s="5">
        <v>9.6762851015789408E-2</v>
      </c>
      <c r="U223" s="5">
        <v>0.13176231898027879</v>
      </c>
    </row>
    <row r="224" spans="1:21" x14ac:dyDescent="0.3">
      <c r="A224" t="s">
        <v>87</v>
      </c>
      <c r="B224" t="s">
        <v>632</v>
      </c>
      <c r="C224" s="124">
        <v>104000</v>
      </c>
      <c r="D224" s="1">
        <v>45989.125</v>
      </c>
      <c r="E224">
        <v>2.5099877847016248E-2</v>
      </c>
      <c r="F224" s="37">
        <v>92657.919999999998</v>
      </c>
      <c r="G224" s="35">
        <v>2.7000000000000001E-3</v>
      </c>
      <c r="H224" s="35">
        <v>2.5000000000000001E-3</v>
      </c>
      <c r="I224" s="35">
        <v>2.8E-3</v>
      </c>
      <c r="J224" s="125">
        <v>49.77</v>
      </c>
      <c r="K224" s="125">
        <v>48.98</v>
      </c>
      <c r="L224" s="125">
        <v>50.29</v>
      </c>
      <c r="M224" s="37">
        <v>250.17638400000001</v>
      </c>
      <c r="N224" s="37">
        <v>231.6448</v>
      </c>
      <c r="O224" s="37">
        <v>259.44217600000002</v>
      </c>
      <c r="P224" s="123">
        <v>49.979710361240684</v>
      </c>
      <c r="Q224" s="123">
        <v>49.097349599586352</v>
      </c>
      <c r="R224" s="123">
        <v>50.408669811273384</v>
      </c>
      <c r="S224" s="5">
        <v>0.20971036124068121</v>
      </c>
      <c r="T224" s="5">
        <v>0.11734959958635471</v>
      </c>
      <c r="U224" s="5">
        <v>0.11866981127338505</v>
      </c>
    </row>
    <row r="225" spans="1:21" x14ac:dyDescent="0.3">
      <c r="A225" t="s">
        <v>88</v>
      </c>
      <c r="B225" t="s">
        <v>634</v>
      </c>
      <c r="C225" s="124">
        <v>104000</v>
      </c>
      <c r="D225" s="1">
        <v>45989.125</v>
      </c>
      <c r="E225">
        <v>2.5099877847016248E-2</v>
      </c>
      <c r="F225" s="37">
        <v>92659.63</v>
      </c>
      <c r="G225" s="35">
        <v>0.12509999999999999</v>
      </c>
      <c r="H225" s="35">
        <v>0.1235</v>
      </c>
      <c r="I225" s="35">
        <v>0.1275</v>
      </c>
      <c r="J225" s="125">
        <v>49.77</v>
      </c>
      <c r="K225" s="125">
        <v>41.42</v>
      </c>
      <c r="L225" s="125">
        <v>58.7</v>
      </c>
      <c r="M225" s="37">
        <v>11591.719713</v>
      </c>
      <c r="N225" s="37">
        <v>11443.464305000001</v>
      </c>
      <c r="O225" s="37">
        <v>11814.102825</v>
      </c>
      <c r="P225" s="123">
        <v>50.028225710845618</v>
      </c>
      <c r="Q225" s="127">
        <v>41.522904085092989</v>
      </c>
      <c r="R225" s="127">
        <v>58.839534581330774</v>
      </c>
      <c r="S225" s="5">
        <v>0.25822571084561474</v>
      </c>
      <c r="T225" s="5">
        <v>0.10290408509298743</v>
      </c>
      <c r="U225" s="5">
        <v>0.13953458133077135</v>
      </c>
    </row>
    <row r="226" spans="1:21" x14ac:dyDescent="0.3">
      <c r="A226" t="s">
        <v>89</v>
      </c>
      <c r="B226" t="s">
        <v>632</v>
      </c>
      <c r="C226" s="124">
        <v>105000</v>
      </c>
      <c r="D226" s="1">
        <v>45989.125</v>
      </c>
      <c r="E226">
        <v>2.5099877847016248E-2</v>
      </c>
      <c r="F226" s="37">
        <v>92657.919999999998</v>
      </c>
      <c r="G226" s="35">
        <v>2.2000000000000001E-3</v>
      </c>
      <c r="H226" s="35">
        <v>2E-3</v>
      </c>
      <c r="I226" s="35">
        <v>2.3999999999999998E-3</v>
      </c>
      <c r="J226" s="125">
        <v>50.7</v>
      </c>
      <c r="K226" s="125">
        <v>49.57</v>
      </c>
      <c r="L226" s="125">
        <v>51.57</v>
      </c>
      <c r="M226" s="37">
        <v>203.84742400000002</v>
      </c>
      <c r="N226" s="37">
        <v>185.31584000000001</v>
      </c>
      <c r="O226" s="37">
        <v>222.37900799999997</v>
      </c>
      <c r="P226" s="126">
        <v>50.711788464537136</v>
      </c>
      <c r="Q226" s="127">
        <v>49.687810673194917</v>
      </c>
      <c r="R226" s="127">
        <v>51.687987067905404</v>
      </c>
      <c r="S226" s="5">
        <v>1.1788464537133336E-2</v>
      </c>
      <c r="T226" s="5">
        <v>0.11781067319491711</v>
      </c>
      <c r="U226" s="5">
        <v>0.11798706790540336</v>
      </c>
    </row>
    <row r="227" spans="1:21" x14ac:dyDescent="0.3">
      <c r="A227" t="s">
        <v>90</v>
      </c>
      <c r="B227" t="s">
        <v>634</v>
      </c>
      <c r="C227" s="124">
        <v>105000</v>
      </c>
      <c r="D227" s="1">
        <v>45989.125</v>
      </c>
      <c r="E227">
        <v>2.5099877847016248E-2</v>
      </c>
      <c r="F227" s="37">
        <v>92659.63</v>
      </c>
      <c r="G227" s="35">
        <v>0.13539999999999999</v>
      </c>
      <c r="H227" s="35">
        <v>0.13400000000000001</v>
      </c>
      <c r="I227" s="35">
        <v>0.13800000000000001</v>
      </c>
      <c r="J227" s="125">
        <v>50.7</v>
      </c>
      <c r="K227" s="125">
        <v>41.85</v>
      </c>
      <c r="L227" s="125">
        <v>61.12</v>
      </c>
      <c r="M227" s="37">
        <v>12546.113901999999</v>
      </c>
      <c r="N227" s="37">
        <v>12416.390420000002</v>
      </c>
      <c r="O227" s="37">
        <v>12787.028940000002</v>
      </c>
      <c r="P227" s="123">
        <v>50.807786572151194</v>
      </c>
      <c r="Q227" s="123">
        <v>41.947361829428829</v>
      </c>
      <c r="R227" s="127">
        <v>61.265675719890112</v>
      </c>
      <c r="S227" s="5">
        <v>0.10778657215119125</v>
      </c>
      <c r="T227" s="5">
        <v>9.7361829428827207E-2</v>
      </c>
      <c r="U227" s="5">
        <v>0.14567571989011441</v>
      </c>
    </row>
    <row r="228" spans="1:21" x14ac:dyDescent="0.3">
      <c r="A228" t="s">
        <v>91</v>
      </c>
      <c r="B228" t="s">
        <v>632</v>
      </c>
      <c r="C228" s="124">
        <v>106000</v>
      </c>
      <c r="D228" s="1">
        <v>45989.125</v>
      </c>
      <c r="E228">
        <v>2.5099877847016248E-2</v>
      </c>
      <c r="F228" s="37">
        <v>92659.63</v>
      </c>
      <c r="G228" s="35">
        <v>2E-3</v>
      </c>
      <c r="H228" s="35">
        <v>1.9E-3</v>
      </c>
      <c r="I228" s="35">
        <v>2E-3</v>
      </c>
      <c r="J228" s="125">
        <v>52.32</v>
      </c>
      <c r="K228" s="125">
        <v>51.91</v>
      </c>
      <c r="L228" s="125">
        <v>52.46</v>
      </c>
      <c r="M228" s="37">
        <v>185.31926000000001</v>
      </c>
      <c r="N228" s="37">
        <v>176.05329700000001</v>
      </c>
      <c r="O228" s="37">
        <v>185.31926000000001</v>
      </c>
      <c r="P228" s="126">
        <v>52.585980920963024</v>
      </c>
      <c r="Q228" s="127">
        <v>52.033355264933981</v>
      </c>
      <c r="R228" s="127">
        <v>52.585980920963024</v>
      </c>
      <c r="S228" s="5">
        <v>0.26598092096302395</v>
      </c>
      <c r="T228" s="5">
        <v>0.12335526493398419</v>
      </c>
      <c r="U228" s="5">
        <v>0.12598092096302338</v>
      </c>
    </row>
    <row r="229" spans="1:21" x14ac:dyDescent="0.3">
      <c r="A229" t="s">
        <v>92</v>
      </c>
      <c r="B229" t="s">
        <v>634</v>
      </c>
      <c r="C229" s="124">
        <v>106000</v>
      </c>
      <c r="D229" s="1">
        <v>45989.125</v>
      </c>
      <c r="E229">
        <v>2.5099877847016248E-2</v>
      </c>
      <c r="F229" s="37">
        <v>92659.63</v>
      </c>
      <c r="G229" s="35">
        <v>0.14599999999999999</v>
      </c>
      <c r="H229" s="35">
        <v>0.14449999999999999</v>
      </c>
      <c r="I229" s="35">
        <v>0.14849999999999999</v>
      </c>
      <c r="J229" s="125">
        <v>52.32</v>
      </c>
      <c r="K229" s="125">
        <v>41.41</v>
      </c>
      <c r="L229" s="125">
        <v>63.37</v>
      </c>
      <c r="M229" s="37">
        <v>13528.305979999999</v>
      </c>
      <c r="N229" s="37">
        <v>13389.316535</v>
      </c>
      <c r="O229" s="37">
        <v>13759.955055</v>
      </c>
      <c r="P229" s="123">
        <v>52.739322039264991</v>
      </c>
      <c r="Q229" s="123">
        <v>41.509111716897841</v>
      </c>
      <c r="R229" s="127">
        <v>63.523075950087851</v>
      </c>
      <c r="S229" s="5">
        <v>0.41932203926499056</v>
      </c>
      <c r="T229" s="5">
        <v>9.9111716897844815E-2</v>
      </c>
      <c r="U229" s="5">
        <v>0.15307595008785313</v>
      </c>
    </row>
    <row r="230" spans="1:21" x14ac:dyDescent="0.3">
      <c r="A230" t="s">
        <v>93</v>
      </c>
      <c r="B230" t="s">
        <v>632</v>
      </c>
      <c r="C230" s="124">
        <v>107000</v>
      </c>
      <c r="D230" s="1">
        <v>45989.125</v>
      </c>
      <c r="E230">
        <v>2.5099877847016248E-2</v>
      </c>
      <c r="F230" s="37">
        <v>92659.520000000004</v>
      </c>
      <c r="G230" s="35">
        <v>1.6999999999999999E-3</v>
      </c>
      <c r="H230" s="35">
        <v>1.5E-3</v>
      </c>
      <c r="I230" s="35">
        <v>1.8E-3</v>
      </c>
      <c r="J230" s="125">
        <v>53.32</v>
      </c>
      <c r="K230" s="125">
        <v>52.26</v>
      </c>
      <c r="L230" s="125">
        <v>54.14</v>
      </c>
      <c r="M230" s="37">
        <v>157.52118400000001</v>
      </c>
      <c r="N230" s="37">
        <v>138.98928000000001</v>
      </c>
      <c r="O230" s="37">
        <v>166.787136</v>
      </c>
      <c r="P230" s="123">
        <v>53.661764754656915</v>
      </c>
      <c r="Q230" s="127">
        <v>52.383545649227273</v>
      </c>
      <c r="R230" s="127">
        <v>54.269225015657383</v>
      </c>
      <c r="S230" s="5">
        <v>0.34176475465691425</v>
      </c>
      <c r="T230" s="5">
        <v>0.12354564922727462</v>
      </c>
      <c r="U230" s="5">
        <v>0.12922501565738287</v>
      </c>
    </row>
    <row r="231" spans="1:21" x14ac:dyDescent="0.3">
      <c r="A231" t="s">
        <v>94</v>
      </c>
      <c r="B231" t="s">
        <v>634</v>
      </c>
      <c r="C231" s="124">
        <v>107000</v>
      </c>
      <c r="D231" s="1">
        <v>45989.125</v>
      </c>
      <c r="E231">
        <v>2.5099877847016248E-2</v>
      </c>
      <c r="F231" s="37">
        <v>92659.63</v>
      </c>
      <c r="G231" s="35">
        <v>0.1565</v>
      </c>
      <c r="H231" s="35">
        <v>0.155</v>
      </c>
      <c r="I231" s="35">
        <v>0.159</v>
      </c>
      <c r="J231" s="125">
        <v>53.32</v>
      </c>
      <c r="K231" s="125">
        <v>39.19</v>
      </c>
      <c r="L231" s="125">
        <v>65.459999999999994</v>
      </c>
      <c r="M231" s="37">
        <v>14501.232095000001</v>
      </c>
      <c r="N231" s="37">
        <v>14362.24265</v>
      </c>
      <c r="O231" s="37">
        <v>14732.881170000001</v>
      </c>
      <c r="P231" s="123">
        <v>53.882667153250942</v>
      </c>
      <c r="Q231" s="123">
        <v>39.278987175346941</v>
      </c>
      <c r="R231" s="123">
        <v>65.613599812446054</v>
      </c>
      <c r="S231" s="5">
        <v>0.56266715325094196</v>
      </c>
      <c r="T231" s="5">
        <v>8.8987175346943559E-2</v>
      </c>
      <c r="U231" s="5">
        <v>0.15359981244606047</v>
      </c>
    </row>
    <row r="232" spans="1:21" x14ac:dyDescent="0.3">
      <c r="A232" t="s">
        <v>95</v>
      </c>
      <c r="B232" t="s">
        <v>632</v>
      </c>
      <c r="C232" s="124">
        <v>108000</v>
      </c>
      <c r="D232" s="1">
        <v>45989.125</v>
      </c>
      <c r="E232">
        <v>2.5099877847016248E-2</v>
      </c>
      <c r="F232" s="37">
        <v>92659.520000000004</v>
      </c>
      <c r="G232" s="35">
        <v>1.5E-3</v>
      </c>
      <c r="H232" s="35">
        <v>1.4E-3</v>
      </c>
      <c r="I232" s="35">
        <v>1.6000000000000001E-3</v>
      </c>
      <c r="J232" s="125">
        <v>54.71</v>
      </c>
      <c r="K232" s="125">
        <v>54.24</v>
      </c>
      <c r="L232" s="125">
        <v>55.61</v>
      </c>
      <c r="M232" s="37">
        <v>138.98928000000001</v>
      </c>
      <c r="N232" s="37">
        <v>129.72332800000001</v>
      </c>
      <c r="O232" s="37">
        <v>148.25523200000001</v>
      </c>
      <c r="P232" s="123">
        <v>55.068976449295761</v>
      </c>
      <c r="Q232" s="127">
        <v>54.369897383301911</v>
      </c>
      <c r="R232" s="123">
        <v>55.741722055282082</v>
      </c>
      <c r="S232" s="5">
        <v>0.35897644929575989</v>
      </c>
      <c r="T232" s="5">
        <v>0.12989738330190903</v>
      </c>
      <c r="U232" s="5">
        <v>0.13172205528208281</v>
      </c>
    </row>
    <row r="233" spans="1:21" x14ac:dyDescent="0.3">
      <c r="A233" t="s">
        <v>96</v>
      </c>
      <c r="B233" t="s">
        <v>634</v>
      </c>
      <c r="C233" s="124">
        <v>108000</v>
      </c>
      <c r="D233" s="1">
        <v>45989.125</v>
      </c>
      <c r="E233">
        <v>2.5099877847016248E-2</v>
      </c>
      <c r="F233" s="37">
        <v>92659.520000000004</v>
      </c>
      <c r="G233" s="35">
        <v>0.16700000000000001</v>
      </c>
      <c r="H233" s="35">
        <v>0.16500000000000001</v>
      </c>
      <c r="I233" s="35">
        <v>0.16950000000000001</v>
      </c>
      <c r="J233" s="125">
        <v>54.71</v>
      </c>
      <c r="K233" s="125">
        <v>0</v>
      </c>
      <c r="L233" s="125">
        <v>67.37</v>
      </c>
      <c r="M233" s="37">
        <v>15474.139840000002</v>
      </c>
      <c r="N233" s="37">
        <v>15288.820800000001</v>
      </c>
      <c r="O233" s="37">
        <v>15705.788640000002</v>
      </c>
      <c r="P233" s="123">
        <v>54.670306779800491</v>
      </c>
      <c r="R233" s="123">
        <v>67.531657450479443</v>
      </c>
      <c r="S233" s="5">
        <v>-3.9693220199509938E-2</v>
      </c>
      <c r="U233" s="5">
        <v>0.16165745047943858</v>
      </c>
    </row>
    <row r="234" spans="1:21" x14ac:dyDescent="0.3">
      <c r="A234" t="s">
        <v>97</v>
      </c>
      <c r="B234" t="s">
        <v>632</v>
      </c>
      <c r="C234" s="124">
        <v>109000</v>
      </c>
      <c r="D234" s="1">
        <v>45989.125</v>
      </c>
      <c r="E234">
        <v>2.5099877847016248E-2</v>
      </c>
      <c r="F234" s="37">
        <v>92659.520000000004</v>
      </c>
      <c r="G234" s="35">
        <v>1.2999999999999999E-3</v>
      </c>
      <c r="H234" s="35">
        <v>1.1000000000000001E-3</v>
      </c>
      <c r="I234" s="35">
        <v>1.4E-3</v>
      </c>
      <c r="J234" s="125">
        <v>55.77</v>
      </c>
      <c r="K234" s="125">
        <v>54.49</v>
      </c>
      <c r="L234" s="125">
        <v>56.85</v>
      </c>
      <c r="M234" s="37">
        <v>120.457376</v>
      </c>
      <c r="N234" s="37">
        <v>101.92547200000001</v>
      </c>
      <c r="O234" s="37">
        <v>129.72332800000001</v>
      </c>
      <c r="P234" s="123">
        <v>56.230457304143556</v>
      </c>
      <c r="Q234" s="123">
        <v>54.614698097929072</v>
      </c>
      <c r="R234" s="123">
        <v>56.983159036863952</v>
      </c>
      <c r="S234" s="5">
        <v>0.4604573041435529</v>
      </c>
      <c r="T234" s="5">
        <v>0.12469809792906972</v>
      </c>
      <c r="U234" s="5">
        <v>0.13315903686395103</v>
      </c>
    </row>
    <row r="235" spans="1:21" x14ac:dyDescent="0.3">
      <c r="A235" t="s">
        <v>98</v>
      </c>
      <c r="B235" t="s">
        <v>634</v>
      </c>
      <c r="C235" s="124">
        <v>109000</v>
      </c>
      <c r="D235" s="1">
        <v>45989.125</v>
      </c>
      <c r="E235">
        <v>2.5099877847016248E-2</v>
      </c>
      <c r="F235" s="37">
        <v>92659.36</v>
      </c>
      <c r="G235" s="35">
        <v>0.17760000000000001</v>
      </c>
      <c r="H235" s="35">
        <v>0.13150000000000001</v>
      </c>
      <c r="I235" s="35">
        <v>0.23</v>
      </c>
      <c r="J235" s="125">
        <v>55.77</v>
      </c>
      <c r="K235" s="125">
        <v>0</v>
      </c>
      <c r="L235" s="125">
        <v>178.09</v>
      </c>
      <c r="M235" s="37">
        <v>16456.302336000001</v>
      </c>
      <c r="N235" s="37">
        <v>12184.705840000001</v>
      </c>
      <c r="O235" s="37">
        <v>21311.6528</v>
      </c>
      <c r="P235" s="123">
        <v>55.827974355259357</v>
      </c>
      <c r="R235" s="123">
        <v>178.50878893303909</v>
      </c>
      <c r="S235" s="5">
        <v>5.7974355259354127E-2</v>
      </c>
      <c r="U235" s="5">
        <v>0.41878893303908171</v>
      </c>
    </row>
    <row r="236" spans="1:21" x14ac:dyDescent="0.3">
      <c r="A236" t="s">
        <v>99</v>
      </c>
      <c r="B236" t="s">
        <v>632</v>
      </c>
      <c r="C236" s="124">
        <v>110000</v>
      </c>
      <c r="D236" s="1">
        <v>45989.125</v>
      </c>
      <c r="E236">
        <v>2.5099877847016248E-2</v>
      </c>
      <c r="F236" s="37">
        <v>92659.36</v>
      </c>
      <c r="G236" s="35">
        <v>1.1999999999999999E-3</v>
      </c>
      <c r="H236" s="35">
        <v>1E-3</v>
      </c>
      <c r="I236" s="35">
        <v>1.1999999999999999E-3</v>
      </c>
      <c r="J236" s="125">
        <v>57.44</v>
      </c>
      <c r="K236" s="125">
        <v>56.07</v>
      </c>
      <c r="L236" s="125">
        <v>57.83</v>
      </c>
      <c r="M236" s="37">
        <v>111.19123199999999</v>
      </c>
      <c r="N236" s="37">
        <v>92.659360000000007</v>
      </c>
      <c r="O236" s="37">
        <v>111.19123199999999</v>
      </c>
      <c r="P236" s="123">
        <v>57.962461548882786</v>
      </c>
      <c r="Q236" s="123">
        <v>56.205443444014826</v>
      </c>
      <c r="R236" s="123">
        <v>57.962461548882786</v>
      </c>
      <c r="S236" s="5">
        <v>0.52246154888278795</v>
      </c>
      <c r="T236" s="5">
        <v>0.13544344401482533</v>
      </c>
      <c r="U236" s="5">
        <v>0.13246154888278738</v>
      </c>
    </row>
    <row r="237" spans="1:21" x14ac:dyDescent="0.3">
      <c r="A237" t="s">
        <v>100</v>
      </c>
      <c r="B237" t="s">
        <v>634</v>
      </c>
      <c r="C237" s="124">
        <v>110000</v>
      </c>
      <c r="D237" s="1">
        <v>45989.125</v>
      </c>
      <c r="E237">
        <v>2.5099877847016248E-2</v>
      </c>
      <c r="F237" s="37">
        <v>92659.36</v>
      </c>
      <c r="G237" s="35">
        <v>0.1883</v>
      </c>
      <c r="H237" s="35">
        <v>0.1865</v>
      </c>
      <c r="I237" s="35">
        <v>0.1905</v>
      </c>
      <c r="J237" s="125">
        <v>57.44</v>
      </c>
      <c r="K237" s="125">
        <v>0</v>
      </c>
      <c r="L237" s="125">
        <v>70.69</v>
      </c>
      <c r="M237" s="37">
        <v>17447.757487999999</v>
      </c>
      <c r="N237" s="37">
        <v>17280.97064</v>
      </c>
      <c r="O237" s="37">
        <v>17651.608080000002</v>
      </c>
      <c r="P237" s="123">
        <v>57.592417814216113</v>
      </c>
      <c r="R237" s="123">
        <v>70.853867642744973</v>
      </c>
      <c r="S237" s="5">
        <v>0.15241781421611478</v>
      </c>
      <c r="U237" s="5">
        <v>0.16386764274497523</v>
      </c>
    </row>
    <row r="238" spans="1:21" x14ac:dyDescent="0.3">
      <c r="A238" t="s">
        <v>636</v>
      </c>
      <c r="B238" t="s">
        <v>632</v>
      </c>
      <c r="C238" s="124">
        <v>111000</v>
      </c>
      <c r="D238" s="1">
        <v>45989.125</v>
      </c>
      <c r="E238">
        <v>2.5099877847016248E-2</v>
      </c>
      <c r="F238" s="37">
        <v>92659.36</v>
      </c>
      <c r="G238" s="35">
        <v>1E-3</v>
      </c>
      <c r="H238" s="35">
        <v>8.9999999999999998E-4</v>
      </c>
      <c r="I238" s="35">
        <v>1E-3</v>
      </c>
      <c r="J238" s="125">
        <v>58.52</v>
      </c>
      <c r="K238" s="125">
        <v>57.5</v>
      </c>
      <c r="L238" s="125">
        <v>58.49</v>
      </c>
      <c r="M238" s="37">
        <v>92.659360000000007</v>
      </c>
      <c r="N238" s="37">
        <v>83.393423999999996</v>
      </c>
      <c r="O238" s="37">
        <v>92.659360000000007</v>
      </c>
      <c r="P238" s="123">
        <v>58.629601197248057</v>
      </c>
      <c r="Q238" s="123">
        <v>57.640130474597981</v>
      </c>
      <c r="R238" s="123">
        <v>58.629601197248057</v>
      </c>
      <c r="S238" s="5">
        <v>0.10960119724805395</v>
      </c>
      <c r="T238" s="5">
        <v>0.14013047459798145</v>
      </c>
      <c r="U238" s="5">
        <v>0.13960119724805509</v>
      </c>
    </row>
    <row r="239" spans="1:21" x14ac:dyDescent="0.3">
      <c r="A239" t="s">
        <v>637</v>
      </c>
      <c r="B239" t="s">
        <v>634</v>
      </c>
      <c r="C239" s="124">
        <v>111000</v>
      </c>
      <c r="D239" s="1">
        <v>45989.125</v>
      </c>
      <c r="E239">
        <v>2.5099877847016248E-2</v>
      </c>
      <c r="F239" s="37">
        <v>92657.2</v>
      </c>
      <c r="G239" s="35">
        <v>0.19889999999999999</v>
      </c>
      <c r="H239" s="35">
        <v>0.1525</v>
      </c>
      <c r="I239" s="35">
        <v>0.252</v>
      </c>
      <c r="J239" s="125">
        <v>58.52</v>
      </c>
      <c r="K239" s="125">
        <v>0</v>
      </c>
      <c r="L239" s="125">
        <v>187.46</v>
      </c>
      <c r="M239" s="37">
        <v>18429.517079999998</v>
      </c>
      <c r="N239" s="37">
        <v>14130.223</v>
      </c>
      <c r="O239" s="37">
        <v>23349.614399999999</v>
      </c>
      <c r="P239" s="123">
        <v>58.008947297527079</v>
      </c>
      <c r="S239" s="5">
        <v>-0.51105270247292367</v>
      </c>
    </row>
    <row r="240" spans="1:21" x14ac:dyDescent="0.3">
      <c r="A240" t="s">
        <v>101</v>
      </c>
      <c r="B240" t="s">
        <v>632</v>
      </c>
      <c r="C240" s="124">
        <v>112000</v>
      </c>
      <c r="D240" s="1">
        <v>45989.125</v>
      </c>
      <c r="E240">
        <v>2.5099877847016248E-2</v>
      </c>
      <c r="F240" s="37">
        <v>92657.2</v>
      </c>
      <c r="G240" s="35">
        <v>8.9999999999999998E-4</v>
      </c>
      <c r="H240" s="35">
        <v>8.0000000000000004E-4</v>
      </c>
      <c r="I240" s="35">
        <v>8.9999999999999998E-4</v>
      </c>
      <c r="J240" s="125">
        <v>59.41</v>
      </c>
      <c r="K240" s="125">
        <v>58.77</v>
      </c>
      <c r="L240" s="125">
        <v>59.86</v>
      </c>
      <c r="M240" s="37">
        <v>83.391480000000001</v>
      </c>
      <c r="N240" s="37">
        <v>74.12576</v>
      </c>
      <c r="O240" s="37">
        <v>83.391480000000001</v>
      </c>
      <c r="P240" s="123">
        <v>60.002832475532109</v>
      </c>
      <c r="Q240" s="123">
        <v>58.910862156518661</v>
      </c>
      <c r="R240" s="123">
        <v>60.002832475532109</v>
      </c>
      <c r="S240" s="5">
        <v>0.59283247553211282</v>
      </c>
      <c r="T240" s="5">
        <v>0.14086215651865786</v>
      </c>
      <c r="U240" s="5">
        <v>0.14283247553210998</v>
      </c>
    </row>
    <row r="241" spans="1:21" x14ac:dyDescent="0.3">
      <c r="A241" t="s">
        <v>102</v>
      </c>
      <c r="B241" t="s">
        <v>634</v>
      </c>
      <c r="C241" s="124">
        <v>112000</v>
      </c>
      <c r="D241" s="1">
        <v>45989.125</v>
      </c>
      <c r="E241">
        <v>2.5099877847016248E-2</v>
      </c>
      <c r="F241" s="37">
        <v>92657.2</v>
      </c>
      <c r="G241" s="35">
        <v>0.20960000000000001</v>
      </c>
      <c r="H241" s="35">
        <v>0.20799999999999999</v>
      </c>
      <c r="I241" s="35">
        <v>0.21199999999999999</v>
      </c>
      <c r="J241" s="125">
        <v>59.41</v>
      </c>
      <c r="K241" s="125">
        <v>0</v>
      </c>
      <c r="L241" s="125">
        <v>75.73</v>
      </c>
      <c r="M241" s="37">
        <v>19420.949120000001</v>
      </c>
      <c r="N241" s="37">
        <v>19272.6976</v>
      </c>
      <c r="O241" s="37">
        <v>19643.326399999998</v>
      </c>
      <c r="P241" s="123">
        <v>59.395032291009983</v>
      </c>
      <c r="R241" s="123">
        <v>75.910120662741434</v>
      </c>
      <c r="S241" s="5">
        <v>-1.4967708990013762E-2</v>
      </c>
      <c r="U241" s="5">
        <v>0.18012066274143024</v>
      </c>
    </row>
    <row r="242" spans="1:21" x14ac:dyDescent="0.3">
      <c r="A242" t="s">
        <v>103</v>
      </c>
      <c r="B242" t="s">
        <v>632</v>
      </c>
      <c r="C242" s="124">
        <v>114000</v>
      </c>
      <c r="D242" s="1">
        <v>45989.125</v>
      </c>
      <c r="E242">
        <v>2.5099877847016248E-2</v>
      </c>
      <c r="F242" s="37">
        <v>92657.2</v>
      </c>
      <c r="G242" s="35">
        <v>8.0000000000000004E-4</v>
      </c>
      <c r="H242" s="35">
        <v>6.9999999999999999E-4</v>
      </c>
      <c r="I242" s="35">
        <v>8.0000000000000004E-4</v>
      </c>
      <c r="J242" s="125">
        <v>63.32</v>
      </c>
      <c r="K242" s="125">
        <v>62.06</v>
      </c>
      <c r="L242" s="125">
        <v>63.31</v>
      </c>
      <c r="M242" s="37">
        <v>74.12576</v>
      </c>
      <c r="N242" s="37">
        <v>64.860039999999998</v>
      </c>
      <c r="O242" s="37">
        <v>74.12576</v>
      </c>
      <c r="P242" s="123">
        <v>63.456176044866716</v>
      </c>
      <c r="Q242" s="123">
        <v>62.207699593584344</v>
      </c>
      <c r="R242" s="123">
        <v>63.456176044866716</v>
      </c>
      <c r="S242" s="5">
        <v>0.13617604486671553</v>
      </c>
      <c r="T242" s="5">
        <v>0.14769959358434193</v>
      </c>
      <c r="U242" s="5">
        <v>0.14617604486671354</v>
      </c>
    </row>
    <row r="243" spans="1:21" x14ac:dyDescent="0.3">
      <c r="A243" t="s">
        <v>104</v>
      </c>
      <c r="B243" t="s">
        <v>634</v>
      </c>
      <c r="C243" s="124">
        <v>114000</v>
      </c>
      <c r="D243" s="1">
        <v>45989.125</v>
      </c>
      <c r="E243">
        <v>2.5099877847016248E-2</v>
      </c>
      <c r="F243" s="37">
        <v>92657.2</v>
      </c>
      <c r="G243" s="35">
        <v>0.2311</v>
      </c>
      <c r="H243" s="35">
        <v>0.22950000000000001</v>
      </c>
      <c r="I243" s="35">
        <v>0.23350000000000001</v>
      </c>
      <c r="J243" s="125">
        <v>63.32</v>
      </c>
      <c r="K243" s="125">
        <v>0</v>
      </c>
      <c r="L243" s="125">
        <v>80.67</v>
      </c>
      <c r="M243" s="37">
        <v>21413.07892</v>
      </c>
      <c r="N243" s="37">
        <v>21264.827400000002</v>
      </c>
      <c r="O243" s="37">
        <v>21635.456200000001</v>
      </c>
      <c r="P243" s="123">
        <v>62.950807908375303</v>
      </c>
      <c r="R243" s="123">
        <v>80.856147893590247</v>
      </c>
      <c r="S243" s="5">
        <v>-0.36919209162469713</v>
      </c>
      <c r="U243" s="5">
        <v>0.18614789359024542</v>
      </c>
    </row>
    <row r="244" spans="1:21" x14ac:dyDescent="0.3">
      <c r="A244" t="s">
        <v>105</v>
      </c>
      <c r="B244" t="s">
        <v>632</v>
      </c>
      <c r="C244" s="124">
        <v>115000</v>
      </c>
      <c r="D244" s="1">
        <v>45989.125</v>
      </c>
      <c r="E244">
        <v>2.5099877847016248E-2</v>
      </c>
      <c r="F244" s="37">
        <v>92657.2</v>
      </c>
      <c r="G244" s="35">
        <v>6.9999999999999999E-4</v>
      </c>
      <c r="H244" s="35">
        <v>5.9999999999999995E-4</v>
      </c>
      <c r="I244" s="35">
        <v>6.9999999999999999E-4</v>
      </c>
      <c r="J244" s="125">
        <v>63.63</v>
      </c>
      <c r="K244" s="125">
        <v>62.84</v>
      </c>
      <c r="L244" s="125">
        <v>64.25</v>
      </c>
      <c r="M244" s="37">
        <v>64.860039999999998</v>
      </c>
      <c r="N244" s="37">
        <v>55.594319999999996</v>
      </c>
      <c r="O244" s="37">
        <v>64.860039999999998</v>
      </c>
      <c r="P244" s="123">
        <v>64.398634568696593</v>
      </c>
      <c r="Q244" s="123">
        <v>62.992758686779702</v>
      </c>
      <c r="R244" s="123">
        <v>64.398634568696593</v>
      </c>
      <c r="S244" s="5">
        <v>0.76863456869659075</v>
      </c>
      <c r="T244" s="5">
        <v>0.15275868677969839</v>
      </c>
      <c r="U244" s="5">
        <v>0.14863456869659331</v>
      </c>
    </row>
    <row r="245" spans="1:21" x14ac:dyDescent="0.3">
      <c r="A245" t="s">
        <v>106</v>
      </c>
      <c r="B245" t="s">
        <v>634</v>
      </c>
      <c r="C245" s="124">
        <v>115000</v>
      </c>
      <c r="D245" s="1">
        <v>45989.125</v>
      </c>
      <c r="E245">
        <v>2.5099877847016248E-2</v>
      </c>
      <c r="F245" s="37">
        <v>92657.2</v>
      </c>
      <c r="G245" s="35">
        <v>0.24179999999999999</v>
      </c>
      <c r="H245" s="35">
        <v>0.24</v>
      </c>
      <c r="I245" s="35">
        <v>0.2445</v>
      </c>
      <c r="J245" s="125">
        <v>63.63</v>
      </c>
      <c r="K245" s="125">
        <v>0</v>
      </c>
      <c r="L245" s="125">
        <v>84.38</v>
      </c>
      <c r="M245" s="37">
        <v>22404.51096</v>
      </c>
      <c r="N245" s="37">
        <v>22237.727999999999</v>
      </c>
      <c r="O245" s="37">
        <v>22654.685399999998</v>
      </c>
      <c r="P245" s="123">
        <v>63.936535897943124</v>
      </c>
      <c r="R245" s="123">
        <v>84.580075905482843</v>
      </c>
      <c r="S245" s="5">
        <v>0.30653589794312097</v>
      </c>
      <c r="U245" s="5">
        <v>0.20007590548284782</v>
      </c>
    </row>
    <row r="246" spans="1:21" x14ac:dyDescent="0.3">
      <c r="A246" t="s">
        <v>107</v>
      </c>
      <c r="B246" t="s">
        <v>632</v>
      </c>
      <c r="C246" s="124">
        <v>116000</v>
      </c>
      <c r="D246" s="1">
        <v>45989.125</v>
      </c>
      <c r="E246">
        <v>2.5099877847016248E-2</v>
      </c>
      <c r="F246" s="37">
        <v>92657.2</v>
      </c>
      <c r="G246" s="35">
        <v>5.9999999999999995E-4</v>
      </c>
      <c r="H246" s="35">
        <v>5.0000000000000001E-4</v>
      </c>
      <c r="I246" s="35">
        <v>6.9999999999999999E-4</v>
      </c>
      <c r="J246" s="125">
        <v>64.959999999999994</v>
      </c>
      <c r="K246" s="125">
        <v>63.36</v>
      </c>
      <c r="L246" s="125">
        <v>66.400000000000006</v>
      </c>
      <c r="M246" s="37">
        <v>55.594319999999996</v>
      </c>
      <c r="N246" s="37">
        <v>46.328600000000002</v>
      </c>
      <c r="O246" s="37">
        <v>64.860039999999998</v>
      </c>
      <c r="P246" s="123">
        <v>65.118153380402731</v>
      </c>
      <c r="Q246" s="123">
        <v>63.508126448641903</v>
      </c>
      <c r="R246" s="123">
        <v>66.558736766126756</v>
      </c>
      <c r="S246" s="5">
        <v>0.1581533804027373</v>
      </c>
      <c r="T246" s="5">
        <v>0.14812644864190361</v>
      </c>
      <c r="U246" s="5">
        <v>0.15873676612675069</v>
      </c>
    </row>
    <row r="247" spans="1:21" x14ac:dyDescent="0.3">
      <c r="A247" t="s">
        <v>108</v>
      </c>
      <c r="B247" t="s">
        <v>634</v>
      </c>
      <c r="C247" s="124">
        <v>116000</v>
      </c>
      <c r="D247" s="1">
        <v>45989.125</v>
      </c>
      <c r="E247">
        <v>2.5099877847016248E-2</v>
      </c>
      <c r="F247" s="37">
        <v>92654.78</v>
      </c>
      <c r="G247" s="35">
        <v>0.2525</v>
      </c>
      <c r="H247" s="35">
        <v>0.251</v>
      </c>
      <c r="I247" s="35">
        <v>0.255</v>
      </c>
      <c r="J247" s="125">
        <v>64.959999999999994</v>
      </c>
      <c r="K247" s="125">
        <v>0</v>
      </c>
      <c r="L247" s="125">
        <v>85.21</v>
      </c>
      <c r="M247" s="37">
        <v>23395.33195</v>
      </c>
      <c r="N247" s="37">
        <v>23256.34978</v>
      </c>
      <c r="O247" s="37">
        <v>23626.9689</v>
      </c>
      <c r="P247" s="123">
        <v>64.195954849896225</v>
      </c>
      <c r="R247" s="123">
        <v>85.412085867297137</v>
      </c>
      <c r="S247" s="5">
        <v>-0.76404515010376883</v>
      </c>
      <c r="U247" s="5">
        <v>0.20208586729714284</v>
      </c>
    </row>
    <row r="248" spans="1:21" x14ac:dyDescent="0.3">
      <c r="A248" t="s">
        <v>109</v>
      </c>
      <c r="B248" t="s">
        <v>632</v>
      </c>
      <c r="C248" s="124">
        <v>118000</v>
      </c>
      <c r="D248" s="1">
        <v>45989.125</v>
      </c>
      <c r="E248">
        <v>2.5099877847016248E-2</v>
      </c>
      <c r="F248" s="37">
        <v>92654.78</v>
      </c>
      <c r="G248" s="35">
        <v>5.0000000000000001E-4</v>
      </c>
      <c r="H248" s="35">
        <v>4.0000000000000002E-4</v>
      </c>
      <c r="I248" s="35">
        <v>5.9999999999999995E-4</v>
      </c>
      <c r="J248" s="125">
        <v>68.11</v>
      </c>
      <c r="K248" s="125">
        <v>65.510000000000005</v>
      </c>
      <c r="L248" s="125">
        <v>69.13</v>
      </c>
      <c r="M248" s="37">
        <v>46.327390000000001</v>
      </c>
      <c r="N248" s="37">
        <v>37.061912</v>
      </c>
      <c r="O248" s="37">
        <v>55.592867999999996</v>
      </c>
      <c r="P248" s="123">
        <v>67.602819280294639</v>
      </c>
      <c r="Q248" s="123">
        <v>65.669290618632601</v>
      </c>
      <c r="R248" s="123">
        <v>69.289378276806772</v>
      </c>
      <c r="S248" s="5">
        <v>-0.50718071970536016</v>
      </c>
      <c r="T248" s="5">
        <v>0.15929061863259619</v>
      </c>
      <c r="U248" s="5">
        <v>0.15937827680677685</v>
      </c>
    </row>
    <row r="249" spans="1:21" x14ac:dyDescent="0.3">
      <c r="A249" t="s">
        <v>110</v>
      </c>
      <c r="B249" t="s">
        <v>634</v>
      </c>
      <c r="C249" s="124">
        <v>118000</v>
      </c>
      <c r="D249" s="1">
        <v>45989.125</v>
      </c>
      <c r="E249">
        <v>2.5099877847016248E-2</v>
      </c>
      <c r="F249" s="37">
        <v>92654.78</v>
      </c>
      <c r="G249" s="35">
        <v>0.27400000000000002</v>
      </c>
      <c r="H249" s="35">
        <v>0.27250000000000002</v>
      </c>
      <c r="I249" s="35">
        <v>0.27650000000000002</v>
      </c>
      <c r="J249" s="125">
        <v>68.11</v>
      </c>
      <c r="K249" s="125">
        <v>0</v>
      </c>
      <c r="L249" s="125">
        <v>86.6</v>
      </c>
      <c r="M249" s="37">
        <v>25387.409720000003</v>
      </c>
      <c r="N249" s="37">
        <v>25248.42755</v>
      </c>
      <c r="O249" s="37">
        <v>25619.046670000003</v>
      </c>
      <c r="P249" s="123">
        <v>66.775410038497114</v>
      </c>
      <c r="R249" s="123">
        <v>89.93096030394328</v>
      </c>
      <c r="S249" s="5">
        <v>-1.3345899615028856</v>
      </c>
      <c r="U249" s="5">
        <v>3.3309603039432858</v>
      </c>
    </row>
    <row r="250" spans="1:21" x14ac:dyDescent="0.3">
      <c r="A250" t="s">
        <v>111</v>
      </c>
      <c r="B250" t="s">
        <v>632</v>
      </c>
      <c r="C250" s="124">
        <v>120000</v>
      </c>
      <c r="D250" s="1">
        <v>45989.125</v>
      </c>
      <c r="E250">
        <v>2.5099877847016248E-2</v>
      </c>
      <c r="F250" s="37">
        <v>92657.2</v>
      </c>
      <c r="G250" s="35">
        <v>5.0000000000000001E-4</v>
      </c>
      <c r="H250" s="35">
        <v>4.0000000000000002E-4</v>
      </c>
      <c r="I250" s="35">
        <v>5.0000000000000001E-4</v>
      </c>
      <c r="J250" s="125">
        <v>71.31</v>
      </c>
      <c r="K250" s="125">
        <v>69.400000000000006</v>
      </c>
      <c r="L250" s="125">
        <v>71.41</v>
      </c>
      <c r="M250" s="37">
        <v>46.328600000000002</v>
      </c>
      <c r="N250" s="37">
        <v>37.06288</v>
      </c>
      <c r="O250" s="37">
        <v>46.328600000000002</v>
      </c>
      <c r="P250" s="123">
        <v>71.579938794825964</v>
      </c>
      <c r="Q250" s="123">
        <v>69.560807345230074</v>
      </c>
      <c r="R250" s="123">
        <v>71.579938794825964</v>
      </c>
      <c r="S250" s="5">
        <v>0.26993879482596128</v>
      </c>
      <c r="T250" s="5">
        <v>0.16080734523006868</v>
      </c>
      <c r="U250" s="5">
        <v>0.16993879482596697</v>
      </c>
    </row>
    <row r="251" spans="1:21" x14ac:dyDescent="0.3">
      <c r="A251" t="s">
        <v>112</v>
      </c>
      <c r="B251" t="s">
        <v>634</v>
      </c>
      <c r="C251" s="124">
        <v>120000</v>
      </c>
      <c r="D251" s="1">
        <v>45989.125</v>
      </c>
      <c r="E251">
        <v>2.5099877847016248E-2</v>
      </c>
      <c r="F251" s="37">
        <v>92652.21</v>
      </c>
      <c r="G251" s="35">
        <v>0.29559999999999997</v>
      </c>
      <c r="H251" s="35">
        <v>0.29399999999999998</v>
      </c>
      <c r="I251" s="35">
        <v>0.29799999999999999</v>
      </c>
      <c r="J251" s="125">
        <v>71.31</v>
      </c>
      <c r="K251" s="125">
        <v>0</v>
      </c>
      <c r="L251" s="125">
        <v>93.82</v>
      </c>
      <c r="M251" s="37">
        <v>27387.993276000001</v>
      </c>
      <c r="N251" s="37">
        <v>27239.749739999999</v>
      </c>
      <c r="O251" s="37">
        <v>27610.35858</v>
      </c>
      <c r="P251" s="123">
        <v>70.293449112262422</v>
      </c>
      <c r="R251" s="123">
        <v>94.045374213918791</v>
      </c>
      <c r="S251" s="5">
        <v>-1.01655088773758</v>
      </c>
      <c r="U251" s="5">
        <v>0.22537421391879775</v>
      </c>
    </row>
    <row r="252" spans="1:21" x14ac:dyDescent="0.3">
      <c r="A252" t="s">
        <v>113</v>
      </c>
      <c r="B252" t="s">
        <v>632</v>
      </c>
      <c r="C252" s="124">
        <v>122000</v>
      </c>
      <c r="D252" s="1">
        <v>45989.125</v>
      </c>
      <c r="E252">
        <v>2.5099877847016248E-2</v>
      </c>
      <c r="F252" s="37">
        <v>92652.21</v>
      </c>
      <c r="G252" s="35">
        <v>4.0000000000000002E-4</v>
      </c>
      <c r="H252" s="35">
        <v>2.9999999999999997E-4</v>
      </c>
      <c r="I252" s="35">
        <v>5.0000000000000001E-4</v>
      </c>
      <c r="J252" s="125">
        <v>73.06</v>
      </c>
      <c r="K252" s="125">
        <v>70.7</v>
      </c>
      <c r="L252" s="125">
        <v>75.3</v>
      </c>
      <c r="M252" s="37">
        <v>37.060884000000001</v>
      </c>
      <c r="N252" s="37">
        <v>27.795663000000001</v>
      </c>
      <c r="O252" s="37">
        <v>46.326105000000005</v>
      </c>
      <c r="P252" s="123">
        <v>73.375317766422683</v>
      </c>
      <c r="Q252" s="123">
        <v>70.867988945077215</v>
      </c>
      <c r="R252" s="123">
        <v>75.477321869337089</v>
      </c>
      <c r="S252" s="5">
        <v>0.31531776642268028</v>
      </c>
      <c r="T252" s="5">
        <v>0.16798894507721229</v>
      </c>
      <c r="U252" s="5">
        <v>0.17732186933709215</v>
      </c>
    </row>
    <row r="253" spans="1:21" x14ac:dyDescent="0.3">
      <c r="A253" t="s">
        <v>114</v>
      </c>
      <c r="B253" t="s">
        <v>634</v>
      </c>
      <c r="C253" s="124">
        <v>122000</v>
      </c>
      <c r="D253" s="1">
        <v>45989.125</v>
      </c>
      <c r="E253">
        <v>2.5099877847016248E-2</v>
      </c>
      <c r="F253" s="37">
        <v>92654.78</v>
      </c>
      <c r="G253" s="35">
        <v>0.31709999999999999</v>
      </c>
      <c r="H253" s="35">
        <v>0.3155</v>
      </c>
      <c r="I253" s="35">
        <v>0.32</v>
      </c>
      <c r="J253" s="125">
        <v>73.06</v>
      </c>
      <c r="K253" s="125">
        <v>0</v>
      </c>
      <c r="L253" s="125">
        <v>101.3</v>
      </c>
      <c r="M253" s="37">
        <v>29380.830738000001</v>
      </c>
      <c r="N253" s="37">
        <v>29232.58309</v>
      </c>
      <c r="O253" s="37">
        <v>29649.529600000002</v>
      </c>
      <c r="P253" s="123">
        <v>73.007761240614315</v>
      </c>
      <c r="S253" s="5">
        <v>-5.2238759385687672E-2</v>
      </c>
    </row>
    <row r="254" spans="1:21" x14ac:dyDescent="0.3">
      <c r="A254" t="s">
        <v>115</v>
      </c>
      <c r="B254" t="s">
        <v>632</v>
      </c>
      <c r="C254" s="124">
        <v>124000</v>
      </c>
      <c r="D254" s="1">
        <v>45989.125</v>
      </c>
      <c r="E254">
        <v>2.5099877847016248E-2</v>
      </c>
      <c r="F254" s="37">
        <v>92652.21</v>
      </c>
      <c r="G254" s="35">
        <v>4.0000000000000002E-4</v>
      </c>
      <c r="H254" s="35">
        <v>2.9999999999999997E-4</v>
      </c>
      <c r="I254" s="35">
        <v>4.0000000000000002E-4</v>
      </c>
      <c r="J254" s="125">
        <v>76.709999999999994</v>
      </c>
      <c r="K254" s="125">
        <v>74.31</v>
      </c>
      <c r="L254" s="125">
        <v>76.91</v>
      </c>
      <c r="M254" s="37">
        <v>37.060884000000001</v>
      </c>
      <c r="N254" s="37">
        <v>27.795663000000001</v>
      </c>
      <c r="O254" s="37">
        <v>37.060884000000001</v>
      </c>
      <c r="P254" s="123">
        <v>77.087517074568538</v>
      </c>
      <c r="Q254" s="123">
        <v>74.483130950734903</v>
      </c>
      <c r="R254" s="123">
        <v>77.087517074568538</v>
      </c>
      <c r="S254" s="5">
        <v>0.37751707456854433</v>
      </c>
      <c r="T254" s="5">
        <v>0.17313095073490103</v>
      </c>
      <c r="U254" s="5">
        <v>0.17751707456854149</v>
      </c>
    </row>
    <row r="255" spans="1:21" x14ac:dyDescent="0.3">
      <c r="A255" t="s">
        <v>116</v>
      </c>
      <c r="B255" t="s">
        <v>634</v>
      </c>
      <c r="C255" s="124">
        <v>124000</v>
      </c>
      <c r="D255" s="1">
        <v>45989.125</v>
      </c>
      <c r="E255">
        <v>2.5099877847016248E-2</v>
      </c>
      <c r="F255" s="37">
        <v>92654.78</v>
      </c>
      <c r="G255" s="35">
        <v>0.3387</v>
      </c>
      <c r="H255" s="35">
        <v>0.33700000000000002</v>
      </c>
      <c r="I255" s="35">
        <v>0.34150000000000003</v>
      </c>
      <c r="J255" s="125">
        <v>76.709999999999994</v>
      </c>
      <c r="K255" s="125">
        <v>0</v>
      </c>
      <c r="L255" s="125">
        <v>105.43</v>
      </c>
      <c r="M255" s="37">
        <v>31382.173985999998</v>
      </c>
      <c r="N255" s="37">
        <v>31224.66086</v>
      </c>
      <c r="O255" s="37">
        <v>31641.607370000002</v>
      </c>
      <c r="P255" s="123">
        <v>77.05367069815874</v>
      </c>
      <c r="S255" s="5">
        <v>0.34367069815874629</v>
      </c>
    </row>
    <row r="256" spans="1:21" x14ac:dyDescent="0.3">
      <c r="A256" t="s">
        <v>117</v>
      </c>
      <c r="B256" t="s">
        <v>632</v>
      </c>
      <c r="C256" s="124">
        <v>125000</v>
      </c>
      <c r="D256" s="1">
        <v>45989.125</v>
      </c>
      <c r="E256">
        <v>2.5099877847016248E-2</v>
      </c>
      <c r="F256" s="37">
        <v>92652.21</v>
      </c>
      <c r="G256" s="35">
        <v>4.0000000000000002E-4</v>
      </c>
      <c r="H256" s="35">
        <v>2.9999999999999997E-4</v>
      </c>
      <c r="I256" s="35">
        <v>4.0000000000000002E-4</v>
      </c>
      <c r="J256" s="125">
        <v>77.459999999999994</v>
      </c>
      <c r="K256" s="125">
        <v>76.08</v>
      </c>
      <c r="L256" s="125">
        <v>78.73</v>
      </c>
      <c r="M256" s="37">
        <v>37.060884000000001</v>
      </c>
      <c r="N256" s="37">
        <v>27.795663000000001</v>
      </c>
      <c r="O256" s="37">
        <v>37.060884000000001</v>
      </c>
      <c r="P256" s="123">
        <v>78.911479184634587</v>
      </c>
      <c r="Q256" s="123">
        <v>76.259777853887996</v>
      </c>
      <c r="R256" s="123">
        <v>78.911479184634587</v>
      </c>
      <c r="S256" s="5">
        <v>1.4514791846345929</v>
      </c>
      <c r="T256" s="5">
        <v>0.17977785388799816</v>
      </c>
      <c r="U256" s="5">
        <v>0.18147918463458268</v>
      </c>
    </row>
    <row r="257" spans="1:20" x14ac:dyDescent="0.3">
      <c r="A257" t="s">
        <v>118</v>
      </c>
      <c r="B257" t="s">
        <v>634</v>
      </c>
      <c r="C257" s="124">
        <v>125000</v>
      </c>
      <c r="D257" s="1">
        <v>45989.125</v>
      </c>
      <c r="E257">
        <v>2.5099877847016248E-2</v>
      </c>
      <c r="F257" s="37">
        <v>92639.6</v>
      </c>
      <c r="G257" s="35">
        <v>0.34939999999999999</v>
      </c>
      <c r="H257" s="35">
        <v>0.34749999999999998</v>
      </c>
      <c r="I257" s="35">
        <v>0.35199999999999998</v>
      </c>
      <c r="J257" s="125">
        <v>77.459999999999994</v>
      </c>
      <c r="K257" s="125">
        <v>0</v>
      </c>
      <c r="L257" s="125">
        <v>104.34</v>
      </c>
      <c r="M257" s="37">
        <v>32368.276239999999</v>
      </c>
      <c r="N257" s="37">
        <v>32192.260999999999</v>
      </c>
      <c r="O257" s="37">
        <v>32609.139200000001</v>
      </c>
      <c r="P257" s="123">
        <v>66.860846806195568</v>
      </c>
      <c r="S257" s="5">
        <v>-10.599153193804426</v>
      </c>
    </row>
    <row r="258" spans="1:20" x14ac:dyDescent="0.3">
      <c r="A258" t="s">
        <v>119</v>
      </c>
      <c r="B258" t="s">
        <v>632</v>
      </c>
      <c r="C258" s="124">
        <v>126000</v>
      </c>
      <c r="D258" s="1">
        <v>45989.125</v>
      </c>
      <c r="E258">
        <v>2.5099877847016248E-2</v>
      </c>
      <c r="F258" s="37">
        <v>92639.6</v>
      </c>
      <c r="G258" s="35">
        <v>2.9999999999999997E-4</v>
      </c>
      <c r="H258" s="35">
        <v>2.0000000000000001E-4</v>
      </c>
      <c r="I258" s="35">
        <v>4.0000000000000002E-4</v>
      </c>
      <c r="J258" s="125">
        <v>77.52</v>
      </c>
      <c r="K258" s="125">
        <v>74.42</v>
      </c>
      <c r="L258" s="125">
        <v>80.55</v>
      </c>
      <c r="M258" s="37">
        <v>27.791879999999999</v>
      </c>
      <c r="N258" s="37">
        <v>18.527920000000002</v>
      </c>
      <c r="O258" s="37">
        <v>37.055840000000003</v>
      </c>
      <c r="P258" s="123">
        <v>78.046498012338077</v>
      </c>
      <c r="Q258" s="123">
        <v>74.600451565038796</v>
      </c>
      <c r="S258" s="5">
        <v>0.52649801233808091</v>
      </c>
      <c r="T258" s="5">
        <v>0.18045156503879412</v>
      </c>
    </row>
    <row r="259" spans="1:20" x14ac:dyDescent="0.3">
      <c r="A259" t="s">
        <v>120</v>
      </c>
      <c r="B259" t="s">
        <v>634</v>
      </c>
      <c r="C259" s="124">
        <v>126000</v>
      </c>
      <c r="D259" s="1">
        <v>45989.125</v>
      </c>
      <c r="E259">
        <v>2.5099877847016248E-2</v>
      </c>
      <c r="F259" s="37">
        <v>92639.6</v>
      </c>
      <c r="G259" s="35">
        <v>0.36020000000000002</v>
      </c>
      <c r="H259" s="35">
        <v>0.35849999999999999</v>
      </c>
      <c r="I259" s="35">
        <v>0.36299999999999999</v>
      </c>
      <c r="J259" s="125">
        <v>77.52</v>
      </c>
      <c r="K259" s="125">
        <v>0</v>
      </c>
      <c r="L259" s="125">
        <v>107.96</v>
      </c>
      <c r="M259" s="37">
        <v>33368.783920000002</v>
      </c>
      <c r="N259" s="37">
        <v>33211.296600000001</v>
      </c>
      <c r="O259" s="37">
        <v>33628.174800000001</v>
      </c>
      <c r="P259" s="123">
        <v>68.849793322031545</v>
      </c>
      <c r="S259" s="5">
        <v>-8.6702066779684515</v>
      </c>
    </row>
    <row r="260" spans="1:20" x14ac:dyDescent="0.3">
      <c r="A260" t="s">
        <v>121</v>
      </c>
      <c r="B260" t="s">
        <v>632</v>
      </c>
      <c r="C260" s="124">
        <v>128000</v>
      </c>
      <c r="D260" s="1">
        <v>45989.125</v>
      </c>
      <c r="E260">
        <v>2.5099877847016248E-2</v>
      </c>
      <c r="F260" s="37">
        <v>92639.6</v>
      </c>
      <c r="G260" s="35">
        <v>2.9999999999999997E-4</v>
      </c>
      <c r="H260" s="35">
        <v>2.0000000000000001E-4</v>
      </c>
      <c r="I260" s="35">
        <v>2.9999999999999997E-4</v>
      </c>
      <c r="J260" s="125">
        <v>80.89</v>
      </c>
      <c r="K260" s="125">
        <v>77.75</v>
      </c>
      <c r="L260" s="125">
        <v>81.31</v>
      </c>
      <c r="M260" s="37">
        <v>27.791879999999999</v>
      </c>
      <c r="N260" s="37">
        <v>18.527920000000002</v>
      </c>
      <c r="O260" s="37">
        <v>27.791879999999999</v>
      </c>
    </row>
    <row r="261" spans="1:20" x14ac:dyDescent="0.3">
      <c r="A261" t="s">
        <v>122</v>
      </c>
      <c r="B261" t="s">
        <v>634</v>
      </c>
      <c r="C261" s="124">
        <v>128000</v>
      </c>
      <c r="D261" s="1">
        <v>45989.125</v>
      </c>
      <c r="E261">
        <v>2.5099877847016248E-2</v>
      </c>
      <c r="F261" s="37">
        <v>92639.6</v>
      </c>
      <c r="G261" s="35">
        <v>0.38179999999999997</v>
      </c>
      <c r="H261" s="35">
        <v>0.38</v>
      </c>
      <c r="I261" s="35">
        <v>0.38450000000000001</v>
      </c>
      <c r="J261" s="125">
        <v>80.89</v>
      </c>
      <c r="K261" s="125">
        <v>0</v>
      </c>
      <c r="L261" s="125">
        <v>111.69</v>
      </c>
      <c r="M261" s="37">
        <v>35369.799279999999</v>
      </c>
      <c r="N261" s="37">
        <v>35203.048000000003</v>
      </c>
      <c r="O261" s="37">
        <v>35619.926200000002</v>
      </c>
      <c r="P261" s="123">
        <v>72.767817673705238</v>
      </c>
      <c r="S261" s="5">
        <v>-8.1221823262947623</v>
      </c>
    </row>
    <row r="262" spans="1:20" x14ac:dyDescent="0.3">
      <c r="A262" t="s">
        <v>123</v>
      </c>
      <c r="B262" t="s">
        <v>632</v>
      </c>
      <c r="C262" s="124">
        <v>130000</v>
      </c>
      <c r="D262" s="1">
        <v>45989.125</v>
      </c>
      <c r="E262">
        <v>2.5099877847016248E-2</v>
      </c>
      <c r="F262" s="37">
        <v>92639.6</v>
      </c>
      <c r="G262" s="35">
        <v>2.0000000000000001E-4</v>
      </c>
      <c r="H262" s="35">
        <v>2.0000000000000001E-4</v>
      </c>
      <c r="I262" s="35">
        <v>2.9999999999999997E-4</v>
      </c>
      <c r="J262" s="125">
        <v>82.88</v>
      </c>
      <c r="K262" s="125">
        <v>81.010000000000005</v>
      </c>
      <c r="L262" s="125">
        <v>84.68</v>
      </c>
      <c r="M262" s="37">
        <v>18.527920000000002</v>
      </c>
      <c r="N262" s="37">
        <v>18.527920000000002</v>
      </c>
      <c r="O262" s="37">
        <v>27.791879999999999</v>
      </c>
    </row>
    <row r="263" spans="1:20" x14ac:dyDescent="0.3">
      <c r="A263" t="s">
        <v>124</v>
      </c>
      <c r="B263" t="s">
        <v>634</v>
      </c>
      <c r="C263" s="124">
        <v>130000</v>
      </c>
      <c r="D263" s="1">
        <v>45989.125</v>
      </c>
      <c r="E263">
        <v>2.5099877847016248E-2</v>
      </c>
      <c r="F263" s="37">
        <v>92639.6</v>
      </c>
      <c r="G263" s="35">
        <v>0.40329999999999999</v>
      </c>
      <c r="H263" s="35">
        <v>0.40150000000000002</v>
      </c>
      <c r="I263" s="35">
        <v>0.40600000000000003</v>
      </c>
      <c r="J263" s="125">
        <v>82.88</v>
      </c>
      <c r="K263" s="125">
        <v>0</v>
      </c>
      <c r="L263" s="125">
        <v>115.28</v>
      </c>
      <c r="M263" s="37">
        <v>37361.55068</v>
      </c>
      <c r="N263" s="37">
        <v>37194.799400000004</v>
      </c>
      <c r="O263" s="37">
        <v>37611.677600000003</v>
      </c>
      <c r="P263" s="123">
        <v>63.779634398172988</v>
      </c>
      <c r="S263" s="5">
        <v>-19.100365601827008</v>
      </c>
    </row>
    <row r="264" spans="1:20" x14ac:dyDescent="0.3">
      <c r="A264" t="s">
        <v>125</v>
      </c>
      <c r="B264" t="s">
        <v>632</v>
      </c>
      <c r="C264" s="124">
        <v>132000</v>
      </c>
      <c r="D264" s="1">
        <v>45989.125</v>
      </c>
      <c r="E264">
        <v>2.5099877847016248E-2</v>
      </c>
      <c r="F264" s="37">
        <v>92629.85</v>
      </c>
      <c r="G264" s="35">
        <v>2.0000000000000001E-4</v>
      </c>
      <c r="H264" s="35">
        <v>2.0000000000000001E-4</v>
      </c>
      <c r="I264" s="35">
        <v>2.9999999999999997E-4</v>
      </c>
      <c r="J264" s="125">
        <v>86.12</v>
      </c>
      <c r="K264" s="125">
        <v>84.23</v>
      </c>
      <c r="L264" s="125">
        <v>88.01</v>
      </c>
      <c r="M264" s="37">
        <v>18.525970000000001</v>
      </c>
      <c r="N264" s="37">
        <v>18.525970000000001</v>
      </c>
      <c r="O264" s="37">
        <v>27.788954999999998</v>
      </c>
    </row>
    <row r="265" spans="1:20" x14ac:dyDescent="0.3">
      <c r="A265" t="s">
        <v>126</v>
      </c>
      <c r="B265" t="s">
        <v>634</v>
      </c>
      <c r="C265" s="124">
        <v>132000</v>
      </c>
      <c r="D265" s="1">
        <v>45989.125</v>
      </c>
      <c r="E265">
        <v>2.5099877847016248E-2</v>
      </c>
      <c r="F265" s="37">
        <v>92629.85</v>
      </c>
      <c r="G265" s="35">
        <v>0.4249</v>
      </c>
      <c r="H265" s="35">
        <v>0.37</v>
      </c>
      <c r="I265" s="35">
        <v>0.48699999999999999</v>
      </c>
      <c r="J265" s="125">
        <v>86.12</v>
      </c>
      <c r="K265" s="125">
        <v>0</v>
      </c>
      <c r="L265" s="125">
        <v>277.58999999999997</v>
      </c>
      <c r="M265" s="37">
        <v>39358.423265000005</v>
      </c>
      <c r="N265" s="37">
        <v>34273.044500000004</v>
      </c>
      <c r="O265" s="37">
        <v>45110.736949999999</v>
      </c>
    </row>
    <row r="266" spans="1:20" x14ac:dyDescent="0.3">
      <c r="A266" t="s">
        <v>127</v>
      </c>
      <c r="B266" t="s">
        <v>632</v>
      </c>
      <c r="C266" s="124">
        <v>134000</v>
      </c>
      <c r="D266" s="1">
        <v>45989.125</v>
      </c>
      <c r="E266">
        <v>2.5099877847016248E-2</v>
      </c>
      <c r="F266" s="37">
        <v>92639.6</v>
      </c>
      <c r="G266" s="35">
        <v>2.0000000000000001E-4</v>
      </c>
      <c r="H266" s="35">
        <v>1E-4</v>
      </c>
      <c r="I266" s="35">
        <v>2.9999999999999997E-4</v>
      </c>
      <c r="J266" s="125">
        <v>88.32</v>
      </c>
      <c r="K266" s="125">
        <v>81.56</v>
      </c>
      <c r="L266" s="125">
        <v>91.22</v>
      </c>
      <c r="M266" s="37">
        <v>18.527920000000002</v>
      </c>
      <c r="N266" s="37">
        <v>9.2639600000000009</v>
      </c>
      <c r="O266" s="37">
        <v>27.791879999999999</v>
      </c>
    </row>
    <row r="267" spans="1:20" x14ac:dyDescent="0.3">
      <c r="A267" t="s">
        <v>128</v>
      </c>
      <c r="B267" t="s">
        <v>634</v>
      </c>
      <c r="C267" s="124">
        <v>134000</v>
      </c>
      <c r="D267" s="1">
        <v>45989.125</v>
      </c>
      <c r="E267">
        <v>2.5099877847016248E-2</v>
      </c>
      <c r="F267" s="37">
        <v>92629.85</v>
      </c>
      <c r="G267" s="35">
        <v>0.44650000000000001</v>
      </c>
      <c r="H267" s="35">
        <v>0.44450000000000001</v>
      </c>
      <c r="I267" s="35">
        <v>0.44950000000000001</v>
      </c>
      <c r="J267" s="125">
        <v>88.32</v>
      </c>
      <c r="K267" s="125">
        <v>0</v>
      </c>
      <c r="L267" s="125">
        <v>124.75</v>
      </c>
      <c r="M267" s="37">
        <v>41359.228025000004</v>
      </c>
      <c r="N267" s="37">
        <v>41173.968325000002</v>
      </c>
      <c r="O267" s="37">
        <v>41637.117575000004</v>
      </c>
    </row>
    <row r="268" spans="1:20" x14ac:dyDescent="0.3">
      <c r="A268" t="s">
        <v>129</v>
      </c>
      <c r="B268" t="s">
        <v>632</v>
      </c>
      <c r="C268" s="124">
        <v>135000</v>
      </c>
      <c r="D268" s="1">
        <v>45989.125</v>
      </c>
      <c r="E268">
        <v>2.5099877847016248E-2</v>
      </c>
      <c r="F268" s="37">
        <v>92626.74</v>
      </c>
      <c r="G268" s="35">
        <v>2.0000000000000001E-4</v>
      </c>
      <c r="H268" s="35">
        <v>2.0000000000000001E-4</v>
      </c>
      <c r="I268" s="35">
        <v>2.9999999999999997E-4</v>
      </c>
      <c r="J268" s="125">
        <v>88.84</v>
      </c>
      <c r="K268" s="125">
        <v>88.9</v>
      </c>
      <c r="L268" s="125">
        <v>92.85</v>
      </c>
      <c r="M268" s="37">
        <v>18.525348000000001</v>
      </c>
      <c r="N268" s="37">
        <v>18.525348000000001</v>
      </c>
      <c r="O268" s="37">
        <v>27.788021999999998</v>
      </c>
    </row>
    <row r="269" spans="1:20" x14ac:dyDescent="0.3">
      <c r="A269" t="s">
        <v>130</v>
      </c>
      <c r="B269" t="s">
        <v>634</v>
      </c>
      <c r="C269" s="124">
        <v>135000</v>
      </c>
      <c r="D269" s="1">
        <v>45989.125</v>
      </c>
      <c r="E269">
        <v>2.5099877847016248E-2</v>
      </c>
      <c r="F269" s="37">
        <v>92629.85</v>
      </c>
      <c r="G269" s="35">
        <v>0.45750000000000002</v>
      </c>
      <c r="H269" s="35">
        <v>0.45550000000000002</v>
      </c>
      <c r="I269" s="35">
        <v>0.46</v>
      </c>
      <c r="J269" s="125">
        <v>88.84</v>
      </c>
      <c r="K269" s="125">
        <v>0</v>
      </c>
      <c r="L269" s="125">
        <v>124.44</v>
      </c>
      <c r="M269" s="37">
        <v>42378.156375000006</v>
      </c>
      <c r="N269" s="37">
        <v>42192.896675000004</v>
      </c>
      <c r="O269" s="37">
        <v>42609.731000000007</v>
      </c>
      <c r="Q269" s="127"/>
    </row>
    <row r="270" spans="1:20" x14ac:dyDescent="0.3">
      <c r="A270" t="s">
        <v>131</v>
      </c>
      <c r="B270" t="s">
        <v>632</v>
      </c>
      <c r="C270" s="124">
        <v>136000</v>
      </c>
      <c r="D270" s="1">
        <v>45989.125</v>
      </c>
      <c r="E270">
        <v>2.5099877847016248E-2</v>
      </c>
      <c r="F270" s="37">
        <v>92629.85</v>
      </c>
      <c r="G270" s="35">
        <v>2.0000000000000001E-4</v>
      </c>
      <c r="H270" s="35">
        <v>1E-4</v>
      </c>
      <c r="I270" s="35">
        <v>2.9999999999999997E-4</v>
      </c>
      <c r="J270" s="125">
        <v>89.46</v>
      </c>
      <c r="K270" s="125">
        <v>84.49</v>
      </c>
      <c r="L270" s="125">
        <v>94.42</v>
      </c>
      <c r="M270" s="37">
        <v>18.525970000000001</v>
      </c>
      <c r="N270" s="37">
        <v>9.2629850000000005</v>
      </c>
      <c r="O270" s="37">
        <v>27.788954999999998</v>
      </c>
    </row>
    <row r="271" spans="1:20" x14ac:dyDescent="0.3">
      <c r="A271" t="s">
        <v>132</v>
      </c>
      <c r="B271" t="s">
        <v>634</v>
      </c>
      <c r="C271" s="124">
        <v>136000</v>
      </c>
      <c r="D271" s="1">
        <v>45989.125</v>
      </c>
      <c r="E271">
        <v>2.5099877847016248E-2</v>
      </c>
      <c r="F271" s="37">
        <v>92626.74</v>
      </c>
      <c r="G271" s="35">
        <v>0.46820000000000001</v>
      </c>
      <c r="H271" s="35">
        <v>0.41149999999999998</v>
      </c>
      <c r="I271" s="35">
        <v>0.53149999999999997</v>
      </c>
      <c r="J271" s="125">
        <v>89.46</v>
      </c>
      <c r="K271" s="125">
        <v>0</v>
      </c>
      <c r="L271" s="125">
        <v>292.04000000000002</v>
      </c>
      <c r="M271" s="37">
        <v>43367.839668000001</v>
      </c>
      <c r="N271" s="37">
        <v>38115.903509999996</v>
      </c>
      <c r="O271" s="37">
        <v>49231.112309999997</v>
      </c>
    </row>
    <row r="272" spans="1:20" x14ac:dyDescent="0.3">
      <c r="A272" t="s">
        <v>133</v>
      </c>
      <c r="B272" t="s">
        <v>632</v>
      </c>
      <c r="C272" s="124">
        <v>138000</v>
      </c>
      <c r="D272" s="1">
        <v>45989.125</v>
      </c>
      <c r="E272">
        <v>2.5099877847016248E-2</v>
      </c>
      <c r="F272" s="37">
        <v>92626.74</v>
      </c>
      <c r="G272" s="35">
        <v>2.0000000000000001E-4</v>
      </c>
      <c r="H272" s="35">
        <v>1E-4</v>
      </c>
      <c r="I272" s="35">
        <v>2.9999999999999997E-4</v>
      </c>
      <c r="J272" s="125">
        <v>92.44</v>
      </c>
      <c r="K272" s="125">
        <v>87.35</v>
      </c>
      <c r="L272" s="125">
        <v>97.54</v>
      </c>
      <c r="M272" s="37">
        <v>18.525348000000001</v>
      </c>
      <c r="N272" s="37">
        <v>9.2626740000000005</v>
      </c>
      <c r="O272" s="37">
        <v>27.788021999999998</v>
      </c>
    </row>
    <row r="273" spans="1:20" x14ac:dyDescent="0.3">
      <c r="A273" t="s">
        <v>134</v>
      </c>
      <c r="B273" t="s">
        <v>634</v>
      </c>
      <c r="C273" s="124">
        <v>138000</v>
      </c>
      <c r="D273" s="1">
        <v>45989.125</v>
      </c>
      <c r="E273">
        <v>2.5099877847016248E-2</v>
      </c>
      <c r="F273" s="37">
        <v>92629.85</v>
      </c>
      <c r="G273" s="35">
        <v>0.48980000000000001</v>
      </c>
      <c r="H273" s="35">
        <v>0.4325</v>
      </c>
      <c r="I273" s="35">
        <v>0.55400000000000005</v>
      </c>
      <c r="J273" s="125">
        <v>92.44</v>
      </c>
      <c r="K273" s="125">
        <v>0</v>
      </c>
      <c r="L273" s="125">
        <v>299.64999999999998</v>
      </c>
      <c r="M273" s="37">
        <v>45370.100530000003</v>
      </c>
      <c r="N273" s="37">
        <v>40062.410125000002</v>
      </c>
      <c r="O273" s="37">
        <v>51316.936900000008</v>
      </c>
    </row>
    <row r="274" spans="1:20" x14ac:dyDescent="0.3">
      <c r="A274" t="s">
        <v>135</v>
      </c>
      <c r="B274" t="s">
        <v>632</v>
      </c>
      <c r="C274" s="124">
        <v>140000</v>
      </c>
      <c r="D274" s="1">
        <v>45989.125</v>
      </c>
      <c r="E274">
        <v>2.5099877847016248E-2</v>
      </c>
      <c r="F274" s="37">
        <v>92626.74</v>
      </c>
      <c r="G274" s="35">
        <v>1E-4</v>
      </c>
      <c r="H274" s="35">
        <v>1E-4</v>
      </c>
      <c r="I274" s="35">
        <v>2.0000000000000001E-4</v>
      </c>
      <c r="J274" s="125">
        <v>93.26</v>
      </c>
      <c r="K274" s="125">
        <v>90.14</v>
      </c>
      <c r="L274" s="125">
        <v>96.39</v>
      </c>
      <c r="M274" s="37">
        <v>9.2626740000000005</v>
      </c>
      <c r="N274" s="37">
        <v>9.2626740000000005</v>
      </c>
      <c r="O274" s="37">
        <v>18.525348000000001</v>
      </c>
    </row>
    <row r="275" spans="1:20" x14ac:dyDescent="0.3">
      <c r="A275" t="s">
        <v>136</v>
      </c>
      <c r="B275" t="s">
        <v>634</v>
      </c>
      <c r="C275" s="124">
        <v>140000</v>
      </c>
      <c r="D275" s="1">
        <v>45989.125</v>
      </c>
      <c r="E275">
        <v>2.5099877847016248E-2</v>
      </c>
      <c r="F275" s="37">
        <v>92627.65</v>
      </c>
      <c r="G275" s="35">
        <v>0.51149999999999995</v>
      </c>
      <c r="H275" s="35">
        <v>0.50900000000000001</v>
      </c>
      <c r="I275" s="35">
        <v>0.51400000000000001</v>
      </c>
      <c r="J275" s="125">
        <v>93.26</v>
      </c>
      <c r="K275" s="125">
        <v>0</v>
      </c>
      <c r="L275" s="125">
        <v>133.88</v>
      </c>
      <c r="M275" s="37">
        <v>47379.042974999989</v>
      </c>
      <c r="N275" s="37">
        <v>47147.473849999995</v>
      </c>
      <c r="O275" s="37">
        <v>47610.612099999998</v>
      </c>
    </row>
    <row r="276" spans="1:20" x14ac:dyDescent="0.3">
      <c r="A276" t="s">
        <v>137</v>
      </c>
      <c r="B276" t="s">
        <v>632</v>
      </c>
      <c r="C276" s="124">
        <v>145000</v>
      </c>
      <c r="D276" s="1">
        <v>45989.125</v>
      </c>
      <c r="E276">
        <v>2.5099877847016248E-2</v>
      </c>
      <c r="F276" s="37">
        <v>92626.74</v>
      </c>
      <c r="G276" s="35">
        <v>1E-4</v>
      </c>
      <c r="H276" s="35">
        <v>1E-4</v>
      </c>
      <c r="I276" s="35">
        <v>2.0000000000000001E-4</v>
      </c>
      <c r="J276" s="125">
        <v>100.23</v>
      </c>
      <c r="K276" s="125">
        <v>96.93</v>
      </c>
      <c r="L276" s="125">
        <v>103.54</v>
      </c>
      <c r="M276" s="37">
        <v>9.2626740000000005</v>
      </c>
      <c r="N276" s="37">
        <v>9.2626740000000005</v>
      </c>
      <c r="O276" s="37">
        <v>18.525348000000001</v>
      </c>
    </row>
    <row r="277" spans="1:20" x14ac:dyDescent="0.3">
      <c r="A277" t="s">
        <v>138</v>
      </c>
      <c r="B277" t="s">
        <v>634</v>
      </c>
      <c r="C277" s="124">
        <v>145000</v>
      </c>
      <c r="D277" s="1">
        <v>45989.125</v>
      </c>
      <c r="E277">
        <v>2.5099877847016248E-2</v>
      </c>
      <c r="F277" s="37">
        <v>92626.74</v>
      </c>
      <c r="G277" s="35">
        <v>0.5655</v>
      </c>
      <c r="H277" s="35">
        <v>0.505</v>
      </c>
      <c r="I277" s="35">
        <v>0.63300000000000001</v>
      </c>
      <c r="J277" s="125">
        <v>100.23</v>
      </c>
      <c r="K277" s="125">
        <v>0</v>
      </c>
      <c r="L277" s="125">
        <v>325.45999999999998</v>
      </c>
      <c r="M277" s="37">
        <v>52380.421470000001</v>
      </c>
      <c r="N277" s="37">
        <v>46776.503700000001</v>
      </c>
      <c r="O277" s="37">
        <v>58632.726420000006</v>
      </c>
    </row>
    <row r="278" spans="1:20" x14ac:dyDescent="0.3">
      <c r="A278" t="s">
        <v>139</v>
      </c>
      <c r="B278" t="s">
        <v>632</v>
      </c>
      <c r="C278" s="124">
        <v>150000</v>
      </c>
      <c r="D278" s="1">
        <v>45989.125</v>
      </c>
      <c r="E278">
        <v>2.5099877847016248E-2</v>
      </c>
      <c r="F278" s="37">
        <v>92626.74</v>
      </c>
      <c r="G278" s="35">
        <v>1E-4</v>
      </c>
      <c r="H278" s="35">
        <v>0</v>
      </c>
      <c r="I278" s="35">
        <v>2.0000000000000001E-4</v>
      </c>
      <c r="J278" s="125">
        <v>104.14</v>
      </c>
      <c r="K278" s="125">
        <v>0</v>
      </c>
      <c r="L278" s="125">
        <v>110.39</v>
      </c>
      <c r="M278" s="37">
        <v>9.2626740000000005</v>
      </c>
      <c r="N278" s="37">
        <v>0</v>
      </c>
      <c r="O278" s="37">
        <v>18.525348000000001</v>
      </c>
    </row>
    <row r="279" spans="1:20" x14ac:dyDescent="0.3">
      <c r="A279" t="s">
        <v>140</v>
      </c>
      <c r="B279" t="s">
        <v>634</v>
      </c>
      <c r="C279" s="124">
        <v>150000</v>
      </c>
      <c r="D279" s="1">
        <v>45989.125</v>
      </c>
      <c r="E279">
        <v>2.5099877847016248E-2</v>
      </c>
      <c r="F279" s="37">
        <v>92626.74</v>
      </c>
      <c r="G279" s="35">
        <v>0.61950000000000005</v>
      </c>
      <c r="H279" s="35">
        <v>0.61699999999999999</v>
      </c>
      <c r="I279" s="35">
        <v>0.622</v>
      </c>
      <c r="J279" s="125">
        <v>104.14</v>
      </c>
      <c r="K279" s="125">
        <v>0</v>
      </c>
      <c r="L279" s="125">
        <v>151.85</v>
      </c>
      <c r="M279" s="37">
        <v>57382.265430000007</v>
      </c>
      <c r="N279" s="37">
        <v>57150.698580000004</v>
      </c>
      <c r="O279" s="37">
        <v>57613.832280000002</v>
      </c>
    </row>
    <row r="280" spans="1:20" x14ac:dyDescent="0.3">
      <c r="A280" t="s">
        <v>141</v>
      </c>
      <c r="B280" t="s">
        <v>632</v>
      </c>
      <c r="C280" s="124">
        <v>155000</v>
      </c>
      <c r="D280" s="1">
        <v>45989.125</v>
      </c>
      <c r="E280">
        <v>2.5099877847016248E-2</v>
      </c>
      <c r="F280" s="37">
        <v>92627.65</v>
      </c>
      <c r="G280" s="35">
        <v>1E-4</v>
      </c>
      <c r="H280" s="35">
        <v>0</v>
      </c>
      <c r="I280" s="35">
        <v>2.0000000000000001E-4</v>
      </c>
      <c r="J280" s="125">
        <v>109.01</v>
      </c>
      <c r="K280" s="125">
        <v>0</v>
      </c>
      <c r="L280" s="125">
        <v>116.95</v>
      </c>
      <c r="M280" s="37">
        <v>9.2627649999999999</v>
      </c>
      <c r="N280" s="37">
        <v>0</v>
      </c>
      <c r="O280" s="37">
        <v>18.52553</v>
      </c>
    </row>
    <row r="281" spans="1:20" x14ac:dyDescent="0.3">
      <c r="A281" t="s">
        <v>142</v>
      </c>
      <c r="B281" t="s">
        <v>634</v>
      </c>
      <c r="C281" s="124">
        <v>155000</v>
      </c>
      <c r="D281" s="1">
        <v>45989.125</v>
      </c>
      <c r="E281">
        <v>2.5099877847016248E-2</v>
      </c>
      <c r="F281" s="37">
        <v>92628.88</v>
      </c>
      <c r="G281" s="35">
        <v>0.67349999999999999</v>
      </c>
      <c r="H281" s="35">
        <v>0.60850000000000004</v>
      </c>
      <c r="I281" s="35">
        <v>0.745</v>
      </c>
      <c r="J281" s="125">
        <v>109.01</v>
      </c>
      <c r="K281" s="125">
        <v>0</v>
      </c>
      <c r="L281" s="125">
        <v>358.64</v>
      </c>
      <c r="M281" s="37">
        <v>62385.55068</v>
      </c>
      <c r="N281" s="37">
        <v>56364.673480000005</v>
      </c>
      <c r="O281" s="37">
        <v>69008.515599999999</v>
      </c>
      <c r="Q281" s="127"/>
    </row>
    <row r="282" spans="1:20" x14ac:dyDescent="0.3">
      <c r="A282" t="s">
        <v>143</v>
      </c>
      <c r="B282" t="s">
        <v>632</v>
      </c>
      <c r="C282" s="124">
        <v>160000</v>
      </c>
      <c r="D282" s="1">
        <v>45989.125</v>
      </c>
      <c r="E282">
        <v>2.5099877847016248E-2</v>
      </c>
      <c r="F282" s="37">
        <v>92627.76</v>
      </c>
      <c r="G282" s="35">
        <v>0</v>
      </c>
      <c r="H282" s="35">
        <v>0</v>
      </c>
      <c r="I282" s="35">
        <v>1E-4</v>
      </c>
      <c r="J282" s="125">
        <v>109.01</v>
      </c>
      <c r="K282" s="125">
        <v>0</v>
      </c>
      <c r="L282" s="125">
        <v>115.65</v>
      </c>
      <c r="M282" s="37">
        <v>0</v>
      </c>
      <c r="N282" s="37">
        <v>0</v>
      </c>
      <c r="O282" s="37">
        <v>9.2627760000000006</v>
      </c>
    </row>
    <row r="283" spans="1:20" x14ac:dyDescent="0.3">
      <c r="A283" t="s">
        <v>144</v>
      </c>
      <c r="B283" t="s">
        <v>634</v>
      </c>
      <c r="C283" s="124">
        <v>160000</v>
      </c>
      <c r="D283" s="1">
        <v>45989.125</v>
      </c>
      <c r="E283">
        <v>2.5099877847016248E-2</v>
      </c>
      <c r="F283" s="37">
        <v>92627.76</v>
      </c>
      <c r="G283" s="35">
        <v>0.72740000000000005</v>
      </c>
      <c r="H283" s="35">
        <v>0.66049999999999998</v>
      </c>
      <c r="I283" s="35">
        <v>0.80100000000000005</v>
      </c>
      <c r="J283" s="125">
        <v>109.01</v>
      </c>
      <c r="K283" s="125">
        <v>0</v>
      </c>
      <c r="L283" s="125">
        <v>374.3</v>
      </c>
      <c r="M283" s="37">
        <v>67377.432623999994</v>
      </c>
      <c r="N283" s="37">
        <v>61180.635479999997</v>
      </c>
      <c r="O283" s="37">
        <v>74194.835760000002</v>
      </c>
      <c r="Q283" s="127"/>
    </row>
    <row r="284" spans="1:20" x14ac:dyDescent="0.3">
      <c r="A284" t="s">
        <v>145</v>
      </c>
      <c r="B284" t="s">
        <v>632</v>
      </c>
      <c r="C284" s="124">
        <v>170000</v>
      </c>
      <c r="D284" s="1">
        <v>45989.125</v>
      </c>
      <c r="E284">
        <v>2.5099877847016248E-2</v>
      </c>
      <c r="F284" s="37">
        <v>92627.76</v>
      </c>
      <c r="G284" s="35">
        <v>0</v>
      </c>
      <c r="H284" s="35">
        <v>0</v>
      </c>
      <c r="I284" s="35">
        <v>1E-4</v>
      </c>
      <c r="J284" s="125">
        <v>109.01</v>
      </c>
      <c r="K284" s="125">
        <v>0</v>
      </c>
      <c r="L284" s="125">
        <v>126.99</v>
      </c>
      <c r="M284" s="37">
        <v>0</v>
      </c>
      <c r="N284" s="37">
        <v>0</v>
      </c>
      <c r="O284" s="37">
        <v>9.2627760000000006</v>
      </c>
      <c r="P284" s="123">
        <v>50</v>
      </c>
      <c r="Q284" s="123">
        <v>50</v>
      </c>
      <c r="S284" s="5">
        <v>-59.010000000000005</v>
      </c>
      <c r="T284" s="5">
        <v>50</v>
      </c>
    </row>
    <row r="285" spans="1:20" x14ac:dyDescent="0.3">
      <c r="A285" t="s">
        <v>146</v>
      </c>
      <c r="B285" t="s">
        <v>634</v>
      </c>
      <c r="C285" s="124">
        <v>170000</v>
      </c>
      <c r="D285" s="1">
        <v>45989.125</v>
      </c>
      <c r="E285">
        <v>2.5099877847016248E-2</v>
      </c>
      <c r="F285" s="37">
        <v>92628.88</v>
      </c>
      <c r="G285" s="35">
        <v>0.83530000000000004</v>
      </c>
      <c r="H285" s="35">
        <v>0.76400000000000001</v>
      </c>
      <c r="I285" s="35">
        <v>0.91200000000000003</v>
      </c>
      <c r="J285" s="125">
        <v>109.01</v>
      </c>
      <c r="K285" s="125">
        <v>0</v>
      </c>
      <c r="L285" s="125">
        <v>402.33</v>
      </c>
      <c r="M285" s="37">
        <v>77372.903464000003</v>
      </c>
      <c r="N285" s="37">
        <v>70768.464319999999</v>
      </c>
      <c r="O285" s="37">
        <v>84477.538560000001</v>
      </c>
      <c r="Q285" s="127"/>
    </row>
    <row r="286" spans="1:20" x14ac:dyDescent="0.3">
      <c r="A286" t="s">
        <v>147</v>
      </c>
      <c r="B286" t="s">
        <v>632</v>
      </c>
      <c r="C286" s="124">
        <v>180000</v>
      </c>
      <c r="D286" s="1">
        <v>45989.125</v>
      </c>
      <c r="E286">
        <v>2.5099877847016248E-2</v>
      </c>
      <c r="F286" s="37">
        <v>92628.88</v>
      </c>
      <c r="G286" s="35">
        <v>0</v>
      </c>
      <c r="H286" s="35">
        <v>0</v>
      </c>
      <c r="I286" s="35">
        <v>1E-4</v>
      </c>
      <c r="J286" s="125">
        <v>109.01</v>
      </c>
      <c r="K286" s="125">
        <v>0</v>
      </c>
      <c r="L286" s="125">
        <v>137.56</v>
      </c>
      <c r="M286" s="37">
        <v>0</v>
      </c>
      <c r="N286" s="37">
        <v>0</v>
      </c>
      <c r="O286" s="37">
        <v>9.2628880000000002</v>
      </c>
      <c r="P286" s="123">
        <v>50</v>
      </c>
      <c r="Q286" s="123">
        <v>50</v>
      </c>
      <c r="S286" s="5">
        <v>-59.010000000000005</v>
      </c>
      <c r="T286" s="5">
        <v>50</v>
      </c>
    </row>
    <row r="287" spans="1:20" x14ac:dyDescent="0.3">
      <c r="A287" t="s">
        <v>148</v>
      </c>
      <c r="B287" t="s">
        <v>634</v>
      </c>
      <c r="C287" s="124">
        <v>180000</v>
      </c>
      <c r="D287" s="1">
        <v>45989.125</v>
      </c>
      <c r="E287">
        <v>2.5099877847016248E-2</v>
      </c>
      <c r="F287" s="37">
        <v>92635.98</v>
      </c>
      <c r="G287" s="35">
        <v>0.94330000000000003</v>
      </c>
      <c r="H287" s="35">
        <v>0.86799999999999999</v>
      </c>
      <c r="I287" s="35">
        <v>1.0245</v>
      </c>
      <c r="J287" s="125">
        <v>109.01</v>
      </c>
      <c r="K287" s="125">
        <v>0</v>
      </c>
      <c r="L287" s="125">
        <v>431.75</v>
      </c>
      <c r="M287" s="37">
        <v>87383.519933999996</v>
      </c>
      <c r="N287" s="37">
        <v>80408.030639999997</v>
      </c>
      <c r="O287" s="37">
        <v>94905.56151</v>
      </c>
      <c r="Q287" s="127"/>
    </row>
    <row r="288" spans="1:20" x14ac:dyDescent="0.3">
      <c r="A288" t="s">
        <v>149</v>
      </c>
      <c r="B288" t="s">
        <v>632</v>
      </c>
      <c r="C288" s="124">
        <v>200000</v>
      </c>
      <c r="D288" s="1">
        <v>45989.125</v>
      </c>
      <c r="E288">
        <v>2.5099877847016248E-2</v>
      </c>
      <c r="F288" s="37">
        <v>92635.98</v>
      </c>
      <c r="G288" s="35">
        <v>0</v>
      </c>
      <c r="H288" s="35">
        <v>0</v>
      </c>
      <c r="I288" s="35">
        <v>1E-4</v>
      </c>
      <c r="J288" s="125">
        <v>109.01</v>
      </c>
      <c r="K288" s="125">
        <v>0</v>
      </c>
      <c r="L288" s="125">
        <v>156.75</v>
      </c>
      <c r="M288" s="37">
        <v>0</v>
      </c>
      <c r="N288" s="37">
        <v>0</v>
      </c>
      <c r="O288" s="37">
        <v>9.263598</v>
      </c>
      <c r="P288" s="123">
        <v>50</v>
      </c>
      <c r="Q288" s="123">
        <v>50</v>
      </c>
      <c r="S288" s="5">
        <v>-59.010000000000005</v>
      </c>
      <c r="T288" s="5">
        <v>50</v>
      </c>
    </row>
    <row r="289" spans="1:21" x14ac:dyDescent="0.3">
      <c r="A289" t="s">
        <v>150</v>
      </c>
      <c r="B289" t="s">
        <v>634</v>
      </c>
      <c r="C289" s="124">
        <v>200000</v>
      </c>
      <c r="D289" s="1">
        <v>45989.125</v>
      </c>
      <c r="E289">
        <v>2.5099877847016248E-2</v>
      </c>
      <c r="F289" s="37">
        <v>92635.98</v>
      </c>
      <c r="G289" s="35">
        <v>1.1592</v>
      </c>
      <c r="H289" s="35">
        <v>1.0765</v>
      </c>
      <c r="I289" s="35">
        <v>1.248</v>
      </c>
      <c r="J289" s="125">
        <v>109.01</v>
      </c>
      <c r="K289" s="125">
        <v>0</v>
      </c>
      <c r="L289" s="125">
        <v>482.94</v>
      </c>
      <c r="M289" s="37">
        <v>107383.628016</v>
      </c>
      <c r="N289" s="37">
        <v>99722.632469999997</v>
      </c>
      <c r="O289" s="37">
        <v>115609.70303999999</v>
      </c>
      <c r="Q289" s="127"/>
    </row>
    <row r="290" spans="1:21" x14ac:dyDescent="0.3">
      <c r="A290" t="s">
        <v>151</v>
      </c>
      <c r="B290" t="s">
        <v>632</v>
      </c>
      <c r="C290" s="124">
        <v>220000</v>
      </c>
      <c r="D290" s="1">
        <v>45989.125</v>
      </c>
      <c r="E290">
        <v>2.5099877847016248E-2</v>
      </c>
      <c r="F290" s="37">
        <v>92635.98</v>
      </c>
      <c r="G290" s="35">
        <v>0</v>
      </c>
      <c r="H290" s="35">
        <v>0</v>
      </c>
      <c r="I290" s="35">
        <v>1E-4</v>
      </c>
      <c r="J290" s="125">
        <v>109.01</v>
      </c>
      <c r="K290" s="125">
        <v>0</v>
      </c>
      <c r="L290" s="125">
        <v>173.85</v>
      </c>
      <c r="M290" s="37">
        <v>0</v>
      </c>
      <c r="N290" s="37">
        <v>0</v>
      </c>
      <c r="O290" s="37">
        <v>9.263598</v>
      </c>
      <c r="P290" s="123">
        <v>50</v>
      </c>
      <c r="Q290" s="123">
        <v>50</v>
      </c>
      <c r="S290" s="5">
        <v>-59.010000000000005</v>
      </c>
      <c r="T290" s="5">
        <v>50</v>
      </c>
    </row>
    <row r="291" spans="1:21" x14ac:dyDescent="0.3">
      <c r="A291" t="s">
        <v>152</v>
      </c>
      <c r="B291" t="s">
        <v>634</v>
      </c>
      <c r="C291" s="124">
        <v>220000</v>
      </c>
      <c r="D291" s="1">
        <v>45989.125</v>
      </c>
      <c r="E291">
        <v>2.5099877847016248E-2</v>
      </c>
      <c r="F291" s="37">
        <v>92635.98</v>
      </c>
      <c r="G291" s="35">
        <v>1.3751</v>
      </c>
      <c r="H291" s="35">
        <v>1.2845</v>
      </c>
      <c r="I291" s="35">
        <v>1.474</v>
      </c>
      <c r="J291" s="125">
        <v>109.01</v>
      </c>
      <c r="K291" s="125">
        <v>0</v>
      </c>
      <c r="L291" s="125">
        <v>534.26</v>
      </c>
      <c r="M291" s="37">
        <v>127383.73609799999</v>
      </c>
      <c r="N291" s="37">
        <v>118990.91630999999</v>
      </c>
      <c r="O291" s="37">
        <v>136545.43451999998</v>
      </c>
      <c r="Q291" s="127"/>
    </row>
    <row r="292" spans="1:21" x14ac:dyDescent="0.3">
      <c r="A292" t="s">
        <v>153</v>
      </c>
      <c r="B292" t="s">
        <v>632</v>
      </c>
      <c r="C292" s="124">
        <v>240000</v>
      </c>
      <c r="D292" s="1">
        <v>45989.125</v>
      </c>
      <c r="E292">
        <v>2.5099877847016248E-2</v>
      </c>
      <c r="F292" s="37">
        <v>92629.24</v>
      </c>
      <c r="G292" s="35">
        <v>0</v>
      </c>
      <c r="H292" s="35">
        <v>0</v>
      </c>
      <c r="I292" s="35">
        <v>1E-4</v>
      </c>
      <c r="J292" s="125">
        <v>109.01</v>
      </c>
      <c r="K292" s="125">
        <v>0</v>
      </c>
      <c r="L292" s="125">
        <v>189.26</v>
      </c>
      <c r="M292" s="37">
        <v>0</v>
      </c>
      <c r="N292" s="37">
        <v>0</v>
      </c>
      <c r="O292" s="37">
        <v>9.2629240000000017</v>
      </c>
      <c r="P292" s="123">
        <v>50</v>
      </c>
      <c r="Q292" s="123">
        <v>50</v>
      </c>
      <c r="S292" s="5">
        <v>-59.010000000000005</v>
      </c>
      <c r="T292" s="5">
        <v>50</v>
      </c>
    </row>
    <row r="293" spans="1:21" x14ac:dyDescent="0.3">
      <c r="A293" t="s">
        <v>154</v>
      </c>
      <c r="B293" t="s">
        <v>634</v>
      </c>
      <c r="C293" s="124">
        <v>240000</v>
      </c>
      <c r="D293" s="1">
        <v>45989.125</v>
      </c>
      <c r="E293">
        <v>2.5099877847016248E-2</v>
      </c>
      <c r="F293" s="37">
        <v>92635.98</v>
      </c>
      <c r="G293" s="35">
        <v>1.591</v>
      </c>
      <c r="H293" s="35">
        <v>1.492</v>
      </c>
      <c r="I293" s="35">
        <v>1.6990000000000001</v>
      </c>
      <c r="J293" s="125">
        <v>109.01</v>
      </c>
      <c r="K293" s="125">
        <v>0</v>
      </c>
      <c r="L293" s="125">
        <v>578.09</v>
      </c>
      <c r="M293" s="37">
        <v>147383.84417999999</v>
      </c>
      <c r="N293" s="37">
        <v>138212.88215999998</v>
      </c>
      <c r="O293" s="37">
        <v>157388.53002000001</v>
      </c>
      <c r="Q293" s="127"/>
    </row>
    <row r="294" spans="1:21" x14ac:dyDescent="0.3">
      <c r="A294" t="s">
        <v>887</v>
      </c>
      <c r="B294" t="s">
        <v>632</v>
      </c>
      <c r="C294" s="124">
        <v>78000</v>
      </c>
      <c r="D294" s="1">
        <v>45996.125</v>
      </c>
      <c r="E294">
        <v>4.4264833356940959E-2</v>
      </c>
      <c r="F294" s="37">
        <v>92719.522500000006</v>
      </c>
      <c r="G294" s="35">
        <v>0.16389999999999999</v>
      </c>
      <c r="H294" s="35">
        <v>0.1595</v>
      </c>
      <c r="I294" s="35">
        <v>0.16700000000000001</v>
      </c>
      <c r="J294" s="125">
        <v>61.89</v>
      </c>
      <c r="K294" s="125">
        <v>41.71</v>
      </c>
      <c r="L294" s="125">
        <v>70.58</v>
      </c>
      <c r="M294" s="37">
        <v>15196.72973775</v>
      </c>
      <c r="N294" s="37">
        <v>14788.763838750001</v>
      </c>
      <c r="O294" s="37">
        <v>15484.160257500002</v>
      </c>
      <c r="P294" s="123">
        <v>61.979239814358358</v>
      </c>
      <c r="Q294" s="123">
        <v>41.772024313560273</v>
      </c>
      <c r="R294" s="123">
        <v>70.686903028206288</v>
      </c>
      <c r="S294" s="5">
        <v>8.9239814358357705E-2</v>
      </c>
      <c r="T294" s="5">
        <v>6.2024313560272049E-2</v>
      </c>
      <c r="U294" s="5">
        <v>0.10690302820628972</v>
      </c>
    </row>
    <row r="295" spans="1:21" x14ac:dyDescent="0.3">
      <c r="A295" t="s">
        <v>888</v>
      </c>
      <c r="B295" t="s">
        <v>634</v>
      </c>
      <c r="C295" s="124">
        <v>78000</v>
      </c>
      <c r="D295" s="1">
        <v>45996.125</v>
      </c>
      <c r="E295">
        <v>4.4264833356940959E-2</v>
      </c>
      <c r="F295" s="37">
        <v>92719.522500000006</v>
      </c>
      <c r="G295" s="35">
        <v>5.1000000000000004E-3</v>
      </c>
      <c r="H295" s="35">
        <v>4.8999999999999998E-3</v>
      </c>
      <c r="I295" s="35">
        <v>5.4999999999999997E-3</v>
      </c>
      <c r="J295" s="125">
        <v>61.89</v>
      </c>
      <c r="K295" s="125">
        <v>61.11</v>
      </c>
      <c r="L295" s="125">
        <v>62.98</v>
      </c>
      <c r="M295" s="37">
        <v>472.86956475000005</v>
      </c>
      <c r="N295" s="37">
        <v>454.32566025</v>
      </c>
      <c r="O295" s="37">
        <v>509.95737374999999</v>
      </c>
      <c r="P295" s="123">
        <v>61.832298910089733</v>
      </c>
      <c r="Q295" s="127">
        <v>61.19702761073642</v>
      </c>
      <c r="R295" s="127">
        <v>63.069666518873504</v>
      </c>
      <c r="S295" s="5">
        <v>-5.7701089910267456E-2</v>
      </c>
      <c r="T295" s="5">
        <v>8.7027610736420513E-2</v>
      </c>
      <c r="U295" s="5">
        <v>8.9666518873507073E-2</v>
      </c>
    </row>
    <row r="296" spans="1:21" x14ac:dyDescent="0.3">
      <c r="A296" t="s">
        <v>889</v>
      </c>
      <c r="B296" t="s">
        <v>632</v>
      </c>
      <c r="C296" s="124">
        <v>80000</v>
      </c>
      <c r="D296" s="1">
        <v>45996.125</v>
      </c>
      <c r="E296">
        <v>4.4264833356940959E-2</v>
      </c>
      <c r="F296" s="37">
        <v>92718.032500000001</v>
      </c>
      <c r="G296" s="35">
        <v>0.1439</v>
      </c>
      <c r="H296" s="35">
        <v>0.14000000000000001</v>
      </c>
      <c r="I296" s="35">
        <v>0.14699999999999999</v>
      </c>
      <c r="J296" s="125">
        <v>59.21</v>
      </c>
      <c r="K296" s="125">
        <v>47.29</v>
      </c>
      <c r="L296" s="125">
        <v>66.62</v>
      </c>
      <c r="M296" s="37">
        <v>13342.12487675</v>
      </c>
      <c r="N296" s="37">
        <v>12980.524550000002</v>
      </c>
      <c r="O296" s="37">
        <v>13629.550777499999</v>
      </c>
      <c r="P296" s="123">
        <v>59.304677619777003</v>
      </c>
      <c r="Q296" s="123">
        <v>47.357311374109393</v>
      </c>
      <c r="R296" s="123">
        <v>66.716264626463669</v>
      </c>
      <c r="S296" s="5">
        <v>9.4677619777002064E-2</v>
      </c>
      <c r="T296" s="5">
        <v>6.7311374109394251E-2</v>
      </c>
      <c r="U296" s="5">
        <v>9.6264626463664626E-2</v>
      </c>
    </row>
    <row r="297" spans="1:21" x14ac:dyDescent="0.3">
      <c r="A297" t="s">
        <v>890</v>
      </c>
      <c r="B297" t="s">
        <v>634</v>
      </c>
      <c r="C297" s="124">
        <v>80000</v>
      </c>
      <c r="D297" s="1">
        <v>45996.125</v>
      </c>
      <c r="E297">
        <v>4.4264833356940959E-2</v>
      </c>
      <c r="F297" s="37">
        <v>92718.032500000001</v>
      </c>
      <c r="G297" s="35">
        <v>6.7000000000000002E-3</v>
      </c>
      <c r="H297" s="35">
        <v>6.4999999999999997E-3</v>
      </c>
      <c r="I297" s="35">
        <v>7.0000000000000001E-3</v>
      </c>
      <c r="J297" s="125">
        <v>59.21</v>
      </c>
      <c r="K297" s="125">
        <v>58.62</v>
      </c>
      <c r="L297" s="125">
        <v>59.91</v>
      </c>
      <c r="M297" s="37">
        <v>621.21081775000005</v>
      </c>
      <c r="N297" s="37">
        <v>602.66721125000004</v>
      </c>
      <c r="O297" s="37">
        <v>649.0262275</v>
      </c>
      <c r="P297" s="123">
        <v>59.224245987458758</v>
      </c>
      <c r="Q297" s="127">
        <v>58.702932803019138</v>
      </c>
      <c r="R297" s="123">
        <v>59.994428560142374</v>
      </c>
      <c r="S297" s="5">
        <v>1.424598745875727E-2</v>
      </c>
      <c r="T297" s="5">
        <v>8.2932803019140522E-2</v>
      </c>
      <c r="U297" s="5">
        <v>8.4428560142377762E-2</v>
      </c>
    </row>
    <row r="298" spans="1:21" x14ac:dyDescent="0.3">
      <c r="A298" t="s">
        <v>891</v>
      </c>
      <c r="B298" t="s">
        <v>632</v>
      </c>
      <c r="C298" s="124">
        <v>84000</v>
      </c>
      <c r="D298" s="1">
        <v>45996.125</v>
      </c>
      <c r="E298">
        <v>4.4264833356940959E-2</v>
      </c>
      <c r="F298" s="37">
        <v>92718.032500000001</v>
      </c>
      <c r="G298" s="35">
        <v>0.106</v>
      </c>
      <c r="H298" s="35">
        <v>0.10349999999999999</v>
      </c>
      <c r="I298" s="35">
        <v>0.109</v>
      </c>
      <c r="J298" s="125">
        <v>54.87</v>
      </c>
      <c r="K298" s="125">
        <v>50.15</v>
      </c>
      <c r="L298" s="125">
        <v>60.06</v>
      </c>
      <c r="M298" s="37">
        <v>9828.1114450000005</v>
      </c>
      <c r="N298" s="37">
        <v>9596.3163637500002</v>
      </c>
      <c r="O298" s="37">
        <v>10106.265542499999</v>
      </c>
      <c r="P298" s="123">
        <v>54.900971804351883</v>
      </c>
      <c r="Q298" s="123">
        <v>50.229252213557906</v>
      </c>
      <c r="R298" s="123">
        <v>60.151471756839555</v>
      </c>
      <c r="S298" s="5">
        <v>3.0971804351885623E-2</v>
      </c>
      <c r="T298" s="5">
        <v>7.925221355790768E-2</v>
      </c>
      <c r="U298" s="5">
        <v>9.1471756839553109E-2</v>
      </c>
    </row>
    <row r="299" spans="1:21" x14ac:dyDescent="0.3">
      <c r="A299" t="s">
        <v>892</v>
      </c>
      <c r="B299" t="s">
        <v>634</v>
      </c>
      <c r="C299" s="124">
        <v>84000</v>
      </c>
      <c r="D299" s="1">
        <v>45996.125</v>
      </c>
      <c r="E299">
        <v>4.4264833356940959E-2</v>
      </c>
      <c r="F299" s="37">
        <v>92718.032500000001</v>
      </c>
      <c r="G299" s="35">
        <v>1.2E-2</v>
      </c>
      <c r="H299" s="35">
        <v>1.15E-2</v>
      </c>
      <c r="I299" s="35">
        <v>1.2500000000000001E-2</v>
      </c>
      <c r="J299" s="125">
        <v>54.87</v>
      </c>
      <c r="K299" s="125">
        <v>53.96</v>
      </c>
      <c r="L299" s="125">
        <v>55.76</v>
      </c>
      <c r="M299" s="37">
        <v>1112.6163900000001</v>
      </c>
      <c r="N299" s="37">
        <v>1066.2573737499999</v>
      </c>
      <c r="O299" s="37">
        <v>1158.9754062500001</v>
      </c>
      <c r="P299" s="123">
        <v>54.950404836500823</v>
      </c>
      <c r="Q299" s="127">
        <v>54.042038806397841</v>
      </c>
      <c r="R299" s="123">
        <v>55.847991337982897</v>
      </c>
      <c r="S299" s="5">
        <v>8.0404836500825638E-2</v>
      </c>
      <c r="T299" s="5">
        <v>8.2038806397839892E-2</v>
      </c>
      <c r="U299" s="5">
        <v>8.7991337982899154E-2</v>
      </c>
    </row>
    <row r="300" spans="1:21" x14ac:dyDescent="0.3">
      <c r="A300" t="s">
        <v>893</v>
      </c>
      <c r="B300" t="s">
        <v>632</v>
      </c>
      <c r="C300" s="124">
        <v>85000</v>
      </c>
      <c r="D300" s="1">
        <v>45996.125</v>
      </c>
      <c r="E300">
        <v>4.4264833356940959E-2</v>
      </c>
      <c r="F300" s="37">
        <v>92718.032500000001</v>
      </c>
      <c r="G300" s="35">
        <v>9.7199999999999995E-2</v>
      </c>
      <c r="H300" s="35">
        <v>9.5000000000000001E-2</v>
      </c>
      <c r="I300" s="35">
        <v>0.1</v>
      </c>
      <c r="J300" s="125">
        <v>54.1</v>
      </c>
      <c r="K300" s="125">
        <v>50.29</v>
      </c>
      <c r="L300" s="125">
        <v>58.59</v>
      </c>
      <c r="M300" s="37">
        <v>9012.1927589999996</v>
      </c>
      <c r="N300" s="37">
        <v>8808.2130875000003</v>
      </c>
      <c r="O300" s="37">
        <v>9271.8032500000008</v>
      </c>
      <c r="P300" s="123">
        <v>54.114360867118741</v>
      </c>
      <c r="Q300" s="123">
        <v>50.365191546673238</v>
      </c>
      <c r="R300" s="123">
        <v>58.680152029495325</v>
      </c>
      <c r="S300" s="5">
        <v>1.4360867118739407E-2</v>
      </c>
      <c r="T300" s="5">
        <v>7.5191546673238463E-2</v>
      </c>
      <c r="U300" s="5">
        <v>9.0152029495321528E-2</v>
      </c>
    </row>
    <row r="301" spans="1:21" x14ac:dyDescent="0.3">
      <c r="A301" t="s">
        <v>894</v>
      </c>
      <c r="B301" t="s">
        <v>634</v>
      </c>
      <c r="C301" s="124">
        <v>85000</v>
      </c>
      <c r="D301" s="1">
        <v>45996.125</v>
      </c>
      <c r="E301">
        <v>4.4264833356940959E-2</v>
      </c>
      <c r="F301" s="37">
        <v>92718.032500000001</v>
      </c>
      <c r="G301" s="35">
        <v>1.4E-2</v>
      </c>
      <c r="H301" s="35">
        <v>1.35E-2</v>
      </c>
      <c r="I301" s="35">
        <v>1.4500000000000001E-2</v>
      </c>
      <c r="J301" s="125">
        <v>54.1</v>
      </c>
      <c r="K301" s="125">
        <v>53.27</v>
      </c>
      <c r="L301" s="125">
        <v>54.93</v>
      </c>
      <c r="M301" s="37">
        <v>1298.052455</v>
      </c>
      <c r="N301" s="37">
        <v>1251.69343875</v>
      </c>
      <c r="O301" s="37">
        <v>1344.41147125</v>
      </c>
      <c r="P301" s="123">
        <v>54.184352250803457</v>
      </c>
      <c r="Q301" s="127">
        <v>53.347227957812514</v>
      </c>
      <c r="R301" s="127">
        <v>55.014064967618623</v>
      </c>
      <c r="S301" s="5">
        <v>8.435225080345532E-2</v>
      </c>
      <c r="T301" s="5">
        <v>7.7227957812510795E-2</v>
      </c>
      <c r="U301" s="5">
        <v>8.4064967618623143E-2</v>
      </c>
    </row>
    <row r="302" spans="1:21" x14ac:dyDescent="0.3">
      <c r="A302" t="s">
        <v>895</v>
      </c>
      <c r="B302" t="s">
        <v>632</v>
      </c>
      <c r="C302" s="124">
        <v>86000</v>
      </c>
      <c r="D302" s="1">
        <v>45996.125</v>
      </c>
      <c r="E302">
        <v>4.4264833356940959E-2</v>
      </c>
      <c r="F302" s="37">
        <v>92718.032500000001</v>
      </c>
      <c r="G302" s="35">
        <v>8.8499999999999995E-2</v>
      </c>
      <c r="H302" s="35">
        <v>8.6999999999999994E-2</v>
      </c>
      <c r="I302" s="35">
        <v>8.9499999999999996E-2</v>
      </c>
      <c r="J302" s="125">
        <v>52.93</v>
      </c>
      <c r="K302" s="125">
        <v>50.63</v>
      </c>
      <c r="L302" s="125">
        <v>54.53</v>
      </c>
      <c r="M302" s="37">
        <v>8205.5458762500002</v>
      </c>
      <c r="N302" s="37">
        <v>8066.4688274999999</v>
      </c>
      <c r="O302" s="37">
        <v>8298.2639087499992</v>
      </c>
      <c r="P302" s="123">
        <v>53.06295869929771</v>
      </c>
      <c r="Q302" s="123">
        <v>50.706441599450272</v>
      </c>
      <c r="R302" s="123">
        <v>54.607733702515468</v>
      </c>
      <c r="S302" s="5">
        <v>0.13295869929770987</v>
      </c>
      <c r="T302" s="5">
        <v>7.6441599450269848E-2</v>
      </c>
      <c r="U302" s="5">
        <v>7.7733702515466518E-2</v>
      </c>
    </row>
    <row r="303" spans="1:21" x14ac:dyDescent="0.3">
      <c r="A303" t="s">
        <v>896</v>
      </c>
      <c r="B303" t="s">
        <v>634</v>
      </c>
      <c r="C303" s="124">
        <v>86000</v>
      </c>
      <c r="D303" s="1">
        <v>45996.125</v>
      </c>
      <c r="E303">
        <v>4.4264833356940959E-2</v>
      </c>
      <c r="F303" s="37">
        <v>92717.53</v>
      </c>
      <c r="G303" s="35">
        <v>1.6E-2</v>
      </c>
      <c r="H303" s="35">
        <v>1.6E-2</v>
      </c>
      <c r="I303" s="35">
        <v>1.6500000000000001E-2</v>
      </c>
      <c r="J303" s="125">
        <v>52.93</v>
      </c>
      <c r="K303" s="125">
        <v>52.91</v>
      </c>
      <c r="L303" s="125">
        <v>53.69</v>
      </c>
      <c r="M303" s="37">
        <v>1483.4804799999999</v>
      </c>
      <c r="N303" s="37">
        <v>1483.4804799999999</v>
      </c>
      <c r="O303" s="37">
        <v>1529.8392450000001</v>
      </c>
      <c r="P303" s="123">
        <v>52.993356134976551</v>
      </c>
      <c r="Q303" s="127">
        <v>52.993356134976551</v>
      </c>
      <c r="R303" s="127">
        <v>53.768590315060983</v>
      </c>
      <c r="S303" s="5">
        <v>6.3356134976551459E-2</v>
      </c>
      <c r="T303" s="5">
        <v>8.3356134976554586E-2</v>
      </c>
      <c r="U303" s="5">
        <v>7.8590315060985461E-2</v>
      </c>
    </row>
    <row r="304" spans="1:21" x14ac:dyDescent="0.3">
      <c r="A304" t="s">
        <v>897</v>
      </c>
      <c r="B304" t="s">
        <v>632</v>
      </c>
      <c r="C304" s="124">
        <v>88000</v>
      </c>
      <c r="D304" s="1">
        <v>45996.125</v>
      </c>
      <c r="E304">
        <v>4.4264833356940959E-2</v>
      </c>
      <c r="F304" s="37">
        <v>92717.53</v>
      </c>
      <c r="G304" s="35">
        <v>7.2300000000000003E-2</v>
      </c>
      <c r="H304" s="35">
        <v>7.0999999999999994E-2</v>
      </c>
      <c r="I304" s="35">
        <v>7.2999999999999995E-2</v>
      </c>
      <c r="J304" s="125">
        <v>51.41</v>
      </c>
      <c r="K304" s="125">
        <v>49.58</v>
      </c>
      <c r="L304" s="125">
        <v>52.33</v>
      </c>
      <c r="M304" s="37">
        <v>6703.4774189999998</v>
      </c>
      <c r="N304" s="37">
        <v>6582.9446299999991</v>
      </c>
      <c r="O304" s="37">
        <v>6768.3796899999998</v>
      </c>
      <c r="P304" s="123">
        <v>51.447931694606261</v>
      </c>
      <c r="Q304" s="123">
        <v>49.651851434277624</v>
      </c>
      <c r="R304" s="123">
        <v>52.40901322380914</v>
      </c>
      <c r="S304" s="5">
        <v>3.7931694606264443E-2</v>
      </c>
      <c r="T304" s="5">
        <v>7.185143427762597E-2</v>
      </c>
      <c r="U304" s="5">
        <v>7.9013223809141664E-2</v>
      </c>
    </row>
    <row r="305" spans="1:21" x14ac:dyDescent="0.3">
      <c r="A305" t="s">
        <v>898</v>
      </c>
      <c r="B305" t="s">
        <v>634</v>
      </c>
      <c r="C305" s="124">
        <v>88000</v>
      </c>
      <c r="D305" s="1">
        <v>45996.125</v>
      </c>
      <c r="E305">
        <v>4.4264833356940959E-2</v>
      </c>
      <c r="F305" s="37">
        <v>92717.53</v>
      </c>
      <c r="G305" s="35">
        <v>2.1499999999999998E-2</v>
      </c>
      <c r="H305" s="35">
        <v>2.1000000000000001E-2</v>
      </c>
      <c r="I305" s="35">
        <v>2.1999999999999999E-2</v>
      </c>
      <c r="J305" s="125">
        <v>51.41</v>
      </c>
      <c r="K305" s="125">
        <v>50.79</v>
      </c>
      <c r="L305" s="125">
        <v>52.17</v>
      </c>
      <c r="M305" s="37">
        <v>1993.4268949999998</v>
      </c>
      <c r="N305" s="37">
        <v>1947.0681300000001</v>
      </c>
      <c r="O305" s="37">
        <v>2039.7856599999998</v>
      </c>
      <c r="P305" s="123">
        <v>51.558894976932244</v>
      </c>
      <c r="Q305" s="127">
        <v>50.870234096327437</v>
      </c>
      <c r="R305" s="123">
        <v>52.245457179594226</v>
      </c>
      <c r="S305" s="5">
        <v>0.1488949769322474</v>
      </c>
      <c r="T305" s="5">
        <v>8.0234096327437499E-2</v>
      </c>
      <c r="U305" s="5">
        <v>7.5457179594224044E-2</v>
      </c>
    </row>
    <row r="306" spans="1:21" x14ac:dyDescent="0.3">
      <c r="A306" t="s">
        <v>899</v>
      </c>
      <c r="B306" t="s">
        <v>632</v>
      </c>
      <c r="C306" s="124">
        <v>89000</v>
      </c>
      <c r="D306" s="1">
        <v>45996.125</v>
      </c>
      <c r="E306">
        <v>4.4264833356940959E-2</v>
      </c>
      <c r="F306" s="37">
        <v>92717.53</v>
      </c>
      <c r="G306" s="35">
        <v>6.4600000000000005E-2</v>
      </c>
      <c r="H306" s="35">
        <v>6.3500000000000001E-2</v>
      </c>
      <c r="I306" s="35">
        <v>6.5500000000000003E-2</v>
      </c>
      <c r="J306" s="125">
        <v>50.45</v>
      </c>
      <c r="K306" s="125">
        <v>48.98</v>
      </c>
      <c r="L306" s="125">
        <v>51.6</v>
      </c>
      <c r="M306" s="37">
        <v>5989.5524380000006</v>
      </c>
      <c r="N306" s="37">
        <v>5887.5631549999998</v>
      </c>
      <c r="O306" s="37">
        <v>6072.9982150000005</v>
      </c>
      <c r="P306" s="123">
        <v>50.495299101359372</v>
      </c>
      <c r="Q306" s="123">
        <v>49.04952273491844</v>
      </c>
      <c r="R306" s="123">
        <v>51.673714831331338</v>
      </c>
      <c r="S306" s="5">
        <v>4.5299101359368876E-2</v>
      </c>
      <c r="T306" s="5">
        <v>6.9522734918443518E-2</v>
      </c>
      <c r="U306" s="5">
        <v>7.3714831331336939E-2</v>
      </c>
    </row>
    <row r="307" spans="1:21" x14ac:dyDescent="0.3">
      <c r="A307" t="s">
        <v>900</v>
      </c>
      <c r="B307" t="s">
        <v>634</v>
      </c>
      <c r="C307" s="124">
        <v>89000</v>
      </c>
      <c r="D307" s="1">
        <v>45996.125</v>
      </c>
      <c r="E307">
        <v>4.4264833356940959E-2</v>
      </c>
      <c r="F307" s="37">
        <v>92717.53</v>
      </c>
      <c r="G307" s="35">
        <v>2.4500000000000001E-2</v>
      </c>
      <c r="H307" s="35">
        <v>2.4E-2</v>
      </c>
      <c r="I307" s="35">
        <v>2.5000000000000001E-2</v>
      </c>
      <c r="J307" s="125">
        <v>50.45</v>
      </c>
      <c r="K307" s="125">
        <v>49.76</v>
      </c>
      <c r="L307" s="125">
        <v>51.07</v>
      </c>
      <c r="M307" s="37">
        <v>2271.5794850000002</v>
      </c>
      <c r="N307" s="37">
        <v>2225.2207199999998</v>
      </c>
      <c r="O307" s="37">
        <v>2317.9382500000002</v>
      </c>
      <c r="P307" s="123">
        <v>50.489033305562444</v>
      </c>
      <c r="Q307" s="127">
        <v>49.832629861381776</v>
      </c>
      <c r="R307" s="127">
        <v>51.144196483056788</v>
      </c>
      <c r="S307" s="5">
        <v>3.9033305562441001E-2</v>
      </c>
      <c r="T307" s="5">
        <v>7.2629861381777516E-2</v>
      </c>
      <c r="U307" s="5">
        <v>7.4196483056788054E-2</v>
      </c>
    </row>
    <row r="308" spans="1:21" x14ac:dyDescent="0.3">
      <c r="A308" t="s">
        <v>901</v>
      </c>
      <c r="B308" t="s">
        <v>632</v>
      </c>
      <c r="C308" s="124">
        <v>90000</v>
      </c>
      <c r="D308" s="1">
        <v>45996.125</v>
      </c>
      <c r="E308">
        <v>4.4264833356940959E-2</v>
      </c>
      <c r="F308" s="37">
        <v>92717.53</v>
      </c>
      <c r="G308" s="35">
        <v>5.74E-2</v>
      </c>
      <c r="H308" s="35">
        <v>5.7000000000000002E-2</v>
      </c>
      <c r="I308" s="35">
        <v>5.8500000000000003E-2</v>
      </c>
      <c r="J308" s="125">
        <v>49.62</v>
      </c>
      <c r="K308" s="125">
        <v>49.13</v>
      </c>
      <c r="L308" s="125">
        <v>51.02</v>
      </c>
      <c r="M308" s="37">
        <v>5321.9862219999995</v>
      </c>
      <c r="N308" s="37">
        <v>5284.8992100000005</v>
      </c>
      <c r="O308" s="37">
        <v>5423.9755050000003</v>
      </c>
      <c r="P308" s="123">
        <v>49.712559203834381</v>
      </c>
      <c r="Q308" s="123">
        <v>49.207997542084108</v>
      </c>
      <c r="R308" s="123">
        <v>51.098080376051044</v>
      </c>
      <c r="S308" s="5">
        <v>9.2559203834383652E-2</v>
      </c>
      <c r="T308" s="5">
        <v>7.7997542084105476E-2</v>
      </c>
      <c r="U308" s="5">
        <v>7.8080376051040901E-2</v>
      </c>
    </row>
    <row r="309" spans="1:21" x14ac:dyDescent="0.3">
      <c r="A309" t="s">
        <v>902</v>
      </c>
      <c r="B309" t="s">
        <v>634</v>
      </c>
      <c r="C309" s="124">
        <v>90000</v>
      </c>
      <c r="D309" s="1">
        <v>45996.125</v>
      </c>
      <c r="E309">
        <v>4.4264833356940959E-2</v>
      </c>
      <c r="F309" s="37">
        <v>92715.94</v>
      </c>
      <c r="G309" s="35">
        <v>2.81E-2</v>
      </c>
      <c r="H309" s="35">
        <v>2.8000000000000001E-2</v>
      </c>
      <c r="I309" s="35">
        <v>2.8500000000000001E-2</v>
      </c>
      <c r="J309" s="125">
        <v>49.62</v>
      </c>
      <c r="K309" s="125">
        <v>49.52</v>
      </c>
      <c r="L309" s="125">
        <v>50.15</v>
      </c>
      <c r="M309" s="37">
        <v>2605.3179140000002</v>
      </c>
      <c r="N309" s="37">
        <v>2596.0463199999999</v>
      </c>
      <c r="O309" s="37">
        <v>2642.4042899999999</v>
      </c>
      <c r="P309" s="123">
        <v>49.716316003442337</v>
      </c>
      <c r="Q309" s="127">
        <v>49.590221333833846</v>
      </c>
      <c r="R309" s="127">
        <v>50.220447166767435</v>
      </c>
      <c r="S309" s="5">
        <v>9.6316003442339593E-2</v>
      </c>
      <c r="T309" s="5">
        <v>7.0221333833842436E-2</v>
      </c>
      <c r="U309" s="5">
        <v>7.0447166767436897E-2</v>
      </c>
    </row>
    <row r="310" spans="1:21" x14ac:dyDescent="0.3">
      <c r="A310" t="s">
        <v>903</v>
      </c>
      <c r="B310" t="s">
        <v>632</v>
      </c>
      <c r="C310" s="124">
        <v>91000</v>
      </c>
      <c r="D310" s="1">
        <v>45996.125</v>
      </c>
      <c r="E310">
        <v>4.4264833356940959E-2</v>
      </c>
      <c r="F310" s="37">
        <v>92715.94</v>
      </c>
      <c r="G310" s="35">
        <v>5.0599999999999999E-2</v>
      </c>
      <c r="H310" s="35">
        <v>0.05</v>
      </c>
      <c r="I310" s="35">
        <v>5.0999999999999997E-2</v>
      </c>
      <c r="J310" s="125">
        <v>48.9</v>
      </c>
      <c r="K310" s="125">
        <v>48.13</v>
      </c>
      <c r="L310" s="125">
        <v>49.36</v>
      </c>
      <c r="M310" s="37">
        <v>4691.4265640000003</v>
      </c>
      <c r="N310" s="37">
        <v>4635.7970000000005</v>
      </c>
      <c r="O310" s="37">
        <v>4728.5129399999996</v>
      </c>
      <c r="P310" s="123">
        <v>48.939798968672505</v>
      </c>
      <c r="Q310" s="123">
        <v>48.205129722166994</v>
      </c>
      <c r="R310" s="127">
        <v>49.429392020175058</v>
      </c>
      <c r="S310" s="5">
        <v>3.9798968672506874E-2</v>
      </c>
      <c r="T310" s="5">
        <v>7.5129722166991542E-2</v>
      </c>
      <c r="U310" s="5">
        <v>6.9392020175058633E-2</v>
      </c>
    </row>
    <row r="311" spans="1:21" x14ac:dyDescent="0.3">
      <c r="A311" t="s">
        <v>904</v>
      </c>
      <c r="B311" t="s">
        <v>634</v>
      </c>
      <c r="C311" s="124">
        <v>91000</v>
      </c>
      <c r="D311" s="1">
        <v>45996.125</v>
      </c>
      <c r="E311">
        <v>4.4264833356940959E-2</v>
      </c>
      <c r="F311" s="37">
        <v>92715.94</v>
      </c>
      <c r="G311" s="35">
        <v>3.2099999999999997E-2</v>
      </c>
      <c r="H311" s="35">
        <v>3.15E-2</v>
      </c>
      <c r="I311" s="35">
        <v>3.2500000000000001E-2</v>
      </c>
      <c r="J311" s="125">
        <v>48.9</v>
      </c>
      <c r="K311" s="125">
        <v>48.14</v>
      </c>
      <c r="L311" s="125">
        <v>49.36</v>
      </c>
      <c r="M311" s="37">
        <v>2976.1816739999999</v>
      </c>
      <c r="N311" s="37">
        <v>2920.5521100000001</v>
      </c>
      <c r="O311" s="37">
        <v>3013.2680500000001</v>
      </c>
      <c r="P311" s="126">
        <v>48.948976759905783</v>
      </c>
      <c r="Q311" s="127">
        <v>48.214311789842505</v>
      </c>
      <c r="R311" s="127">
        <v>49.438567079796904</v>
      </c>
      <c r="S311" s="5">
        <v>4.8976759905784206E-2</v>
      </c>
      <c r="T311" s="5">
        <v>7.4311789842504083E-2</v>
      </c>
      <c r="U311" s="5">
        <v>7.8567079796904693E-2</v>
      </c>
    </row>
    <row r="312" spans="1:21" x14ac:dyDescent="0.3">
      <c r="A312" t="s">
        <v>905</v>
      </c>
      <c r="B312" t="s">
        <v>632</v>
      </c>
      <c r="C312" s="124">
        <v>92000</v>
      </c>
      <c r="D312" s="1">
        <v>45996.125</v>
      </c>
      <c r="E312">
        <v>4.4264833356940959E-2</v>
      </c>
      <c r="F312" s="37">
        <v>92715.94</v>
      </c>
      <c r="G312" s="35">
        <v>4.4400000000000002E-2</v>
      </c>
      <c r="H312" s="35">
        <v>4.3999999999999997E-2</v>
      </c>
      <c r="I312" s="35">
        <v>4.4999999999999998E-2</v>
      </c>
      <c r="J312" s="125">
        <v>48.33</v>
      </c>
      <c r="K312" s="125">
        <v>47.81</v>
      </c>
      <c r="L312" s="125">
        <v>49.01</v>
      </c>
      <c r="M312" s="37">
        <v>4116.5877360000004</v>
      </c>
      <c r="N312" s="37">
        <v>4079.5013599999997</v>
      </c>
      <c r="O312" s="37">
        <v>4172.2173000000003</v>
      </c>
      <c r="P312" s="126">
        <v>48.366542286705979</v>
      </c>
      <c r="Q312" s="127">
        <v>47.88610894398613</v>
      </c>
      <c r="R312" s="127">
        <v>49.087163827492688</v>
      </c>
      <c r="S312" s="5">
        <v>3.6542286705980587E-2</v>
      </c>
      <c r="T312" s="5">
        <v>7.6108943986127997E-2</v>
      </c>
      <c r="U312" s="5">
        <v>7.7163827492690018E-2</v>
      </c>
    </row>
    <row r="313" spans="1:21" x14ac:dyDescent="0.3">
      <c r="A313" t="s">
        <v>906</v>
      </c>
      <c r="B313" t="s">
        <v>634</v>
      </c>
      <c r="C313" s="124">
        <v>92000</v>
      </c>
      <c r="D313" s="1">
        <v>45996.125</v>
      </c>
      <c r="E313">
        <v>4.4264833356940959E-2</v>
      </c>
      <c r="F313" s="37">
        <v>92715.94</v>
      </c>
      <c r="G313" s="35">
        <v>3.6700000000000003E-2</v>
      </c>
      <c r="H313" s="35">
        <v>3.6499999999999998E-2</v>
      </c>
      <c r="I313" s="35">
        <v>3.6999999999999998E-2</v>
      </c>
      <c r="J313" s="125">
        <v>48.33</v>
      </c>
      <c r="K313" s="125">
        <v>47.48</v>
      </c>
      <c r="L313" s="125">
        <v>48.68</v>
      </c>
      <c r="M313" s="37">
        <v>3402.6749980000004</v>
      </c>
      <c r="N313" s="37">
        <v>3384.1318099999999</v>
      </c>
      <c r="O313" s="37">
        <v>3430.4897799999999</v>
      </c>
      <c r="P313" s="126">
        <v>48.392803885806863</v>
      </c>
      <c r="Q313" s="127">
        <v>48.152589616804789</v>
      </c>
      <c r="R313" s="127">
        <v>48.753118159816125</v>
      </c>
      <c r="S313" s="5">
        <v>6.2803885806864912E-2</v>
      </c>
      <c r="T313" s="5">
        <v>0.67258961680479246</v>
      </c>
      <c r="U313" s="5">
        <v>7.3118159816125683E-2</v>
      </c>
    </row>
    <row r="314" spans="1:21" x14ac:dyDescent="0.3">
      <c r="A314" t="s">
        <v>907</v>
      </c>
      <c r="B314" t="s">
        <v>632</v>
      </c>
      <c r="C314" s="124">
        <v>93000</v>
      </c>
      <c r="D314" s="1">
        <v>45996.125</v>
      </c>
      <c r="E314">
        <v>4.4264833356940959E-2</v>
      </c>
      <c r="F314" s="37">
        <v>92715.455000000002</v>
      </c>
      <c r="G314" s="35">
        <v>3.8600000000000002E-2</v>
      </c>
      <c r="H314" s="35">
        <v>3.7999999999999999E-2</v>
      </c>
      <c r="I314" s="35">
        <v>3.9E-2</v>
      </c>
      <c r="J314" s="125">
        <v>47.68</v>
      </c>
      <c r="K314" s="125">
        <v>46.96</v>
      </c>
      <c r="L314" s="125">
        <v>48.15</v>
      </c>
      <c r="M314" s="37">
        <v>3578.8165630000003</v>
      </c>
      <c r="N314" s="37">
        <v>3523.1872899999998</v>
      </c>
      <c r="O314" s="37">
        <v>3615.9027449999999</v>
      </c>
      <c r="P314" s="126">
        <v>47.741184956447967</v>
      </c>
      <c r="Q314" s="123">
        <v>47.02620960135387</v>
      </c>
      <c r="R314" s="127">
        <v>48.217844607055731</v>
      </c>
      <c r="S314" s="5">
        <v>6.1184956447966954E-2</v>
      </c>
      <c r="T314" s="5">
        <v>6.6209601353868663E-2</v>
      </c>
      <c r="U314" s="5">
        <v>6.7844607055732808E-2</v>
      </c>
    </row>
    <row r="315" spans="1:21" x14ac:dyDescent="0.3">
      <c r="A315" t="s">
        <v>908</v>
      </c>
      <c r="B315" t="s">
        <v>634</v>
      </c>
      <c r="C315" s="124">
        <v>93000</v>
      </c>
      <c r="D315" s="1">
        <v>45996.125</v>
      </c>
      <c r="E315">
        <v>4.4264833356940959E-2</v>
      </c>
      <c r="F315" s="37">
        <v>92715.455000000002</v>
      </c>
      <c r="G315" s="35">
        <v>4.1700000000000001E-2</v>
      </c>
      <c r="H315" s="35">
        <v>4.1500000000000002E-2</v>
      </c>
      <c r="I315" s="35">
        <v>4.2000000000000003E-2</v>
      </c>
      <c r="J315" s="125">
        <v>47.68</v>
      </c>
      <c r="K315" s="125">
        <v>47.47</v>
      </c>
      <c r="L315" s="125">
        <v>48.06</v>
      </c>
      <c r="M315" s="37">
        <v>3866.2344735000001</v>
      </c>
      <c r="N315" s="37">
        <v>3847.6913825000001</v>
      </c>
      <c r="O315" s="37">
        <v>3894.0491100000004</v>
      </c>
      <c r="P315" s="126">
        <v>47.778109500435143</v>
      </c>
      <c r="Q315" s="127">
        <v>47.53978223976943</v>
      </c>
      <c r="R315" s="127">
        <v>48.135603960686815</v>
      </c>
      <c r="S315" s="5">
        <v>9.8109500435143104E-2</v>
      </c>
      <c r="T315" s="5">
        <v>6.9782239769430987E-2</v>
      </c>
      <c r="U315" s="5">
        <v>7.5603960686812854E-2</v>
      </c>
    </row>
    <row r="316" spans="1:21" x14ac:dyDescent="0.3">
      <c r="A316" t="s">
        <v>909</v>
      </c>
      <c r="B316" t="s">
        <v>632</v>
      </c>
      <c r="C316" s="124">
        <v>94000</v>
      </c>
      <c r="D316" s="1">
        <v>45996.125</v>
      </c>
      <c r="E316">
        <v>4.4264833356940959E-2</v>
      </c>
      <c r="F316" s="37">
        <v>92715.455000000002</v>
      </c>
      <c r="G316" s="35">
        <v>3.3399999999999999E-2</v>
      </c>
      <c r="H316" s="35">
        <v>3.3000000000000002E-2</v>
      </c>
      <c r="I316" s="35">
        <v>3.4000000000000002E-2</v>
      </c>
      <c r="J316" s="125">
        <v>47.26</v>
      </c>
      <c r="K316" s="125">
        <v>46.74</v>
      </c>
      <c r="L316" s="125">
        <v>47.93</v>
      </c>
      <c r="M316" s="37">
        <v>3096.6961969999998</v>
      </c>
      <c r="N316" s="37">
        <v>3059.6100150000002</v>
      </c>
      <c r="O316" s="37">
        <v>3152.3254700000002</v>
      </c>
      <c r="P316" s="123">
        <v>47.28428441918556</v>
      </c>
      <c r="Q316" s="123">
        <v>46.805807462969732</v>
      </c>
      <c r="R316" s="127">
        <v>48.001849563486125</v>
      </c>
      <c r="S316" s="5">
        <v>2.4284419185562456E-2</v>
      </c>
      <c r="T316" s="5">
        <v>6.5807462969729613E-2</v>
      </c>
      <c r="U316" s="5">
        <v>7.1849563486125589E-2</v>
      </c>
    </row>
    <row r="317" spans="1:21" x14ac:dyDescent="0.3">
      <c r="A317" t="s">
        <v>910</v>
      </c>
      <c r="B317" t="s">
        <v>634</v>
      </c>
      <c r="C317" s="124">
        <v>94000</v>
      </c>
      <c r="D317" s="1">
        <v>45996.125</v>
      </c>
      <c r="E317">
        <v>4.4264833356940959E-2</v>
      </c>
      <c r="F317" s="37">
        <v>92715.455000000002</v>
      </c>
      <c r="G317" s="35">
        <v>4.7300000000000002E-2</v>
      </c>
      <c r="H317" s="35">
        <v>4.7E-2</v>
      </c>
      <c r="I317" s="35">
        <v>4.8000000000000001E-2</v>
      </c>
      <c r="J317" s="125">
        <v>47.26</v>
      </c>
      <c r="K317" s="125">
        <v>46.91</v>
      </c>
      <c r="L317" s="125">
        <v>48.1</v>
      </c>
      <c r="M317" s="37">
        <v>4385.4410214999998</v>
      </c>
      <c r="N317" s="37">
        <v>4357.6263850000005</v>
      </c>
      <c r="O317" s="37">
        <v>4450.34184</v>
      </c>
      <c r="P317" s="126">
        <v>47.338464401509768</v>
      </c>
      <c r="Q317" s="127">
        <v>46.979621336564236</v>
      </c>
      <c r="R317" s="127">
        <v>48.175591337539558</v>
      </c>
      <c r="S317" s="5">
        <v>7.8464401509769743E-2</v>
      </c>
      <c r="T317" s="5">
        <v>6.96213365642393E-2</v>
      </c>
      <c r="U317" s="5">
        <v>7.5591337539556491E-2</v>
      </c>
    </row>
    <row r="318" spans="1:21" x14ac:dyDescent="0.3">
      <c r="A318" t="s">
        <v>911</v>
      </c>
      <c r="B318" t="s">
        <v>632</v>
      </c>
      <c r="C318" s="124">
        <v>95000</v>
      </c>
      <c r="D318" s="1">
        <v>45996.125</v>
      </c>
      <c r="E318">
        <v>4.4264833356940959E-2</v>
      </c>
      <c r="F318" s="37">
        <v>92715.455000000002</v>
      </c>
      <c r="G318" s="35">
        <v>2.8799999999999999E-2</v>
      </c>
      <c r="H318" s="35">
        <v>2.8500000000000001E-2</v>
      </c>
      <c r="I318" s="35">
        <v>2.9000000000000001E-2</v>
      </c>
      <c r="J318" s="125">
        <v>46.98</v>
      </c>
      <c r="K318" s="125">
        <v>46.56</v>
      </c>
      <c r="L318" s="125">
        <v>47.17</v>
      </c>
      <c r="M318" s="37">
        <v>2670.2051040000001</v>
      </c>
      <c r="N318" s="37">
        <v>2642.3904675000003</v>
      </c>
      <c r="O318" s="37">
        <v>2688.7481950000001</v>
      </c>
      <c r="P318" s="123">
        <v>46.998748069916452</v>
      </c>
      <c r="Q318" s="123">
        <v>46.63425889104299</v>
      </c>
      <c r="R318" s="127">
        <v>47.24164930690079</v>
      </c>
      <c r="S318" s="5">
        <v>1.8748069916455279E-2</v>
      </c>
      <c r="T318" s="5">
        <v>7.4258891042987329E-2</v>
      </c>
      <c r="U318" s="5">
        <v>7.164930690078819E-2</v>
      </c>
    </row>
    <row r="319" spans="1:21" x14ac:dyDescent="0.3">
      <c r="A319" t="s">
        <v>912</v>
      </c>
      <c r="B319" t="s">
        <v>634</v>
      </c>
      <c r="C319" s="124">
        <v>95000</v>
      </c>
      <c r="D319" s="1">
        <v>45996.125</v>
      </c>
      <c r="E319">
        <v>4.4264833356940959E-2</v>
      </c>
      <c r="F319" s="37">
        <v>92715.455000000002</v>
      </c>
      <c r="G319" s="35">
        <v>5.3499999999999999E-2</v>
      </c>
      <c r="H319" s="35">
        <v>5.2999999999999999E-2</v>
      </c>
      <c r="I319" s="35">
        <v>5.3999999999999999E-2</v>
      </c>
      <c r="J319" s="125">
        <v>46.98</v>
      </c>
      <c r="K319" s="125">
        <v>46.39</v>
      </c>
      <c r="L319" s="125">
        <v>47.61</v>
      </c>
      <c r="M319" s="37">
        <v>4960.2768425000004</v>
      </c>
      <c r="N319" s="37">
        <v>4913.9191149999997</v>
      </c>
      <c r="O319" s="37">
        <v>5006.6345700000002</v>
      </c>
      <c r="P319" s="126">
        <v>47.071151977161989</v>
      </c>
      <c r="Q319" s="127">
        <v>46.463632075343291</v>
      </c>
      <c r="R319" s="127">
        <v>47.678217665580362</v>
      </c>
      <c r="S319" s="5">
        <v>9.1151977161992193E-2</v>
      </c>
      <c r="T319" s="5">
        <v>7.3632075343290637E-2</v>
      </c>
      <c r="U319" s="5">
        <v>6.8217665580363018E-2</v>
      </c>
    </row>
    <row r="320" spans="1:21" x14ac:dyDescent="0.3">
      <c r="A320" t="s">
        <v>913</v>
      </c>
      <c r="B320" t="s">
        <v>632</v>
      </c>
      <c r="C320" s="124">
        <v>96000</v>
      </c>
      <c r="D320" s="1">
        <v>45996.125</v>
      </c>
      <c r="E320">
        <v>4.4264833356940959E-2</v>
      </c>
      <c r="F320" s="37">
        <v>92712.172500000001</v>
      </c>
      <c r="G320" s="35">
        <v>2.4899999999999999E-2</v>
      </c>
      <c r="H320" s="35">
        <v>2.4E-2</v>
      </c>
      <c r="I320" s="35">
        <v>2.5000000000000001E-2</v>
      </c>
      <c r="J320" s="125">
        <v>46.96</v>
      </c>
      <c r="K320" s="125">
        <v>45.85</v>
      </c>
      <c r="L320" s="125">
        <v>47.1</v>
      </c>
      <c r="M320" s="37">
        <v>2308.5330952499999</v>
      </c>
      <c r="N320" s="37">
        <v>2225.0921400000002</v>
      </c>
      <c r="O320" s="37">
        <v>2317.8043124999999</v>
      </c>
      <c r="P320" s="123">
        <v>47.043347356238378</v>
      </c>
      <c r="Q320" s="123">
        <v>45.919174138541777</v>
      </c>
      <c r="R320" s="127">
        <v>47.168049726286434</v>
      </c>
      <c r="S320" s="5">
        <v>8.3347356238377301E-2</v>
      </c>
      <c r="T320" s="5">
        <v>6.9174138541775676E-2</v>
      </c>
      <c r="U320" s="5">
        <v>6.8049726286432133E-2</v>
      </c>
    </row>
    <row r="321" spans="1:21" x14ac:dyDescent="0.3">
      <c r="A321" t="s">
        <v>914</v>
      </c>
      <c r="B321" t="s">
        <v>634</v>
      </c>
      <c r="C321" s="124">
        <v>96000</v>
      </c>
      <c r="D321" s="1">
        <v>45996.125</v>
      </c>
      <c r="E321">
        <v>4.4264833356940959E-2</v>
      </c>
      <c r="F321" s="37">
        <v>92712.172500000001</v>
      </c>
      <c r="G321" s="35">
        <v>6.0400000000000002E-2</v>
      </c>
      <c r="H321" s="35">
        <v>5.8999999999999997E-2</v>
      </c>
      <c r="I321" s="35">
        <v>6.0999999999999999E-2</v>
      </c>
      <c r="J321" s="125">
        <v>46.96</v>
      </c>
      <c r="K321" s="125">
        <v>45.27</v>
      </c>
      <c r="L321" s="125">
        <v>47.77</v>
      </c>
      <c r="M321" s="37">
        <v>5599.8152190000001</v>
      </c>
      <c r="N321" s="37">
        <v>5470.0181775000001</v>
      </c>
      <c r="O321" s="37">
        <v>5655.4425224999995</v>
      </c>
      <c r="P321" s="126">
        <v>47.08981839965076</v>
      </c>
      <c r="Q321" s="127">
        <v>45.339820823962903</v>
      </c>
      <c r="R321" s="127">
        <v>47.837354679065911</v>
      </c>
      <c r="S321" s="5">
        <v>0.12981839965075892</v>
      </c>
      <c r="T321" s="5">
        <v>6.9820823962899681E-2</v>
      </c>
      <c r="U321" s="5">
        <v>6.7354679065907419E-2</v>
      </c>
    </row>
    <row r="322" spans="1:21" x14ac:dyDescent="0.3">
      <c r="A322" t="s">
        <v>915</v>
      </c>
      <c r="B322" t="s">
        <v>632</v>
      </c>
      <c r="C322" s="124">
        <v>97000</v>
      </c>
      <c r="D322" s="1">
        <v>45996.125</v>
      </c>
      <c r="E322">
        <v>4.4264833356940959E-2</v>
      </c>
      <c r="F322" s="37">
        <v>92712.172500000001</v>
      </c>
      <c r="G322" s="35">
        <v>2.1399999999999999E-2</v>
      </c>
      <c r="H322" s="35">
        <v>2.0500000000000001E-2</v>
      </c>
      <c r="I322" s="35">
        <v>2.1499999999999998E-2</v>
      </c>
      <c r="J322" s="125">
        <v>46.95</v>
      </c>
      <c r="K322" s="125">
        <v>45.81</v>
      </c>
      <c r="L322" s="125">
        <v>47.11</v>
      </c>
      <c r="M322" s="37">
        <v>1984.0404914999999</v>
      </c>
      <c r="N322" s="37">
        <v>1900.59953625</v>
      </c>
      <c r="O322" s="37">
        <v>1993.3117087499998</v>
      </c>
      <c r="P322" s="123">
        <v>47.05017842247932</v>
      </c>
      <c r="Q322" s="123">
        <v>45.882149620092285</v>
      </c>
      <c r="R322" s="127">
        <v>47.179582734790785</v>
      </c>
      <c r="S322" s="5">
        <v>0.10017842247931696</v>
      </c>
      <c r="T322" s="5">
        <v>7.2149620092282873E-2</v>
      </c>
      <c r="U322" s="5">
        <v>6.9582734790785139E-2</v>
      </c>
    </row>
    <row r="323" spans="1:21" x14ac:dyDescent="0.3">
      <c r="A323" t="s">
        <v>916</v>
      </c>
      <c r="B323" t="s">
        <v>634</v>
      </c>
      <c r="C323" s="124">
        <v>97000</v>
      </c>
      <c r="D323" s="1">
        <v>45996.125</v>
      </c>
      <c r="E323">
        <v>4.4264833356940959E-2</v>
      </c>
      <c r="F323" s="37">
        <v>92712.172500000001</v>
      </c>
      <c r="G323" s="35">
        <v>6.7599999999999993E-2</v>
      </c>
      <c r="H323" s="35">
        <v>6.6000000000000003E-2</v>
      </c>
      <c r="I323" s="35">
        <v>6.8000000000000005E-2</v>
      </c>
      <c r="J323" s="125">
        <v>46.95</v>
      </c>
      <c r="K323" s="125">
        <v>44.84</v>
      </c>
      <c r="L323" s="125">
        <v>47.43</v>
      </c>
      <c r="M323" s="37">
        <v>6267.3428609999992</v>
      </c>
      <c r="N323" s="37">
        <v>6119.003385</v>
      </c>
      <c r="O323" s="37">
        <v>6304.4277300000003</v>
      </c>
      <c r="P323" s="126">
        <v>46.986991663694262</v>
      </c>
      <c r="Q323" s="127">
        <v>44.905414789175872</v>
      </c>
      <c r="R323" s="127">
        <v>47.504316304407205</v>
      </c>
      <c r="S323" s="5">
        <v>3.6991663694259103E-2</v>
      </c>
      <c r="T323" s="5">
        <v>6.5414789175868293E-2</v>
      </c>
      <c r="U323" s="5">
        <v>7.4316304407204825E-2</v>
      </c>
    </row>
    <row r="324" spans="1:21" x14ac:dyDescent="0.3">
      <c r="A324" t="s">
        <v>917</v>
      </c>
      <c r="B324" t="s">
        <v>632</v>
      </c>
      <c r="C324" s="124">
        <v>98000</v>
      </c>
      <c r="D324" s="1">
        <v>45996.125</v>
      </c>
      <c r="E324">
        <v>4.4264833356940959E-2</v>
      </c>
      <c r="F324" s="37">
        <v>92712.172500000001</v>
      </c>
      <c r="G324" s="35">
        <v>1.7999999999999999E-2</v>
      </c>
      <c r="H324" s="35">
        <v>1.7500000000000002E-2</v>
      </c>
      <c r="I324" s="35">
        <v>1.7999999999999999E-2</v>
      </c>
      <c r="J324" s="125">
        <v>46.56</v>
      </c>
      <c r="K324" s="125">
        <v>45.91</v>
      </c>
      <c r="L324" s="125">
        <v>46.59</v>
      </c>
      <c r="M324" s="37">
        <v>1668.8191049999998</v>
      </c>
      <c r="N324" s="37">
        <v>1622.4630187500002</v>
      </c>
      <c r="O324" s="37">
        <v>1668.8191049999998</v>
      </c>
      <c r="P324" s="126">
        <v>46.657953318752568</v>
      </c>
      <c r="Q324" s="127">
        <v>45.97583436737991</v>
      </c>
      <c r="R324" s="127">
        <v>46.657953318752568</v>
      </c>
      <c r="S324" s="5">
        <v>9.7953318752566076E-2</v>
      </c>
      <c r="T324" s="5">
        <v>6.5834367379913772E-2</v>
      </c>
      <c r="U324" s="5">
        <v>6.795331875256494E-2</v>
      </c>
    </row>
    <row r="325" spans="1:21" x14ac:dyDescent="0.3">
      <c r="A325" t="s">
        <v>918</v>
      </c>
      <c r="B325" t="s">
        <v>634</v>
      </c>
      <c r="C325" s="124">
        <v>98000</v>
      </c>
      <c r="D325" s="1">
        <v>45996.125</v>
      </c>
      <c r="E325">
        <v>4.4264833356940959E-2</v>
      </c>
      <c r="F325" s="37">
        <v>92712.172500000001</v>
      </c>
      <c r="G325" s="35">
        <v>7.4999999999999997E-2</v>
      </c>
      <c r="H325" s="35">
        <v>7.3499999999999996E-2</v>
      </c>
      <c r="I325" s="35">
        <v>7.5499999999999998E-2</v>
      </c>
      <c r="J325" s="125">
        <v>46.56</v>
      </c>
      <c r="K325" s="125">
        <v>44.49</v>
      </c>
      <c r="L325" s="125">
        <v>47.22</v>
      </c>
      <c r="M325" s="37">
        <v>6953.4129375000002</v>
      </c>
      <c r="N325" s="37">
        <v>6814.3446787499997</v>
      </c>
      <c r="O325" s="37">
        <v>6999.7690237500001</v>
      </c>
      <c r="P325" s="123">
        <v>46.610474686475897</v>
      </c>
      <c r="Q325" s="123">
        <v>44.553248364956417</v>
      </c>
      <c r="R325" s="127">
        <v>47.2896615289945</v>
      </c>
      <c r="S325" s="5">
        <v>5.0474686475894259E-2</v>
      </c>
      <c r="T325" s="5">
        <v>6.324836495641506E-2</v>
      </c>
      <c r="U325" s="5">
        <v>6.9661528994501509E-2</v>
      </c>
    </row>
    <row r="326" spans="1:21" x14ac:dyDescent="0.3">
      <c r="A326" t="s">
        <v>919</v>
      </c>
      <c r="B326" t="s">
        <v>632</v>
      </c>
      <c r="C326" s="124">
        <v>99000</v>
      </c>
      <c r="D326" s="1">
        <v>45996.125</v>
      </c>
      <c r="E326">
        <v>4.4264833356940959E-2</v>
      </c>
      <c r="F326" s="37">
        <v>92712.172500000001</v>
      </c>
      <c r="G326" s="35">
        <v>1.54E-2</v>
      </c>
      <c r="H326" s="35">
        <v>1.4500000000000001E-2</v>
      </c>
      <c r="I326" s="35">
        <v>1.55E-2</v>
      </c>
      <c r="J326" s="125">
        <v>46.79</v>
      </c>
      <c r="K326" s="125">
        <v>45.47</v>
      </c>
      <c r="L326" s="125">
        <v>46.92</v>
      </c>
      <c r="M326" s="37">
        <v>1427.7674565</v>
      </c>
      <c r="N326" s="37">
        <v>1344.3265012500001</v>
      </c>
      <c r="O326" s="37">
        <v>1437.03867375</v>
      </c>
      <c r="P326" s="126">
        <v>46.841053272437378</v>
      </c>
      <c r="Q326" s="127">
        <v>45.536090790919161</v>
      </c>
      <c r="R326" s="127">
        <v>46.985039367960454</v>
      </c>
      <c r="S326" s="5">
        <v>5.1053272437378894E-2</v>
      </c>
      <c r="T326" s="5">
        <v>6.6090790919162146E-2</v>
      </c>
      <c r="U326" s="5">
        <v>6.5039367960451955E-2</v>
      </c>
    </row>
    <row r="327" spans="1:21" x14ac:dyDescent="0.3">
      <c r="A327" t="s">
        <v>920</v>
      </c>
      <c r="B327" t="s">
        <v>634</v>
      </c>
      <c r="C327" s="124">
        <v>99000</v>
      </c>
      <c r="D327" s="1">
        <v>45996.125</v>
      </c>
      <c r="E327">
        <v>4.4264833356940959E-2</v>
      </c>
      <c r="F327" s="37">
        <v>92711.397500000006</v>
      </c>
      <c r="G327" s="35">
        <v>8.3199999999999996E-2</v>
      </c>
      <c r="H327" s="35">
        <v>8.1500000000000003E-2</v>
      </c>
      <c r="I327" s="35">
        <v>8.4500000000000006E-2</v>
      </c>
      <c r="J327" s="125">
        <v>46.79</v>
      </c>
      <c r="K327" s="125">
        <v>44.25</v>
      </c>
      <c r="L327" s="125">
        <v>48.59</v>
      </c>
      <c r="M327" s="37">
        <v>7713.588272</v>
      </c>
      <c r="N327" s="37">
        <v>7555.9788962500006</v>
      </c>
      <c r="O327" s="37">
        <v>7834.1130887500012</v>
      </c>
      <c r="P327" s="123">
        <v>46.801050101105908</v>
      </c>
      <c r="Q327" s="123">
        <v>44.320145166590244</v>
      </c>
      <c r="R327" s="127">
        <v>48.659181514080721</v>
      </c>
      <c r="S327" s="5">
        <v>1.1050101105908539E-2</v>
      </c>
      <c r="T327" s="5">
        <v>7.0145166590243946E-2</v>
      </c>
      <c r="U327" s="5">
        <v>6.9181514080717932E-2</v>
      </c>
    </row>
    <row r="328" spans="1:21" x14ac:dyDescent="0.3">
      <c r="A328" t="s">
        <v>858</v>
      </c>
      <c r="B328" t="s">
        <v>632</v>
      </c>
      <c r="C328" s="124">
        <v>100000</v>
      </c>
      <c r="D328" s="1">
        <v>45996.125</v>
      </c>
      <c r="E328">
        <v>4.4264833356940959E-2</v>
      </c>
      <c r="F328" s="37">
        <v>92711.397500000006</v>
      </c>
      <c r="G328" s="35">
        <v>1.2999999999999999E-2</v>
      </c>
      <c r="H328" s="35">
        <v>1.2500000000000001E-2</v>
      </c>
      <c r="I328" s="35">
        <v>1.2999999999999999E-2</v>
      </c>
      <c r="J328" s="125">
        <v>46.71</v>
      </c>
      <c r="K328" s="125">
        <v>45.99</v>
      </c>
      <c r="L328" s="125">
        <v>46.76</v>
      </c>
      <c r="M328" s="37">
        <v>1205.2481675000001</v>
      </c>
      <c r="N328" s="37">
        <v>1158.89246875</v>
      </c>
      <c r="O328" s="37">
        <v>1205.2481675000001</v>
      </c>
      <c r="P328" s="126">
        <v>46.83337947445429</v>
      </c>
      <c r="Q328" s="127">
        <v>46.058267378926097</v>
      </c>
      <c r="R328" s="127">
        <v>46.83337947445429</v>
      </c>
      <c r="S328" s="5">
        <v>0.1233794744542891</v>
      </c>
      <c r="T328" s="5">
        <v>6.826737892609458E-2</v>
      </c>
      <c r="U328" s="5">
        <v>7.3379474454291937E-2</v>
      </c>
    </row>
    <row r="329" spans="1:21" x14ac:dyDescent="0.3">
      <c r="A329" t="s">
        <v>860</v>
      </c>
      <c r="B329" t="s">
        <v>634</v>
      </c>
      <c r="C329" s="124">
        <v>100000</v>
      </c>
      <c r="D329" s="1">
        <v>45996.125</v>
      </c>
      <c r="E329">
        <v>4.4264833356940959E-2</v>
      </c>
      <c r="F329" s="37">
        <v>92711.397500000006</v>
      </c>
      <c r="G329" s="35">
        <v>9.1600000000000001E-2</v>
      </c>
      <c r="H329" s="35">
        <v>0.09</v>
      </c>
      <c r="I329" s="35">
        <v>9.2499999999999999E-2</v>
      </c>
      <c r="J329" s="125">
        <v>46.71</v>
      </c>
      <c r="K329" s="125">
        <v>44.23</v>
      </c>
      <c r="L329" s="125">
        <v>48.11</v>
      </c>
      <c r="M329" s="37">
        <v>8492.3640110000015</v>
      </c>
      <c r="N329" s="37">
        <v>8344.0257750000001</v>
      </c>
      <c r="O329" s="37">
        <v>8575.8042687500001</v>
      </c>
      <c r="P329" s="126">
        <v>46.808639787159962</v>
      </c>
      <c r="Q329" s="127">
        <v>44.298362674023984</v>
      </c>
      <c r="R329" s="127">
        <v>48.185762336752965</v>
      </c>
      <c r="S329" s="5">
        <v>9.863978715996069E-2</v>
      </c>
      <c r="T329" s="5">
        <v>6.8362674023987324E-2</v>
      </c>
      <c r="U329" s="5">
        <v>7.5762336752966064E-2</v>
      </c>
    </row>
    <row r="330" spans="1:21" x14ac:dyDescent="0.3">
      <c r="A330" t="s">
        <v>861</v>
      </c>
      <c r="B330" t="s">
        <v>632</v>
      </c>
      <c r="C330" s="124">
        <v>101000</v>
      </c>
      <c r="D330" s="1">
        <v>45996.125</v>
      </c>
      <c r="E330">
        <v>4.4264833356940959E-2</v>
      </c>
      <c r="F330" s="37">
        <v>92711.397500000006</v>
      </c>
      <c r="G330" s="35">
        <v>1.0999999999999999E-2</v>
      </c>
      <c r="H330" s="35">
        <v>1.0500000000000001E-2</v>
      </c>
      <c r="I330" s="35">
        <v>1.0999999999999999E-2</v>
      </c>
      <c r="J330" s="125">
        <v>46.83</v>
      </c>
      <c r="K330" s="125">
        <v>46.06</v>
      </c>
      <c r="L330" s="125">
        <v>46.9</v>
      </c>
      <c r="M330" s="37">
        <v>1019.8253725</v>
      </c>
      <c r="N330" s="37">
        <v>973.46967375000008</v>
      </c>
      <c r="O330" s="37">
        <v>1019.8253725</v>
      </c>
      <c r="P330" s="126">
        <v>46.96639657475604</v>
      </c>
      <c r="Q330" s="127">
        <v>46.128905212197417</v>
      </c>
      <c r="R330" s="127">
        <v>46.96639657475604</v>
      </c>
      <c r="S330" s="5">
        <v>0.13639657475604139</v>
      </c>
      <c r="T330" s="5">
        <v>6.8905212197414301E-2</v>
      </c>
      <c r="U330" s="5">
        <v>6.6396574756041105E-2</v>
      </c>
    </row>
    <row r="331" spans="1:21" x14ac:dyDescent="0.3">
      <c r="A331" t="s">
        <v>862</v>
      </c>
      <c r="B331" t="s">
        <v>634</v>
      </c>
      <c r="C331" s="124">
        <v>101000</v>
      </c>
      <c r="D331" s="1">
        <v>45996.125</v>
      </c>
      <c r="E331">
        <v>4.4264833356940959E-2</v>
      </c>
      <c r="F331" s="37">
        <v>92710.372499999998</v>
      </c>
      <c r="G331" s="35">
        <v>0.1004</v>
      </c>
      <c r="H331" s="35">
        <v>9.6000000000000002E-2</v>
      </c>
      <c r="I331" s="35">
        <v>0.106</v>
      </c>
      <c r="J331" s="125">
        <v>46.83</v>
      </c>
      <c r="K331" s="125">
        <v>39</v>
      </c>
      <c r="L331" s="125">
        <v>55.65</v>
      </c>
      <c r="M331" s="37">
        <v>9308.1213989999997</v>
      </c>
      <c r="N331" s="37">
        <v>8900.1957600000005</v>
      </c>
      <c r="O331" s="37">
        <v>9827.2994849999995</v>
      </c>
      <c r="P331" s="126">
        <v>46.946304311820349</v>
      </c>
      <c r="Q331" s="127">
        <v>39.056024727558011</v>
      </c>
      <c r="R331" s="127">
        <v>55.728384586291668</v>
      </c>
      <c r="S331" s="5">
        <v>0.11630431182035039</v>
      </c>
      <c r="T331" s="5">
        <v>5.6024727558011023E-2</v>
      </c>
      <c r="U331" s="5">
        <v>7.8384586291669223E-2</v>
      </c>
    </row>
    <row r="332" spans="1:21" x14ac:dyDescent="0.3">
      <c r="A332" t="s">
        <v>863</v>
      </c>
      <c r="B332" t="s">
        <v>632</v>
      </c>
      <c r="C332" s="124">
        <v>102000</v>
      </c>
      <c r="D332" s="1">
        <v>45996.125</v>
      </c>
      <c r="E332">
        <v>4.4264833356940959E-2</v>
      </c>
      <c r="F332" s="37">
        <v>92710.372499999998</v>
      </c>
      <c r="G332" s="35">
        <v>9.1999999999999998E-3</v>
      </c>
      <c r="H332" s="35">
        <v>8.5000000000000006E-3</v>
      </c>
      <c r="I332" s="35">
        <v>9.4999999999999998E-3</v>
      </c>
      <c r="J332" s="125">
        <v>46.98</v>
      </c>
      <c r="K332" s="125">
        <v>45.62</v>
      </c>
      <c r="L332" s="125">
        <v>47.45</v>
      </c>
      <c r="M332" s="37">
        <v>852.935427</v>
      </c>
      <c r="N332" s="37">
        <v>788.03816625000002</v>
      </c>
      <c r="O332" s="37">
        <v>880.74853874999997</v>
      </c>
      <c r="P332" s="123">
        <v>46.974963995424943</v>
      </c>
      <c r="Q332" s="127">
        <v>45.688625868799178</v>
      </c>
      <c r="R332" s="123">
        <v>47.516207854715923</v>
      </c>
      <c r="S332" s="5">
        <v>-5.0360045750537097E-3</v>
      </c>
      <c r="T332" s="5">
        <v>6.8625868799180978E-2</v>
      </c>
      <c r="U332" s="5">
        <v>6.6207854715919723E-2</v>
      </c>
    </row>
    <row r="333" spans="1:21" x14ac:dyDescent="0.3">
      <c r="A333" t="s">
        <v>864</v>
      </c>
      <c r="B333" t="s">
        <v>634</v>
      </c>
      <c r="C333" s="124">
        <v>102000</v>
      </c>
      <c r="D333" s="1">
        <v>45996.125</v>
      </c>
      <c r="E333">
        <v>4.4264833356940959E-2</v>
      </c>
      <c r="F333" s="37">
        <v>92710.372499999998</v>
      </c>
      <c r="G333" s="35">
        <v>0.1094</v>
      </c>
      <c r="H333" s="35">
        <v>6.6500000000000004E-2</v>
      </c>
      <c r="I333" s="35">
        <v>0.1605</v>
      </c>
      <c r="J333" s="125">
        <v>46.98</v>
      </c>
      <c r="K333" s="125">
        <v>0</v>
      </c>
      <c r="L333" s="125">
        <v>116.75</v>
      </c>
      <c r="M333" s="37">
        <v>10142.514751499999</v>
      </c>
      <c r="N333" s="37">
        <v>6165.2397712500006</v>
      </c>
      <c r="O333" s="37">
        <v>14880.01478625</v>
      </c>
      <c r="P333" s="123">
        <v>46.974021501159427</v>
      </c>
      <c r="R333" s="123">
        <v>116.92321586275752</v>
      </c>
      <c r="S333" s="5">
        <v>-5.9784988405695572E-3</v>
      </c>
      <c r="U333" s="5">
        <v>0.17321586275751599</v>
      </c>
    </row>
    <row r="334" spans="1:21" x14ac:dyDescent="0.3">
      <c r="A334" t="s">
        <v>865</v>
      </c>
      <c r="B334" t="s">
        <v>632</v>
      </c>
      <c r="C334" s="124">
        <v>103000</v>
      </c>
      <c r="D334" s="1">
        <v>45996.125</v>
      </c>
      <c r="E334">
        <v>4.4264833356940959E-2</v>
      </c>
      <c r="F334" s="37">
        <v>92710.372499999998</v>
      </c>
      <c r="G334" s="35">
        <v>7.7000000000000002E-3</v>
      </c>
      <c r="H334" s="35">
        <v>7.4999999999999997E-3</v>
      </c>
      <c r="I334" s="35">
        <v>8.0000000000000002E-3</v>
      </c>
      <c r="J334" s="125">
        <v>46.98</v>
      </c>
      <c r="K334" s="125">
        <v>46.6</v>
      </c>
      <c r="L334" s="125">
        <v>47.59</v>
      </c>
      <c r="M334" s="37">
        <v>713.86986824999997</v>
      </c>
      <c r="N334" s="37">
        <v>695.32779374999996</v>
      </c>
      <c r="O334" s="37">
        <v>741.68298000000004</v>
      </c>
      <c r="P334" s="123">
        <v>47.070731078688347</v>
      </c>
      <c r="Q334" s="123">
        <v>46.67067166481322</v>
      </c>
      <c r="R334" s="123">
        <v>47.663753835006943</v>
      </c>
      <c r="S334" s="5">
        <v>9.0731078688349953E-2</v>
      </c>
      <c r="T334" s="5">
        <v>7.0671664813218626E-2</v>
      </c>
      <c r="U334" s="5">
        <v>7.3753835006939994E-2</v>
      </c>
    </row>
    <row r="335" spans="1:21" x14ac:dyDescent="0.3">
      <c r="A335" t="s">
        <v>866</v>
      </c>
      <c r="B335" t="s">
        <v>634</v>
      </c>
      <c r="C335" s="124">
        <v>103000</v>
      </c>
      <c r="D335" s="1">
        <v>45996.125</v>
      </c>
      <c r="E335">
        <v>4.4264833356940959E-2</v>
      </c>
      <c r="F335" s="37">
        <v>92710.372499999998</v>
      </c>
      <c r="G335" s="35">
        <v>0.1187</v>
      </c>
      <c r="H335" s="35">
        <v>7.4999999999999997E-2</v>
      </c>
      <c r="I335" s="35">
        <v>0.17</v>
      </c>
      <c r="J335" s="125">
        <v>46.98</v>
      </c>
      <c r="K335" s="125">
        <v>0</v>
      </c>
      <c r="L335" s="125">
        <v>119.14</v>
      </c>
      <c r="M335" s="37">
        <v>11004.72121575</v>
      </c>
      <c r="N335" s="37">
        <v>6953.2779375</v>
      </c>
      <c r="O335" s="37">
        <v>15760.763325</v>
      </c>
      <c r="P335" s="123">
        <v>47.097001123988811</v>
      </c>
      <c r="R335" s="123">
        <v>119.32153631393415</v>
      </c>
      <c r="S335" s="5">
        <v>0.11700112398881402</v>
      </c>
      <c r="U335" s="5">
        <v>0.18153631393414571</v>
      </c>
    </row>
    <row r="336" spans="1:21" x14ac:dyDescent="0.3">
      <c r="A336" t="s">
        <v>867</v>
      </c>
      <c r="B336" t="s">
        <v>632</v>
      </c>
      <c r="C336" s="124">
        <v>104000</v>
      </c>
      <c r="D336" s="1">
        <v>45996.125</v>
      </c>
      <c r="E336">
        <v>4.4264833356940959E-2</v>
      </c>
      <c r="F336" s="37">
        <v>92710.372499999998</v>
      </c>
      <c r="G336" s="35">
        <v>6.4999999999999997E-3</v>
      </c>
      <c r="H336" s="35">
        <v>6.0000000000000001E-3</v>
      </c>
      <c r="I336" s="35">
        <v>7.0000000000000001E-3</v>
      </c>
      <c r="J336" s="125">
        <v>47.21</v>
      </c>
      <c r="K336" s="125">
        <v>46.16</v>
      </c>
      <c r="L336" s="125">
        <v>48.35</v>
      </c>
      <c r="M336" s="37">
        <v>602.61742125000001</v>
      </c>
      <c r="N336" s="37">
        <v>556.26223500000003</v>
      </c>
      <c r="O336" s="37">
        <v>648.97260749999998</v>
      </c>
      <c r="P336" s="123">
        <v>47.346721498410176</v>
      </c>
      <c r="Q336" s="123">
        <v>46.233709363847474</v>
      </c>
      <c r="R336" s="123">
        <v>48.425996129611079</v>
      </c>
      <c r="S336" s="5">
        <v>0.136721498410175</v>
      </c>
      <c r="T336" s="5">
        <v>7.3709363847477505E-2</v>
      </c>
      <c r="U336" s="5">
        <v>7.5996129611077379E-2</v>
      </c>
    </row>
    <row r="337" spans="1:21" x14ac:dyDescent="0.3">
      <c r="A337" t="s">
        <v>868</v>
      </c>
      <c r="B337" t="s">
        <v>634</v>
      </c>
      <c r="C337" s="124">
        <v>104000</v>
      </c>
      <c r="D337" s="1">
        <v>45996.125</v>
      </c>
      <c r="E337">
        <v>4.4264833356940959E-2</v>
      </c>
      <c r="F337" s="37">
        <v>92710.372499999998</v>
      </c>
      <c r="G337" s="35">
        <v>0.12820000000000001</v>
      </c>
      <c r="H337" s="35">
        <v>8.4000000000000005E-2</v>
      </c>
      <c r="I337" s="35">
        <v>0.18</v>
      </c>
      <c r="J337" s="125">
        <v>47.21</v>
      </c>
      <c r="K337" s="125">
        <v>0</v>
      </c>
      <c r="L337" s="125">
        <v>122.03</v>
      </c>
      <c r="M337" s="37">
        <v>11885.4697545</v>
      </c>
      <c r="N337" s="37">
        <v>7787.6712900000002</v>
      </c>
      <c r="O337" s="37">
        <v>16687.867050000001</v>
      </c>
      <c r="P337" s="123">
        <v>47.186257633051184</v>
      </c>
      <c r="R337" s="123">
        <v>122.21393526433401</v>
      </c>
      <c r="S337" s="5">
        <v>-2.3742366948816596E-2</v>
      </c>
      <c r="U337" s="5">
        <v>0.18393526433401064</v>
      </c>
    </row>
    <row r="338" spans="1:21" x14ac:dyDescent="0.3">
      <c r="A338" t="s">
        <v>869</v>
      </c>
      <c r="B338" t="s">
        <v>632</v>
      </c>
      <c r="C338" s="124">
        <v>105000</v>
      </c>
      <c r="D338" s="1">
        <v>45996.125</v>
      </c>
      <c r="E338">
        <v>4.4264833356940959E-2</v>
      </c>
      <c r="F338" s="37">
        <v>92709.66</v>
      </c>
      <c r="G338" s="35">
        <v>5.4999999999999997E-3</v>
      </c>
      <c r="H338" s="35">
        <v>5.0000000000000001E-3</v>
      </c>
      <c r="I338" s="35">
        <v>6.0000000000000001E-3</v>
      </c>
      <c r="J338" s="125">
        <v>47.56</v>
      </c>
      <c r="K338" s="125">
        <v>46.38</v>
      </c>
      <c r="L338" s="125">
        <v>48.8</v>
      </c>
      <c r="M338" s="37">
        <v>509.90312999999998</v>
      </c>
      <c r="N338" s="37">
        <v>463.54830000000004</v>
      </c>
      <c r="O338" s="37">
        <v>556.25796000000003</v>
      </c>
      <c r="P338" s="123">
        <v>47.683695734717197</v>
      </c>
      <c r="Q338" s="123">
        <v>46.448468734671586</v>
      </c>
      <c r="R338" s="123">
        <v>48.871548320447154</v>
      </c>
      <c r="S338" s="5">
        <v>0.12369573471719519</v>
      </c>
      <c r="T338" s="5">
        <v>6.846873467158332E-2</v>
      </c>
      <c r="U338" s="5">
        <v>7.1548320447156755E-2</v>
      </c>
    </row>
    <row r="339" spans="1:21" x14ac:dyDescent="0.3">
      <c r="A339" t="s">
        <v>870</v>
      </c>
      <c r="B339" t="s">
        <v>634</v>
      </c>
      <c r="C339" s="124">
        <v>105000</v>
      </c>
      <c r="D339" s="1">
        <v>45996.125</v>
      </c>
      <c r="E339">
        <v>4.4264833356940959E-2</v>
      </c>
      <c r="F339" s="37">
        <v>92709.66</v>
      </c>
      <c r="G339" s="35">
        <v>0.13800000000000001</v>
      </c>
      <c r="H339" s="35">
        <v>9.2999999999999999E-2</v>
      </c>
      <c r="I339" s="35">
        <v>0.19</v>
      </c>
      <c r="J339" s="125">
        <v>47.56</v>
      </c>
      <c r="K339" s="125">
        <v>0</v>
      </c>
      <c r="L339" s="125">
        <v>124.8</v>
      </c>
      <c r="M339" s="37">
        <v>12793.933080000001</v>
      </c>
      <c r="N339" s="37">
        <v>8621.9983800000009</v>
      </c>
      <c r="O339" s="37">
        <v>17614.8354</v>
      </c>
      <c r="P339" s="123">
        <v>47.518500337331915</v>
      </c>
      <c r="R339" s="123">
        <v>124.98278204480222</v>
      </c>
      <c r="S339" s="5">
        <v>-4.1499662668087467E-2</v>
      </c>
      <c r="U339" s="5">
        <v>0.18278204480222371</v>
      </c>
    </row>
    <row r="340" spans="1:21" x14ac:dyDescent="0.3">
      <c r="A340" t="s">
        <v>871</v>
      </c>
      <c r="B340" t="s">
        <v>632</v>
      </c>
      <c r="C340" s="124">
        <v>106000</v>
      </c>
      <c r="D340" s="1">
        <v>45996.125</v>
      </c>
      <c r="E340">
        <v>4.4264833356940959E-2</v>
      </c>
      <c r="F340" s="37">
        <v>92709.66</v>
      </c>
      <c r="G340" s="35">
        <v>4.7999999999999996E-3</v>
      </c>
      <c r="H340" s="35">
        <v>4.7000000000000002E-3</v>
      </c>
      <c r="I340" s="35">
        <v>4.8999999999999998E-3</v>
      </c>
      <c r="J340" s="125">
        <v>48.27</v>
      </c>
      <c r="K340" s="125">
        <v>48.09</v>
      </c>
      <c r="L340" s="125">
        <v>48.62</v>
      </c>
      <c r="M340" s="37">
        <v>445.00636799999995</v>
      </c>
      <c r="N340" s="37">
        <v>435.73540200000002</v>
      </c>
      <c r="O340" s="37">
        <v>454.277334</v>
      </c>
      <c r="P340" s="123">
        <v>48.424157787114147</v>
      </c>
      <c r="Q340" s="123">
        <v>48.158046596632985</v>
      </c>
      <c r="R340" s="123">
        <v>48.687767753310837</v>
      </c>
      <c r="S340" s="5">
        <v>0.15415778711414418</v>
      </c>
      <c r="T340" s="5">
        <v>6.8046596632981959E-2</v>
      </c>
      <c r="U340" s="5">
        <v>6.7767753310839396E-2</v>
      </c>
    </row>
    <row r="341" spans="1:21" x14ac:dyDescent="0.3">
      <c r="A341" t="s">
        <v>872</v>
      </c>
      <c r="B341" t="s">
        <v>634</v>
      </c>
      <c r="C341" s="124">
        <v>106000</v>
      </c>
      <c r="D341" s="1">
        <v>45996.125</v>
      </c>
      <c r="E341">
        <v>4.4264833356940959E-2</v>
      </c>
      <c r="F341" s="37">
        <v>92709.66</v>
      </c>
      <c r="G341" s="35">
        <v>0.14810000000000001</v>
      </c>
      <c r="H341" s="35">
        <v>0.10299999999999999</v>
      </c>
      <c r="I341" s="35">
        <v>0.20050000000000001</v>
      </c>
      <c r="J341" s="125">
        <v>48.27</v>
      </c>
      <c r="K341" s="125">
        <v>0</v>
      </c>
      <c r="L341" s="125">
        <v>128.1</v>
      </c>
      <c r="M341" s="37">
        <v>13730.300646000002</v>
      </c>
      <c r="N341" s="37">
        <v>9549.0949799999999</v>
      </c>
      <c r="O341" s="37">
        <v>18588.286830000001</v>
      </c>
      <c r="P341" s="123">
        <v>48.279642696156003</v>
      </c>
      <c r="R341" s="123">
        <v>128.28677907155875</v>
      </c>
      <c r="S341" s="5">
        <v>9.6426961559998858E-3</v>
      </c>
      <c r="U341" s="5">
        <v>0.18677907155876028</v>
      </c>
    </row>
    <row r="342" spans="1:21" x14ac:dyDescent="0.3">
      <c r="A342" t="s">
        <v>873</v>
      </c>
      <c r="B342" t="s">
        <v>632</v>
      </c>
      <c r="C342" s="124">
        <v>107000</v>
      </c>
      <c r="D342" s="1">
        <v>45996.125</v>
      </c>
      <c r="E342">
        <v>4.4264833356940959E-2</v>
      </c>
      <c r="F342" s="37">
        <v>92709.66</v>
      </c>
      <c r="G342" s="35">
        <v>4.1000000000000003E-3</v>
      </c>
      <c r="H342" s="35">
        <v>4.0000000000000001E-3</v>
      </c>
      <c r="I342" s="35">
        <v>4.3E-3</v>
      </c>
      <c r="J342" s="125">
        <v>48.73</v>
      </c>
      <c r="K342" s="125">
        <v>48.51</v>
      </c>
      <c r="L342" s="125">
        <v>49.38</v>
      </c>
      <c r="M342" s="37">
        <v>380.10960600000004</v>
      </c>
      <c r="N342" s="37">
        <v>370.83864</v>
      </c>
      <c r="O342" s="37">
        <v>398.65153800000002</v>
      </c>
      <c r="P342" s="123">
        <v>48.876019837153336</v>
      </c>
      <c r="Q342" s="123">
        <v>48.580839912612753</v>
      </c>
      <c r="R342" s="123">
        <v>49.45625604594958</v>
      </c>
      <c r="S342" s="5">
        <v>0.14601983715333944</v>
      </c>
      <c r="T342" s="5">
        <v>7.0839912612754574E-2</v>
      </c>
      <c r="U342" s="5">
        <v>7.6256045949577356E-2</v>
      </c>
    </row>
    <row r="343" spans="1:21" x14ac:dyDescent="0.3">
      <c r="A343" t="s">
        <v>874</v>
      </c>
      <c r="B343" t="s">
        <v>634</v>
      </c>
      <c r="C343" s="124">
        <v>107000</v>
      </c>
      <c r="D343" s="1">
        <v>45996.125</v>
      </c>
      <c r="E343">
        <v>4.4264833356940959E-2</v>
      </c>
      <c r="F343" s="37">
        <v>92709.112500000003</v>
      </c>
      <c r="G343" s="35">
        <v>0.15820000000000001</v>
      </c>
      <c r="H343" s="35">
        <v>0.1125</v>
      </c>
      <c r="I343" s="35">
        <v>0.21099999999999999</v>
      </c>
      <c r="J343" s="125">
        <v>48.73</v>
      </c>
      <c r="K343" s="125">
        <v>0</v>
      </c>
      <c r="L343" s="125">
        <v>131.30000000000001</v>
      </c>
      <c r="M343" s="37">
        <v>14666.5815975</v>
      </c>
      <c r="N343" s="37">
        <v>10429.77515625</v>
      </c>
      <c r="O343" s="37">
        <v>19561.622737500002</v>
      </c>
      <c r="P343" s="123">
        <v>48.737420268899164</v>
      </c>
      <c r="R343" s="123">
        <v>131.49090310518849</v>
      </c>
      <c r="S343" s="5">
        <v>7.4202688991675814E-3</v>
      </c>
      <c r="U343" s="5">
        <v>0.19090310518848241</v>
      </c>
    </row>
    <row r="344" spans="1:21" x14ac:dyDescent="0.3">
      <c r="A344" t="s">
        <v>875</v>
      </c>
      <c r="B344" t="s">
        <v>632</v>
      </c>
      <c r="C344" s="124">
        <v>108000</v>
      </c>
      <c r="D344" s="1">
        <v>45996.125</v>
      </c>
      <c r="E344">
        <v>4.4264833356940959E-2</v>
      </c>
      <c r="F344" s="37">
        <v>92709.112500000003</v>
      </c>
      <c r="G344" s="35">
        <v>3.5000000000000001E-3</v>
      </c>
      <c r="H344" s="35">
        <v>3.5000000000000001E-3</v>
      </c>
      <c r="I344" s="35">
        <v>3.5999999999999999E-3</v>
      </c>
      <c r="J344" s="125">
        <v>49.36</v>
      </c>
      <c r="K344" s="125">
        <v>49.25</v>
      </c>
      <c r="L344" s="125">
        <v>49.57</v>
      </c>
      <c r="M344" s="37">
        <v>324.48189375000004</v>
      </c>
      <c r="N344" s="37">
        <v>324.48189375000004</v>
      </c>
      <c r="O344" s="37">
        <v>333.75280500000002</v>
      </c>
      <c r="P344" s="123">
        <v>49.319734267882943</v>
      </c>
      <c r="Q344" s="123">
        <v>49.319734267882943</v>
      </c>
      <c r="R344" s="123">
        <v>49.643672509403977</v>
      </c>
      <c r="S344" s="5">
        <v>-4.026573211705653E-2</v>
      </c>
      <c r="T344" s="5">
        <v>6.9734267882942902E-2</v>
      </c>
      <c r="U344" s="5">
        <v>7.367250940397696E-2</v>
      </c>
    </row>
    <row r="345" spans="1:21" x14ac:dyDescent="0.3">
      <c r="A345" t="s">
        <v>876</v>
      </c>
      <c r="B345" t="s">
        <v>634</v>
      </c>
      <c r="C345" s="124">
        <v>108000</v>
      </c>
      <c r="D345" s="1">
        <v>45996.125</v>
      </c>
      <c r="E345">
        <v>4.4264833356940959E-2</v>
      </c>
      <c r="F345" s="37">
        <v>92709.112500000003</v>
      </c>
      <c r="G345" s="35">
        <v>0.16850000000000001</v>
      </c>
      <c r="H345" s="35">
        <v>0.1225</v>
      </c>
      <c r="I345" s="35">
        <v>0.2215</v>
      </c>
      <c r="J345" s="125">
        <v>49.36</v>
      </c>
      <c r="K345" s="125">
        <v>0</v>
      </c>
      <c r="L345" s="125">
        <v>134.41</v>
      </c>
      <c r="M345" s="37">
        <v>15621.485456250002</v>
      </c>
      <c r="N345" s="37">
        <v>11356.866281250001</v>
      </c>
      <c r="O345" s="37">
        <v>20535.068418750001</v>
      </c>
      <c r="P345" s="123">
        <v>49.533947753905714</v>
      </c>
      <c r="R345" s="123">
        <v>134.61348047932319</v>
      </c>
      <c r="S345" s="5">
        <v>0.17394775390571482</v>
      </c>
      <c r="U345" s="5">
        <v>0.20348047932318991</v>
      </c>
    </row>
    <row r="346" spans="1:21" x14ac:dyDescent="0.3">
      <c r="A346" t="s">
        <v>877</v>
      </c>
      <c r="B346" t="s">
        <v>632</v>
      </c>
      <c r="C346" s="124">
        <v>110000</v>
      </c>
      <c r="D346" s="1">
        <v>45996.125</v>
      </c>
      <c r="E346">
        <v>4.4264833356940959E-2</v>
      </c>
      <c r="F346" s="37">
        <v>92709.112500000003</v>
      </c>
      <c r="G346" s="35">
        <v>2.7000000000000001E-3</v>
      </c>
      <c r="H346" s="35">
        <v>2.7000000000000001E-3</v>
      </c>
      <c r="I346" s="35">
        <v>2.8999999999999998E-3</v>
      </c>
      <c r="J346" s="125">
        <v>50.86</v>
      </c>
      <c r="K346" s="125">
        <v>50.71</v>
      </c>
      <c r="L346" s="125">
        <v>51.49</v>
      </c>
      <c r="M346" s="37">
        <v>250.31460375000003</v>
      </c>
      <c r="N346" s="37">
        <v>250.31460375000003</v>
      </c>
      <c r="O346" s="37">
        <v>268.85642624999997</v>
      </c>
      <c r="P346" s="123">
        <v>50.78985340215273</v>
      </c>
      <c r="Q346" s="123">
        <v>50.78985340215273</v>
      </c>
      <c r="R346" s="123">
        <v>51.563212109927768</v>
      </c>
      <c r="S346" s="5">
        <v>-7.0146597847269732E-2</v>
      </c>
      <c r="T346" s="5">
        <v>7.9853402152728847E-2</v>
      </c>
      <c r="U346" s="5">
        <v>7.3212109927766278E-2</v>
      </c>
    </row>
    <row r="347" spans="1:21" x14ac:dyDescent="0.3">
      <c r="A347" t="s">
        <v>878</v>
      </c>
      <c r="B347" t="s">
        <v>634</v>
      </c>
      <c r="C347" s="124">
        <v>110000</v>
      </c>
      <c r="D347" s="1">
        <v>45996.125</v>
      </c>
      <c r="E347">
        <v>4.4264833356940959E-2</v>
      </c>
      <c r="F347" s="37">
        <v>92709.112500000003</v>
      </c>
      <c r="G347" s="35">
        <v>0.18920000000000001</v>
      </c>
      <c r="H347" s="35">
        <v>0.14249999999999999</v>
      </c>
      <c r="I347" s="35">
        <v>0.24299999999999999</v>
      </c>
      <c r="J347" s="125">
        <v>50.86</v>
      </c>
      <c r="K347" s="125">
        <v>0</v>
      </c>
      <c r="L347" s="125">
        <v>141.06</v>
      </c>
      <c r="M347" s="37">
        <v>17540.564085000002</v>
      </c>
      <c r="N347" s="37">
        <v>13211.048531249999</v>
      </c>
      <c r="O347" s="37">
        <v>22528.3143375</v>
      </c>
      <c r="P347" s="123">
        <v>50.762706685585869</v>
      </c>
      <c r="R347" s="123">
        <v>141.26720710348448</v>
      </c>
      <c r="S347" s="5">
        <v>-9.7293314414130805E-2</v>
      </c>
      <c r="U347" s="5">
        <v>0.20720710348447824</v>
      </c>
    </row>
    <row r="348" spans="1:21" x14ac:dyDescent="0.3">
      <c r="A348" t="s">
        <v>879</v>
      </c>
      <c r="B348" t="s">
        <v>632</v>
      </c>
      <c r="C348" s="124">
        <v>115000</v>
      </c>
      <c r="D348" s="1">
        <v>45996.125</v>
      </c>
      <c r="E348">
        <v>4.4264833356940959E-2</v>
      </c>
      <c r="F348" s="37">
        <v>92709.112500000003</v>
      </c>
      <c r="G348" s="35">
        <v>1.6000000000000001E-3</v>
      </c>
      <c r="H348" s="35">
        <v>1.5E-3</v>
      </c>
      <c r="I348" s="35">
        <v>1.8E-3</v>
      </c>
      <c r="J348" s="125">
        <v>55.35</v>
      </c>
      <c r="K348" s="125">
        <v>54.49</v>
      </c>
      <c r="L348" s="125">
        <v>56.26</v>
      </c>
      <c r="M348" s="37">
        <v>148.33458000000002</v>
      </c>
      <c r="N348" s="37">
        <v>139.06366875000001</v>
      </c>
      <c r="O348" s="37">
        <v>166.87640250000001</v>
      </c>
      <c r="P348" s="123">
        <v>55.184345448258441</v>
      </c>
      <c r="Q348" s="123">
        <v>54.573118440422739</v>
      </c>
      <c r="R348" s="123">
        <v>56.341674074576773</v>
      </c>
      <c r="S348" s="5">
        <v>-0.16565455174156085</v>
      </c>
      <c r="T348" s="5">
        <v>8.3118440422737194E-2</v>
      </c>
      <c r="U348" s="5">
        <v>8.1674074576774558E-2</v>
      </c>
    </row>
    <row r="349" spans="1:21" x14ac:dyDescent="0.3">
      <c r="A349" t="s">
        <v>880</v>
      </c>
      <c r="B349" t="s">
        <v>634</v>
      </c>
      <c r="C349" s="124">
        <v>115000</v>
      </c>
      <c r="D349" s="1">
        <v>45996.125</v>
      </c>
      <c r="E349">
        <v>4.4264833356940959E-2</v>
      </c>
      <c r="F349" s="37">
        <v>92709.577499999999</v>
      </c>
      <c r="G349" s="35">
        <v>0.24210000000000001</v>
      </c>
      <c r="H349" s="35">
        <v>0.19350000000000001</v>
      </c>
      <c r="I349" s="35">
        <v>0.29799999999999999</v>
      </c>
      <c r="J349" s="125">
        <v>55.35</v>
      </c>
      <c r="K349" s="125">
        <v>0</v>
      </c>
      <c r="L349" s="125">
        <v>158.16999999999999</v>
      </c>
      <c r="M349" s="37">
        <v>22444.988712750001</v>
      </c>
      <c r="N349" s="37">
        <v>17939.303246250001</v>
      </c>
      <c r="O349" s="37">
        <v>27627.454094999997</v>
      </c>
      <c r="P349" s="123">
        <v>55.58134172402751</v>
      </c>
      <c r="R349" s="123">
        <v>158.4079503329861</v>
      </c>
      <c r="S349" s="5">
        <v>0.23134172402750863</v>
      </c>
      <c r="U349" s="5">
        <v>0.23795033298611656</v>
      </c>
    </row>
    <row r="350" spans="1:21" x14ac:dyDescent="0.3">
      <c r="A350" t="s">
        <v>881</v>
      </c>
      <c r="B350" t="s">
        <v>632</v>
      </c>
      <c r="C350" s="124">
        <v>118000</v>
      </c>
      <c r="D350" s="1">
        <v>45996.125</v>
      </c>
      <c r="E350">
        <v>4.4264833356940959E-2</v>
      </c>
      <c r="F350" s="37">
        <v>92709.577499999999</v>
      </c>
      <c r="G350" s="35">
        <v>1.1999999999999999E-3</v>
      </c>
      <c r="H350" s="35">
        <v>1.1000000000000001E-3</v>
      </c>
      <c r="I350" s="35">
        <v>1.2999999999999999E-3</v>
      </c>
      <c r="J350" s="125">
        <v>57.55</v>
      </c>
      <c r="K350" s="125">
        <v>56.81</v>
      </c>
      <c r="L350" s="125">
        <v>58.34</v>
      </c>
      <c r="M350" s="37">
        <v>111.251493</v>
      </c>
      <c r="N350" s="37">
        <v>101.98053525</v>
      </c>
      <c r="O350" s="37">
        <v>120.52245074999999</v>
      </c>
      <c r="P350" s="123">
        <v>57.682502851859574</v>
      </c>
      <c r="Q350" s="123">
        <v>56.89894068548972</v>
      </c>
      <c r="R350" s="123">
        <v>58.426157900421359</v>
      </c>
      <c r="S350" s="5">
        <v>0.13250285185957722</v>
      </c>
      <c r="T350" s="5">
        <v>8.8940685489717453E-2</v>
      </c>
      <c r="U350" s="5">
        <v>8.6157900421355293E-2</v>
      </c>
    </row>
    <row r="351" spans="1:21" x14ac:dyDescent="0.3">
      <c r="A351" t="s">
        <v>882</v>
      </c>
      <c r="B351" t="s">
        <v>634</v>
      </c>
      <c r="C351" s="124">
        <v>118000</v>
      </c>
      <c r="D351" s="1">
        <v>45996.125</v>
      </c>
      <c r="E351">
        <v>4.4264833356940959E-2</v>
      </c>
      <c r="F351" s="37">
        <v>92709.577499999999</v>
      </c>
      <c r="G351" s="35">
        <v>0.27400000000000002</v>
      </c>
      <c r="H351" s="35">
        <v>0.22450000000000001</v>
      </c>
      <c r="I351" s="35">
        <v>0.33050000000000002</v>
      </c>
      <c r="J351" s="125">
        <v>57.55</v>
      </c>
      <c r="K351" s="125">
        <v>0</v>
      </c>
      <c r="L351" s="125">
        <v>167.11</v>
      </c>
      <c r="M351" s="37">
        <v>25402.424235000002</v>
      </c>
      <c r="N351" s="37">
        <v>20813.300148750001</v>
      </c>
      <c r="O351" s="37">
        <v>30640.515363750001</v>
      </c>
      <c r="P351" s="123">
        <v>57.744089613397378</v>
      </c>
      <c r="S351" s="5">
        <v>0.19408961339738084</v>
      </c>
    </row>
    <row r="352" spans="1:21" x14ac:dyDescent="0.3">
      <c r="A352" t="s">
        <v>883</v>
      </c>
      <c r="B352" t="s">
        <v>632</v>
      </c>
      <c r="C352" s="124">
        <v>120000</v>
      </c>
      <c r="D352" s="1">
        <v>45996.125</v>
      </c>
      <c r="E352">
        <v>4.4264833356940959E-2</v>
      </c>
      <c r="F352" s="37">
        <v>92709.577499999999</v>
      </c>
      <c r="G352" s="35">
        <v>1E-3</v>
      </c>
      <c r="H352" s="35">
        <v>1E-3</v>
      </c>
      <c r="I352" s="35">
        <v>1.1999999999999999E-3</v>
      </c>
      <c r="J352" s="125">
        <v>59.55</v>
      </c>
      <c r="K352" s="125">
        <v>59.21</v>
      </c>
      <c r="L352" s="125">
        <v>60.88</v>
      </c>
      <c r="M352" s="37">
        <v>92.709577499999995</v>
      </c>
      <c r="N352" s="37">
        <v>92.709577499999995</v>
      </c>
      <c r="O352" s="37">
        <v>111.251493</v>
      </c>
      <c r="P352" s="123">
        <v>59.293311793115578</v>
      </c>
      <c r="Q352" s="123">
        <v>59.293311793115578</v>
      </c>
      <c r="R352" s="123">
        <v>60.972321941330186</v>
      </c>
      <c r="S352" s="5">
        <v>-0.2566882068844194</v>
      </c>
      <c r="T352" s="5">
        <v>8.3311793115576904E-2</v>
      </c>
      <c r="U352" s="5">
        <v>9.2321941330183677E-2</v>
      </c>
    </row>
    <row r="353" spans="1:21" x14ac:dyDescent="0.3">
      <c r="A353" t="s">
        <v>884</v>
      </c>
      <c r="B353" t="s">
        <v>634</v>
      </c>
      <c r="C353" s="124">
        <v>120000</v>
      </c>
      <c r="D353" s="1">
        <v>45996.125</v>
      </c>
      <c r="E353">
        <v>4.4264833356940959E-2</v>
      </c>
      <c r="F353" s="37">
        <v>92709.577499999999</v>
      </c>
      <c r="G353" s="35">
        <v>0.2954</v>
      </c>
      <c r="H353" s="35">
        <v>0.245</v>
      </c>
      <c r="I353" s="35">
        <v>0.35299999999999998</v>
      </c>
      <c r="J353" s="125">
        <v>59.55</v>
      </c>
      <c r="K353" s="125">
        <v>0</v>
      </c>
      <c r="L353" s="125">
        <v>173.97</v>
      </c>
      <c r="M353" s="37">
        <v>27386.4091935</v>
      </c>
      <c r="N353" s="37">
        <v>22713.846487499999</v>
      </c>
      <c r="O353" s="37">
        <v>32726.480857499999</v>
      </c>
      <c r="P353" s="123">
        <v>59.604721939546778</v>
      </c>
      <c r="S353" s="5">
        <v>5.4721939546780618E-2</v>
      </c>
    </row>
    <row r="354" spans="1:21" x14ac:dyDescent="0.3">
      <c r="A354" t="s">
        <v>885</v>
      </c>
      <c r="B354" t="s">
        <v>632</v>
      </c>
      <c r="C354" s="124">
        <v>125000</v>
      </c>
      <c r="D354" s="1">
        <v>45996.125</v>
      </c>
      <c r="E354">
        <v>4.4264833356940959E-2</v>
      </c>
      <c r="F354" s="37">
        <v>92713.634999999995</v>
      </c>
      <c r="G354" s="35">
        <v>6.9999999999999999E-4</v>
      </c>
      <c r="H354" s="35">
        <v>6.9999999999999999E-4</v>
      </c>
      <c r="I354" s="35">
        <v>8.9999999999999998E-4</v>
      </c>
      <c r="J354" s="125">
        <v>64.09</v>
      </c>
      <c r="K354" s="125">
        <v>63.63</v>
      </c>
      <c r="L354" s="125">
        <v>65.89</v>
      </c>
      <c r="M354" s="37">
        <v>64.89954449999999</v>
      </c>
      <c r="N354" s="37">
        <v>64.89954449999999</v>
      </c>
      <c r="O354" s="37">
        <v>83.44227149999999</v>
      </c>
      <c r="P354" s="123">
        <v>63.727965494175784</v>
      </c>
      <c r="Q354" s="123">
        <v>63.727965494175784</v>
      </c>
      <c r="R354" s="123">
        <v>65.988441726181208</v>
      </c>
      <c r="S354" s="5">
        <v>-0.36203450582421937</v>
      </c>
      <c r="T354" s="5">
        <v>9.7965494175781487E-2</v>
      </c>
      <c r="U354" s="5">
        <v>9.8441726181206946E-2</v>
      </c>
    </row>
    <row r="355" spans="1:21" x14ac:dyDescent="0.3">
      <c r="A355" t="s">
        <v>886</v>
      </c>
      <c r="B355" t="s">
        <v>634</v>
      </c>
      <c r="C355" s="124">
        <v>125000</v>
      </c>
      <c r="D355" s="1">
        <v>45996.125</v>
      </c>
      <c r="E355">
        <v>4.4264833356940959E-2</v>
      </c>
      <c r="F355" s="37">
        <v>92713.634999999995</v>
      </c>
      <c r="G355" s="35">
        <v>0.34899999999999998</v>
      </c>
      <c r="H355" s="35">
        <v>0.29699999999999999</v>
      </c>
      <c r="I355" s="35">
        <v>0.40849999999999997</v>
      </c>
      <c r="J355" s="125">
        <v>64.09</v>
      </c>
      <c r="K355" s="125">
        <v>0</v>
      </c>
      <c r="L355" s="125">
        <v>189.46</v>
      </c>
      <c r="M355" s="37">
        <v>32357.058614999994</v>
      </c>
      <c r="N355" s="37">
        <v>27535.949594999998</v>
      </c>
      <c r="O355" s="37">
        <v>37873.519897499995</v>
      </c>
      <c r="P355" s="123">
        <v>64.475900704872686</v>
      </c>
      <c r="S355" s="5">
        <v>0.38590070487268235</v>
      </c>
    </row>
    <row r="356" spans="1:21" x14ac:dyDescent="0.3">
      <c r="A356" t="s">
        <v>155</v>
      </c>
      <c r="B356" t="s">
        <v>632</v>
      </c>
      <c r="C356" s="124">
        <v>20000</v>
      </c>
      <c r="D356" s="1">
        <v>46017.125</v>
      </c>
      <c r="E356">
        <v>0.10175969988671509</v>
      </c>
      <c r="F356" s="37">
        <v>92963.98</v>
      </c>
      <c r="G356" s="35">
        <v>0.78490000000000004</v>
      </c>
      <c r="H356" s="35">
        <v>0.78449999999999998</v>
      </c>
      <c r="I356" s="35">
        <v>0.78549999999999998</v>
      </c>
      <c r="J356" s="125">
        <v>100.82</v>
      </c>
      <c r="K356" s="125">
        <v>0</v>
      </c>
      <c r="L356" s="125">
        <v>195.86</v>
      </c>
      <c r="M356" s="37">
        <v>72967.427901999996</v>
      </c>
      <c r="N356" s="37">
        <v>72930.242310000001</v>
      </c>
      <c r="O356" s="37">
        <v>73023.206289999987</v>
      </c>
    </row>
    <row r="357" spans="1:21" x14ac:dyDescent="0.3">
      <c r="A357" t="s">
        <v>156</v>
      </c>
      <c r="B357" t="s">
        <v>634</v>
      </c>
      <c r="C357" s="124">
        <v>20000</v>
      </c>
      <c r="D357" s="1">
        <v>46017.125</v>
      </c>
      <c r="E357">
        <v>0.10175969988671509</v>
      </c>
      <c r="F357" s="37">
        <v>92963.73</v>
      </c>
      <c r="G357" s="35">
        <v>0</v>
      </c>
      <c r="H357" s="35">
        <v>0</v>
      </c>
      <c r="I357" s="35">
        <v>1E-4</v>
      </c>
      <c r="J357" s="125">
        <v>100.82</v>
      </c>
      <c r="K357" s="125">
        <v>0</v>
      </c>
      <c r="L357" s="125">
        <v>162.18</v>
      </c>
      <c r="M357" s="37">
        <v>0</v>
      </c>
      <c r="N357" s="37">
        <v>0</v>
      </c>
      <c r="O357" s="37">
        <v>9.2963730000000009</v>
      </c>
      <c r="P357" s="123">
        <v>50</v>
      </c>
      <c r="Q357" s="123">
        <v>50</v>
      </c>
      <c r="S357" s="5">
        <v>-50.819999999999993</v>
      </c>
      <c r="T357" s="5">
        <v>50</v>
      </c>
    </row>
    <row r="358" spans="1:21" x14ac:dyDescent="0.3">
      <c r="A358" t="s">
        <v>157</v>
      </c>
      <c r="B358" t="s">
        <v>632</v>
      </c>
      <c r="C358" s="124">
        <v>30000</v>
      </c>
      <c r="D358" s="1">
        <v>46017.125</v>
      </c>
      <c r="E358">
        <v>0.10175969988671509</v>
      </c>
      <c r="F358" s="37">
        <v>92961.31</v>
      </c>
      <c r="G358" s="35">
        <v>0.67730000000000001</v>
      </c>
      <c r="H358" s="35">
        <v>0.67649999999999999</v>
      </c>
      <c r="I358" s="35">
        <v>0.67800000000000005</v>
      </c>
      <c r="J358" s="125">
        <v>100.82</v>
      </c>
      <c r="K358" s="125">
        <v>0</v>
      </c>
      <c r="L358" s="125">
        <v>147.68</v>
      </c>
      <c r="M358" s="37">
        <v>62962.695263000001</v>
      </c>
      <c r="N358" s="37">
        <v>62888.326215000001</v>
      </c>
      <c r="O358" s="37">
        <v>63027.768180000006</v>
      </c>
    </row>
    <row r="359" spans="1:21" x14ac:dyDescent="0.3">
      <c r="A359" t="s">
        <v>158</v>
      </c>
      <c r="B359" t="s">
        <v>634</v>
      </c>
      <c r="C359" s="124">
        <v>30000</v>
      </c>
      <c r="D359" s="1">
        <v>46017.125</v>
      </c>
      <c r="E359">
        <v>0.10175969988671509</v>
      </c>
      <c r="F359" s="37">
        <v>92961.31</v>
      </c>
      <c r="G359" s="35">
        <v>0</v>
      </c>
      <c r="H359" s="35">
        <v>0</v>
      </c>
      <c r="I359" s="35">
        <v>1E-4</v>
      </c>
      <c r="J359" s="125">
        <v>100.82</v>
      </c>
      <c r="K359" s="125">
        <v>0</v>
      </c>
      <c r="L359" s="125">
        <v>120.34</v>
      </c>
      <c r="M359" s="37">
        <v>0</v>
      </c>
      <c r="N359" s="37">
        <v>0</v>
      </c>
      <c r="O359" s="37">
        <v>9.2961310000000008</v>
      </c>
    </row>
    <row r="360" spans="1:21" x14ac:dyDescent="0.3">
      <c r="A360" t="s">
        <v>159</v>
      </c>
      <c r="B360" t="s">
        <v>632</v>
      </c>
      <c r="C360" s="124">
        <v>40000</v>
      </c>
      <c r="D360" s="1">
        <v>46017.125</v>
      </c>
      <c r="E360">
        <v>0.10175969988671509</v>
      </c>
      <c r="F360" s="37">
        <v>92961.31</v>
      </c>
      <c r="G360" s="35">
        <v>0.56989999999999996</v>
      </c>
      <c r="H360" s="35">
        <v>0.56899999999999995</v>
      </c>
      <c r="I360" s="35">
        <v>0.57050000000000001</v>
      </c>
      <c r="J360" s="125">
        <v>96.12</v>
      </c>
      <c r="K360" s="125">
        <v>0</v>
      </c>
      <c r="L360" s="125">
        <v>113.39</v>
      </c>
      <c r="M360" s="37">
        <v>52978.650568999998</v>
      </c>
      <c r="N360" s="37">
        <v>52894.985389999994</v>
      </c>
      <c r="O360" s="37">
        <v>53034.427355</v>
      </c>
    </row>
    <row r="361" spans="1:21" x14ac:dyDescent="0.3">
      <c r="A361" t="s">
        <v>160</v>
      </c>
      <c r="B361" t="s">
        <v>634</v>
      </c>
      <c r="C361" s="124">
        <v>40000</v>
      </c>
      <c r="D361" s="1">
        <v>46017.125</v>
      </c>
      <c r="E361">
        <v>0.10175969988671509</v>
      </c>
      <c r="F361" s="37">
        <v>92963.73</v>
      </c>
      <c r="G361" s="35">
        <v>2.0000000000000001E-4</v>
      </c>
      <c r="H361" s="35">
        <v>1E-4</v>
      </c>
      <c r="I361" s="35">
        <v>2.9999999999999997E-4</v>
      </c>
      <c r="J361" s="125">
        <v>96.12</v>
      </c>
      <c r="K361" s="125">
        <v>90.89</v>
      </c>
      <c r="L361" s="125">
        <v>101.31</v>
      </c>
      <c r="M361" s="37">
        <v>18.592746000000002</v>
      </c>
      <c r="N361" s="37">
        <v>9.2963730000000009</v>
      </c>
      <c r="O361" s="37">
        <v>27.889118999999997</v>
      </c>
    </row>
    <row r="362" spans="1:21" x14ac:dyDescent="0.3">
      <c r="A362" t="s">
        <v>161</v>
      </c>
      <c r="B362" t="s">
        <v>632</v>
      </c>
      <c r="C362" s="124">
        <v>50000</v>
      </c>
      <c r="D362" s="1">
        <v>46017.125</v>
      </c>
      <c r="E362">
        <v>0.10175969988671509</v>
      </c>
      <c r="F362" s="37">
        <v>92961.31</v>
      </c>
      <c r="G362" s="35">
        <v>0.46279999999999999</v>
      </c>
      <c r="H362" s="35">
        <v>0.46150000000000002</v>
      </c>
      <c r="I362" s="35">
        <v>0.46350000000000002</v>
      </c>
      <c r="J362" s="125">
        <v>83.16</v>
      </c>
      <c r="K362" s="125">
        <v>0</v>
      </c>
      <c r="L362" s="125">
        <v>92.19</v>
      </c>
      <c r="M362" s="37">
        <v>43022.494267999995</v>
      </c>
      <c r="N362" s="37">
        <v>42901.644565000002</v>
      </c>
      <c r="O362" s="37">
        <v>43087.567185</v>
      </c>
    </row>
    <row r="363" spans="1:21" x14ac:dyDescent="0.3">
      <c r="A363" t="s">
        <v>162</v>
      </c>
      <c r="B363" t="s">
        <v>634</v>
      </c>
      <c r="C363" s="124">
        <v>50000</v>
      </c>
      <c r="D363" s="1">
        <v>46017.125</v>
      </c>
      <c r="E363">
        <v>0.10175969988671509</v>
      </c>
      <c r="F363" s="37">
        <v>92960.3</v>
      </c>
      <c r="G363" s="35">
        <v>5.9999999999999995E-4</v>
      </c>
      <c r="H363" s="35">
        <v>5.0000000000000001E-4</v>
      </c>
      <c r="I363" s="35">
        <v>6.9999999999999999E-4</v>
      </c>
      <c r="J363" s="125">
        <v>83.16</v>
      </c>
      <c r="K363" s="125">
        <v>80.7</v>
      </c>
      <c r="L363" s="125">
        <v>84.17</v>
      </c>
      <c r="M363" s="37">
        <v>55.776179999999997</v>
      </c>
      <c r="N363" s="37">
        <v>46.480150000000002</v>
      </c>
      <c r="O363" s="37">
        <v>65.072209999999998</v>
      </c>
    </row>
    <row r="364" spans="1:21" x14ac:dyDescent="0.3">
      <c r="A364" t="s">
        <v>163</v>
      </c>
      <c r="B364" t="s">
        <v>632</v>
      </c>
      <c r="C364" s="124">
        <v>60000</v>
      </c>
      <c r="D364" s="1">
        <v>46017.125</v>
      </c>
      <c r="E364">
        <v>0.10175969988671509</v>
      </c>
      <c r="F364" s="37">
        <v>92960.3</v>
      </c>
      <c r="G364" s="35">
        <v>0.35649999999999998</v>
      </c>
      <c r="H364" s="35">
        <v>0.35549999999999998</v>
      </c>
      <c r="I364" s="35">
        <v>0.35749999999999998</v>
      </c>
      <c r="J364" s="125">
        <v>71.64</v>
      </c>
      <c r="K364" s="125">
        <v>63.98</v>
      </c>
      <c r="L364" s="125">
        <v>76.98</v>
      </c>
      <c r="M364" s="37">
        <v>33140.346949999999</v>
      </c>
      <c r="N364" s="37">
        <v>33047.38665</v>
      </c>
      <c r="O364" s="37">
        <v>33233.307249999998</v>
      </c>
      <c r="P364" s="123">
        <v>71.634665569743987</v>
      </c>
      <c r="Q364" s="123">
        <v>64.033096783619541</v>
      </c>
      <c r="R364" s="123">
        <v>77.047981020426519</v>
      </c>
      <c r="S364" s="5">
        <v>-5.3344302560134338E-3</v>
      </c>
      <c r="T364" s="5">
        <v>5.3096783619544397E-2</v>
      </c>
      <c r="U364" s="5">
        <v>6.7981020426515215E-2</v>
      </c>
    </row>
    <row r="365" spans="1:21" x14ac:dyDescent="0.3">
      <c r="A365" t="s">
        <v>164</v>
      </c>
      <c r="B365" t="s">
        <v>634</v>
      </c>
      <c r="C365" s="124">
        <v>60000</v>
      </c>
      <c r="D365" s="1">
        <v>46017.125</v>
      </c>
      <c r="E365">
        <v>0.10175969988671509</v>
      </c>
      <c r="F365" s="37">
        <v>92961.06</v>
      </c>
      <c r="G365" s="35">
        <v>1.9E-3</v>
      </c>
      <c r="H365" s="35">
        <v>1.8E-3</v>
      </c>
      <c r="I365" s="35">
        <v>2E-3</v>
      </c>
      <c r="J365" s="125">
        <v>71.64</v>
      </c>
      <c r="K365" s="125">
        <v>70.709999999999994</v>
      </c>
      <c r="L365" s="125">
        <v>71.959999999999994</v>
      </c>
      <c r="M365" s="37">
        <v>176.626014</v>
      </c>
      <c r="N365" s="37">
        <v>167.32990799999999</v>
      </c>
      <c r="O365" s="37">
        <v>185.92212000000001</v>
      </c>
      <c r="P365" s="123">
        <v>71.407305975745288</v>
      </c>
      <c r="Q365" s="123">
        <v>70.772550228637854</v>
      </c>
      <c r="R365" s="123">
        <v>72.021939411700899</v>
      </c>
      <c r="S365" s="5">
        <v>-0.23269402425471242</v>
      </c>
      <c r="T365" s="5">
        <v>6.2550228637860528E-2</v>
      </c>
      <c r="U365" s="5">
        <v>6.1939411700905112E-2</v>
      </c>
    </row>
    <row r="366" spans="1:21" x14ac:dyDescent="0.3">
      <c r="A366" t="s">
        <v>165</v>
      </c>
      <c r="B366" t="s">
        <v>632</v>
      </c>
      <c r="C366" s="124">
        <v>65000</v>
      </c>
      <c r="D366" s="1">
        <v>46017.125</v>
      </c>
      <c r="E366">
        <v>0.10175969988671509</v>
      </c>
      <c r="F366" s="37">
        <v>92960.3</v>
      </c>
      <c r="G366" s="35">
        <v>0.30430000000000001</v>
      </c>
      <c r="H366" s="35">
        <v>0.30299999999999999</v>
      </c>
      <c r="I366" s="35">
        <v>0.30499999999999999</v>
      </c>
      <c r="J366" s="125">
        <v>66.89</v>
      </c>
      <c r="K366" s="125">
        <v>61.58</v>
      </c>
      <c r="L366" s="125">
        <v>69.69</v>
      </c>
      <c r="M366" s="37">
        <v>28287.819290000003</v>
      </c>
      <c r="N366" s="37">
        <v>28166.9709</v>
      </c>
      <c r="O366" s="37">
        <v>28352.891500000002</v>
      </c>
      <c r="P366" s="123">
        <v>67.217560009529052</v>
      </c>
      <c r="Q366" s="123">
        <v>61.627580321847773</v>
      </c>
      <c r="R366" s="123">
        <v>69.747791235121937</v>
      </c>
      <c r="S366" s="5">
        <v>0.3275600095290514</v>
      </c>
      <c r="T366" s="5">
        <v>4.7580321847775053E-2</v>
      </c>
      <c r="U366" s="5">
        <v>5.7791235121939621E-2</v>
      </c>
    </row>
    <row r="367" spans="1:21" x14ac:dyDescent="0.3">
      <c r="A367" t="s">
        <v>166</v>
      </c>
      <c r="B367" t="s">
        <v>634</v>
      </c>
      <c r="C367" s="124">
        <v>65000</v>
      </c>
      <c r="D367" s="1">
        <v>46017.125</v>
      </c>
      <c r="E367">
        <v>0.10175969988671509</v>
      </c>
      <c r="F367" s="37">
        <v>92960.3</v>
      </c>
      <c r="G367" s="35">
        <v>3.5000000000000001E-3</v>
      </c>
      <c r="H367" s="35">
        <v>3.3E-3</v>
      </c>
      <c r="I367" s="35">
        <v>3.5000000000000001E-3</v>
      </c>
      <c r="J367" s="125">
        <v>66.89</v>
      </c>
      <c r="K367" s="125">
        <v>66.3</v>
      </c>
      <c r="L367" s="125">
        <v>67.069999999999993</v>
      </c>
      <c r="M367" s="37">
        <v>325.36105000000003</v>
      </c>
      <c r="N367" s="37">
        <v>306.76899000000003</v>
      </c>
      <c r="O367" s="37">
        <v>325.36105000000003</v>
      </c>
      <c r="P367" s="123">
        <v>67.129115471533055</v>
      </c>
      <c r="Q367" s="123">
        <v>66.353346324656329</v>
      </c>
      <c r="R367" s="123">
        <v>67.129115471533055</v>
      </c>
      <c r="S367" s="5">
        <v>0.23911547153305435</v>
      </c>
      <c r="T367" s="5">
        <v>5.334632465633149E-2</v>
      </c>
      <c r="U367" s="5">
        <v>5.9115471533061736E-2</v>
      </c>
    </row>
    <row r="368" spans="1:21" x14ac:dyDescent="0.3">
      <c r="A368" t="s">
        <v>167</v>
      </c>
      <c r="B368" t="s">
        <v>632</v>
      </c>
      <c r="C368" s="124">
        <v>70000</v>
      </c>
      <c r="D368" s="1">
        <v>46017.125</v>
      </c>
      <c r="E368">
        <v>0.10175969988671509</v>
      </c>
      <c r="F368" s="37">
        <v>92960.3</v>
      </c>
      <c r="G368" s="35">
        <v>0.25280000000000002</v>
      </c>
      <c r="H368" s="35">
        <v>0.2515</v>
      </c>
      <c r="I368" s="35">
        <v>0.254</v>
      </c>
      <c r="J368" s="125">
        <v>61.91</v>
      </c>
      <c r="K368" s="125">
        <v>58.43</v>
      </c>
      <c r="L368" s="125">
        <v>64.86</v>
      </c>
      <c r="M368" s="37">
        <v>23500.363840000002</v>
      </c>
      <c r="N368" s="37">
        <v>23379.515450000003</v>
      </c>
      <c r="O368" s="37">
        <v>23611.9162</v>
      </c>
      <c r="P368" s="123">
        <v>61.993604041378184</v>
      </c>
      <c r="Q368" s="123">
        <v>58.475900513111746</v>
      </c>
      <c r="R368" s="123">
        <v>64.910389443401073</v>
      </c>
      <c r="S368" s="5">
        <v>8.3604041378187333E-2</v>
      </c>
      <c r="T368" s="5">
        <v>4.5900513111746477E-2</v>
      </c>
      <c r="U368" s="5">
        <v>5.0389443401073208E-2</v>
      </c>
    </row>
    <row r="369" spans="1:21" x14ac:dyDescent="0.3">
      <c r="A369" t="s">
        <v>168</v>
      </c>
      <c r="B369" t="s">
        <v>634</v>
      </c>
      <c r="C369" s="124">
        <v>70000</v>
      </c>
      <c r="D369" s="1">
        <v>46017.125</v>
      </c>
      <c r="E369">
        <v>0.10175969988671509</v>
      </c>
      <c r="F369" s="37">
        <v>92954.22</v>
      </c>
      <c r="G369" s="35">
        <v>5.7999999999999996E-3</v>
      </c>
      <c r="H369" s="35">
        <v>5.4999999999999997E-3</v>
      </c>
      <c r="I369" s="35">
        <v>6.0000000000000001E-3</v>
      </c>
      <c r="J369" s="125">
        <v>61.91</v>
      </c>
      <c r="K369" s="125">
        <v>61.13</v>
      </c>
      <c r="L369" s="125">
        <v>62.41</v>
      </c>
      <c r="M369" s="37">
        <v>539.13447599999995</v>
      </c>
      <c r="N369" s="37">
        <v>511.24820999999997</v>
      </c>
      <c r="O369" s="37">
        <v>557.72532000000001</v>
      </c>
      <c r="P369" s="123">
        <v>61.957719416676312</v>
      </c>
      <c r="Q369" s="123">
        <v>61.183468518602439</v>
      </c>
      <c r="R369" s="123">
        <v>62.463038910107457</v>
      </c>
      <c r="S369" s="5">
        <v>4.7719416676315518E-2</v>
      </c>
      <c r="T369" s="5">
        <v>5.3468518602436177E-2</v>
      </c>
      <c r="U369" s="5">
        <v>5.3038910107460424E-2</v>
      </c>
    </row>
    <row r="370" spans="1:21" x14ac:dyDescent="0.3">
      <c r="A370" t="s">
        <v>169</v>
      </c>
      <c r="B370" t="s">
        <v>632</v>
      </c>
      <c r="C370" s="124">
        <v>75000</v>
      </c>
      <c r="D370" s="1">
        <v>46017.125</v>
      </c>
      <c r="E370">
        <v>0.10175969988671509</v>
      </c>
      <c r="F370" s="37">
        <v>92954.22</v>
      </c>
      <c r="G370" s="35">
        <v>0.20330000000000001</v>
      </c>
      <c r="H370" s="35">
        <v>0.20200000000000001</v>
      </c>
      <c r="I370" s="35">
        <v>0.20449999999999999</v>
      </c>
      <c r="J370" s="125">
        <v>57.95</v>
      </c>
      <c r="K370" s="125">
        <v>55.77</v>
      </c>
      <c r="L370" s="125">
        <v>60.07</v>
      </c>
      <c r="M370" s="37">
        <v>18897.592926000001</v>
      </c>
      <c r="N370" s="37">
        <v>18776.75244</v>
      </c>
      <c r="O370" s="37">
        <v>19009.137989999999</v>
      </c>
      <c r="P370" s="123">
        <v>58.107085692468985</v>
      </c>
      <c r="Q370" s="123">
        <v>55.812723442100953</v>
      </c>
      <c r="R370" s="123">
        <v>60.122363015205046</v>
      </c>
      <c r="S370" s="5">
        <v>0.15708569246898207</v>
      </c>
      <c r="T370" s="5">
        <v>4.2723442100950138E-2</v>
      </c>
      <c r="U370" s="5">
        <v>5.2363015205045826E-2</v>
      </c>
    </row>
    <row r="371" spans="1:21" x14ac:dyDescent="0.3">
      <c r="A371" t="s">
        <v>170</v>
      </c>
      <c r="B371" t="s">
        <v>634</v>
      </c>
      <c r="C371" s="124">
        <v>75000</v>
      </c>
      <c r="D371" s="1">
        <v>46017.125</v>
      </c>
      <c r="E371">
        <v>0.10175969988671509</v>
      </c>
      <c r="F371" s="37">
        <v>92954.22</v>
      </c>
      <c r="G371" s="35">
        <v>1.01E-2</v>
      </c>
      <c r="H371" s="35">
        <v>0.01</v>
      </c>
      <c r="I371" s="35">
        <v>1.0500000000000001E-2</v>
      </c>
      <c r="J371" s="125">
        <v>57.95</v>
      </c>
      <c r="K371" s="125">
        <v>57.8</v>
      </c>
      <c r="L371" s="125">
        <v>58.66</v>
      </c>
      <c r="M371" s="37">
        <v>938.83762200000001</v>
      </c>
      <c r="N371" s="37">
        <v>929.54219999999998</v>
      </c>
      <c r="O371" s="37">
        <v>976.01931000000002</v>
      </c>
      <c r="P371" s="123">
        <v>58.02320998640382</v>
      </c>
      <c r="Q371" s="123">
        <v>57.850792218446834</v>
      </c>
      <c r="R371" s="123">
        <v>58.706175678647298</v>
      </c>
      <c r="S371" s="5">
        <v>7.3209986403817595E-2</v>
      </c>
      <c r="T371" s="5">
        <v>5.0792218446837012E-2</v>
      </c>
      <c r="U371" s="5">
        <v>4.6175678647301766E-2</v>
      </c>
    </row>
    <row r="372" spans="1:21" x14ac:dyDescent="0.3">
      <c r="A372" t="s">
        <v>171</v>
      </c>
      <c r="B372" t="s">
        <v>632</v>
      </c>
      <c r="C372" s="124">
        <v>80000</v>
      </c>
      <c r="D372" s="1">
        <v>46017.125</v>
      </c>
      <c r="E372">
        <v>0.10175969988671509</v>
      </c>
      <c r="F372" s="37">
        <v>92959.73</v>
      </c>
      <c r="G372" s="35">
        <v>0.15690000000000001</v>
      </c>
      <c r="H372" s="35">
        <v>0.1555</v>
      </c>
      <c r="I372" s="35">
        <v>0.158</v>
      </c>
      <c r="J372" s="125">
        <v>54.75</v>
      </c>
      <c r="K372" s="125">
        <v>52.98</v>
      </c>
      <c r="L372" s="125">
        <v>56.07</v>
      </c>
      <c r="M372" s="37">
        <v>14585.381637</v>
      </c>
      <c r="N372" s="37">
        <v>14455.238014999999</v>
      </c>
      <c r="O372" s="37">
        <v>14687.637339999999</v>
      </c>
      <c r="P372" s="123">
        <v>54.771392564055589</v>
      </c>
      <c r="Q372" s="123">
        <v>53.028606353013529</v>
      </c>
      <c r="R372" s="123">
        <v>56.112627077823205</v>
      </c>
      <c r="S372" s="5">
        <v>2.1392564055588537E-2</v>
      </c>
      <c r="T372" s="5">
        <v>4.8606353013532555E-2</v>
      </c>
      <c r="U372" s="5">
        <v>4.2627077823205184E-2</v>
      </c>
    </row>
    <row r="373" spans="1:21" x14ac:dyDescent="0.3">
      <c r="A373" t="s">
        <v>172</v>
      </c>
      <c r="B373" t="s">
        <v>634</v>
      </c>
      <c r="C373" s="124">
        <v>80000</v>
      </c>
      <c r="D373" s="1">
        <v>46017.125</v>
      </c>
      <c r="E373">
        <v>0.10175969988671509</v>
      </c>
      <c r="F373" s="37">
        <v>92954.22</v>
      </c>
      <c r="G373" s="35">
        <v>1.7500000000000002E-2</v>
      </c>
      <c r="H373" s="35">
        <v>1.7000000000000001E-2</v>
      </c>
      <c r="I373" s="35">
        <v>1.7999999999999999E-2</v>
      </c>
      <c r="J373" s="125">
        <v>54.75</v>
      </c>
      <c r="K373" s="125">
        <v>54.11</v>
      </c>
      <c r="L373" s="125">
        <v>55.34</v>
      </c>
      <c r="M373" s="37">
        <v>1626.6988500000002</v>
      </c>
      <c r="N373" s="37">
        <v>1580.2217400000002</v>
      </c>
      <c r="O373" s="37">
        <v>1673.1759599999998</v>
      </c>
      <c r="P373" s="123">
        <v>54.772712697896296</v>
      </c>
      <c r="Q373" s="123">
        <v>54.15535247155676</v>
      </c>
      <c r="R373" s="123">
        <v>55.385032477292775</v>
      </c>
      <c r="S373" s="5">
        <v>2.2712697896295708E-2</v>
      </c>
      <c r="T373" s="5">
        <v>4.5352471556761031E-2</v>
      </c>
      <c r="U373" s="5">
        <v>4.5032477292771489E-2</v>
      </c>
    </row>
    <row r="374" spans="1:21" x14ac:dyDescent="0.3">
      <c r="A374" t="s">
        <v>173</v>
      </c>
      <c r="B374" t="s">
        <v>632</v>
      </c>
      <c r="C374" s="124">
        <v>85000</v>
      </c>
      <c r="D374" s="1">
        <v>46017.125</v>
      </c>
      <c r="E374">
        <v>0.10175969988671509</v>
      </c>
      <c r="F374" s="37">
        <v>92953.84</v>
      </c>
      <c r="G374" s="35">
        <v>0.1152</v>
      </c>
      <c r="H374" s="35">
        <v>0.114</v>
      </c>
      <c r="I374" s="35">
        <v>0.11600000000000001</v>
      </c>
      <c r="J374" s="125">
        <v>52.07</v>
      </c>
      <c r="K374" s="125">
        <v>50.99</v>
      </c>
      <c r="L374" s="125">
        <v>52.9</v>
      </c>
      <c r="M374" s="37">
        <v>10708.282368</v>
      </c>
      <c r="N374" s="37">
        <v>10596.73776</v>
      </c>
      <c r="O374" s="37">
        <v>10782.64544</v>
      </c>
      <c r="P374" s="123">
        <v>52.179866299185996</v>
      </c>
      <c r="Q374" s="123">
        <v>51.033035710183817</v>
      </c>
      <c r="R374" s="123">
        <v>52.940460557763657</v>
      </c>
      <c r="S374" s="5">
        <v>0.10986629918599533</v>
      </c>
      <c r="T374" s="5">
        <v>4.3035710183815468E-2</v>
      </c>
      <c r="U374" s="5">
        <v>4.0460557763658755E-2</v>
      </c>
    </row>
    <row r="375" spans="1:21" x14ac:dyDescent="0.3">
      <c r="A375" t="s">
        <v>174</v>
      </c>
      <c r="B375" t="s">
        <v>634</v>
      </c>
      <c r="C375" s="124">
        <v>85000</v>
      </c>
      <c r="D375" s="1">
        <v>46017.125</v>
      </c>
      <c r="E375">
        <v>0.10175969988671509</v>
      </c>
      <c r="F375" s="37">
        <v>92953.84</v>
      </c>
      <c r="G375" s="35">
        <v>2.9499999999999998E-2</v>
      </c>
      <c r="H375" s="35">
        <v>2.9000000000000001E-2</v>
      </c>
      <c r="I375" s="35">
        <v>0.03</v>
      </c>
      <c r="J375" s="125">
        <v>52.07</v>
      </c>
      <c r="K375" s="125">
        <v>51.53</v>
      </c>
      <c r="L375" s="125">
        <v>52.49</v>
      </c>
      <c r="M375" s="37">
        <v>2742.1382799999997</v>
      </c>
      <c r="N375" s="37">
        <v>2695.6613600000001</v>
      </c>
      <c r="O375" s="37">
        <v>2788.6151999999997</v>
      </c>
      <c r="P375" s="123">
        <v>52.053720519805346</v>
      </c>
      <c r="Q375" s="123">
        <v>51.576434516742829</v>
      </c>
      <c r="R375" s="123">
        <v>52.529769771204194</v>
      </c>
      <c r="S375" s="5">
        <v>-1.6279480194654639E-2</v>
      </c>
      <c r="T375" s="5">
        <v>4.6434516742827725E-2</v>
      </c>
      <c r="U375" s="5">
        <v>3.9769771204191784E-2</v>
      </c>
    </row>
    <row r="376" spans="1:21" x14ac:dyDescent="0.3">
      <c r="A376" t="s">
        <v>824</v>
      </c>
      <c r="B376" t="s">
        <v>632</v>
      </c>
      <c r="C376" s="124">
        <v>86000</v>
      </c>
      <c r="D376" s="1">
        <v>46017.125</v>
      </c>
      <c r="E376">
        <v>0.10175969988671509</v>
      </c>
      <c r="F376" s="37">
        <v>92949.56</v>
      </c>
      <c r="G376" s="35">
        <v>0.1074</v>
      </c>
      <c r="H376" s="35">
        <v>0.106</v>
      </c>
      <c r="I376" s="35">
        <v>0.108</v>
      </c>
      <c r="J376" s="125">
        <v>51.49</v>
      </c>
      <c r="K376" s="125">
        <v>50.26</v>
      </c>
      <c r="L376" s="125">
        <v>52.09</v>
      </c>
      <c r="M376" s="37">
        <v>9982.7827440000001</v>
      </c>
      <c r="N376" s="37">
        <v>9852.6533600000002</v>
      </c>
      <c r="O376" s="37">
        <v>10038.55248</v>
      </c>
      <c r="P376" s="123">
        <v>51.587935121241287</v>
      </c>
      <c r="Q376" s="123">
        <v>50.301473100430805</v>
      </c>
      <c r="R376" s="123">
        <v>52.137127260741458</v>
      </c>
      <c r="S376" s="5">
        <v>9.7935121241285117E-2</v>
      </c>
      <c r="T376" s="5">
        <v>4.1473100430806653E-2</v>
      </c>
      <c r="U376" s="5">
        <v>4.7127260741454791E-2</v>
      </c>
    </row>
    <row r="377" spans="1:21" x14ac:dyDescent="0.3">
      <c r="A377" t="s">
        <v>825</v>
      </c>
      <c r="B377" t="s">
        <v>634</v>
      </c>
      <c r="C377" s="124">
        <v>86000</v>
      </c>
      <c r="D377" s="1">
        <v>46017.125</v>
      </c>
      <c r="E377">
        <v>0.10175969988671509</v>
      </c>
      <c r="F377" s="37">
        <v>92949.56</v>
      </c>
      <c r="G377" s="35">
        <v>3.2500000000000001E-2</v>
      </c>
      <c r="H377" s="35">
        <v>3.2000000000000001E-2</v>
      </c>
      <c r="I377" s="35">
        <v>3.2500000000000001E-2</v>
      </c>
      <c r="J377" s="125">
        <v>51.49</v>
      </c>
      <c r="K377" s="125">
        <v>50.96</v>
      </c>
      <c r="L377" s="125">
        <v>51.42</v>
      </c>
      <c r="M377" s="37">
        <v>3020.8607000000002</v>
      </c>
      <c r="N377" s="37">
        <v>2974.3859200000002</v>
      </c>
      <c r="O377" s="37">
        <v>3020.8607000000002</v>
      </c>
      <c r="P377" s="123">
        <v>51.466030082278934</v>
      </c>
      <c r="Q377" s="123">
        <v>51.007165220448094</v>
      </c>
      <c r="R377" s="123">
        <v>51.466030082278934</v>
      </c>
      <c r="S377" s="5">
        <v>-2.3969917721068157E-2</v>
      </c>
      <c r="T377" s="5">
        <v>4.7165220448093237E-2</v>
      </c>
      <c r="U377" s="5">
        <v>4.6030082278932127E-2</v>
      </c>
    </row>
    <row r="378" spans="1:21" x14ac:dyDescent="0.3">
      <c r="A378" t="s">
        <v>826</v>
      </c>
      <c r="B378" t="s">
        <v>632</v>
      </c>
      <c r="C378" s="124">
        <v>88000</v>
      </c>
      <c r="D378" s="1">
        <v>46017.125</v>
      </c>
      <c r="E378">
        <v>0.10175969988671509</v>
      </c>
      <c r="F378" s="37">
        <v>92953.84</v>
      </c>
      <c r="G378" s="35">
        <v>9.2799999999999994E-2</v>
      </c>
      <c r="H378" s="35">
        <v>9.1499999999999998E-2</v>
      </c>
      <c r="I378" s="35">
        <v>9.2999999999999999E-2</v>
      </c>
      <c r="J378" s="125">
        <v>50.5</v>
      </c>
      <c r="K378" s="125">
        <v>49.43</v>
      </c>
      <c r="L378" s="125">
        <v>50.71</v>
      </c>
      <c r="M378" s="37">
        <v>8626.1163519999991</v>
      </c>
      <c r="N378" s="37">
        <v>8505.2763599999998</v>
      </c>
      <c r="O378" s="37">
        <v>8644.7071199999991</v>
      </c>
      <c r="P378" s="123">
        <v>50.584411201560876</v>
      </c>
      <c r="Q378" s="123">
        <v>49.467295181276029</v>
      </c>
      <c r="R378" s="123">
        <v>50.756032574051915</v>
      </c>
      <c r="S378" s="5">
        <v>8.4411201560875782E-2</v>
      </c>
      <c r="T378" s="5">
        <v>3.7295181276029155E-2</v>
      </c>
      <c r="U378" s="5">
        <v>4.6032574051913855E-2</v>
      </c>
    </row>
    <row r="379" spans="1:21" x14ac:dyDescent="0.3">
      <c r="A379" t="s">
        <v>827</v>
      </c>
      <c r="B379" t="s">
        <v>634</v>
      </c>
      <c r="C379" s="124">
        <v>88000</v>
      </c>
      <c r="D379" s="1">
        <v>46017.125</v>
      </c>
      <c r="E379">
        <v>0.10175969988671509</v>
      </c>
      <c r="F379" s="37">
        <v>92953.84</v>
      </c>
      <c r="G379" s="35">
        <v>3.9399999999999998E-2</v>
      </c>
      <c r="H379" s="35">
        <v>3.9E-2</v>
      </c>
      <c r="I379" s="35">
        <v>3.95E-2</v>
      </c>
      <c r="J379" s="125">
        <v>50.5</v>
      </c>
      <c r="K379" s="125">
        <v>50.11</v>
      </c>
      <c r="L379" s="125">
        <v>50.54</v>
      </c>
      <c r="M379" s="37">
        <v>3662.3812959999996</v>
      </c>
      <c r="N379" s="37">
        <v>3625.19976</v>
      </c>
      <c r="O379" s="37">
        <v>3671.67668</v>
      </c>
      <c r="P379" s="123">
        <v>50.493038853334895</v>
      </c>
      <c r="Q379" s="123">
        <v>50.149537040351689</v>
      </c>
      <c r="R379" s="123">
        <v>50.57887425702868</v>
      </c>
      <c r="S379" s="5">
        <v>-6.9611466651053888E-3</v>
      </c>
      <c r="T379" s="5">
        <v>3.9537040351689257E-2</v>
      </c>
      <c r="U379" s="5">
        <v>3.8874257028680859E-2</v>
      </c>
    </row>
    <row r="380" spans="1:21" x14ac:dyDescent="0.3">
      <c r="A380" t="s">
        <v>175</v>
      </c>
      <c r="B380" t="s">
        <v>632</v>
      </c>
      <c r="C380" s="124">
        <v>90000</v>
      </c>
      <c r="D380" s="1">
        <v>46017.125</v>
      </c>
      <c r="E380">
        <v>0.10175969988671509</v>
      </c>
      <c r="F380" s="37">
        <v>92949.56</v>
      </c>
      <c r="G380" s="35">
        <v>7.9200000000000007E-2</v>
      </c>
      <c r="H380" s="35">
        <v>7.8E-2</v>
      </c>
      <c r="I380" s="35">
        <v>7.9500000000000001E-2</v>
      </c>
      <c r="J380" s="125">
        <v>49.53</v>
      </c>
      <c r="K380" s="125">
        <v>48.57</v>
      </c>
      <c r="L380" s="125">
        <v>49.8</v>
      </c>
      <c r="M380" s="37">
        <v>7361.6051520000001</v>
      </c>
      <c r="N380" s="37">
        <v>7250.0656799999997</v>
      </c>
      <c r="O380" s="37">
        <v>7389.4900200000002</v>
      </c>
      <c r="P380" s="123">
        <v>49.597040872358647</v>
      </c>
      <c r="Q380" s="123">
        <v>48.615245452807152</v>
      </c>
      <c r="R380" s="123">
        <v>49.842380606088199</v>
      </c>
      <c r="S380" s="5">
        <v>6.7040872358646197E-2</v>
      </c>
      <c r="T380" s="5">
        <v>4.524545280715131E-2</v>
      </c>
      <c r="U380" s="5">
        <v>4.2380606088201489E-2</v>
      </c>
    </row>
    <row r="381" spans="1:21" x14ac:dyDescent="0.3">
      <c r="A381" t="s">
        <v>176</v>
      </c>
      <c r="B381" t="s">
        <v>634</v>
      </c>
      <c r="C381" s="124">
        <v>90000</v>
      </c>
      <c r="D381" s="1">
        <v>46017.125</v>
      </c>
      <c r="E381">
        <v>0.10175969988671509</v>
      </c>
      <c r="F381" s="37">
        <v>92949.56</v>
      </c>
      <c r="G381" s="35">
        <v>4.7399999999999998E-2</v>
      </c>
      <c r="H381" s="35">
        <v>4.7E-2</v>
      </c>
      <c r="I381" s="35">
        <v>4.7500000000000001E-2</v>
      </c>
      <c r="J381" s="125">
        <v>49.53</v>
      </c>
      <c r="K381" s="125">
        <v>49.17</v>
      </c>
      <c r="L381" s="125">
        <v>49.58</v>
      </c>
      <c r="M381" s="37">
        <v>4405.8091439999998</v>
      </c>
      <c r="N381" s="37">
        <v>4368.62932</v>
      </c>
      <c r="O381" s="37">
        <v>4415.1040999999996</v>
      </c>
      <c r="P381" s="123">
        <v>49.542168704232189</v>
      </c>
      <c r="Q381" s="123">
        <v>49.214969334530196</v>
      </c>
      <c r="R381" s="123">
        <v>49.623956524524957</v>
      </c>
      <c r="S381" s="5">
        <v>1.2168704232188077E-2</v>
      </c>
      <c r="T381" s="5">
        <v>4.4969334530193805E-2</v>
      </c>
      <c r="U381" s="5">
        <v>4.395652452495824E-2</v>
      </c>
    </row>
    <row r="382" spans="1:21" x14ac:dyDescent="0.3">
      <c r="A382" t="s">
        <v>828</v>
      </c>
      <c r="B382" t="s">
        <v>632</v>
      </c>
      <c r="C382" s="124">
        <v>92000</v>
      </c>
      <c r="D382" s="1">
        <v>46017.125</v>
      </c>
      <c r="E382">
        <v>0.10175969988671509</v>
      </c>
      <c r="F382" s="37">
        <v>92948.52</v>
      </c>
      <c r="G382" s="35">
        <v>6.6799999999999998E-2</v>
      </c>
      <c r="H382" s="35">
        <v>6.6000000000000003E-2</v>
      </c>
      <c r="I382" s="35">
        <v>6.7000000000000004E-2</v>
      </c>
      <c r="J382" s="125">
        <v>48.62</v>
      </c>
      <c r="K382" s="125">
        <v>48</v>
      </c>
      <c r="L382" s="125">
        <v>48.79</v>
      </c>
      <c r="M382" s="37">
        <v>6208.9611359999999</v>
      </c>
      <c r="N382" s="37">
        <v>6134.6023200000009</v>
      </c>
      <c r="O382" s="37">
        <v>6227.5508400000008</v>
      </c>
      <c r="P382" s="123">
        <v>48.672492992411705</v>
      </c>
      <c r="Q382" s="123">
        <v>48.037350373511288</v>
      </c>
      <c r="R382" s="123">
        <v>48.831280718488088</v>
      </c>
      <c r="S382" s="5">
        <v>5.2492992411707462E-2</v>
      </c>
      <c r="T382" s="5">
        <v>3.7350373511287671E-2</v>
      </c>
      <c r="U382" s="5">
        <v>4.1280718488089008E-2</v>
      </c>
    </row>
    <row r="383" spans="1:21" x14ac:dyDescent="0.3">
      <c r="A383" t="s">
        <v>829</v>
      </c>
      <c r="B383" t="s">
        <v>634</v>
      </c>
      <c r="C383" s="124">
        <v>92000</v>
      </c>
      <c r="D383" s="1">
        <v>46017.125</v>
      </c>
      <c r="E383">
        <v>0.10175969988671509</v>
      </c>
      <c r="F383" s="37">
        <v>92948.52</v>
      </c>
      <c r="G383" s="35">
        <v>5.6599999999999998E-2</v>
      </c>
      <c r="H383" s="35">
        <v>5.6500000000000002E-2</v>
      </c>
      <c r="I383" s="35">
        <v>5.7000000000000002E-2</v>
      </c>
      <c r="J383" s="125">
        <v>48.62</v>
      </c>
      <c r="K383" s="125">
        <v>48.56</v>
      </c>
      <c r="L383" s="125">
        <v>48.95</v>
      </c>
      <c r="M383" s="37">
        <v>5260.8862319999998</v>
      </c>
      <c r="N383" s="37">
        <v>5251.5913800000008</v>
      </c>
      <c r="O383" s="37">
        <v>5298.0656400000007</v>
      </c>
      <c r="P383" s="123">
        <v>48.676294859954602</v>
      </c>
      <c r="Q383" s="123">
        <v>48.596901311653802</v>
      </c>
      <c r="R383" s="123">
        <v>48.99387124823474</v>
      </c>
      <c r="S383" s="5">
        <v>5.6294859954604703E-2</v>
      </c>
      <c r="T383" s="5">
        <v>3.6901311653799951E-2</v>
      </c>
      <c r="U383" s="5">
        <v>4.3871248234736981E-2</v>
      </c>
    </row>
    <row r="384" spans="1:21" x14ac:dyDescent="0.3">
      <c r="A384" t="s">
        <v>830</v>
      </c>
      <c r="B384" t="s">
        <v>632</v>
      </c>
      <c r="C384" s="124">
        <v>94000</v>
      </c>
      <c r="D384" s="1">
        <v>46017.125</v>
      </c>
      <c r="E384">
        <v>0.10175969988671509</v>
      </c>
      <c r="F384" s="37">
        <v>92948.52</v>
      </c>
      <c r="G384" s="35">
        <v>5.5899999999999998E-2</v>
      </c>
      <c r="H384" s="35">
        <v>5.5500000000000001E-2</v>
      </c>
      <c r="I384" s="35">
        <v>5.6000000000000001E-2</v>
      </c>
      <c r="J384" s="125">
        <v>47.95</v>
      </c>
      <c r="K384" s="125">
        <v>47.66</v>
      </c>
      <c r="L384" s="125">
        <v>48.05</v>
      </c>
      <c r="M384" s="37">
        <v>5195.8222679999999</v>
      </c>
      <c r="N384" s="37">
        <v>5158.6428599999999</v>
      </c>
      <c r="O384" s="37">
        <v>5205.1171199999999</v>
      </c>
      <c r="P384" s="123">
        <v>48.01557754486889</v>
      </c>
      <c r="Q384" s="123">
        <v>47.701263664866431</v>
      </c>
      <c r="R384" s="123">
        <v>48.094156154779085</v>
      </c>
      <c r="S384" s="5">
        <v>6.5577544868887117E-2</v>
      </c>
      <c r="T384" s="5">
        <v>4.1263664866434624E-2</v>
      </c>
      <c r="U384" s="5">
        <v>4.4156154779088297E-2</v>
      </c>
    </row>
    <row r="385" spans="1:21" x14ac:dyDescent="0.3">
      <c r="A385" t="s">
        <v>831</v>
      </c>
      <c r="B385" t="s">
        <v>634</v>
      </c>
      <c r="C385" s="124">
        <v>94000</v>
      </c>
      <c r="D385" s="1">
        <v>46017.125</v>
      </c>
      <c r="E385">
        <v>0.10175969988671509</v>
      </c>
      <c r="F385" s="37">
        <v>92948.52</v>
      </c>
      <c r="G385" s="35">
        <v>6.7199999999999996E-2</v>
      </c>
      <c r="H385" s="35">
        <v>6.7000000000000004E-2</v>
      </c>
      <c r="I385" s="35">
        <v>6.7500000000000004E-2</v>
      </c>
      <c r="J385" s="125">
        <v>47.95</v>
      </c>
      <c r="K385" s="125">
        <v>47.81</v>
      </c>
      <c r="L385" s="125">
        <v>48.2</v>
      </c>
      <c r="M385" s="37">
        <v>6246.1405439999999</v>
      </c>
      <c r="N385" s="37">
        <v>6227.5508400000008</v>
      </c>
      <c r="O385" s="37">
        <v>6274.0251000000007</v>
      </c>
      <c r="P385" s="123">
        <v>48.005756343141506</v>
      </c>
      <c r="Q385" s="123">
        <v>47.848599314466931</v>
      </c>
      <c r="R385" s="123">
        <v>48.241492348020728</v>
      </c>
      <c r="S385" s="5">
        <v>5.5756343141503351E-2</v>
      </c>
      <c r="T385" s="5">
        <v>3.8599314466928547E-2</v>
      </c>
      <c r="U385" s="5">
        <v>4.149234802072499E-2</v>
      </c>
    </row>
    <row r="386" spans="1:21" x14ac:dyDescent="0.3">
      <c r="A386" t="s">
        <v>177</v>
      </c>
      <c r="B386" t="s">
        <v>632</v>
      </c>
      <c r="C386" s="124">
        <v>95000</v>
      </c>
      <c r="D386" s="1">
        <v>46017.125</v>
      </c>
      <c r="E386">
        <v>0.10175969988671509</v>
      </c>
      <c r="F386" s="37">
        <v>92948.52</v>
      </c>
      <c r="G386" s="35">
        <v>5.0900000000000001E-2</v>
      </c>
      <c r="H386" s="35">
        <v>5.0500000000000003E-2</v>
      </c>
      <c r="I386" s="35">
        <v>5.0999999999999997E-2</v>
      </c>
      <c r="J386" s="125">
        <v>47.68</v>
      </c>
      <c r="K386" s="125">
        <v>47.34</v>
      </c>
      <c r="L386" s="125">
        <v>47.73</v>
      </c>
      <c r="M386" s="37">
        <v>4731.0796680000003</v>
      </c>
      <c r="N386" s="37">
        <v>4693.9002600000003</v>
      </c>
      <c r="O386" s="37">
        <v>4740.3745200000003</v>
      </c>
      <c r="P386" s="123">
        <v>47.693875176131264</v>
      </c>
      <c r="Q386" s="123">
        <v>47.378831697281967</v>
      </c>
      <c r="R386" s="123">
        <v>47.772631196251261</v>
      </c>
      <c r="S386" s="5">
        <v>1.3875176131264766E-2</v>
      </c>
      <c r="T386" s="5">
        <v>3.8831697281963784E-2</v>
      </c>
      <c r="U386" s="5">
        <v>4.2631196251264214E-2</v>
      </c>
    </row>
    <row r="387" spans="1:21" x14ac:dyDescent="0.3">
      <c r="A387" t="s">
        <v>178</v>
      </c>
      <c r="B387" t="s">
        <v>634</v>
      </c>
      <c r="C387" s="124">
        <v>95000</v>
      </c>
      <c r="D387" s="1">
        <v>46017.125</v>
      </c>
      <c r="E387">
        <v>0.10175969988671509</v>
      </c>
      <c r="F387" s="37">
        <v>92948.52</v>
      </c>
      <c r="G387" s="35">
        <v>7.2999999999999995E-2</v>
      </c>
      <c r="H387" s="35">
        <v>7.2499999999999995E-2</v>
      </c>
      <c r="I387" s="35">
        <v>7.3499999999999996E-2</v>
      </c>
      <c r="J387" s="125">
        <v>47.68</v>
      </c>
      <c r="K387" s="125">
        <v>47.28</v>
      </c>
      <c r="L387" s="125">
        <v>48.07</v>
      </c>
      <c r="M387" s="37">
        <v>6785.2419600000003</v>
      </c>
      <c r="N387" s="37">
        <v>6738.7676999999994</v>
      </c>
      <c r="O387" s="37">
        <v>6831.7162200000002</v>
      </c>
      <c r="P387" s="123">
        <v>47.716602646515796</v>
      </c>
      <c r="Q387" s="123">
        <v>47.322796202337393</v>
      </c>
      <c r="R387" s="123">
        <v>48.110361062848654</v>
      </c>
      <c r="S387" s="5">
        <v>3.6602646515795811E-2</v>
      </c>
      <c r="T387" s="5">
        <v>4.2796202337392231E-2</v>
      </c>
      <c r="U387" s="5">
        <v>4.0361062848653262E-2</v>
      </c>
    </row>
    <row r="388" spans="1:21" x14ac:dyDescent="0.3">
      <c r="A388" t="s">
        <v>179</v>
      </c>
      <c r="B388" t="s">
        <v>632</v>
      </c>
      <c r="C388" s="124">
        <v>96000</v>
      </c>
      <c r="D388" s="1">
        <v>46017.125</v>
      </c>
      <c r="E388">
        <v>0.10175969988671509</v>
      </c>
      <c r="F388" s="37">
        <v>92941.82</v>
      </c>
      <c r="G388" s="35">
        <v>4.6399999999999997E-2</v>
      </c>
      <c r="H388" s="35">
        <v>4.5499999999999999E-2</v>
      </c>
      <c r="I388" s="35">
        <v>4.65E-2</v>
      </c>
      <c r="J388" s="125">
        <v>47.5</v>
      </c>
      <c r="K388" s="125">
        <v>46.81</v>
      </c>
      <c r="L388" s="125">
        <v>47.6</v>
      </c>
      <c r="M388" s="37">
        <v>4312.5004479999998</v>
      </c>
      <c r="N388" s="37">
        <v>4228.8528100000003</v>
      </c>
      <c r="O388" s="37">
        <v>4321.7946300000003</v>
      </c>
      <c r="P388" s="123">
        <v>47.55869526442698</v>
      </c>
      <c r="Q388" s="123">
        <v>46.844553517558104</v>
      </c>
      <c r="R388" s="123">
        <v>47.638017593911201</v>
      </c>
      <c r="S388" s="5">
        <v>5.8695264426980032E-2</v>
      </c>
      <c r="T388" s="5">
        <v>3.4553517558101987E-2</v>
      </c>
      <c r="U388" s="5">
        <v>3.8017593911199299E-2</v>
      </c>
    </row>
    <row r="389" spans="1:21" x14ac:dyDescent="0.3">
      <c r="A389" t="s">
        <v>180</v>
      </c>
      <c r="B389" t="s">
        <v>634</v>
      </c>
      <c r="C389" s="124">
        <v>96000</v>
      </c>
      <c r="D389" s="1">
        <v>46017.125</v>
      </c>
      <c r="E389">
        <v>0.10175969988671509</v>
      </c>
      <c r="F389" s="37">
        <v>92941.82</v>
      </c>
      <c r="G389" s="35">
        <v>7.9200000000000007E-2</v>
      </c>
      <c r="H389" s="35">
        <v>7.85E-2</v>
      </c>
      <c r="I389" s="35">
        <v>7.9500000000000001E-2</v>
      </c>
      <c r="J389" s="125">
        <v>47.5</v>
      </c>
      <c r="K389" s="125">
        <v>46.88</v>
      </c>
      <c r="L389" s="125">
        <v>47.67</v>
      </c>
      <c r="M389" s="37">
        <v>7360.9921440000007</v>
      </c>
      <c r="N389" s="37">
        <v>7295.9328700000005</v>
      </c>
      <c r="O389" s="37">
        <v>7388.8746900000006</v>
      </c>
      <c r="P389" s="123">
        <v>47.47600364890863</v>
      </c>
      <c r="Q389" s="123">
        <v>46.920558770678724</v>
      </c>
      <c r="R389" s="123">
        <v>47.713971337055519</v>
      </c>
      <c r="S389" s="5">
        <v>-2.3996351091369661E-2</v>
      </c>
      <c r="T389" s="5">
        <v>4.0558770678721601E-2</v>
      </c>
      <c r="U389" s="5">
        <v>4.3971337055516813E-2</v>
      </c>
    </row>
    <row r="390" spans="1:21" x14ac:dyDescent="0.3">
      <c r="A390" t="s">
        <v>181</v>
      </c>
      <c r="B390" t="s">
        <v>632</v>
      </c>
      <c r="C390" s="124">
        <v>98000</v>
      </c>
      <c r="D390" s="1">
        <v>46017.125</v>
      </c>
      <c r="E390">
        <v>0.10175969988671509</v>
      </c>
      <c r="F390" s="37">
        <v>92947.81</v>
      </c>
      <c r="G390" s="35">
        <v>3.8399999999999997E-2</v>
      </c>
      <c r="H390" s="35">
        <v>3.7499999999999999E-2</v>
      </c>
      <c r="I390" s="35">
        <v>3.85E-2</v>
      </c>
      <c r="J390" s="125">
        <v>47.3</v>
      </c>
      <c r="K390" s="125">
        <v>46.57</v>
      </c>
      <c r="L390" s="125">
        <v>47.38</v>
      </c>
      <c r="M390" s="37">
        <v>3569.1959039999997</v>
      </c>
      <c r="N390" s="37">
        <v>3485.5428749999996</v>
      </c>
      <c r="O390" s="37">
        <v>3578.4906849999998</v>
      </c>
      <c r="P390" s="123">
        <v>47.342011147669034</v>
      </c>
      <c r="Q390" s="123">
        <v>46.606881233935546</v>
      </c>
      <c r="R390" s="123">
        <v>47.423608543080398</v>
      </c>
      <c r="S390" s="5">
        <v>4.2011147669036575E-2</v>
      </c>
      <c r="T390" s="5">
        <v>3.6881233935545765E-2</v>
      </c>
      <c r="U390" s="5">
        <v>4.3608543080395634E-2</v>
      </c>
    </row>
    <row r="391" spans="1:21" x14ac:dyDescent="0.3">
      <c r="A391" t="s">
        <v>182</v>
      </c>
      <c r="B391" t="s">
        <v>634</v>
      </c>
      <c r="C391" s="124">
        <v>98000</v>
      </c>
      <c r="D391" s="1">
        <v>46017.125</v>
      </c>
      <c r="E391">
        <v>0.10175969988671509</v>
      </c>
      <c r="F391" s="37">
        <v>92941.82</v>
      </c>
      <c r="G391" s="35">
        <v>9.2700000000000005E-2</v>
      </c>
      <c r="H391" s="35">
        <v>9.1499999999999998E-2</v>
      </c>
      <c r="I391" s="35">
        <v>9.35E-2</v>
      </c>
      <c r="J391" s="125">
        <v>47.3</v>
      </c>
      <c r="K391" s="125">
        <v>46.24</v>
      </c>
      <c r="L391" s="125">
        <v>47.87</v>
      </c>
      <c r="M391" s="37">
        <v>8615.7067140000017</v>
      </c>
      <c r="N391" s="37">
        <v>8504.1765300000006</v>
      </c>
      <c r="O391" s="37">
        <v>8690.0601700000007</v>
      </c>
      <c r="P391" s="123">
        <v>47.260129489510248</v>
      </c>
      <c r="Q391" s="127">
        <v>46.279321831841678</v>
      </c>
      <c r="R391" s="123">
        <v>47.912660488345566</v>
      </c>
      <c r="S391" s="5">
        <v>-3.9870510489748767E-2</v>
      </c>
      <c r="T391" s="5">
        <v>3.9321831841675703E-2</v>
      </c>
      <c r="U391" s="5">
        <v>4.2660488345568126E-2</v>
      </c>
    </row>
    <row r="392" spans="1:21" x14ac:dyDescent="0.3">
      <c r="A392" t="s">
        <v>183</v>
      </c>
      <c r="B392" t="s">
        <v>632</v>
      </c>
      <c r="C392" s="124">
        <v>100000</v>
      </c>
      <c r="D392" s="1">
        <v>46017.125</v>
      </c>
      <c r="E392">
        <v>0.10175969988671509</v>
      </c>
      <c r="F392" s="37">
        <v>92941.82</v>
      </c>
      <c r="G392" s="35">
        <v>3.1399999999999997E-2</v>
      </c>
      <c r="H392" s="35">
        <v>3.0499999999999999E-2</v>
      </c>
      <c r="I392" s="35">
        <v>3.15E-2</v>
      </c>
      <c r="J392" s="125">
        <v>47.05</v>
      </c>
      <c r="K392" s="125">
        <v>46.29</v>
      </c>
      <c r="L392" s="125">
        <v>47.14</v>
      </c>
      <c r="M392" s="37">
        <v>2918.3731480000001</v>
      </c>
      <c r="N392" s="37">
        <v>2834.7255100000002</v>
      </c>
      <c r="O392" s="37">
        <v>2927.6673300000002</v>
      </c>
      <c r="P392" s="123">
        <v>47.09754041053943</v>
      </c>
      <c r="Q392" s="123">
        <v>46.326183098970439</v>
      </c>
      <c r="R392" s="123">
        <v>47.183063605665623</v>
      </c>
      <c r="S392" s="5">
        <v>4.7540410539433253E-2</v>
      </c>
      <c r="T392" s="5">
        <v>3.6183098970440142E-2</v>
      </c>
      <c r="U392" s="5">
        <v>4.3063605665622617E-2</v>
      </c>
    </row>
    <row r="393" spans="1:21" x14ac:dyDescent="0.3">
      <c r="A393" t="s">
        <v>184</v>
      </c>
      <c r="B393" t="s">
        <v>634</v>
      </c>
      <c r="C393" s="124">
        <v>100000</v>
      </c>
      <c r="D393" s="1">
        <v>46017.125</v>
      </c>
      <c r="E393">
        <v>0.10175969988671509</v>
      </c>
      <c r="F393" s="37">
        <v>92941.82</v>
      </c>
      <c r="G393" s="35">
        <v>0.10730000000000001</v>
      </c>
      <c r="H393" s="35">
        <v>0.106</v>
      </c>
      <c r="I393" s="35">
        <v>0.108</v>
      </c>
      <c r="J393" s="125">
        <v>47.05</v>
      </c>
      <c r="K393" s="125">
        <v>45.91</v>
      </c>
      <c r="L393" s="125">
        <v>47.62</v>
      </c>
      <c r="M393" s="37">
        <v>9972.6572860000015</v>
      </c>
      <c r="N393" s="37">
        <v>9851.8329200000007</v>
      </c>
      <c r="O393" s="37">
        <v>10037.716560000001</v>
      </c>
      <c r="P393" s="123">
        <v>47.061680776656928</v>
      </c>
      <c r="Q393" s="127">
        <v>45.946310815167962</v>
      </c>
      <c r="R393" s="123">
        <v>47.65970339206639</v>
      </c>
      <c r="S393" s="5">
        <v>1.1680776656930902E-2</v>
      </c>
      <c r="T393" s="5">
        <v>3.6310815167965416E-2</v>
      </c>
      <c r="U393" s="5">
        <v>3.9703392066392951E-2</v>
      </c>
    </row>
    <row r="394" spans="1:21" x14ac:dyDescent="0.3">
      <c r="A394" t="s">
        <v>185</v>
      </c>
      <c r="B394" t="s">
        <v>632</v>
      </c>
      <c r="C394" s="124">
        <v>102000</v>
      </c>
      <c r="D394" s="1">
        <v>46017.125</v>
      </c>
      <c r="E394">
        <v>0.10175969988671509</v>
      </c>
      <c r="F394" s="37">
        <v>92941.82</v>
      </c>
      <c r="G394" s="35">
        <v>2.5899999999999999E-2</v>
      </c>
      <c r="H394" s="35">
        <v>2.5000000000000001E-2</v>
      </c>
      <c r="I394" s="35">
        <v>2.5499999999999998E-2</v>
      </c>
      <c r="J394" s="125">
        <v>47.22</v>
      </c>
      <c r="K394" s="125">
        <v>46.42</v>
      </c>
      <c r="L394" s="125">
        <v>46.88</v>
      </c>
      <c r="M394" s="37">
        <v>2407.1931380000001</v>
      </c>
      <c r="N394" s="37">
        <v>2323.5455000000002</v>
      </c>
      <c r="O394" s="37">
        <v>2370.0164100000002</v>
      </c>
      <c r="P394" s="123">
        <v>47.282032148973215</v>
      </c>
      <c r="Q394" s="123">
        <v>46.460588890649802</v>
      </c>
      <c r="R394" s="123">
        <v>46.917623111779186</v>
      </c>
      <c r="S394" s="5">
        <v>6.2032148973216295E-2</v>
      </c>
      <c r="T394" s="5">
        <v>4.0588890649800646E-2</v>
      </c>
      <c r="U394" s="5">
        <v>3.7623111779183205E-2</v>
      </c>
    </row>
    <row r="395" spans="1:21" x14ac:dyDescent="0.3">
      <c r="A395" t="s">
        <v>186</v>
      </c>
      <c r="B395" t="s">
        <v>634</v>
      </c>
      <c r="C395" s="124">
        <v>102000</v>
      </c>
      <c r="D395" s="1">
        <v>46017.125</v>
      </c>
      <c r="E395">
        <v>0.10175969988671509</v>
      </c>
      <c r="F395" s="37">
        <v>92938.43</v>
      </c>
      <c r="G395" s="35">
        <v>0.12330000000000001</v>
      </c>
      <c r="H395" s="35">
        <v>0.121</v>
      </c>
      <c r="I395" s="35">
        <v>0.1245</v>
      </c>
      <c r="J395" s="125">
        <v>47.22</v>
      </c>
      <c r="K395" s="125">
        <v>45.05</v>
      </c>
      <c r="L395" s="125">
        <v>48.25</v>
      </c>
      <c r="M395" s="37">
        <v>11459.308418999999</v>
      </c>
      <c r="N395" s="37">
        <v>11245.550029999999</v>
      </c>
      <c r="O395" s="37">
        <v>11570.834535</v>
      </c>
      <c r="P395" s="123">
        <v>47.199210077572197</v>
      </c>
      <c r="Q395" s="123">
        <v>45.086729886651035</v>
      </c>
      <c r="R395" s="123">
        <v>48.287090019597336</v>
      </c>
      <c r="S395" s="5">
        <v>-2.078992242780231E-2</v>
      </c>
      <c r="T395" s="5">
        <v>3.6729886651038157E-2</v>
      </c>
      <c r="U395" s="5">
        <v>3.7090019597336266E-2</v>
      </c>
    </row>
    <row r="396" spans="1:21" x14ac:dyDescent="0.3">
      <c r="A396" t="s">
        <v>187</v>
      </c>
      <c r="B396" t="s">
        <v>632</v>
      </c>
      <c r="C396" s="124">
        <v>104000</v>
      </c>
      <c r="D396" s="1">
        <v>46017.125</v>
      </c>
      <c r="E396">
        <v>0.10175969988671509</v>
      </c>
      <c r="F396" s="37">
        <v>92938.43</v>
      </c>
      <c r="G396" s="35">
        <v>2.0899999999999998E-2</v>
      </c>
      <c r="H396" s="35">
        <v>0.02</v>
      </c>
      <c r="I396" s="35">
        <v>2.1000000000000001E-2</v>
      </c>
      <c r="J396" s="125">
        <v>47.1</v>
      </c>
      <c r="K396" s="125">
        <v>46.2</v>
      </c>
      <c r="L396" s="125">
        <v>47.19</v>
      </c>
      <c r="M396" s="37">
        <v>1942.4131869999997</v>
      </c>
      <c r="N396" s="37">
        <v>1858.7685999999999</v>
      </c>
      <c r="O396" s="37">
        <v>1951.70703</v>
      </c>
      <c r="P396" s="123">
        <v>47.130404730612206</v>
      </c>
      <c r="Q396" s="123">
        <v>46.238835427853651</v>
      </c>
      <c r="R396" s="123">
        <v>47.228883936706914</v>
      </c>
      <c r="S396" s="5">
        <v>3.0404730612204389E-2</v>
      </c>
      <c r="T396" s="5">
        <v>3.8835427853648241E-2</v>
      </c>
      <c r="U396" s="5">
        <v>3.88839367069167E-2</v>
      </c>
    </row>
    <row r="397" spans="1:21" x14ac:dyDescent="0.3">
      <c r="A397" t="s">
        <v>188</v>
      </c>
      <c r="B397" t="s">
        <v>634</v>
      </c>
      <c r="C397" s="124">
        <v>104000</v>
      </c>
      <c r="D397" s="1">
        <v>46017.125</v>
      </c>
      <c r="E397">
        <v>0.10175969988671509</v>
      </c>
      <c r="F397" s="37">
        <v>92938.43</v>
      </c>
      <c r="G397" s="35">
        <v>0.13980000000000001</v>
      </c>
      <c r="H397" s="35">
        <v>0.13700000000000001</v>
      </c>
      <c r="I397" s="35">
        <v>0.14199999999999999</v>
      </c>
      <c r="J397" s="125">
        <v>47.1</v>
      </c>
      <c r="K397" s="125">
        <v>44.16</v>
      </c>
      <c r="L397" s="125">
        <v>49.11</v>
      </c>
      <c r="M397" s="37">
        <v>12992.792513999999</v>
      </c>
      <c r="N397" s="37">
        <v>12732.564909999999</v>
      </c>
      <c r="O397" s="37">
        <v>13197.257059999998</v>
      </c>
      <c r="P397" s="123">
        <v>47.011674892101354</v>
      </c>
      <c r="Q397" s="127">
        <v>44.199552693400207</v>
      </c>
      <c r="R397" s="123">
        <v>49.156271430579537</v>
      </c>
      <c r="S397" s="5">
        <v>-8.8325107898647559E-2</v>
      </c>
      <c r="T397" s="5">
        <v>3.9552693400210615E-2</v>
      </c>
      <c r="U397" s="5">
        <v>4.6271430579537309E-2</v>
      </c>
    </row>
    <row r="398" spans="1:21" x14ac:dyDescent="0.3">
      <c r="A398" t="s">
        <v>189</v>
      </c>
      <c r="B398" t="s">
        <v>632</v>
      </c>
      <c r="C398" s="124">
        <v>105000</v>
      </c>
      <c r="D398" s="1">
        <v>46017.125</v>
      </c>
      <c r="E398">
        <v>0.10175969988671509</v>
      </c>
      <c r="F398" s="37">
        <v>92941.43</v>
      </c>
      <c r="G398" s="35">
        <v>1.89E-2</v>
      </c>
      <c r="H398" s="35">
        <v>1.8499999999999999E-2</v>
      </c>
      <c r="I398" s="35">
        <v>1.9E-2</v>
      </c>
      <c r="J398" s="125">
        <v>47.22</v>
      </c>
      <c r="K398" s="125">
        <v>46.79</v>
      </c>
      <c r="L398" s="125">
        <v>47.3</v>
      </c>
      <c r="M398" s="37">
        <v>1756.5930269999999</v>
      </c>
      <c r="N398" s="37">
        <v>1719.4164549999998</v>
      </c>
      <c r="O398" s="37">
        <v>1765.8871699999997</v>
      </c>
      <c r="P398" s="123">
        <v>47.23894730780669</v>
      </c>
      <c r="Q398" s="123">
        <v>46.826226096718393</v>
      </c>
      <c r="R398" s="123">
        <v>47.34176016617171</v>
      </c>
      <c r="S398" s="5">
        <v>1.8947307806691072E-2</v>
      </c>
      <c r="T398" s="5">
        <v>3.6226096718394274E-2</v>
      </c>
      <c r="U398" s="5">
        <v>4.1760166171712854E-2</v>
      </c>
    </row>
    <row r="399" spans="1:21" x14ac:dyDescent="0.3">
      <c r="A399" t="s">
        <v>190</v>
      </c>
      <c r="B399" t="s">
        <v>634</v>
      </c>
      <c r="C399" s="124">
        <v>105000</v>
      </c>
      <c r="D399" s="1">
        <v>46017.125</v>
      </c>
      <c r="E399">
        <v>0.10175969988671509</v>
      </c>
      <c r="F399" s="37">
        <v>92941.43</v>
      </c>
      <c r="G399" s="35">
        <v>0.14860000000000001</v>
      </c>
      <c r="H399" s="35">
        <v>0.14549999999999999</v>
      </c>
      <c r="I399" s="35">
        <v>0.15049999999999999</v>
      </c>
      <c r="J399" s="125">
        <v>47.22</v>
      </c>
      <c r="K399" s="125">
        <v>43.89</v>
      </c>
      <c r="L399" s="125">
        <v>49.08</v>
      </c>
      <c r="M399" s="37">
        <v>13811.096497999999</v>
      </c>
      <c r="N399" s="37">
        <v>13522.978064999998</v>
      </c>
      <c r="O399" s="37">
        <v>13987.685214999998</v>
      </c>
      <c r="P399" s="123">
        <v>47.19391720221352</v>
      </c>
      <c r="Q399" s="127">
        <v>43.924513882479559</v>
      </c>
      <c r="R399" s="123">
        <v>49.125047317730179</v>
      </c>
      <c r="S399" s="5">
        <v>-2.6082797786479262E-2</v>
      </c>
      <c r="T399" s="5">
        <v>3.4513882479558333E-2</v>
      </c>
      <c r="U399" s="5">
        <v>4.5047317730180225E-2</v>
      </c>
    </row>
    <row r="400" spans="1:21" x14ac:dyDescent="0.3">
      <c r="A400" t="s">
        <v>191</v>
      </c>
      <c r="B400" t="s">
        <v>632</v>
      </c>
      <c r="C400" s="124">
        <v>106000</v>
      </c>
      <c r="D400" s="1">
        <v>46017.125</v>
      </c>
      <c r="E400">
        <v>0.10175969988671509</v>
      </c>
      <c r="F400" s="37">
        <v>92938.43</v>
      </c>
      <c r="G400" s="35">
        <v>1.7100000000000001E-2</v>
      </c>
      <c r="H400" s="35">
        <v>1.6500000000000001E-2</v>
      </c>
      <c r="I400" s="35">
        <v>1.7000000000000001E-2</v>
      </c>
      <c r="J400" s="125">
        <v>47.33</v>
      </c>
      <c r="K400" s="125">
        <v>46.7</v>
      </c>
      <c r="L400" s="125">
        <v>47.24</v>
      </c>
      <c r="M400" s="37">
        <v>1589.247153</v>
      </c>
      <c r="N400" s="37">
        <v>1533.484095</v>
      </c>
      <c r="O400" s="37">
        <v>1579.9533100000001</v>
      </c>
      <c r="P400" s="123">
        <v>47.39054191974482</v>
      </c>
      <c r="Q400" s="123">
        <v>46.74084363561937</v>
      </c>
      <c r="R400" s="123">
        <v>47.282729873088073</v>
      </c>
      <c r="S400" s="5">
        <v>6.0541919744821371E-2</v>
      </c>
      <c r="T400" s="5">
        <v>4.0843635619367546E-2</v>
      </c>
      <c r="U400" s="5">
        <v>4.2729873088070747E-2</v>
      </c>
    </row>
    <row r="401" spans="1:21" x14ac:dyDescent="0.3">
      <c r="A401" t="s">
        <v>192</v>
      </c>
      <c r="B401" t="s">
        <v>634</v>
      </c>
      <c r="C401" s="124">
        <v>106000</v>
      </c>
      <c r="D401" s="1">
        <v>46017.125</v>
      </c>
      <c r="E401">
        <v>0.10175969988671509</v>
      </c>
      <c r="F401" s="37">
        <v>92938.43</v>
      </c>
      <c r="G401" s="35">
        <v>0.1575</v>
      </c>
      <c r="H401" s="35">
        <v>0.1545</v>
      </c>
      <c r="I401" s="35">
        <v>0.1595</v>
      </c>
      <c r="J401" s="125">
        <v>47.33</v>
      </c>
      <c r="K401" s="125">
        <v>43.87</v>
      </c>
      <c r="L401" s="125">
        <v>49.32</v>
      </c>
      <c r="M401" s="37">
        <v>14637.802725</v>
      </c>
      <c r="N401" s="37">
        <v>14358.987434999999</v>
      </c>
      <c r="O401" s="37">
        <v>14823.679585</v>
      </c>
      <c r="P401" s="123">
        <v>47.239517732884593</v>
      </c>
      <c r="Q401" s="123">
        <v>43.906284879159358</v>
      </c>
      <c r="R401" s="123">
        <v>49.36418360236253</v>
      </c>
      <c r="S401" s="5">
        <v>-9.0482267115405079E-2</v>
      </c>
      <c r="T401" s="5">
        <v>3.6284879159360628E-2</v>
      </c>
      <c r="U401" s="5">
        <v>4.4183602362529939E-2</v>
      </c>
    </row>
    <row r="402" spans="1:21" x14ac:dyDescent="0.3">
      <c r="A402" t="s">
        <v>193</v>
      </c>
      <c r="B402" t="s">
        <v>632</v>
      </c>
      <c r="C402" s="124">
        <v>108000</v>
      </c>
      <c r="D402" s="1">
        <v>46017.125</v>
      </c>
      <c r="E402">
        <v>0.10175969988671509</v>
      </c>
      <c r="F402" s="37">
        <v>92938.13</v>
      </c>
      <c r="G402" s="35">
        <v>1.3899999999999999E-2</v>
      </c>
      <c r="H402" s="35">
        <v>1.35E-2</v>
      </c>
      <c r="I402" s="35">
        <v>1.4E-2</v>
      </c>
      <c r="J402" s="125">
        <v>47.5</v>
      </c>
      <c r="K402" s="125">
        <v>47.09</v>
      </c>
      <c r="L402" s="125">
        <v>47.68</v>
      </c>
      <c r="M402" s="37">
        <v>1291.840007</v>
      </c>
      <c r="N402" s="37">
        <v>1254.664755</v>
      </c>
      <c r="O402" s="37">
        <v>1301.13382</v>
      </c>
      <c r="P402" s="123">
        <v>47.604786332715939</v>
      </c>
      <c r="Q402" s="123">
        <v>47.125530151004845</v>
      </c>
      <c r="R402" s="123">
        <v>47.723865225311997</v>
      </c>
      <c r="S402" s="5">
        <v>0.10478633271593907</v>
      </c>
      <c r="T402" s="5">
        <v>3.5530151004842025E-2</v>
      </c>
      <c r="U402" s="5">
        <v>4.386522531199688E-2</v>
      </c>
    </row>
    <row r="403" spans="1:21" x14ac:dyDescent="0.3">
      <c r="A403" t="s">
        <v>194</v>
      </c>
      <c r="B403" t="s">
        <v>634</v>
      </c>
      <c r="C403" s="124">
        <v>108000</v>
      </c>
      <c r="D403" s="1">
        <v>46017.125</v>
      </c>
      <c r="E403">
        <v>0.10175969988671509</v>
      </c>
      <c r="F403" s="37">
        <v>92938.61</v>
      </c>
      <c r="G403" s="35">
        <v>0.1759</v>
      </c>
      <c r="H403" s="35">
        <v>0.17299999999999999</v>
      </c>
      <c r="I403" s="35">
        <v>0.17799999999999999</v>
      </c>
      <c r="J403" s="125">
        <v>47.5</v>
      </c>
      <c r="K403" s="125">
        <v>43.9</v>
      </c>
      <c r="L403" s="125">
        <v>49.94</v>
      </c>
      <c r="M403" s="37">
        <v>16347.901499</v>
      </c>
      <c r="N403" s="37">
        <v>16078.379529999998</v>
      </c>
      <c r="O403" s="37">
        <v>16543.07258</v>
      </c>
      <c r="P403" s="123">
        <v>47.535271942838115</v>
      </c>
      <c r="Q403" s="127">
        <v>43.932674036665517</v>
      </c>
      <c r="R403" s="123">
        <v>49.98308994503369</v>
      </c>
      <c r="S403" s="5">
        <v>3.5271942838114967E-2</v>
      </c>
      <c r="T403" s="5">
        <v>3.2674036665518713E-2</v>
      </c>
      <c r="U403" s="5">
        <v>4.3089945033692345E-2</v>
      </c>
    </row>
    <row r="404" spans="1:21" x14ac:dyDescent="0.3">
      <c r="A404" t="s">
        <v>195</v>
      </c>
      <c r="B404" t="s">
        <v>632</v>
      </c>
      <c r="C404" s="124">
        <v>110000</v>
      </c>
      <c r="D404" s="1">
        <v>46017.125</v>
      </c>
      <c r="E404">
        <v>0.10175969988671509</v>
      </c>
      <c r="F404" s="37">
        <v>92938.13</v>
      </c>
      <c r="G404" s="35">
        <v>1.1299999999999999E-2</v>
      </c>
      <c r="H404" s="35">
        <v>1.0999999999999999E-2</v>
      </c>
      <c r="I404" s="35">
        <v>1.15E-2</v>
      </c>
      <c r="J404" s="125">
        <v>47.78</v>
      </c>
      <c r="K404" s="125">
        <v>47.44</v>
      </c>
      <c r="L404" s="125">
        <v>48.1</v>
      </c>
      <c r="M404" s="37">
        <v>1050.200869</v>
      </c>
      <c r="N404" s="37">
        <v>1022.31943</v>
      </c>
      <c r="O404" s="37">
        <v>1068.788495</v>
      </c>
      <c r="P404" s="123">
        <v>47.877840588019872</v>
      </c>
      <c r="Q404" s="123">
        <v>47.47626495259405</v>
      </c>
      <c r="R404" s="123">
        <v>48.143301017212671</v>
      </c>
      <c r="S404" s="5">
        <v>9.7840588019870722E-2</v>
      </c>
      <c r="T404" s="5">
        <v>3.6264952594052602E-2</v>
      </c>
      <c r="U404" s="5">
        <v>4.330101721266999E-2</v>
      </c>
    </row>
    <row r="405" spans="1:21" x14ac:dyDescent="0.3">
      <c r="A405" t="s">
        <v>196</v>
      </c>
      <c r="B405" t="s">
        <v>634</v>
      </c>
      <c r="C405" s="124">
        <v>110000</v>
      </c>
      <c r="D405" s="1">
        <v>46017.125</v>
      </c>
      <c r="E405">
        <v>0.10175969988671509</v>
      </c>
      <c r="F405" s="37">
        <v>92938.13</v>
      </c>
      <c r="G405" s="35">
        <v>0.1948</v>
      </c>
      <c r="H405" s="35">
        <v>0.192</v>
      </c>
      <c r="I405" s="35">
        <v>0.19700000000000001</v>
      </c>
      <c r="J405" s="125">
        <v>47.78</v>
      </c>
      <c r="K405" s="125">
        <v>43.78</v>
      </c>
      <c r="L405" s="125">
        <v>50.56</v>
      </c>
      <c r="M405" s="37">
        <v>18104.347723999999</v>
      </c>
      <c r="N405" s="37">
        <v>17844.12096</v>
      </c>
      <c r="O405" s="37">
        <v>18308.811610000001</v>
      </c>
      <c r="P405" s="123">
        <v>47.767016927847173</v>
      </c>
      <c r="Q405" s="127">
        <v>43.818787185578493</v>
      </c>
      <c r="R405" s="123">
        <v>50.605977634348243</v>
      </c>
      <c r="S405" s="5">
        <v>-1.2983072152827901E-2</v>
      </c>
      <c r="T405" s="5">
        <v>3.8787185578492256E-2</v>
      </c>
      <c r="U405" s="5">
        <v>4.5977634348240315E-2</v>
      </c>
    </row>
    <row r="406" spans="1:21" x14ac:dyDescent="0.3">
      <c r="A406" t="s">
        <v>197</v>
      </c>
      <c r="B406" t="s">
        <v>632</v>
      </c>
      <c r="C406" s="124">
        <v>112000</v>
      </c>
      <c r="D406" s="1">
        <v>46017.125</v>
      </c>
      <c r="E406">
        <v>0.10175969988671509</v>
      </c>
      <c r="F406" s="37">
        <v>92938.61</v>
      </c>
      <c r="G406" s="35">
        <v>9.1999999999999998E-3</v>
      </c>
      <c r="H406" s="35">
        <v>8.9999999999999993E-3</v>
      </c>
      <c r="I406" s="35">
        <v>9.4999999999999998E-3</v>
      </c>
      <c r="J406" s="125">
        <v>48.18</v>
      </c>
      <c r="K406" s="125">
        <v>47.87</v>
      </c>
      <c r="L406" s="125">
        <v>48.61</v>
      </c>
      <c r="M406" s="37">
        <v>855.035212</v>
      </c>
      <c r="N406" s="37">
        <v>836.4474899999999</v>
      </c>
      <c r="O406" s="37">
        <v>882.91679499999998</v>
      </c>
      <c r="P406" s="123">
        <v>48.207631294333474</v>
      </c>
      <c r="Q406" s="123">
        <v>47.906548399043828</v>
      </c>
      <c r="R406" s="123">
        <v>48.654164781575453</v>
      </c>
      <c r="S406" s="5">
        <v>2.7631294333474443E-2</v>
      </c>
      <c r="T406" s="5">
        <v>3.6548399043830671E-2</v>
      </c>
      <c r="U406" s="5">
        <v>4.416478157545356E-2</v>
      </c>
    </row>
    <row r="407" spans="1:21" x14ac:dyDescent="0.3">
      <c r="A407" t="s">
        <v>198</v>
      </c>
      <c r="B407" t="s">
        <v>634</v>
      </c>
      <c r="C407" s="124">
        <v>112000</v>
      </c>
      <c r="D407" s="1">
        <v>46017.125</v>
      </c>
      <c r="E407">
        <v>0.10175969988671509</v>
      </c>
      <c r="F407" s="37">
        <v>92937.85</v>
      </c>
      <c r="G407" s="35">
        <v>0.21429999999999999</v>
      </c>
      <c r="H407" s="35">
        <v>0.21099999999999999</v>
      </c>
      <c r="I407" s="35">
        <v>0.2165</v>
      </c>
      <c r="J407" s="125">
        <v>48.18</v>
      </c>
      <c r="K407" s="125">
        <v>42.74</v>
      </c>
      <c r="L407" s="125">
        <v>51.31</v>
      </c>
      <c r="M407" s="37">
        <v>19916.581255000001</v>
      </c>
      <c r="N407" s="37">
        <v>19609.886350000001</v>
      </c>
      <c r="O407" s="37">
        <v>20121.044525000001</v>
      </c>
      <c r="P407" s="123">
        <v>48.199459284496356</v>
      </c>
      <c r="Q407" s="127">
        <v>42.779859916756827</v>
      </c>
      <c r="R407" s="123">
        <v>51.351122042452388</v>
      </c>
      <c r="S407" s="5">
        <v>1.9459284496356588E-2</v>
      </c>
      <c r="T407" s="5">
        <v>3.9859916756824987E-2</v>
      </c>
      <c r="U407" s="5">
        <v>4.1122042452386154E-2</v>
      </c>
    </row>
    <row r="408" spans="1:21" x14ac:dyDescent="0.3">
      <c r="A408" t="s">
        <v>199</v>
      </c>
      <c r="B408" t="s">
        <v>632</v>
      </c>
      <c r="C408" s="124">
        <v>114000</v>
      </c>
      <c r="D408" s="1">
        <v>46017.125</v>
      </c>
      <c r="E408">
        <v>0.10175969988671509</v>
      </c>
      <c r="F408" s="37">
        <v>92937.85</v>
      </c>
      <c r="G408" s="35">
        <v>7.7000000000000002E-3</v>
      </c>
      <c r="H408" s="35">
        <v>7.4999999999999997E-3</v>
      </c>
      <c r="I408" s="35">
        <v>8.0000000000000002E-3</v>
      </c>
      <c r="J408" s="125">
        <v>48.89</v>
      </c>
      <c r="K408" s="125">
        <v>48.54</v>
      </c>
      <c r="L408" s="125">
        <v>49.37</v>
      </c>
      <c r="M408" s="37">
        <v>715.62144500000011</v>
      </c>
      <c r="N408" s="37">
        <v>697.03387499999997</v>
      </c>
      <c r="O408" s="37">
        <v>743.50280000000009</v>
      </c>
      <c r="P408" s="123">
        <v>48.91347038854488</v>
      </c>
      <c r="Q408" s="123">
        <v>48.576166221218827</v>
      </c>
      <c r="R408" s="123">
        <v>49.412117223005694</v>
      </c>
      <c r="S408" s="5">
        <v>2.3470388544879484E-2</v>
      </c>
      <c r="T408" s="5">
        <v>3.6166221218827843E-2</v>
      </c>
      <c r="U408" s="5">
        <v>4.2117223005696758E-2</v>
      </c>
    </row>
    <row r="409" spans="1:21" x14ac:dyDescent="0.3">
      <c r="A409" t="s">
        <v>200</v>
      </c>
      <c r="B409" t="s">
        <v>634</v>
      </c>
      <c r="C409" s="124">
        <v>114000</v>
      </c>
      <c r="D409" s="1">
        <v>46017.125</v>
      </c>
      <c r="E409">
        <v>0.10175969988671509</v>
      </c>
      <c r="F409" s="37">
        <v>92937.85</v>
      </c>
      <c r="G409" s="35">
        <v>0.23430000000000001</v>
      </c>
      <c r="H409" s="35">
        <v>0.23100000000000001</v>
      </c>
      <c r="I409" s="35">
        <v>0.23649999999999999</v>
      </c>
      <c r="J409" s="125">
        <v>48.89</v>
      </c>
      <c r="K409" s="125">
        <v>42.57</v>
      </c>
      <c r="L409" s="125">
        <v>52.31</v>
      </c>
      <c r="M409" s="37">
        <v>21775.338255000002</v>
      </c>
      <c r="N409" s="37">
        <v>21468.643350000002</v>
      </c>
      <c r="O409" s="37">
        <v>21979.801524999999</v>
      </c>
      <c r="P409" s="123">
        <v>48.869542947790393</v>
      </c>
      <c r="Q409" s="127">
        <v>42.604038290693005</v>
      </c>
      <c r="R409" s="123">
        <v>52.357336407965583</v>
      </c>
      <c r="S409" s="5">
        <v>-2.0457052209607696E-2</v>
      </c>
      <c r="T409" s="5">
        <v>3.4038290693004569E-2</v>
      </c>
      <c r="U409" s="5">
        <v>4.7336407965580918E-2</v>
      </c>
    </row>
    <row r="410" spans="1:21" x14ac:dyDescent="0.3">
      <c r="A410" t="s">
        <v>201</v>
      </c>
      <c r="B410" t="s">
        <v>632</v>
      </c>
      <c r="C410" s="124">
        <v>115000</v>
      </c>
      <c r="D410" s="1">
        <v>46017.125</v>
      </c>
      <c r="E410">
        <v>0.10175969988671509</v>
      </c>
      <c r="F410" s="37">
        <v>92938.26</v>
      </c>
      <c r="G410" s="35">
        <v>7.0000000000000001E-3</v>
      </c>
      <c r="H410" s="35">
        <v>6.4999999999999997E-3</v>
      </c>
      <c r="I410" s="35">
        <v>7.4999999999999997E-3</v>
      </c>
      <c r="J410" s="125">
        <v>49.05</v>
      </c>
      <c r="K410" s="125">
        <v>48.23</v>
      </c>
      <c r="L410" s="125">
        <v>50.01</v>
      </c>
      <c r="M410" s="37">
        <v>650.56781999999998</v>
      </c>
      <c r="N410" s="37">
        <v>604.09868999999992</v>
      </c>
      <c r="O410" s="37">
        <v>697.03694999999993</v>
      </c>
      <c r="P410" s="123">
        <v>49.172376219392419</v>
      </c>
      <c r="Q410" s="123">
        <v>48.266193677937224</v>
      </c>
      <c r="R410" s="123">
        <v>50.048849577439839</v>
      </c>
      <c r="S410" s="5">
        <v>0.1223762193924216</v>
      </c>
      <c r="T410" s="5">
        <v>3.6193677937227164E-2</v>
      </c>
      <c r="U410" s="5">
        <v>3.8849577439840743E-2</v>
      </c>
    </row>
    <row r="411" spans="1:21" x14ac:dyDescent="0.3">
      <c r="A411" t="s">
        <v>202</v>
      </c>
      <c r="B411" t="s">
        <v>634</v>
      </c>
      <c r="C411" s="124">
        <v>115000</v>
      </c>
      <c r="D411" s="1">
        <v>46017.125</v>
      </c>
      <c r="E411">
        <v>0.10175969988671509</v>
      </c>
      <c r="F411" s="37">
        <v>92938.26</v>
      </c>
      <c r="G411" s="35">
        <v>0.24429999999999999</v>
      </c>
      <c r="H411" s="35">
        <v>0.24099999999999999</v>
      </c>
      <c r="I411" s="35">
        <v>0.2465</v>
      </c>
      <c r="J411" s="125">
        <v>49.05</v>
      </c>
      <c r="K411" s="125">
        <v>42.16</v>
      </c>
      <c r="L411" s="125">
        <v>52.68</v>
      </c>
      <c r="M411" s="37">
        <v>22704.816917999997</v>
      </c>
      <c r="N411" s="37">
        <v>22398.120659999997</v>
      </c>
      <c r="O411" s="37">
        <v>22909.281089999997</v>
      </c>
      <c r="P411" s="123">
        <v>49.028401635426157</v>
      </c>
      <c r="Q411" s="127">
        <v>42.191815436551408</v>
      </c>
      <c r="R411" s="123">
        <v>52.719601296557428</v>
      </c>
      <c r="S411" s="5">
        <v>-2.1598364573840456E-2</v>
      </c>
      <c r="T411" s="5">
        <v>3.1815436551411835E-2</v>
      </c>
      <c r="U411" s="5">
        <v>3.9601296557428611E-2</v>
      </c>
    </row>
    <row r="412" spans="1:21" x14ac:dyDescent="0.3">
      <c r="A412" t="s">
        <v>203</v>
      </c>
      <c r="B412" t="s">
        <v>632</v>
      </c>
      <c r="C412" s="124">
        <v>116000</v>
      </c>
      <c r="D412" s="1">
        <v>46017.125</v>
      </c>
      <c r="E412">
        <v>0.10175969988671509</v>
      </c>
      <c r="F412" s="37">
        <v>92937.85</v>
      </c>
      <c r="G412" s="35">
        <v>6.4999999999999997E-3</v>
      </c>
      <c r="H412" s="35">
        <v>6.0000000000000001E-3</v>
      </c>
      <c r="I412" s="35">
        <v>6.4999999999999997E-3</v>
      </c>
      <c r="J412" s="125">
        <v>49.56</v>
      </c>
      <c r="K412" s="125">
        <v>48.69</v>
      </c>
      <c r="L412" s="125">
        <v>49.64</v>
      </c>
      <c r="M412" s="37">
        <v>604.09602500000005</v>
      </c>
      <c r="N412" s="37">
        <v>557.62710000000004</v>
      </c>
      <c r="O412" s="37">
        <v>604.09602500000005</v>
      </c>
      <c r="P412" s="123">
        <v>49.686125055379662</v>
      </c>
      <c r="Q412" s="123">
        <v>48.730076693598953</v>
      </c>
      <c r="R412" s="123">
        <v>49.686125055379662</v>
      </c>
      <c r="S412" s="5">
        <v>0.12612505537966001</v>
      </c>
      <c r="T412" s="5">
        <v>4.007669359895516E-2</v>
      </c>
      <c r="U412" s="5">
        <v>4.6125055379661717E-2</v>
      </c>
    </row>
    <row r="413" spans="1:21" x14ac:dyDescent="0.3">
      <c r="A413" t="s">
        <v>204</v>
      </c>
      <c r="B413" t="s">
        <v>634</v>
      </c>
      <c r="C413" s="124">
        <v>116000</v>
      </c>
      <c r="D413" s="1">
        <v>46017.125</v>
      </c>
      <c r="E413">
        <v>0.10175969988671509</v>
      </c>
      <c r="F413" s="37">
        <v>92937.27</v>
      </c>
      <c r="G413" s="35">
        <v>0.25459999999999999</v>
      </c>
      <c r="H413" s="35">
        <v>0.2515</v>
      </c>
      <c r="I413" s="35">
        <v>0.25700000000000001</v>
      </c>
      <c r="J413" s="125">
        <v>49.56</v>
      </c>
      <c r="K413" s="125">
        <v>42.76</v>
      </c>
      <c r="L413" s="125">
        <v>53.73</v>
      </c>
      <c r="M413" s="37">
        <v>23661.828942</v>
      </c>
      <c r="N413" s="37">
        <v>23373.723405000001</v>
      </c>
      <c r="O413" s="37">
        <v>23884.878390000002</v>
      </c>
      <c r="P413" s="123">
        <v>49.586149847138088</v>
      </c>
      <c r="Q413" s="127">
        <v>42.797644442751768</v>
      </c>
      <c r="R413" s="123">
        <v>53.771329111514156</v>
      </c>
      <c r="S413" s="5">
        <v>2.6149847138086102E-2</v>
      </c>
      <c r="T413" s="5">
        <v>3.7644442751769702E-2</v>
      </c>
      <c r="U413" s="5">
        <v>4.1329111514158967E-2</v>
      </c>
    </row>
    <row r="414" spans="1:21" x14ac:dyDescent="0.3">
      <c r="A414" t="s">
        <v>205</v>
      </c>
      <c r="B414" t="s">
        <v>632</v>
      </c>
      <c r="C414" s="124">
        <v>118000</v>
      </c>
      <c r="D414" s="1">
        <v>46017.125</v>
      </c>
      <c r="E414">
        <v>0.10175969988671509</v>
      </c>
      <c r="F414" s="37">
        <v>92937.44</v>
      </c>
      <c r="G414" s="35">
        <v>5.4999999999999997E-3</v>
      </c>
      <c r="H414" s="35">
        <v>5.0000000000000001E-3</v>
      </c>
      <c r="I414" s="35">
        <v>5.4999999999999997E-3</v>
      </c>
      <c r="J414" s="125">
        <v>50.31</v>
      </c>
      <c r="K414" s="125">
        <v>49.32</v>
      </c>
      <c r="L414" s="125">
        <v>50.4</v>
      </c>
      <c r="M414" s="37">
        <v>511.15591999999998</v>
      </c>
      <c r="N414" s="37">
        <v>464.68720000000002</v>
      </c>
      <c r="O414" s="37">
        <v>511.15591999999998</v>
      </c>
      <c r="P414" s="123">
        <v>50.441887396083153</v>
      </c>
      <c r="Q414" s="123">
        <v>49.364716917530437</v>
      </c>
      <c r="R414" s="123">
        <v>50.441887396083153</v>
      </c>
      <c r="S414" s="5">
        <v>0.13188739608315103</v>
      </c>
      <c r="T414" s="5">
        <v>4.4716917530436717E-2</v>
      </c>
      <c r="U414" s="5">
        <v>4.1887396083154727E-2</v>
      </c>
    </row>
    <row r="415" spans="1:21" x14ac:dyDescent="0.3">
      <c r="A415" t="s">
        <v>206</v>
      </c>
      <c r="B415" t="s">
        <v>634</v>
      </c>
      <c r="C415" s="124">
        <v>118000</v>
      </c>
      <c r="D415" s="1">
        <v>46017.125</v>
      </c>
      <c r="E415">
        <v>0.10175969988671509</v>
      </c>
      <c r="F415" s="37">
        <v>92937.27</v>
      </c>
      <c r="G415" s="35">
        <v>0.27510000000000001</v>
      </c>
      <c r="H415" s="35">
        <v>0.27200000000000002</v>
      </c>
      <c r="I415" s="35">
        <v>0.27750000000000002</v>
      </c>
      <c r="J415" s="125">
        <v>50.31</v>
      </c>
      <c r="K415" s="125">
        <v>42.22</v>
      </c>
      <c r="L415" s="125">
        <v>54.87</v>
      </c>
      <c r="M415" s="37">
        <v>25567.042977000001</v>
      </c>
      <c r="N415" s="37">
        <v>25278.937440000002</v>
      </c>
      <c r="O415" s="37">
        <v>25790.092425000003</v>
      </c>
      <c r="P415" s="123">
        <v>50.286785519972597</v>
      </c>
      <c r="Q415" s="127">
        <v>42.256991994240636</v>
      </c>
      <c r="R415" s="123">
        <v>54.912268187523438</v>
      </c>
      <c r="S415" s="5">
        <v>-2.3214480027405671E-2</v>
      </c>
      <c r="T415" s="5">
        <v>3.6991994240636927E-2</v>
      </c>
      <c r="U415" s="5">
        <v>4.2268187523440304E-2</v>
      </c>
    </row>
    <row r="416" spans="1:21" x14ac:dyDescent="0.3">
      <c r="A416" t="s">
        <v>207</v>
      </c>
      <c r="B416" t="s">
        <v>632</v>
      </c>
      <c r="C416" s="124">
        <v>120000</v>
      </c>
      <c r="D416" s="1">
        <v>46017.125</v>
      </c>
      <c r="E416">
        <v>0.10175969988671509</v>
      </c>
      <c r="F416" s="37">
        <v>92937.44</v>
      </c>
      <c r="G416" s="35">
        <v>4.7000000000000002E-3</v>
      </c>
      <c r="H416" s="35">
        <v>4.5999999999999999E-3</v>
      </c>
      <c r="I416" s="35">
        <v>4.7999999999999996E-3</v>
      </c>
      <c r="J416" s="125">
        <v>51.25</v>
      </c>
      <c r="K416" s="125">
        <v>50.98</v>
      </c>
      <c r="L416" s="125">
        <v>51.45</v>
      </c>
      <c r="M416" s="37">
        <v>436.80596800000001</v>
      </c>
      <c r="N416" s="37">
        <v>427.512224</v>
      </c>
      <c r="O416" s="37">
        <v>446.09971199999995</v>
      </c>
      <c r="P416" s="123">
        <v>51.262188886924299</v>
      </c>
      <c r="Q416" s="123">
        <v>51.025548098353056</v>
      </c>
      <c r="R416" s="123">
        <v>51.496198202074261</v>
      </c>
      <c r="S416" s="5">
        <v>1.2188886924299425E-2</v>
      </c>
      <c r="T416" s="5">
        <v>4.5548098353059174E-2</v>
      </c>
      <c r="U416" s="5">
        <v>4.6198202074258177E-2</v>
      </c>
    </row>
    <row r="417" spans="1:21" x14ac:dyDescent="0.3">
      <c r="A417" t="s">
        <v>208</v>
      </c>
      <c r="B417" t="s">
        <v>634</v>
      </c>
      <c r="C417" s="124">
        <v>120000</v>
      </c>
      <c r="D417" s="1">
        <v>46017.125</v>
      </c>
      <c r="E417">
        <v>0.10175969988671509</v>
      </c>
      <c r="F417" s="37">
        <v>92937.44</v>
      </c>
      <c r="G417" s="35">
        <v>0.2959</v>
      </c>
      <c r="H417" s="35">
        <v>0.29249999999999998</v>
      </c>
      <c r="I417" s="35">
        <v>0.29799999999999999</v>
      </c>
      <c r="J417" s="125">
        <v>51.25</v>
      </c>
      <c r="K417" s="125">
        <v>40.42</v>
      </c>
      <c r="L417" s="125">
        <v>55.71</v>
      </c>
      <c r="M417" s="37">
        <v>27500.188495999999</v>
      </c>
      <c r="N417" s="37">
        <v>27184.2012</v>
      </c>
      <c r="O417" s="37">
        <v>27695.357120000001</v>
      </c>
      <c r="P417" s="123">
        <v>51.283004257807832</v>
      </c>
      <c r="Q417" s="127">
        <v>40.449069423684065</v>
      </c>
      <c r="R417" s="123">
        <v>55.754238316673636</v>
      </c>
      <c r="S417" s="5">
        <v>3.3004257807832005E-2</v>
      </c>
      <c r="T417" s="5">
        <v>2.9069423684063622E-2</v>
      </c>
      <c r="U417" s="5">
        <v>4.423831667363487E-2</v>
      </c>
    </row>
    <row r="418" spans="1:21" x14ac:dyDescent="0.3">
      <c r="A418" t="s">
        <v>209</v>
      </c>
      <c r="B418" t="s">
        <v>632</v>
      </c>
      <c r="C418" s="124">
        <v>122000</v>
      </c>
      <c r="D418" s="1">
        <v>46017.125</v>
      </c>
      <c r="E418">
        <v>0.10175969988671509</v>
      </c>
      <c r="F418" s="37">
        <v>92942.16</v>
      </c>
      <c r="G418" s="35">
        <v>4.1000000000000003E-3</v>
      </c>
      <c r="H418" s="35">
        <v>3.8999999999999998E-3</v>
      </c>
      <c r="I418" s="35">
        <v>4.3E-3</v>
      </c>
      <c r="J418" s="125">
        <v>52.14</v>
      </c>
      <c r="K418" s="125">
        <v>51.67</v>
      </c>
      <c r="L418" s="125">
        <v>52.72</v>
      </c>
      <c r="M418" s="37">
        <v>381.06285600000007</v>
      </c>
      <c r="N418" s="37">
        <v>362.474424</v>
      </c>
      <c r="O418" s="37">
        <v>399.65128800000002</v>
      </c>
      <c r="P418" s="123">
        <v>52.244985788423328</v>
      </c>
      <c r="Q418" s="123">
        <v>51.716251945210125</v>
      </c>
      <c r="R418" s="123">
        <v>52.759866944106349</v>
      </c>
      <c r="S418" s="5">
        <v>0.10498578842332762</v>
      </c>
      <c r="T418" s="5">
        <v>4.6251945210123324E-2</v>
      </c>
      <c r="U418" s="5">
        <v>3.9866944106350388E-2</v>
      </c>
    </row>
    <row r="419" spans="1:21" x14ac:dyDescent="0.3">
      <c r="A419" t="s">
        <v>210</v>
      </c>
      <c r="B419" t="s">
        <v>634</v>
      </c>
      <c r="C419" s="124">
        <v>122000</v>
      </c>
      <c r="D419" s="1">
        <v>46017.125</v>
      </c>
      <c r="E419">
        <v>0.10175969988671509</v>
      </c>
      <c r="F419" s="37">
        <v>92937.51</v>
      </c>
      <c r="G419" s="35">
        <v>0.31680000000000003</v>
      </c>
      <c r="H419" s="35">
        <v>0.3135</v>
      </c>
      <c r="I419" s="35">
        <v>0.31950000000000001</v>
      </c>
      <c r="J419" s="125">
        <v>52.14</v>
      </c>
      <c r="K419" s="125">
        <v>39.47</v>
      </c>
      <c r="L419" s="125">
        <v>58.29</v>
      </c>
      <c r="M419" s="37">
        <v>29442.603168000001</v>
      </c>
      <c r="N419" s="37">
        <v>29135.909384999999</v>
      </c>
      <c r="O419" s="37">
        <v>29693.534444999998</v>
      </c>
      <c r="P419" s="123">
        <v>52.226234720159567</v>
      </c>
      <c r="Q419" s="127">
        <v>39.499177992593246</v>
      </c>
      <c r="R419" s="127">
        <v>58.342784706901519</v>
      </c>
      <c r="S419" s="5">
        <v>8.6234720159566791E-2</v>
      </c>
      <c r="T419" s="5">
        <v>2.9177992593247382E-2</v>
      </c>
      <c r="U419" s="5">
        <v>5.2784706901519485E-2</v>
      </c>
    </row>
    <row r="420" spans="1:21" x14ac:dyDescent="0.3">
      <c r="A420" t="s">
        <v>211</v>
      </c>
      <c r="B420" t="s">
        <v>632</v>
      </c>
      <c r="C420" s="124">
        <v>124000</v>
      </c>
      <c r="D420" s="1">
        <v>46017.125</v>
      </c>
      <c r="E420">
        <v>0.10175969988671509</v>
      </c>
      <c r="F420" s="37">
        <v>92937.51</v>
      </c>
      <c r="G420" s="35">
        <v>3.5000000000000001E-3</v>
      </c>
      <c r="H420" s="35">
        <v>3.3999999999999998E-3</v>
      </c>
      <c r="I420" s="35">
        <v>3.7000000000000002E-3</v>
      </c>
      <c r="J420" s="125">
        <v>53</v>
      </c>
      <c r="K420" s="125">
        <v>52.62</v>
      </c>
      <c r="L420" s="125">
        <v>53.49</v>
      </c>
      <c r="M420" s="37">
        <v>325.28128499999997</v>
      </c>
      <c r="N420" s="37">
        <v>315.98753399999998</v>
      </c>
      <c r="O420" s="37">
        <v>343.868787</v>
      </c>
      <c r="P420" s="123">
        <v>52.958997685968342</v>
      </c>
      <c r="Q420" s="123">
        <v>52.663602232281157</v>
      </c>
      <c r="R420" s="123">
        <v>53.535872040407718</v>
      </c>
      <c r="S420" s="5">
        <v>-4.1002314031658216E-2</v>
      </c>
      <c r="T420" s="5">
        <v>4.3602232281159559E-2</v>
      </c>
      <c r="U420" s="5">
        <v>4.5872040407715531E-2</v>
      </c>
    </row>
    <row r="421" spans="1:21" x14ac:dyDescent="0.3">
      <c r="A421" t="s">
        <v>212</v>
      </c>
      <c r="B421" t="s">
        <v>634</v>
      </c>
      <c r="C421" s="124">
        <v>124000</v>
      </c>
      <c r="D421" s="1">
        <v>46017.125</v>
      </c>
      <c r="E421">
        <v>0.10175969988671509</v>
      </c>
      <c r="F421" s="37">
        <v>92942.16</v>
      </c>
      <c r="G421" s="35">
        <v>0.33779999999999999</v>
      </c>
      <c r="H421" s="35">
        <v>0.33450000000000002</v>
      </c>
      <c r="I421" s="35">
        <v>0.34050000000000002</v>
      </c>
      <c r="J421" s="125">
        <v>53</v>
      </c>
      <c r="K421" s="125">
        <v>37.119999999999997</v>
      </c>
      <c r="L421" s="125">
        <v>59.89</v>
      </c>
      <c r="M421" s="37">
        <v>31395.861648000002</v>
      </c>
      <c r="N421" s="37">
        <v>31089.152520000003</v>
      </c>
      <c r="O421" s="37">
        <v>31646.805480000003</v>
      </c>
      <c r="P421" s="123">
        <v>53.3486089778023</v>
      </c>
      <c r="Q421" s="127">
        <v>37.152556993332944</v>
      </c>
      <c r="R421" s="127">
        <v>59.939324338375414</v>
      </c>
      <c r="S421" s="5">
        <v>0.34860897780230005</v>
      </c>
      <c r="T421" s="5">
        <v>3.2556993332946149E-2</v>
      </c>
      <c r="U421" s="5">
        <v>4.932433837541339E-2</v>
      </c>
    </row>
    <row r="422" spans="1:21" x14ac:dyDescent="0.3">
      <c r="A422" t="s">
        <v>213</v>
      </c>
      <c r="B422" t="s">
        <v>632</v>
      </c>
      <c r="C422" s="124">
        <v>125000</v>
      </c>
      <c r="D422" s="1">
        <v>46017.125</v>
      </c>
      <c r="E422">
        <v>0.10175969988671509</v>
      </c>
      <c r="F422" s="37">
        <v>92937.51</v>
      </c>
      <c r="G422" s="35">
        <v>3.3E-3</v>
      </c>
      <c r="H422" s="35">
        <v>3.2000000000000002E-3</v>
      </c>
      <c r="I422" s="35">
        <v>3.5000000000000001E-3</v>
      </c>
      <c r="J422" s="125">
        <v>53.52</v>
      </c>
      <c r="K422" s="125">
        <v>53.15</v>
      </c>
      <c r="L422" s="125">
        <v>54.06</v>
      </c>
      <c r="M422" s="37">
        <v>306.693783</v>
      </c>
      <c r="N422" s="37">
        <v>297.40003200000001</v>
      </c>
      <c r="O422" s="37">
        <v>325.28128499999997</v>
      </c>
      <c r="P422" s="123">
        <v>53.501979037852479</v>
      </c>
      <c r="Q422" s="123">
        <v>53.192098312430559</v>
      </c>
      <c r="R422" s="123">
        <v>54.106080984604866</v>
      </c>
      <c r="S422" s="5">
        <v>-1.8020962147524244E-2</v>
      </c>
      <c r="T422" s="5">
        <v>4.2098312430560725E-2</v>
      </c>
      <c r="U422" s="5">
        <v>4.6080984604863318E-2</v>
      </c>
    </row>
    <row r="423" spans="1:21" x14ac:dyDescent="0.3">
      <c r="A423" t="s">
        <v>214</v>
      </c>
      <c r="B423" t="s">
        <v>634</v>
      </c>
      <c r="C423" s="124">
        <v>125000</v>
      </c>
      <c r="D423" s="1">
        <v>46017.125</v>
      </c>
      <c r="E423">
        <v>0.10175969988671509</v>
      </c>
      <c r="F423" s="37">
        <v>92942.16</v>
      </c>
      <c r="G423" s="35">
        <v>0.3483</v>
      </c>
      <c r="H423" s="35">
        <v>0.34499999999999997</v>
      </c>
      <c r="I423" s="35">
        <v>0.35099999999999998</v>
      </c>
      <c r="J423" s="125">
        <v>53.52</v>
      </c>
      <c r="K423" s="125">
        <v>32.57</v>
      </c>
      <c r="L423" s="125">
        <v>60.56</v>
      </c>
      <c r="M423" s="37">
        <v>32371.754328000003</v>
      </c>
      <c r="N423" s="37">
        <v>32065.0452</v>
      </c>
      <c r="O423" s="37">
        <v>32622.69816</v>
      </c>
      <c r="P423" s="123">
        <v>53.731446335676772</v>
      </c>
      <c r="Q423" s="127">
        <v>32.599214377508027</v>
      </c>
      <c r="R423" s="127">
        <v>60.612868803222696</v>
      </c>
      <c r="S423" s="5">
        <v>0.21144633567676863</v>
      </c>
      <c r="T423" s="5">
        <v>2.9214377508026246E-2</v>
      </c>
      <c r="U423" s="5">
        <v>5.2868803222693828E-2</v>
      </c>
    </row>
    <row r="424" spans="1:21" x14ac:dyDescent="0.3">
      <c r="A424" t="s">
        <v>215</v>
      </c>
      <c r="B424" t="s">
        <v>632</v>
      </c>
      <c r="C424" s="124">
        <v>126000</v>
      </c>
      <c r="D424" s="1">
        <v>46017.125</v>
      </c>
      <c r="E424">
        <v>0.10175969988671509</v>
      </c>
      <c r="F424" s="37">
        <v>92940.69</v>
      </c>
      <c r="G424" s="35">
        <v>3.0999999999999999E-3</v>
      </c>
      <c r="H424" s="35">
        <v>3.0000000000000001E-3</v>
      </c>
      <c r="I424" s="35">
        <v>3.3E-3</v>
      </c>
      <c r="J424" s="125">
        <v>53.99</v>
      </c>
      <c r="K424" s="125">
        <v>53.62</v>
      </c>
      <c r="L424" s="125">
        <v>54.58</v>
      </c>
      <c r="M424" s="37">
        <v>288.11613899999998</v>
      </c>
      <c r="N424" s="37">
        <v>278.82207</v>
      </c>
      <c r="O424" s="37">
        <v>306.70427699999999</v>
      </c>
      <c r="P424" s="126">
        <v>53.987594544312024</v>
      </c>
      <c r="Q424" s="127">
        <v>53.661783317260713</v>
      </c>
      <c r="R424" s="127">
        <v>54.621496759498086</v>
      </c>
      <c r="S424" s="5">
        <v>-2.4054556879775646E-3</v>
      </c>
      <c r="T424" s="5">
        <v>4.1783317260716046E-2</v>
      </c>
      <c r="U424" s="5">
        <v>4.1496759498087954E-2</v>
      </c>
    </row>
    <row r="425" spans="1:21" x14ac:dyDescent="0.3">
      <c r="A425" t="s">
        <v>216</v>
      </c>
      <c r="B425" t="s">
        <v>634</v>
      </c>
      <c r="C425" s="124">
        <v>126000</v>
      </c>
      <c r="D425" s="1">
        <v>46017.125</v>
      </c>
      <c r="E425">
        <v>0.10175969988671509</v>
      </c>
      <c r="F425" s="37">
        <v>92940.69</v>
      </c>
      <c r="G425" s="35">
        <v>0.35880000000000001</v>
      </c>
      <c r="H425" s="35">
        <v>0.35549999999999998</v>
      </c>
      <c r="I425" s="35">
        <v>0.36149999999999999</v>
      </c>
      <c r="J425" s="125">
        <v>53.99</v>
      </c>
      <c r="K425" s="125">
        <v>0</v>
      </c>
      <c r="L425" s="125">
        <v>61.15</v>
      </c>
      <c r="M425" s="37">
        <v>33347.119572000003</v>
      </c>
      <c r="N425" s="37">
        <v>33040.415294999999</v>
      </c>
      <c r="O425" s="37">
        <v>33598.059435000003</v>
      </c>
      <c r="P425" s="126">
        <v>53.976945307781975</v>
      </c>
      <c r="Q425" s="127"/>
      <c r="R425" s="127">
        <v>61.197155207153827</v>
      </c>
      <c r="S425" s="5">
        <v>-1.3054692218027242E-2</v>
      </c>
      <c r="U425" s="5">
        <v>4.7155207153828371E-2</v>
      </c>
    </row>
    <row r="426" spans="1:21" x14ac:dyDescent="0.3">
      <c r="A426" t="s">
        <v>217</v>
      </c>
      <c r="B426" t="s">
        <v>632</v>
      </c>
      <c r="C426" s="124">
        <v>128000</v>
      </c>
      <c r="D426" s="1">
        <v>46017.125</v>
      </c>
      <c r="E426">
        <v>0.10175969988671509</v>
      </c>
      <c r="F426" s="37">
        <v>92941.95</v>
      </c>
      <c r="G426" s="35">
        <v>2.8E-3</v>
      </c>
      <c r="H426" s="35">
        <v>2.5999999999999999E-3</v>
      </c>
      <c r="I426" s="35">
        <v>3.0000000000000001E-3</v>
      </c>
      <c r="J426" s="125">
        <v>55.04</v>
      </c>
      <c r="K426" s="125">
        <v>54.39</v>
      </c>
      <c r="L426" s="125">
        <v>55.79</v>
      </c>
      <c r="M426" s="37">
        <v>260.23746</v>
      </c>
      <c r="N426" s="37">
        <v>241.64906999999999</v>
      </c>
      <c r="O426" s="37">
        <v>278.82585</v>
      </c>
      <c r="P426" s="126">
        <v>55.152726712458502</v>
      </c>
      <c r="Q426" s="127">
        <v>54.434012380009932</v>
      </c>
      <c r="R426" s="127">
        <v>55.841774121882601</v>
      </c>
      <c r="S426" s="5">
        <v>0.11272671245850319</v>
      </c>
      <c r="T426" s="5">
        <v>4.4012380009931462E-2</v>
      </c>
      <c r="U426" s="5">
        <v>5.1774121882601776E-2</v>
      </c>
    </row>
    <row r="427" spans="1:21" x14ac:dyDescent="0.3">
      <c r="A427" t="s">
        <v>218</v>
      </c>
      <c r="B427" t="s">
        <v>634</v>
      </c>
      <c r="C427" s="124">
        <v>128000</v>
      </c>
      <c r="D427" s="1">
        <v>46017.125</v>
      </c>
      <c r="E427">
        <v>0.10175969988671509</v>
      </c>
      <c r="F427" s="37">
        <v>92941.95</v>
      </c>
      <c r="G427" s="35">
        <v>0.38</v>
      </c>
      <c r="H427" s="35">
        <v>0.3765</v>
      </c>
      <c r="I427" s="35">
        <v>0.38250000000000001</v>
      </c>
      <c r="J427" s="125">
        <v>55.04</v>
      </c>
      <c r="K427" s="125">
        <v>0</v>
      </c>
      <c r="L427" s="125">
        <v>62.31</v>
      </c>
      <c r="M427" s="37">
        <v>35317.940999999999</v>
      </c>
      <c r="N427" s="37">
        <v>34992.644175000001</v>
      </c>
      <c r="O427" s="37">
        <v>35550.295874999996</v>
      </c>
      <c r="P427" s="126">
        <v>55.139613574098945</v>
      </c>
      <c r="Q427" s="127"/>
      <c r="R427" s="127">
        <v>62.36672221373928</v>
      </c>
      <c r="S427" s="5">
        <v>9.961357409894589E-2</v>
      </c>
      <c r="U427" s="5">
        <v>5.6722213739277549E-2</v>
      </c>
    </row>
    <row r="428" spans="1:21" x14ac:dyDescent="0.3">
      <c r="A428" t="s">
        <v>219</v>
      </c>
      <c r="B428" t="s">
        <v>632</v>
      </c>
      <c r="C428" s="124">
        <v>130000</v>
      </c>
      <c r="D428" s="1">
        <v>46017.125</v>
      </c>
      <c r="E428">
        <v>0.10175969988671509</v>
      </c>
      <c r="F428" s="37">
        <v>92941.95</v>
      </c>
      <c r="G428" s="35">
        <v>2.5000000000000001E-3</v>
      </c>
      <c r="H428" s="35">
        <v>2.3E-3</v>
      </c>
      <c r="I428" s="35">
        <v>2.5999999999999999E-3</v>
      </c>
      <c r="J428" s="125">
        <v>56.03</v>
      </c>
      <c r="K428" s="125">
        <v>55.31</v>
      </c>
      <c r="L428" s="125">
        <v>56.48</v>
      </c>
      <c r="M428" s="37">
        <v>232.35487499999999</v>
      </c>
      <c r="N428" s="37">
        <v>213.76648499999999</v>
      </c>
      <c r="O428" s="37">
        <v>241.64906999999999</v>
      </c>
      <c r="P428" s="126">
        <v>56.147079265031763</v>
      </c>
      <c r="Q428" s="127">
        <v>55.356002075249101</v>
      </c>
      <c r="R428" s="127">
        <v>56.528345303670655</v>
      </c>
      <c r="S428" s="5">
        <v>0.11707926503176225</v>
      </c>
      <c r="T428" s="5">
        <v>4.600207524909905E-2</v>
      </c>
      <c r="U428" s="5">
        <v>4.8345303670657813E-2</v>
      </c>
    </row>
    <row r="429" spans="1:21" x14ac:dyDescent="0.3">
      <c r="A429" t="s">
        <v>220</v>
      </c>
      <c r="B429" t="s">
        <v>634</v>
      </c>
      <c r="C429" s="124">
        <v>130000</v>
      </c>
      <c r="D429" s="1">
        <v>46017.125</v>
      </c>
      <c r="E429">
        <v>0.10175969988671509</v>
      </c>
      <c r="F429" s="37">
        <v>92941.8</v>
      </c>
      <c r="G429" s="35">
        <v>0.4012</v>
      </c>
      <c r="H429" s="35">
        <v>0.39800000000000002</v>
      </c>
      <c r="I429" s="35">
        <v>0.40400000000000003</v>
      </c>
      <c r="J429" s="125">
        <v>56.03</v>
      </c>
      <c r="K429" s="125">
        <v>0</v>
      </c>
      <c r="L429" s="125">
        <v>64.540000000000006</v>
      </c>
      <c r="M429" s="37">
        <v>37288.250160000003</v>
      </c>
      <c r="N429" s="37">
        <v>36990.8364</v>
      </c>
      <c r="O429" s="37">
        <v>37548.487200000003</v>
      </c>
      <c r="P429" s="126">
        <v>56.051354342081062</v>
      </c>
      <c r="Q429" s="127"/>
      <c r="R429" s="127">
        <v>64.599036216704903</v>
      </c>
      <c r="S429" s="5">
        <v>2.1354342081060906E-2</v>
      </c>
      <c r="U429" s="5">
        <v>5.903621670489656E-2</v>
      </c>
    </row>
    <row r="430" spans="1:21" x14ac:dyDescent="0.3">
      <c r="A430" t="s">
        <v>221</v>
      </c>
      <c r="B430" t="s">
        <v>632</v>
      </c>
      <c r="C430" s="124">
        <v>132000</v>
      </c>
      <c r="D430" s="1">
        <v>46017.125</v>
      </c>
      <c r="E430">
        <v>0.10175969988671509</v>
      </c>
      <c r="F430" s="37">
        <v>92940.42</v>
      </c>
      <c r="G430" s="35">
        <v>2.2000000000000001E-3</v>
      </c>
      <c r="H430" s="35">
        <v>2E-3</v>
      </c>
      <c r="I430" s="35">
        <v>2.3999999999999998E-3</v>
      </c>
      <c r="J430" s="125">
        <v>56.84</v>
      </c>
      <c r="K430" s="125">
        <v>56.03</v>
      </c>
      <c r="L430" s="125">
        <v>57.74</v>
      </c>
      <c r="M430" s="37">
        <v>204.46892400000002</v>
      </c>
      <c r="N430" s="37">
        <v>185.88084000000001</v>
      </c>
      <c r="O430" s="37">
        <v>223.05700799999997</v>
      </c>
      <c r="P430" s="126">
        <v>56.954577988470689</v>
      </c>
      <c r="Q430" s="127">
        <v>56.074958457668245</v>
      </c>
      <c r="R430" s="127">
        <v>57.786347081159292</v>
      </c>
      <c r="S430" s="5">
        <v>0.11457798847068545</v>
      </c>
      <c r="T430" s="5">
        <v>4.4958457668244023E-2</v>
      </c>
      <c r="U430" s="5">
        <v>4.6347081159289871E-2</v>
      </c>
    </row>
    <row r="431" spans="1:21" x14ac:dyDescent="0.3">
      <c r="A431" t="s">
        <v>222</v>
      </c>
      <c r="B431" t="s">
        <v>634</v>
      </c>
      <c r="C431" s="124">
        <v>132000</v>
      </c>
      <c r="D431" s="1">
        <v>46017.125</v>
      </c>
      <c r="E431">
        <v>0.10175969988671509</v>
      </c>
      <c r="F431" s="37">
        <v>92941.8</v>
      </c>
      <c r="G431" s="35">
        <v>0.4224</v>
      </c>
      <c r="H431" s="35">
        <v>0.36649999999999999</v>
      </c>
      <c r="I431" s="35">
        <v>0.48699999999999999</v>
      </c>
      <c r="J431" s="125">
        <v>56.84</v>
      </c>
      <c r="K431" s="125">
        <v>0</v>
      </c>
      <c r="L431" s="125">
        <v>141.79</v>
      </c>
      <c r="M431" s="37">
        <v>39258.616320000001</v>
      </c>
      <c r="N431" s="37">
        <v>34063.169699999999</v>
      </c>
      <c r="O431" s="37">
        <v>45262.656600000002</v>
      </c>
      <c r="P431" s="126">
        <v>56.765064864147639</v>
      </c>
      <c r="Q431" s="127"/>
      <c r="R431" s="127">
        <v>141.91223829052504</v>
      </c>
      <c r="S431" s="5">
        <v>-7.4935135852363999E-2</v>
      </c>
      <c r="U431" s="5">
        <v>0.12223829052504698</v>
      </c>
    </row>
    <row r="432" spans="1:21" x14ac:dyDescent="0.3">
      <c r="A432" t="s">
        <v>223</v>
      </c>
      <c r="B432" t="s">
        <v>632</v>
      </c>
      <c r="C432" s="124">
        <v>134000</v>
      </c>
      <c r="D432" s="1">
        <v>46017.125</v>
      </c>
      <c r="E432">
        <v>0.10175969988671509</v>
      </c>
      <c r="F432" s="37">
        <v>92941.8</v>
      </c>
      <c r="G432" s="35">
        <v>2E-3</v>
      </c>
      <c r="H432" s="35">
        <v>1.8E-3</v>
      </c>
      <c r="I432" s="35">
        <v>2.2000000000000001E-3</v>
      </c>
      <c r="J432" s="125">
        <v>57.9</v>
      </c>
      <c r="K432" s="125">
        <v>57.01</v>
      </c>
      <c r="L432" s="125">
        <v>58.87</v>
      </c>
      <c r="M432" s="37">
        <v>185.8836</v>
      </c>
      <c r="N432" s="37">
        <v>167.29524000000001</v>
      </c>
      <c r="O432" s="37">
        <v>204.47196000000002</v>
      </c>
      <c r="P432" s="126">
        <v>58.015706989910356</v>
      </c>
      <c r="Q432" s="127">
        <v>57.05730663845987</v>
      </c>
      <c r="R432" s="127">
        <v>58.916030218810597</v>
      </c>
      <c r="S432" s="5">
        <v>0.11570698991035755</v>
      </c>
      <c r="T432" s="5">
        <v>4.7306638459872374E-2</v>
      </c>
      <c r="U432" s="5">
        <v>4.6030218810599877E-2</v>
      </c>
    </row>
    <row r="433" spans="1:21" x14ac:dyDescent="0.3">
      <c r="A433" t="s">
        <v>224</v>
      </c>
      <c r="B433" t="s">
        <v>634</v>
      </c>
      <c r="C433" s="124">
        <v>134000</v>
      </c>
      <c r="D433" s="1">
        <v>46017.125</v>
      </c>
      <c r="E433">
        <v>0.10175969988671509</v>
      </c>
      <c r="F433" s="37">
        <v>92941.8</v>
      </c>
      <c r="G433" s="35">
        <v>0.44379999999999997</v>
      </c>
      <c r="H433" s="35">
        <v>0.38700000000000001</v>
      </c>
      <c r="I433" s="35">
        <v>0.50900000000000001</v>
      </c>
      <c r="J433" s="125">
        <v>57.9</v>
      </c>
      <c r="K433" s="125">
        <v>0</v>
      </c>
      <c r="L433" s="125">
        <v>145.30000000000001</v>
      </c>
      <c r="M433" s="37">
        <v>41247.57084</v>
      </c>
      <c r="N433" s="37">
        <v>35968.476600000002</v>
      </c>
      <c r="O433" s="37">
        <v>47307.376199999999</v>
      </c>
      <c r="P433" s="126">
        <v>58.188737128546578</v>
      </c>
      <c r="Q433" s="127"/>
      <c r="R433" s="127"/>
      <c r="S433" s="5">
        <v>0.28873712854657896</v>
      </c>
    </row>
    <row r="434" spans="1:21" x14ac:dyDescent="0.3">
      <c r="A434" t="s">
        <v>225</v>
      </c>
      <c r="B434" t="s">
        <v>632</v>
      </c>
      <c r="C434" s="124">
        <v>135000</v>
      </c>
      <c r="D434" s="1">
        <v>46017.125</v>
      </c>
      <c r="E434">
        <v>0.10175969988671509</v>
      </c>
      <c r="F434" s="37">
        <v>92941.79</v>
      </c>
      <c r="G434" s="35">
        <v>1.9E-3</v>
      </c>
      <c r="H434" s="35">
        <v>1.6999999999999999E-3</v>
      </c>
      <c r="I434" s="35">
        <v>2.0999999999999999E-3</v>
      </c>
      <c r="J434" s="125">
        <v>58.37</v>
      </c>
      <c r="K434" s="125">
        <v>57.44</v>
      </c>
      <c r="L434" s="125">
        <v>59.38</v>
      </c>
      <c r="M434" s="37">
        <v>176.58940099999998</v>
      </c>
      <c r="N434" s="37">
        <v>158.00104299999998</v>
      </c>
      <c r="O434" s="37">
        <v>195.17775899999998</v>
      </c>
      <c r="P434" s="126">
        <v>58.494730324522635</v>
      </c>
      <c r="Q434" s="123">
        <v>57.491755715489724</v>
      </c>
      <c r="R434" s="127">
        <v>59.433338392262748</v>
      </c>
      <c r="S434" s="5">
        <v>0.12473032452263766</v>
      </c>
      <c r="T434" s="5">
        <v>5.1755715489726128E-2</v>
      </c>
      <c r="U434" s="5">
        <v>5.333839226274506E-2</v>
      </c>
    </row>
    <row r="435" spans="1:21" x14ac:dyDescent="0.3">
      <c r="A435" t="s">
        <v>226</v>
      </c>
      <c r="B435" t="s">
        <v>634</v>
      </c>
      <c r="C435" s="124">
        <v>135000</v>
      </c>
      <c r="D435" s="1">
        <v>46017.125</v>
      </c>
      <c r="E435">
        <v>0.10175969988671509</v>
      </c>
      <c r="F435" s="37">
        <v>92941.8</v>
      </c>
      <c r="G435" s="35">
        <v>0.45440000000000003</v>
      </c>
      <c r="H435" s="35">
        <v>0.45100000000000001</v>
      </c>
      <c r="I435" s="35">
        <v>0.45700000000000002</v>
      </c>
      <c r="J435" s="125">
        <v>58.37</v>
      </c>
      <c r="K435" s="125">
        <v>0</v>
      </c>
      <c r="L435" s="125">
        <v>67.81</v>
      </c>
      <c r="M435" s="37">
        <v>42232.753920000003</v>
      </c>
      <c r="N435" s="37">
        <v>41916.751800000005</v>
      </c>
      <c r="O435" s="37">
        <v>42474.402600000001</v>
      </c>
      <c r="P435" s="126">
        <v>58.388238503751644</v>
      </c>
      <c r="Q435" s="127"/>
      <c r="R435" s="127">
        <v>67.871870109392205</v>
      </c>
      <c r="S435" s="5">
        <v>1.8238503751646817E-2</v>
      </c>
      <c r="U435" s="5">
        <v>6.1870109392202721E-2</v>
      </c>
    </row>
    <row r="436" spans="1:21" x14ac:dyDescent="0.3">
      <c r="A436" t="s">
        <v>227</v>
      </c>
      <c r="B436" t="s">
        <v>632</v>
      </c>
      <c r="C436" s="124">
        <v>136000</v>
      </c>
      <c r="D436" s="1">
        <v>46017.125</v>
      </c>
      <c r="E436">
        <v>0.10175969988671509</v>
      </c>
      <c r="F436" s="37">
        <v>92941.8</v>
      </c>
      <c r="G436" s="35">
        <v>1.8E-3</v>
      </c>
      <c r="H436" s="35">
        <v>1.6999999999999999E-3</v>
      </c>
      <c r="I436" s="35">
        <v>2E-3</v>
      </c>
      <c r="J436" s="125">
        <v>59.06</v>
      </c>
      <c r="K436" s="125">
        <v>58.37</v>
      </c>
      <c r="L436" s="125">
        <v>59.87</v>
      </c>
      <c r="M436" s="37">
        <v>167.29524000000001</v>
      </c>
      <c r="N436" s="37">
        <v>158.00106</v>
      </c>
      <c r="O436" s="37">
        <v>185.8836</v>
      </c>
      <c r="P436" s="126">
        <v>58.936803818997433</v>
      </c>
      <c r="Q436" s="123">
        <v>58.420786586429053</v>
      </c>
      <c r="R436" s="127">
        <v>59.916882339783648</v>
      </c>
      <c r="S436" s="5">
        <v>-0.12319618100256946</v>
      </c>
      <c r="T436" s="5">
        <v>5.0786586429055092E-2</v>
      </c>
      <c r="U436" s="5">
        <v>4.6882339783650195E-2</v>
      </c>
    </row>
    <row r="437" spans="1:21" x14ac:dyDescent="0.3">
      <c r="A437" t="s">
        <v>228</v>
      </c>
      <c r="B437" t="s">
        <v>634</v>
      </c>
      <c r="C437" s="124">
        <v>136000</v>
      </c>
      <c r="D437" s="1">
        <v>46017.125</v>
      </c>
      <c r="E437">
        <v>0.10175969988671509</v>
      </c>
      <c r="F437" s="37">
        <v>92941.79</v>
      </c>
      <c r="G437" s="35">
        <v>0.46510000000000001</v>
      </c>
      <c r="H437" s="35">
        <v>0.40699999999999997</v>
      </c>
      <c r="I437" s="35">
        <v>0.53049999999999997</v>
      </c>
      <c r="J437" s="125">
        <v>59.06</v>
      </c>
      <c r="K437" s="125">
        <v>0</v>
      </c>
      <c r="L437" s="125">
        <v>148.28</v>
      </c>
      <c r="M437" s="37">
        <v>43227.226529</v>
      </c>
      <c r="N437" s="37">
        <v>37827.308529999995</v>
      </c>
      <c r="O437" s="37">
        <v>49305.619594999996</v>
      </c>
      <c r="P437" s="126">
        <v>59.030375174273239</v>
      </c>
      <c r="Q437" s="127"/>
      <c r="R437" s="127"/>
      <c r="S437" s="5">
        <v>-2.9624825726763504E-2</v>
      </c>
    </row>
    <row r="438" spans="1:21" x14ac:dyDescent="0.3">
      <c r="A438" t="s">
        <v>229</v>
      </c>
      <c r="B438" t="s">
        <v>632</v>
      </c>
      <c r="C438" s="124">
        <v>138000</v>
      </c>
      <c r="D438" s="1">
        <v>46017.125</v>
      </c>
      <c r="E438">
        <v>0.10175969988671509</v>
      </c>
      <c r="F438" s="37">
        <v>92941.79</v>
      </c>
      <c r="G438" s="35">
        <v>1.6999999999999999E-3</v>
      </c>
      <c r="H438" s="35">
        <v>1.5E-3</v>
      </c>
      <c r="I438" s="35">
        <v>1.9E-3</v>
      </c>
      <c r="J438" s="125">
        <v>60.12</v>
      </c>
      <c r="K438" s="125">
        <v>59.08</v>
      </c>
      <c r="L438" s="125">
        <v>61.23</v>
      </c>
      <c r="M438" s="37">
        <v>158.00104299999998</v>
      </c>
      <c r="N438" s="37">
        <v>139.41268499999998</v>
      </c>
      <c r="O438" s="37">
        <v>176.58940099999998</v>
      </c>
      <c r="P438" s="123">
        <v>60.25016194084516</v>
      </c>
      <c r="Q438" s="123">
        <v>59.132809444761477</v>
      </c>
      <c r="R438" s="127">
        <v>61.286270405860698</v>
      </c>
      <c r="S438" s="5">
        <v>0.13016194084516286</v>
      </c>
      <c r="T438" s="5">
        <v>5.2809444761479085E-2</v>
      </c>
      <c r="U438" s="5">
        <v>5.6270405860701089E-2</v>
      </c>
    </row>
    <row r="439" spans="1:21" x14ac:dyDescent="0.3">
      <c r="A439" t="s">
        <v>230</v>
      </c>
      <c r="B439" t="s">
        <v>634</v>
      </c>
      <c r="C439" s="124">
        <v>138000</v>
      </c>
      <c r="D439" s="1">
        <v>46017.125</v>
      </c>
      <c r="E439">
        <v>0.10175969988671509</v>
      </c>
      <c r="F439" s="37">
        <v>92941.8</v>
      </c>
      <c r="G439" s="35">
        <v>0.48649999999999999</v>
      </c>
      <c r="H439" s="35">
        <v>0.42799999999999999</v>
      </c>
      <c r="I439" s="35">
        <v>0.55300000000000005</v>
      </c>
      <c r="J439" s="125">
        <v>60.12</v>
      </c>
      <c r="K439" s="125">
        <v>0</v>
      </c>
      <c r="L439" s="125">
        <v>152.11000000000001</v>
      </c>
      <c r="M439" s="37">
        <v>45216.185700000002</v>
      </c>
      <c r="N439" s="37">
        <v>39779.090400000001</v>
      </c>
      <c r="O439" s="37">
        <v>51396.815400000007</v>
      </c>
      <c r="P439" s="126">
        <v>60.249261030813692</v>
      </c>
      <c r="Q439" s="127"/>
      <c r="R439" s="127"/>
      <c r="S439" s="5">
        <v>0.12926103081369433</v>
      </c>
    </row>
    <row r="440" spans="1:21" x14ac:dyDescent="0.3">
      <c r="A440" t="s">
        <v>231</v>
      </c>
      <c r="B440" t="s">
        <v>632</v>
      </c>
      <c r="C440" s="124">
        <v>140000</v>
      </c>
      <c r="D440" s="1">
        <v>46017.125</v>
      </c>
      <c r="E440">
        <v>0.10175969988671509</v>
      </c>
      <c r="F440" s="37">
        <v>92941.79</v>
      </c>
      <c r="G440" s="35">
        <v>1.5E-3</v>
      </c>
      <c r="H440" s="35">
        <v>1.5E-3</v>
      </c>
      <c r="I440" s="35">
        <v>1.6000000000000001E-3</v>
      </c>
      <c r="J440" s="125">
        <v>61.08</v>
      </c>
      <c r="K440" s="125">
        <v>60.85</v>
      </c>
      <c r="L440" s="125">
        <v>61.43</v>
      </c>
      <c r="M440" s="37">
        <v>139.41268499999998</v>
      </c>
      <c r="N440" s="37">
        <v>139.41268499999998</v>
      </c>
      <c r="O440" s="37">
        <v>148.706864</v>
      </c>
      <c r="P440" s="123">
        <v>60.901968947198071</v>
      </c>
      <c r="Q440" s="123">
        <v>60.901968947198071</v>
      </c>
      <c r="R440" s="127">
        <v>61.483816606968389</v>
      </c>
      <c r="S440" s="5">
        <v>-0.1780310528019271</v>
      </c>
      <c r="T440" s="5">
        <v>5.196894719806977E-2</v>
      </c>
      <c r="U440" s="5">
        <v>5.3816606968389635E-2</v>
      </c>
    </row>
    <row r="441" spans="1:21" x14ac:dyDescent="0.3">
      <c r="A441" t="s">
        <v>232</v>
      </c>
      <c r="B441" t="s">
        <v>634</v>
      </c>
      <c r="C441" s="124">
        <v>140000</v>
      </c>
      <c r="D441" s="1">
        <v>46017.125</v>
      </c>
      <c r="E441">
        <v>0.10175969988671509</v>
      </c>
      <c r="F441" s="37">
        <v>92942.720000000001</v>
      </c>
      <c r="G441" s="35">
        <v>0.50790000000000002</v>
      </c>
      <c r="H441" s="35">
        <v>0.50449999999999995</v>
      </c>
      <c r="I441" s="35">
        <v>0.51049999999999995</v>
      </c>
      <c r="J441" s="125">
        <v>61.08</v>
      </c>
      <c r="K441" s="125">
        <v>0</v>
      </c>
      <c r="L441" s="125">
        <v>72.010000000000005</v>
      </c>
      <c r="M441" s="37">
        <v>47205.607488000001</v>
      </c>
      <c r="N441" s="37">
        <v>46889.602239999993</v>
      </c>
      <c r="O441" s="37">
        <v>47447.258559999995</v>
      </c>
      <c r="P441" s="126">
        <v>61.459208340550717</v>
      </c>
      <c r="Q441" s="127"/>
      <c r="R441" s="127">
        <v>72.075323667931215</v>
      </c>
      <c r="S441" s="5">
        <v>0.3792083405507185</v>
      </c>
      <c r="U441" s="5">
        <v>6.5323667931210139E-2</v>
      </c>
    </row>
    <row r="442" spans="1:21" x14ac:dyDescent="0.3">
      <c r="A442" t="s">
        <v>233</v>
      </c>
      <c r="B442" t="s">
        <v>632</v>
      </c>
      <c r="C442" s="124">
        <v>142000</v>
      </c>
      <c r="D442" s="1">
        <v>46017.125</v>
      </c>
      <c r="E442">
        <v>0.10175969988671509</v>
      </c>
      <c r="F442" s="37">
        <v>92941.86</v>
      </c>
      <c r="G442" s="35">
        <v>1.4E-3</v>
      </c>
      <c r="H442" s="35">
        <v>1.2999999999999999E-3</v>
      </c>
      <c r="I442" s="35">
        <v>1.6000000000000001E-3</v>
      </c>
      <c r="J442" s="125">
        <v>62.21</v>
      </c>
      <c r="K442" s="125">
        <v>61.32</v>
      </c>
      <c r="L442" s="125">
        <v>63.18</v>
      </c>
      <c r="M442" s="37">
        <v>130.118604</v>
      </c>
      <c r="N442" s="37">
        <v>120.82441799999999</v>
      </c>
      <c r="O442" s="37">
        <v>148.706976</v>
      </c>
      <c r="P442" s="123">
        <v>62.016532447517413</v>
      </c>
      <c r="Q442" s="123">
        <v>61.36693881784592</v>
      </c>
      <c r="R442" s="127">
        <v>63.229820724463117</v>
      </c>
      <c r="S442" s="5">
        <v>-0.19346755248258773</v>
      </c>
      <c r="T442" s="5">
        <v>4.69388178459198E-2</v>
      </c>
      <c r="U442" s="5">
        <v>4.9820724463117472E-2</v>
      </c>
    </row>
    <row r="443" spans="1:21" x14ac:dyDescent="0.3">
      <c r="A443" t="s">
        <v>234</v>
      </c>
      <c r="B443" t="s">
        <v>634</v>
      </c>
      <c r="C443" s="124">
        <v>142000</v>
      </c>
      <c r="D443" s="1">
        <v>46017.125</v>
      </c>
      <c r="E443">
        <v>0.10175969988671509</v>
      </c>
      <c r="F443" s="37">
        <v>92942.720000000001</v>
      </c>
      <c r="G443" s="35">
        <v>0.52929999999999999</v>
      </c>
      <c r="H443" s="35">
        <v>0.46949999999999997</v>
      </c>
      <c r="I443" s="35">
        <v>0.59750000000000003</v>
      </c>
      <c r="J443" s="125">
        <v>62.21</v>
      </c>
      <c r="K443" s="125">
        <v>0</v>
      </c>
      <c r="L443" s="125">
        <v>159.13</v>
      </c>
      <c r="M443" s="37">
        <v>49194.581696000001</v>
      </c>
      <c r="N443" s="37">
        <v>43636.607039999995</v>
      </c>
      <c r="O443" s="37">
        <v>55533.275200000004</v>
      </c>
      <c r="P443" s="126">
        <v>62.496794157089944</v>
      </c>
      <c r="Q443" s="127"/>
      <c r="R443" s="127"/>
      <c r="S443" s="5">
        <v>0.28679415708994327</v>
      </c>
    </row>
    <row r="444" spans="1:21" x14ac:dyDescent="0.3">
      <c r="A444" t="s">
        <v>235</v>
      </c>
      <c r="B444" t="s">
        <v>632</v>
      </c>
      <c r="C444" s="124">
        <v>144000</v>
      </c>
      <c r="D444" s="1">
        <v>46017.125</v>
      </c>
      <c r="E444">
        <v>0.10175969988671509</v>
      </c>
      <c r="F444" s="37">
        <v>92942.720000000001</v>
      </c>
      <c r="G444" s="35">
        <v>1.2999999999999999E-3</v>
      </c>
      <c r="H444" s="35">
        <v>1.1999999999999999E-3</v>
      </c>
      <c r="I444" s="35">
        <v>1.4E-3</v>
      </c>
      <c r="J444" s="125">
        <v>63.23</v>
      </c>
      <c r="K444" s="125">
        <v>62.29</v>
      </c>
      <c r="L444" s="125">
        <v>63.65</v>
      </c>
      <c r="M444" s="37">
        <v>120.825536</v>
      </c>
      <c r="N444" s="37">
        <v>111.53126399999999</v>
      </c>
      <c r="O444" s="37">
        <v>130.11980800000001</v>
      </c>
      <c r="P444" s="123">
        <v>63.042635124137426</v>
      </c>
      <c r="Q444" s="123">
        <v>62.345846252191841</v>
      </c>
      <c r="R444" s="123">
        <v>63.704783419213683</v>
      </c>
      <c r="S444" s="5">
        <v>-0.18736487586257056</v>
      </c>
      <c r="T444" s="5">
        <v>5.5846252191841472E-2</v>
      </c>
      <c r="U444" s="5">
        <v>5.4783419213684681E-2</v>
      </c>
    </row>
    <row r="445" spans="1:21" x14ac:dyDescent="0.3">
      <c r="A445" t="s">
        <v>236</v>
      </c>
      <c r="B445" t="s">
        <v>634</v>
      </c>
      <c r="C445" s="124">
        <v>144000</v>
      </c>
      <c r="D445" s="1">
        <v>46017.125</v>
      </c>
      <c r="E445">
        <v>0.10175969988671509</v>
      </c>
      <c r="F445" s="37">
        <v>92941.86</v>
      </c>
      <c r="G445" s="35">
        <v>0.55069999999999997</v>
      </c>
      <c r="H445" s="35">
        <v>0.49</v>
      </c>
      <c r="I445" s="35">
        <v>0.61950000000000005</v>
      </c>
      <c r="J445" s="125">
        <v>63.23</v>
      </c>
      <c r="K445" s="125">
        <v>0</v>
      </c>
      <c r="L445" s="125">
        <v>162.30000000000001</v>
      </c>
      <c r="M445" s="37">
        <v>51183.082301999995</v>
      </c>
      <c r="N445" s="37">
        <v>45541.511400000003</v>
      </c>
      <c r="O445" s="37">
        <v>57577.482270000008</v>
      </c>
      <c r="P445" s="123">
        <v>63.34112107937765</v>
      </c>
      <c r="S445" s="5">
        <v>0.11112107937765359</v>
      </c>
    </row>
    <row r="446" spans="1:21" x14ac:dyDescent="0.3">
      <c r="A446" t="s">
        <v>237</v>
      </c>
      <c r="B446" t="s">
        <v>632</v>
      </c>
      <c r="C446" s="124">
        <v>145000</v>
      </c>
      <c r="D446" s="1">
        <v>46017.125</v>
      </c>
      <c r="E446">
        <v>0.10175969988671509</v>
      </c>
      <c r="F446" s="37">
        <v>92942.720000000001</v>
      </c>
      <c r="G446" s="35">
        <v>1.1999999999999999E-3</v>
      </c>
      <c r="H446" s="35">
        <v>1.1000000000000001E-3</v>
      </c>
      <c r="I446" s="35">
        <v>1.4E-3</v>
      </c>
      <c r="J446" s="125">
        <v>63.39</v>
      </c>
      <c r="K446" s="125">
        <v>62.37</v>
      </c>
      <c r="L446" s="125">
        <v>64.48</v>
      </c>
      <c r="M446" s="37">
        <v>111.53126399999999</v>
      </c>
      <c r="N446" s="37">
        <v>102.236992</v>
      </c>
      <c r="O446" s="37">
        <v>130.11980800000001</v>
      </c>
      <c r="P446" s="123">
        <v>63.165911324968171</v>
      </c>
      <c r="Q446" s="123">
        <v>62.422297794304029</v>
      </c>
      <c r="R446" s="123">
        <v>64.537543022696639</v>
      </c>
      <c r="S446" s="5">
        <v>-0.22408867503182961</v>
      </c>
      <c r="T446" s="5">
        <v>5.2297794304031697E-2</v>
      </c>
      <c r="U446" s="5">
        <v>5.7543022696634694E-2</v>
      </c>
    </row>
    <row r="447" spans="1:21" x14ac:dyDescent="0.3">
      <c r="A447" t="s">
        <v>238</v>
      </c>
      <c r="B447" t="s">
        <v>634</v>
      </c>
      <c r="C447" s="124">
        <v>145000</v>
      </c>
      <c r="D447" s="1">
        <v>46017.125</v>
      </c>
      <c r="E447">
        <v>0.10175969988671509</v>
      </c>
      <c r="F447" s="37">
        <v>92942.82</v>
      </c>
      <c r="G447" s="35">
        <v>0.56130000000000002</v>
      </c>
      <c r="H447" s="35">
        <v>0.50049999999999994</v>
      </c>
      <c r="I447" s="35">
        <v>0.63100000000000001</v>
      </c>
      <c r="J447" s="125">
        <v>63.39</v>
      </c>
      <c r="K447" s="125">
        <v>0</v>
      </c>
      <c r="L447" s="125">
        <v>164.35</v>
      </c>
      <c r="M447" s="37">
        <v>52168.804866000006</v>
      </c>
      <c r="N447" s="37">
        <v>46517.881410000002</v>
      </c>
      <c r="O447" s="37">
        <v>58646.919420000006</v>
      </c>
      <c r="P447" s="123">
        <v>63.173048758234692</v>
      </c>
      <c r="S447" s="5">
        <v>-0.21695124176530811</v>
      </c>
    </row>
    <row r="448" spans="1:21" x14ac:dyDescent="0.3">
      <c r="A448" t="s">
        <v>239</v>
      </c>
      <c r="B448" t="s">
        <v>632</v>
      </c>
      <c r="C448" s="124">
        <v>146000</v>
      </c>
      <c r="D448" s="1">
        <v>46017.125</v>
      </c>
      <c r="E448">
        <v>0.10175969988671509</v>
      </c>
      <c r="F448" s="37">
        <v>92942.82</v>
      </c>
      <c r="G448" s="35">
        <v>1.1999999999999999E-3</v>
      </c>
      <c r="H448" s="35">
        <v>1.1000000000000001E-3</v>
      </c>
      <c r="I448" s="35">
        <v>1.2999999999999999E-3</v>
      </c>
      <c r="J448" s="125">
        <v>64.19</v>
      </c>
      <c r="K448" s="125">
        <v>63.17</v>
      </c>
      <c r="L448" s="125">
        <v>64.63</v>
      </c>
      <c r="M448" s="37">
        <v>111.531384</v>
      </c>
      <c r="N448" s="37">
        <v>102.23710200000001</v>
      </c>
      <c r="O448" s="37">
        <v>120.825666</v>
      </c>
      <c r="P448" s="123">
        <v>63.978271568072863</v>
      </c>
      <c r="Q448" s="123">
        <v>63.22777630356665</v>
      </c>
      <c r="R448" s="123">
        <v>64.688047650498675</v>
      </c>
      <c r="S448" s="5">
        <v>-0.21172843192713486</v>
      </c>
      <c r="T448" s="5">
        <v>5.7776303566647869E-2</v>
      </c>
      <c r="U448" s="5">
        <v>5.8047650498679104E-2</v>
      </c>
    </row>
    <row r="449" spans="1:21" x14ac:dyDescent="0.3">
      <c r="A449" t="s">
        <v>240</v>
      </c>
      <c r="B449" t="s">
        <v>634</v>
      </c>
      <c r="C449" s="124">
        <v>146000</v>
      </c>
      <c r="D449" s="1">
        <v>46017.125</v>
      </c>
      <c r="E449">
        <v>0.10175969988671509</v>
      </c>
      <c r="F449" s="37">
        <v>92942.82</v>
      </c>
      <c r="G449" s="35">
        <v>0.57210000000000005</v>
      </c>
      <c r="H449" s="35">
        <v>0.51049999999999995</v>
      </c>
      <c r="I449" s="35">
        <v>0.64200000000000002</v>
      </c>
      <c r="J449" s="125">
        <v>64.19</v>
      </c>
      <c r="K449" s="125">
        <v>0</v>
      </c>
      <c r="L449" s="125">
        <v>165.9</v>
      </c>
      <c r="M449" s="37">
        <v>53172.587322000007</v>
      </c>
      <c r="N449" s="37">
        <v>47447.309609999997</v>
      </c>
      <c r="O449" s="37">
        <v>59669.290440000004</v>
      </c>
      <c r="P449" s="123">
        <v>64.278882037028524</v>
      </c>
      <c r="S449" s="5">
        <v>8.8882037028525929E-2</v>
      </c>
    </row>
    <row r="450" spans="1:21" x14ac:dyDescent="0.3">
      <c r="A450" t="s">
        <v>241</v>
      </c>
      <c r="B450" t="s">
        <v>632</v>
      </c>
      <c r="C450" s="124">
        <v>148000</v>
      </c>
      <c r="D450" s="1">
        <v>46017.125</v>
      </c>
      <c r="E450">
        <v>0.10175969988671509</v>
      </c>
      <c r="F450" s="37">
        <v>92942.82</v>
      </c>
      <c r="G450" s="35">
        <v>1.1000000000000001E-3</v>
      </c>
      <c r="H450" s="35">
        <v>8.9999999999999998E-4</v>
      </c>
      <c r="I450" s="35">
        <v>1.2999999999999999E-3</v>
      </c>
      <c r="J450" s="125">
        <v>64.63</v>
      </c>
      <c r="K450" s="125">
        <v>63.08</v>
      </c>
      <c r="L450" s="125">
        <v>66.25</v>
      </c>
      <c r="M450" s="37">
        <v>102.23710200000001</v>
      </c>
      <c r="N450" s="37">
        <v>83.648538000000002</v>
      </c>
      <c r="O450" s="37">
        <v>120.825666</v>
      </c>
      <c r="P450" s="123">
        <v>64.817093430721187</v>
      </c>
      <c r="Q450" s="123">
        <v>63.134959418130919</v>
      </c>
      <c r="R450" s="123">
        <v>66.303534688984797</v>
      </c>
      <c r="S450" s="5">
        <v>0.18709343072119111</v>
      </c>
      <c r="T450" s="5">
        <v>5.4959418130920312E-2</v>
      </c>
      <c r="U450" s="5">
        <v>5.3534688984797185E-2</v>
      </c>
    </row>
    <row r="451" spans="1:21" x14ac:dyDescent="0.3">
      <c r="A451" t="s">
        <v>242</v>
      </c>
      <c r="B451" t="s">
        <v>634</v>
      </c>
      <c r="C451" s="124">
        <v>148000</v>
      </c>
      <c r="D451" s="1">
        <v>46017.125</v>
      </c>
      <c r="E451">
        <v>0.10175969988671509</v>
      </c>
      <c r="F451" s="37">
        <v>92942.82</v>
      </c>
      <c r="G451" s="35">
        <v>0.59350000000000003</v>
      </c>
      <c r="H451" s="35">
        <v>0.53149999999999997</v>
      </c>
      <c r="I451" s="35">
        <v>0.66400000000000003</v>
      </c>
      <c r="J451" s="125">
        <v>64.63</v>
      </c>
      <c r="K451" s="125">
        <v>0</v>
      </c>
      <c r="L451" s="125">
        <v>168.97</v>
      </c>
      <c r="M451" s="37">
        <v>55161.563670000003</v>
      </c>
      <c r="N451" s="37">
        <v>49399.108830000005</v>
      </c>
      <c r="O451" s="37">
        <v>61714.032480000009</v>
      </c>
      <c r="P451" s="123">
        <v>64.997567959737694</v>
      </c>
      <c r="S451" s="5">
        <v>0.3675679597376984</v>
      </c>
    </row>
    <row r="452" spans="1:21" x14ac:dyDescent="0.3">
      <c r="A452" t="s">
        <v>243</v>
      </c>
      <c r="B452" t="s">
        <v>632</v>
      </c>
      <c r="C452" s="124">
        <v>150000</v>
      </c>
      <c r="D452" s="1">
        <v>46017.125</v>
      </c>
      <c r="E452">
        <v>0.10175969988671509</v>
      </c>
      <c r="F452" s="37">
        <v>92942.55</v>
      </c>
      <c r="G452" s="35">
        <v>1E-3</v>
      </c>
      <c r="H452" s="35">
        <v>8.9999999999999998E-4</v>
      </c>
      <c r="I452" s="35">
        <v>1.1000000000000001E-3</v>
      </c>
      <c r="J452" s="125">
        <v>65.760000000000005</v>
      </c>
      <c r="K452" s="125">
        <v>64.61</v>
      </c>
      <c r="L452" s="125">
        <v>66.319999999999993</v>
      </c>
      <c r="M452" s="37">
        <v>92.942550000000011</v>
      </c>
      <c r="N452" s="37">
        <v>83.648295000000005</v>
      </c>
      <c r="O452" s="37">
        <v>102.236805</v>
      </c>
      <c r="P452" s="123">
        <v>65.551890546703405</v>
      </c>
      <c r="Q452" s="123">
        <v>64.666890556664299</v>
      </c>
      <c r="R452" s="123">
        <v>66.378469931750132</v>
      </c>
      <c r="S452" s="5">
        <v>-0.20810945329660058</v>
      </c>
      <c r="T452" s="5">
        <v>5.6890556664299652E-2</v>
      </c>
      <c r="U452" s="5">
        <v>5.8469931750138926E-2</v>
      </c>
    </row>
    <row r="453" spans="1:21" x14ac:dyDescent="0.3">
      <c r="A453" t="s">
        <v>244</v>
      </c>
      <c r="B453" t="s">
        <v>634</v>
      </c>
      <c r="C453" s="124">
        <v>150000</v>
      </c>
      <c r="D453" s="1">
        <v>46017.125</v>
      </c>
      <c r="E453">
        <v>0.10175969988671509</v>
      </c>
      <c r="F453" s="37">
        <v>92942.06</v>
      </c>
      <c r="G453" s="35">
        <v>0.6149</v>
      </c>
      <c r="H453" s="35">
        <v>0.61099999999999999</v>
      </c>
      <c r="I453" s="35">
        <v>0.61799999999999999</v>
      </c>
      <c r="J453" s="125">
        <v>65.760000000000005</v>
      </c>
      <c r="K453" s="125">
        <v>0</v>
      </c>
      <c r="L453" s="125">
        <v>80.989999999999995</v>
      </c>
      <c r="M453" s="37">
        <v>57150.072694000002</v>
      </c>
      <c r="N453" s="37">
        <v>56787.598659999996</v>
      </c>
      <c r="O453" s="37">
        <v>57438.193079999997</v>
      </c>
      <c r="P453" s="123">
        <v>65.47789889344503</v>
      </c>
      <c r="R453" s="123">
        <v>81.055031238054639</v>
      </c>
      <c r="S453" s="5">
        <v>-0.28210110655497544</v>
      </c>
      <c r="U453" s="5">
        <v>6.5031238054643836E-2</v>
      </c>
    </row>
    <row r="454" spans="1:21" x14ac:dyDescent="0.3">
      <c r="A454" t="s">
        <v>245</v>
      </c>
      <c r="B454" t="s">
        <v>632</v>
      </c>
      <c r="C454" s="124">
        <v>160000</v>
      </c>
      <c r="D454" s="1">
        <v>46017.125</v>
      </c>
      <c r="E454">
        <v>0.10175969988671509</v>
      </c>
      <c r="F454" s="37">
        <v>92942.65</v>
      </c>
      <c r="G454" s="35">
        <v>8.0000000000000004E-4</v>
      </c>
      <c r="H454" s="35">
        <v>6.9999999999999999E-4</v>
      </c>
      <c r="I454" s="35">
        <v>8.0000000000000004E-4</v>
      </c>
      <c r="J454" s="125">
        <v>70.75</v>
      </c>
      <c r="K454" s="125">
        <v>69.72</v>
      </c>
      <c r="L454" s="125">
        <v>70.849999999999994</v>
      </c>
      <c r="M454" s="37">
        <v>74.354119999999995</v>
      </c>
      <c r="N454" s="37">
        <v>65.059854999999999</v>
      </c>
      <c r="O454" s="37">
        <v>74.354119999999995</v>
      </c>
      <c r="P454" s="123">
        <v>70.911422033686833</v>
      </c>
      <c r="Q454" s="123">
        <v>69.783445850277118</v>
      </c>
      <c r="R454" s="123">
        <v>70.911422033686833</v>
      </c>
      <c r="S454" s="5">
        <v>0.16142203368683283</v>
      </c>
      <c r="T454" s="5">
        <v>6.3445850277119575E-2</v>
      </c>
      <c r="U454" s="5">
        <v>6.1422033686838517E-2</v>
      </c>
    </row>
    <row r="455" spans="1:21" x14ac:dyDescent="0.3">
      <c r="A455" t="s">
        <v>246</v>
      </c>
      <c r="B455" t="s">
        <v>634</v>
      </c>
      <c r="C455" s="124">
        <v>160000</v>
      </c>
      <c r="D455" s="1">
        <v>46017.125</v>
      </c>
      <c r="E455">
        <v>0.10175969988671509</v>
      </c>
      <c r="F455" s="37">
        <v>92942.06</v>
      </c>
      <c r="G455" s="35">
        <v>0.72230000000000005</v>
      </c>
      <c r="H455" s="35">
        <v>0.71850000000000003</v>
      </c>
      <c r="I455" s="35">
        <v>0.72599999999999998</v>
      </c>
      <c r="J455" s="125">
        <v>70.75</v>
      </c>
      <c r="K455" s="125">
        <v>0</v>
      </c>
      <c r="L455" s="125">
        <v>90.92</v>
      </c>
      <c r="M455" s="37">
        <v>67132.049937999996</v>
      </c>
      <c r="N455" s="37">
        <v>66778.870110000003</v>
      </c>
      <c r="O455" s="37">
        <v>67475.935559999998</v>
      </c>
      <c r="P455" s="123">
        <v>70.883847231282175</v>
      </c>
      <c r="S455" s="5">
        <v>0.13384723128217502</v>
      </c>
    </row>
    <row r="456" spans="1:21" x14ac:dyDescent="0.3">
      <c r="A456" t="s">
        <v>247</v>
      </c>
      <c r="B456" t="s">
        <v>632</v>
      </c>
      <c r="C456" s="124">
        <v>170000</v>
      </c>
      <c r="D456" s="1">
        <v>46017.125</v>
      </c>
      <c r="E456">
        <v>0.10175969988671509</v>
      </c>
      <c r="F456" s="37">
        <v>92942.06</v>
      </c>
      <c r="G456" s="35">
        <v>5.0000000000000001E-4</v>
      </c>
      <c r="H456" s="35">
        <v>5.0000000000000001E-4</v>
      </c>
      <c r="I456" s="35">
        <v>5.9999999999999995E-4</v>
      </c>
      <c r="J456" s="125">
        <v>74</v>
      </c>
      <c r="K456" s="125">
        <v>73.45</v>
      </c>
      <c r="L456" s="125">
        <v>74.959999999999994</v>
      </c>
      <c r="M456" s="37">
        <v>46.471029999999999</v>
      </c>
      <c r="N456" s="37">
        <v>46.471029999999999</v>
      </c>
      <c r="O456" s="37">
        <v>55.765235999999994</v>
      </c>
      <c r="P456" s="123">
        <v>73.51439524952437</v>
      </c>
      <c r="Q456" s="123">
        <v>73.51439524952437</v>
      </c>
      <c r="R456" s="123">
        <v>75.019830368470735</v>
      </c>
      <c r="S456" s="5">
        <v>-0.48560475047563045</v>
      </c>
      <c r="T456" s="5">
        <v>6.4395249524366704E-2</v>
      </c>
      <c r="U456" s="5">
        <v>5.9830368470741746E-2</v>
      </c>
    </row>
    <row r="457" spans="1:21" x14ac:dyDescent="0.3">
      <c r="A457" t="s">
        <v>248</v>
      </c>
      <c r="B457" t="s">
        <v>634</v>
      </c>
      <c r="C457" s="124">
        <v>170000</v>
      </c>
      <c r="D457" s="1">
        <v>46017.125</v>
      </c>
      <c r="E457">
        <v>0.10175969988671509</v>
      </c>
      <c r="F457" s="37">
        <v>92942.06</v>
      </c>
      <c r="G457" s="35">
        <v>0.8296</v>
      </c>
      <c r="H457" s="35">
        <v>0.82499999999999996</v>
      </c>
      <c r="I457" s="35">
        <v>0.83299999999999996</v>
      </c>
      <c r="J457" s="125">
        <v>74</v>
      </c>
      <c r="K457" s="125">
        <v>0</v>
      </c>
      <c r="L457" s="125">
        <v>96.51</v>
      </c>
      <c r="M457" s="37">
        <v>77104.732975999999</v>
      </c>
      <c r="N457" s="37">
        <v>76677.199499999988</v>
      </c>
      <c r="O457" s="37">
        <v>77420.735979999998</v>
      </c>
      <c r="P457" s="123">
        <v>73.570022326624638</v>
      </c>
      <c r="S457" s="5">
        <v>-0.42997767337536175</v>
      </c>
    </row>
    <row r="458" spans="1:21" x14ac:dyDescent="0.3">
      <c r="A458" t="s">
        <v>249</v>
      </c>
      <c r="B458" t="s">
        <v>632</v>
      </c>
      <c r="C458" s="124">
        <v>180000</v>
      </c>
      <c r="D458" s="1">
        <v>46017.125</v>
      </c>
      <c r="E458">
        <v>0.10175969988671509</v>
      </c>
      <c r="F458" s="37">
        <v>92942.65</v>
      </c>
      <c r="G458" s="35">
        <v>4.0000000000000002E-4</v>
      </c>
      <c r="H458" s="35">
        <v>4.0000000000000002E-4</v>
      </c>
      <c r="I458" s="35">
        <v>5.0000000000000001E-4</v>
      </c>
      <c r="J458" s="125">
        <v>77.73</v>
      </c>
      <c r="K458" s="125">
        <v>77.540000000000006</v>
      </c>
      <c r="L458" s="125">
        <v>79.38</v>
      </c>
      <c r="M458" s="37">
        <v>37.177059999999997</v>
      </c>
      <c r="N458" s="37">
        <v>37.177059999999997</v>
      </c>
      <c r="O458" s="37">
        <v>46.471325</v>
      </c>
    </row>
    <row r="459" spans="1:21" x14ac:dyDescent="0.3">
      <c r="A459" t="s">
        <v>250</v>
      </c>
      <c r="B459" t="s">
        <v>634</v>
      </c>
      <c r="C459" s="124">
        <v>180000</v>
      </c>
      <c r="D459" s="1">
        <v>46017.125</v>
      </c>
      <c r="E459">
        <v>0.10175969988671509</v>
      </c>
      <c r="F459" s="37">
        <v>92943.99</v>
      </c>
      <c r="G459" s="35">
        <v>0.93710000000000004</v>
      </c>
      <c r="H459" s="35">
        <v>0.86199999999999999</v>
      </c>
      <c r="I459" s="35">
        <v>1.0205</v>
      </c>
      <c r="J459" s="125">
        <v>77.739999999999995</v>
      </c>
      <c r="K459" s="125">
        <v>0</v>
      </c>
      <c r="L459" s="125">
        <v>216.49</v>
      </c>
      <c r="M459" s="37">
        <v>87097.813029000012</v>
      </c>
      <c r="N459" s="37">
        <v>80117.71938000001</v>
      </c>
      <c r="O459" s="37">
        <v>94849.341795</v>
      </c>
    </row>
    <row r="460" spans="1:21" x14ac:dyDescent="0.3">
      <c r="A460" t="s">
        <v>251</v>
      </c>
      <c r="B460" t="s">
        <v>632</v>
      </c>
      <c r="C460" s="124">
        <v>190000</v>
      </c>
      <c r="D460" s="1">
        <v>46017.125</v>
      </c>
      <c r="E460">
        <v>0.10175969988671509</v>
      </c>
      <c r="F460" s="37">
        <v>92943.99</v>
      </c>
      <c r="G460" s="35">
        <v>2.9999999999999997E-4</v>
      </c>
      <c r="H460" s="35">
        <v>2.0000000000000001E-4</v>
      </c>
      <c r="I460" s="35">
        <v>4.0000000000000002E-4</v>
      </c>
      <c r="J460" s="125">
        <v>80.72</v>
      </c>
      <c r="K460" s="125">
        <v>77.599999999999994</v>
      </c>
      <c r="L460" s="125">
        <v>82.98</v>
      </c>
      <c r="M460" s="37">
        <v>27.883196999999999</v>
      </c>
      <c r="N460" s="37">
        <v>18.588798000000001</v>
      </c>
      <c r="O460" s="37">
        <v>37.177596000000001</v>
      </c>
    </row>
    <row r="461" spans="1:21" x14ac:dyDescent="0.3">
      <c r="A461" t="s">
        <v>252</v>
      </c>
      <c r="B461" t="s">
        <v>634</v>
      </c>
      <c r="C461" s="124">
        <v>190000</v>
      </c>
      <c r="D461" s="1">
        <v>46017.125</v>
      </c>
      <c r="E461">
        <v>0.10175969988671509</v>
      </c>
      <c r="F461" s="37">
        <v>92943.99</v>
      </c>
      <c r="G461" s="35">
        <v>1.0446</v>
      </c>
      <c r="H461" s="35">
        <v>0.96499999999999997</v>
      </c>
      <c r="I461" s="35">
        <v>1.1315</v>
      </c>
      <c r="J461" s="125">
        <v>80.72</v>
      </c>
      <c r="K461" s="125">
        <v>0</v>
      </c>
      <c r="L461" s="125">
        <v>229.18</v>
      </c>
      <c r="M461" s="37">
        <v>97089.291954</v>
      </c>
      <c r="N461" s="37">
        <v>89690.950349999999</v>
      </c>
      <c r="O461" s="37">
        <v>105166.124685</v>
      </c>
    </row>
    <row r="462" spans="1:21" x14ac:dyDescent="0.3">
      <c r="A462" t="s">
        <v>253</v>
      </c>
      <c r="B462" t="s">
        <v>632</v>
      </c>
      <c r="C462" s="124">
        <v>200000</v>
      </c>
      <c r="D462" s="1">
        <v>46017.125</v>
      </c>
      <c r="E462">
        <v>0.10175969988671509</v>
      </c>
      <c r="F462" s="37">
        <v>92942.06</v>
      </c>
      <c r="G462" s="35">
        <v>2.0000000000000001E-4</v>
      </c>
      <c r="H462" s="35">
        <v>1E-4</v>
      </c>
      <c r="I462" s="35">
        <v>4.0000000000000002E-4</v>
      </c>
      <c r="J462" s="125">
        <v>82.84</v>
      </c>
      <c r="K462" s="125">
        <v>77.67</v>
      </c>
      <c r="L462" s="125">
        <v>88.1</v>
      </c>
      <c r="M462" s="37">
        <v>18.588412000000002</v>
      </c>
      <c r="N462" s="37">
        <v>9.2942060000000009</v>
      </c>
      <c r="O462" s="37">
        <v>37.176824000000003</v>
      </c>
    </row>
    <row r="463" spans="1:21" x14ac:dyDescent="0.3">
      <c r="A463" t="s">
        <v>254</v>
      </c>
      <c r="B463" t="s">
        <v>634</v>
      </c>
      <c r="C463" s="124">
        <v>200000</v>
      </c>
      <c r="D463" s="1">
        <v>46017.125</v>
      </c>
      <c r="E463">
        <v>0.10175969988671509</v>
      </c>
      <c r="F463" s="37">
        <v>92943.99</v>
      </c>
      <c r="G463" s="35">
        <v>1.1520999999999999</v>
      </c>
      <c r="H463" s="35">
        <v>1.1465000000000001</v>
      </c>
      <c r="I463" s="35">
        <v>1.1559999999999999</v>
      </c>
      <c r="J463" s="125">
        <v>82.84</v>
      </c>
      <c r="K463" s="125">
        <v>0</v>
      </c>
      <c r="L463" s="125">
        <v>117.76</v>
      </c>
      <c r="M463" s="37">
        <v>107080.770879</v>
      </c>
      <c r="N463" s="37">
        <v>106560.28453500001</v>
      </c>
      <c r="O463" s="37">
        <v>107443.25244</v>
      </c>
    </row>
    <row r="464" spans="1:21" x14ac:dyDescent="0.3">
      <c r="A464" t="s">
        <v>255</v>
      </c>
      <c r="B464" t="s">
        <v>632</v>
      </c>
      <c r="C464" s="124">
        <v>210000</v>
      </c>
      <c r="D464" s="1">
        <v>46017.125</v>
      </c>
      <c r="E464">
        <v>0.10175969988671509</v>
      </c>
      <c r="F464" s="37">
        <v>92947.03</v>
      </c>
      <c r="G464" s="35">
        <v>2.0000000000000001E-4</v>
      </c>
      <c r="H464" s="35">
        <v>1E-4</v>
      </c>
      <c r="I464" s="35">
        <v>2.9999999999999997E-4</v>
      </c>
      <c r="J464" s="125">
        <v>87.08</v>
      </c>
      <c r="K464" s="125">
        <v>82.04</v>
      </c>
      <c r="L464" s="125">
        <v>90.35</v>
      </c>
      <c r="M464" s="37">
        <v>18.589406</v>
      </c>
      <c r="N464" s="37">
        <v>9.2947030000000002</v>
      </c>
      <c r="O464" s="37">
        <v>27.884108999999999</v>
      </c>
    </row>
    <row r="465" spans="1:20" x14ac:dyDescent="0.3">
      <c r="A465" t="s">
        <v>256</v>
      </c>
      <c r="B465" t="s">
        <v>634</v>
      </c>
      <c r="C465" s="124">
        <v>210000</v>
      </c>
      <c r="D465" s="1">
        <v>46017.125</v>
      </c>
      <c r="E465">
        <v>0.10175969988671509</v>
      </c>
      <c r="F465" s="37">
        <v>92947.03</v>
      </c>
      <c r="G465" s="35">
        <v>1.2596000000000001</v>
      </c>
      <c r="H465" s="35">
        <v>1.1725000000000001</v>
      </c>
      <c r="I465" s="35">
        <v>1.3554999999999999</v>
      </c>
      <c r="J465" s="125">
        <v>87.08</v>
      </c>
      <c r="K465" s="125">
        <v>0</v>
      </c>
      <c r="L465" s="125">
        <v>254.64</v>
      </c>
      <c r="M465" s="37">
        <v>117076.07898800001</v>
      </c>
      <c r="N465" s="37">
        <v>108980.39267500001</v>
      </c>
      <c r="O465" s="37">
        <v>125989.699165</v>
      </c>
    </row>
    <row r="466" spans="1:20" x14ac:dyDescent="0.3">
      <c r="A466" t="s">
        <v>257</v>
      </c>
      <c r="B466" t="s">
        <v>632</v>
      </c>
      <c r="C466" s="124">
        <v>220000</v>
      </c>
      <c r="D466" s="1">
        <v>46017.125</v>
      </c>
      <c r="E466">
        <v>0.10175969988671509</v>
      </c>
      <c r="F466" s="37">
        <v>92944.11</v>
      </c>
      <c r="G466" s="35">
        <v>2.0000000000000001E-4</v>
      </c>
      <c r="H466" s="35">
        <v>1E-4</v>
      </c>
      <c r="I466" s="35">
        <v>2.9999999999999997E-4</v>
      </c>
      <c r="J466" s="125">
        <v>90.45</v>
      </c>
      <c r="K466" s="125">
        <v>86.18</v>
      </c>
      <c r="L466" s="125">
        <v>94.81</v>
      </c>
      <c r="M466" s="37">
        <v>18.588822</v>
      </c>
      <c r="N466" s="37">
        <v>9.2944110000000002</v>
      </c>
      <c r="O466" s="37">
        <v>27.883232999999997</v>
      </c>
    </row>
    <row r="467" spans="1:20" x14ac:dyDescent="0.3">
      <c r="A467" t="s">
        <v>258</v>
      </c>
      <c r="B467" t="s">
        <v>634</v>
      </c>
      <c r="C467" s="124">
        <v>220000</v>
      </c>
      <c r="D467" s="1">
        <v>46017.125</v>
      </c>
      <c r="E467">
        <v>0.10175969988671509</v>
      </c>
      <c r="F467" s="37">
        <v>92944.11</v>
      </c>
      <c r="G467" s="35">
        <v>1.3672</v>
      </c>
      <c r="H467" s="35">
        <v>1.276</v>
      </c>
      <c r="I467" s="35">
        <v>1.4675</v>
      </c>
      <c r="J467" s="125">
        <v>90.45</v>
      </c>
      <c r="K467" s="125">
        <v>0</v>
      </c>
      <c r="L467" s="125">
        <v>266.48</v>
      </c>
      <c r="M467" s="37">
        <v>127073.187192</v>
      </c>
      <c r="N467" s="37">
        <v>118596.68436</v>
      </c>
      <c r="O467" s="37">
        <v>136395.48142500001</v>
      </c>
    </row>
    <row r="468" spans="1:20" x14ac:dyDescent="0.3">
      <c r="A468" t="s">
        <v>259</v>
      </c>
      <c r="B468" t="s">
        <v>632</v>
      </c>
      <c r="C468" s="124">
        <v>230000</v>
      </c>
      <c r="D468" s="1">
        <v>46017.125</v>
      </c>
      <c r="E468">
        <v>0.10175969988671509</v>
      </c>
      <c r="F468" s="37">
        <v>92947.03</v>
      </c>
      <c r="G468" s="35">
        <v>2.0000000000000001E-4</v>
      </c>
      <c r="H468" s="35">
        <v>1E-4</v>
      </c>
      <c r="I468" s="35">
        <v>2.0000000000000001E-4</v>
      </c>
      <c r="J468" s="125">
        <v>94.02</v>
      </c>
      <c r="K468" s="125">
        <v>90.1</v>
      </c>
      <c r="L468" s="125">
        <v>95.48</v>
      </c>
      <c r="M468" s="37">
        <v>18.589406</v>
      </c>
      <c r="N468" s="37">
        <v>9.2947030000000002</v>
      </c>
      <c r="O468" s="37">
        <v>18.589406</v>
      </c>
    </row>
    <row r="469" spans="1:20" x14ac:dyDescent="0.3">
      <c r="A469" t="s">
        <v>260</v>
      </c>
      <c r="B469" t="s">
        <v>634</v>
      </c>
      <c r="C469" s="124">
        <v>230000</v>
      </c>
      <c r="D469" s="1">
        <v>46017.125</v>
      </c>
      <c r="E469">
        <v>0.10175969988671509</v>
      </c>
      <c r="F469" s="37">
        <v>92947.03</v>
      </c>
      <c r="G469" s="35">
        <v>1.4748000000000001</v>
      </c>
      <c r="H469" s="35">
        <v>1.3794999999999999</v>
      </c>
      <c r="I469" s="35">
        <v>1.5794999999999999</v>
      </c>
      <c r="J469" s="125">
        <v>94.02</v>
      </c>
      <c r="K469" s="125">
        <v>0</v>
      </c>
      <c r="L469" s="125">
        <v>277.98</v>
      </c>
      <c r="M469" s="37">
        <v>137078.279844</v>
      </c>
      <c r="N469" s="37">
        <v>128220.427885</v>
      </c>
      <c r="O469" s="37">
        <v>146809.833885</v>
      </c>
    </row>
    <row r="470" spans="1:20" x14ac:dyDescent="0.3">
      <c r="A470" t="s">
        <v>261</v>
      </c>
      <c r="B470" t="s">
        <v>632</v>
      </c>
      <c r="C470" s="124">
        <v>240000</v>
      </c>
      <c r="D470" s="1">
        <v>46017.125</v>
      </c>
      <c r="E470">
        <v>0.10175969988671509</v>
      </c>
      <c r="F470" s="37">
        <v>92947.03</v>
      </c>
      <c r="G470" s="35">
        <v>1E-4</v>
      </c>
      <c r="H470" s="35">
        <v>1E-4</v>
      </c>
      <c r="I470" s="35">
        <v>2.0000000000000001E-4</v>
      </c>
      <c r="J470" s="125">
        <v>96.59</v>
      </c>
      <c r="K470" s="125">
        <v>93.84</v>
      </c>
      <c r="L470" s="125">
        <v>99.39</v>
      </c>
      <c r="M470" s="37">
        <v>9.2947030000000002</v>
      </c>
      <c r="N470" s="37">
        <v>9.2947030000000002</v>
      </c>
      <c r="O470" s="37">
        <v>18.589406</v>
      </c>
    </row>
    <row r="471" spans="1:20" x14ac:dyDescent="0.3">
      <c r="A471" t="s">
        <v>262</v>
      </c>
      <c r="B471" t="s">
        <v>634</v>
      </c>
      <c r="C471" s="124">
        <v>240000</v>
      </c>
      <c r="D471" s="1">
        <v>46017.125</v>
      </c>
      <c r="E471">
        <v>0.10175969988671509</v>
      </c>
      <c r="F471" s="37">
        <v>92947.03</v>
      </c>
      <c r="G471" s="35">
        <v>1.5823</v>
      </c>
      <c r="H471" s="35">
        <v>1.4830000000000001</v>
      </c>
      <c r="I471" s="35">
        <v>1.6915</v>
      </c>
      <c r="J471" s="125">
        <v>96.59</v>
      </c>
      <c r="K471" s="125">
        <v>0</v>
      </c>
      <c r="L471" s="125">
        <v>289.01</v>
      </c>
      <c r="M471" s="37">
        <v>147070.08556899999</v>
      </c>
      <c r="N471" s="37">
        <v>137840.44549000001</v>
      </c>
      <c r="O471" s="37">
        <v>157219.90124499999</v>
      </c>
    </row>
    <row r="472" spans="1:20" x14ac:dyDescent="0.3">
      <c r="A472" t="s">
        <v>263</v>
      </c>
      <c r="B472" t="s">
        <v>632</v>
      </c>
      <c r="C472" s="124">
        <v>260000</v>
      </c>
      <c r="D472" s="1">
        <v>46017.125</v>
      </c>
      <c r="E472">
        <v>0.10175969988671509</v>
      </c>
      <c r="F472" s="37">
        <v>92947.08</v>
      </c>
      <c r="G472" s="35">
        <v>1E-4</v>
      </c>
      <c r="H472" s="35">
        <v>0</v>
      </c>
      <c r="I472" s="35">
        <v>1E-4</v>
      </c>
      <c r="J472" s="125">
        <v>102.54</v>
      </c>
      <c r="K472" s="125">
        <v>0</v>
      </c>
      <c r="L472" s="125">
        <v>100.81</v>
      </c>
      <c r="M472" s="37">
        <v>9.294708</v>
      </c>
      <c r="N472" s="37">
        <v>0</v>
      </c>
      <c r="O472" s="37">
        <v>9.294708</v>
      </c>
    </row>
    <row r="473" spans="1:20" x14ac:dyDescent="0.3">
      <c r="A473" t="s">
        <v>264</v>
      </c>
      <c r="B473" t="s">
        <v>634</v>
      </c>
      <c r="C473" s="124">
        <v>260000</v>
      </c>
      <c r="D473" s="1">
        <v>46017.125</v>
      </c>
      <c r="E473">
        <v>0.10175969988671509</v>
      </c>
      <c r="F473" s="37">
        <v>92947.91</v>
      </c>
      <c r="G473" s="35">
        <v>1.7974000000000001</v>
      </c>
      <c r="H473" s="35">
        <v>1.6895</v>
      </c>
      <c r="I473" s="35">
        <v>1.9155</v>
      </c>
      <c r="J473" s="125">
        <v>102.54</v>
      </c>
      <c r="K473" s="125">
        <v>0</v>
      </c>
      <c r="L473" s="125">
        <v>309.98</v>
      </c>
      <c r="M473" s="37">
        <v>167064.57343400002</v>
      </c>
      <c r="N473" s="37">
        <v>157035.49394499999</v>
      </c>
      <c r="O473" s="37">
        <v>178041.721605</v>
      </c>
    </row>
    <row r="474" spans="1:20" x14ac:dyDescent="0.3">
      <c r="A474" t="s">
        <v>265</v>
      </c>
      <c r="B474" t="s">
        <v>632</v>
      </c>
      <c r="C474" s="124">
        <v>280000</v>
      </c>
      <c r="D474" s="1">
        <v>46017.125</v>
      </c>
      <c r="E474">
        <v>0.10175969988671509</v>
      </c>
      <c r="F474" s="37">
        <v>92947.91</v>
      </c>
      <c r="G474" s="35">
        <v>1E-4</v>
      </c>
      <c r="H474" s="35">
        <v>0</v>
      </c>
      <c r="I474" s="35">
        <v>1E-4</v>
      </c>
      <c r="J474" s="125">
        <v>102.56</v>
      </c>
      <c r="K474" s="125">
        <v>0</v>
      </c>
      <c r="L474" s="125">
        <v>107.19</v>
      </c>
      <c r="M474" s="37">
        <v>9.294791</v>
      </c>
      <c r="N474" s="37">
        <v>0</v>
      </c>
      <c r="O474" s="37">
        <v>9.294791</v>
      </c>
    </row>
    <row r="475" spans="1:20" x14ac:dyDescent="0.3">
      <c r="A475" t="s">
        <v>266</v>
      </c>
      <c r="B475" t="s">
        <v>634</v>
      </c>
      <c r="C475" s="124">
        <v>280000</v>
      </c>
      <c r="D475" s="1">
        <v>46017.125</v>
      </c>
      <c r="E475">
        <v>0.10175969988671509</v>
      </c>
      <c r="F475" s="37">
        <v>92947.91</v>
      </c>
      <c r="G475" s="35">
        <v>2.0125000000000002</v>
      </c>
      <c r="H475" s="35">
        <v>1.8965000000000001</v>
      </c>
      <c r="I475" s="35">
        <v>2.1389999999999998</v>
      </c>
      <c r="J475" s="125">
        <v>102.56</v>
      </c>
      <c r="K475" s="125">
        <v>0</v>
      </c>
      <c r="L475" s="125">
        <v>329.21</v>
      </c>
      <c r="M475" s="37">
        <v>187057.66887500003</v>
      </c>
      <c r="N475" s="37">
        <v>176275.71131500002</v>
      </c>
      <c r="O475" s="37">
        <v>198815.57948999997</v>
      </c>
    </row>
    <row r="476" spans="1:20" x14ac:dyDescent="0.3">
      <c r="A476" t="s">
        <v>267</v>
      </c>
      <c r="B476" t="s">
        <v>632</v>
      </c>
      <c r="C476" s="124">
        <v>300000</v>
      </c>
      <c r="D476" s="1">
        <v>46017.125</v>
      </c>
      <c r="E476">
        <v>0.10175969988671509</v>
      </c>
      <c r="F476" s="37">
        <v>92947.91</v>
      </c>
      <c r="G476" s="35">
        <v>0</v>
      </c>
      <c r="H476" s="35">
        <v>0</v>
      </c>
      <c r="I476" s="35">
        <v>1E-4</v>
      </c>
      <c r="J476" s="125">
        <v>102.56</v>
      </c>
      <c r="K476" s="125">
        <v>0</v>
      </c>
      <c r="L476" s="125">
        <v>113.09</v>
      </c>
      <c r="M476" s="37">
        <v>0</v>
      </c>
      <c r="N476" s="37">
        <v>0</v>
      </c>
      <c r="O476" s="37">
        <v>9.294791</v>
      </c>
    </row>
    <row r="477" spans="1:20" x14ac:dyDescent="0.3">
      <c r="A477" t="s">
        <v>268</v>
      </c>
      <c r="B477" t="s">
        <v>634</v>
      </c>
      <c r="C477" s="124">
        <v>300000</v>
      </c>
      <c r="D477" s="1">
        <v>46017.125</v>
      </c>
      <c r="E477">
        <v>0.10175969988671509</v>
      </c>
      <c r="F477" s="37">
        <v>92947.91</v>
      </c>
      <c r="G477" s="35">
        <v>2.2277</v>
      </c>
      <c r="H477" s="35">
        <v>2.2189999999999999</v>
      </c>
      <c r="I477" s="35">
        <v>2.234</v>
      </c>
      <c r="J477" s="125">
        <v>102.56</v>
      </c>
      <c r="K477" s="125">
        <v>0</v>
      </c>
      <c r="L477" s="125">
        <v>175.18</v>
      </c>
      <c r="M477" s="37">
        <v>207060.05910700001</v>
      </c>
      <c r="N477" s="37">
        <v>206251.41229000001</v>
      </c>
      <c r="O477" s="37">
        <v>207645.63094</v>
      </c>
    </row>
    <row r="478" spans="1:20" x14ac:dyDescent="0.3">
      <c r="A478" t="s">
        <v>269</v>
      </c>
      <c r="B478" t="s">
        <v>632</v>
      </c>
      <c r="C478" s="124">
        <v>320000</v>
      </c>
      <c r="D478" s="1">
        <v>46017.125</v>
      </c>
      <c r="E478">
        <v>0.10175969988671509</v>
      </c>
      <c r="F478" s="37">
        <v>92950.04</v>
      </c>
      <c r="G478" s="35">
        <v>0</v>
      </c>
      <c r="H478" s="35">
        <v>0</v>
      </c>
      <c r="I478" s="35">
        <v>1E-4</v>
      </c>
      <c r="J478" s="125">
        <v>102.56</v>
      </c>
      <c r="K478" s="125">
        <v>0</v>
      </c>
      <c r="L478" s="125">
        <v>118.55</v>
      </c>
      <c r="M478" s="37">
        <v>0</v>
      </c>
      <c r="N478" s="37">
        <v>0</v>
      </c>
      <c r="O478" s="37">
        <v>9.2950040000000005</v>
      </c>
      <c r="P478" s="123">
        <v>50</v>
      </c>
      <c r="Q478" s="123">
        <v>50</v>
      </c>
      <c r="S478" s="5">
        <v>-52.56</v>
      </c>
      <c r="T478" s="5">
        <v>50</v>
      </c>
    </row>
    <row r="479" spans="1:20" x14ac:dyDescent="0.3">
      <c r="A479" t="s">
        <v>270</v>
      </c>
      <c r="B479" t="s">
        <v>634</v>
      </c>
      <c r="C479" s="124">
        <v>320000</v>
      </c>
      <c r="D479" s="1">
        <v>46017.125</v>
      </c>
      <c r="E479">
        <v>0.10175969988671509</v>
      </c>
      <c r="F479" s="37">
        <v>92947.98</v>
      </c>
      <c r="G479" s="35">
        <v>2.4428000000000001</v>
      </c>
      <c r="H479" s="35">
        <v>2.31</v>
      </c>
      <c r="I479" s="35">
        <v>2.5859999999999999</v>
      </c>
      <c r="J479" s="125">
        <v>102.56</v>
      </c>
      <c r="K479" s="125">
        <v>0</v>
      </c>
      <c r="L479" s="125">
        <v>364.62</v>
      </c>
      <c r="M479" s="37">
        <v>227053.32554399999</v>
      </c>
      <c r="N479" s="37">
        <v>214709.83379999999</v>
      </c>
      <c r="O479" s="37">
        <v>240363.47627999997</v>
      </c>
    </row>
    <row r="480" spans="1:20" x14ac:dyDescent="0.3">
      <c r="A480" t="s">
        <v>271</v>
      </c>
      <c r="B480" t="s">
        <v>632</v>
      </c>
      <c r="C480" s="124">
        <v>340000</v>
      </c>
      <c r="D480" s="1">
        <v>46017.125</v>
      </c>
      <c r="E480">
        <v>0.10175969988671509</v>
      </c>
      <c r="F480" s="37">
        <v>92950.04</v>
      </c>
      <c r="G480" s="35">
        <v>0</v>
      </c>
      <c r="H480" s="35">
        <v>0</v>
      </c>
      <c r="I480" s="35">
        <v>1E-4</v>
      </c>
      <c r="J480" s="125">
        <v>102.56</v>
      </c>
      <c r="K480" s="125">
        <v>0</v>
      </c>
      <c r="L480" s="125">
        <v>123.66</v>
      </c>
      <c r="M480" s="37">
        <v>0</v>
      </c>
      <c r="N480" s="37">
        <v>0</v>
      </c>
      <c r="O480" s="37">
        <v>9.2950040000000005</v>
      </c>
      <c r="P480" s="123">
        <v>50</v>
      </c>
      <c r="Q480" s="123">
        <v>50</v>
      </c>
      <c r="S480" s="5">
        <v>-52.56</v>
      </c>
      <c r="T480" s="5">
        <v>50</v>
      </c>
    </row>
    <row r="481" spans="1:21" x14ac:dyDescent="0.3">
      <c r="A481" t="s">
        <v>272</v>
      </c>
      <c r="B481" t="s">
        <v>634</v>
      </c>
      <c r="C481" s="124">
        <v>340000</v>
      </c>
      <c r="D481" s="1">
        <v>46017.125</v>
      </c>
      <c r="E481">
        <v>0.10175969988671509</v>
      </c>
      <c r="F481" s="37">
        <v>92947.98</v>
      </c>
      <c r="G481" s="35">
        <v>2.6579999999999999</v>
      </c>
      <c r="H481" s="35">
        <v>2.5169999999999999</v>
      </c>
      <c r="I481" s="35">
        <v>2.81</v>
      </c>
      <c r="J481" s="125">
        <v>102.56</v>
      </c>
      <c r="K481" s="125">
        <v>0</v>
      </c>
      <c r="L481" s="125">
        <v>381.51</v>
      </c>
      <c r="M481" s="37">
        <v>247055.73083999997</v>
      </c>
      <c r="N481" s="37">
        <v>233950.06565999999</v>
      </c>
      <c r="O481" s="37">
        <v>261183.82379999998</v>
      </c>
    </row>
    <row r="482" spans="1:21" x14ac:dyDescent="0.3">
      <c r="A482" t="s">
        <v>273</v>
      </c>
      <c r="B482" t="s">
        <v>632</v>
      </c>
      <c r="C482" s="124">
        <v>400000</v>
      </c>
      <c r="D482" s="1">
        <v>46017.125</v>
      </c>
      <c r="E482">
        <v>0.10175969988671509</v>
      </c>
      <c r="F482" s="37">
        <v>92950.04</v>
      </c>
      <c r="G482" s="35">
        <v>0</v>
      </c>
      <c r="H482" s="35">
        <v>0</v>
      </c>
      <c r="I482" s="35">
        <v>1E-4</v>
      </c>
      <c r="J482" s="125">
        <v>102.56</v>
      </c>
      <c r="K482" s="125">
        <v>0</v>
      </c>
      <c r="L482" s="125">
        <v>137.16999999999999</v>
      </c>
      <c r="M482" s="37">
        <v>0</v>
      </c>
      <c r="N482" s="37">
        <v>0</v>
      </c>
      <c r="O482" s="37">
        <v>9.2950040000000005</v>
      </c>
      <c r="P482" s="123">
        <v>50</v>
      </c>
      <c r="Q482" s="123">
        <v>50</v>
      </c>
      <c r="S482" s="5">
        <v>-52.56</v>
      </c>
      <c r="T482" s="5">
        <v>50</v>
      </c>
    </row>
    <row r="483" spans="1:21" x14ac:dyDescent="0.3">
      <c r="A483" t="s">
        <v>274</v>
      </c>
      <c r="B483" t="s">
        <v>634</v>
      </c>
      <c r="C483" s="124">
        <v>400000</v>
      </c>
      <c r="D483" s="1">
        <v>46017.125</v>
      </c>
      <c r="E483">
        <v>0.10175969988671509</v>
      </c>
      <c r="F483" s="37">
        <v>92950.04</v>
      </c>
      <c r="G483" s="35">
        <v>3.3035000000000001</v>
      </c>
      <c r="H483" s="35">
        <v>3.2915000000000001</v>
      </c>
      <c r="I483" s="35">
        <v>3.3125</v>
      </c>
      <c r="J483" s="125">
        <v>102.56</v>
      </c>
      <c r="K483" s="125">
        <v>0</v>
      </c>
      <c r="L483" s="125">
        <v>218.49</v>
      </c>
      <c r="M483" s="37">
        <v>307060.45714000001</v>
      </c>
      <c r="N483" s="37">
        <v>305945.05666</v>
      </c>
      <c r="O483" s="37">
        <v>307897.00750000001</v>
      </c>
    </row>
    <row r="484" spans="1:21" x14ac:dyDescent="0.3">
      <c r="A484" t="s">
        <v>275</v>
      </c>
      <c r="B484" t="s">
        <v>632</v>
      </c>
      <c r="C484" s="124">
        <v>60000</v>
      </c>
      <c r="D484" s="1">
        <v>46052.125</v>
      </c>
      <c r="E484">
        <v>0.19758447743633861</v>
      </c>
      <c r="F484" s="37">
        <v>93424.641499999998</v>
      </c>
      <c r="G484" s="35">
        <v>0.36349999999999999</v>
      </c>
      <c r="H484" s="35">
        <v>0.36199999999999999</v>
      </c>
      <c r="I484" s="35">
        <v>0.36449999999999999</v>
      </c>
      <c r="J484" s="125">
        <v>63.8</v>
      </c>
      <c r="K484" s="125">
        <v>59.84</v>
      </c>
      <c r="L484" s="125">
        <v>66.040000000000006</v>
      </c>
      <c r="M484" s="37">
        <v>33959.857185249995</v>
      </c>
      <c r="N484" s="37">
        <v>33819.720222999997</v>
      </c>
      <c r="O484" s="37">
        <v>34053.281826749997</v>
      </c>
      <c r="P484" s="123">
        <v>63.774624692895067</v>
      </c>
      <c r="Q484" s="123">
        <v>59.871054058777261</v>
      </c>
      <c r="R484" s="123">
        <v>66.08191945314843</v>
      </c>
      <c r="S484" s="5">
        <v>-2.53753071049303E-2</v>
      </c>
      <c r="T484" s="5">
        <v>3.1054058777257865E-2</v>
      </c>
      <c r="U484" s="5">
        <v>4.1919453148423713E-2</v>
      </c>
    </row>
    <row r="485" spans="1:21" x14ac:dyDescent="0.3">
      <c r="A485" t="s">
        <v>276</v>
      </c>
      <c r="B485" t="s">
        <v>634</v>
      </c>
      <c r="C485" s="124">
        <v>60000</v>
      </c>
      <c r="D485" s="1">
        <v>46052.125</v>
      </c>
      <c r="E485">
        <v>0.19758447743633861</v>
      </c>
      <c r="F485" s="37">
        <v>93425.556899999996</v>
      </c>
      <c r="G485" s="35">
        <v>5.7999999999999996E-3</v>
      </c>
      <c r="H485" s="35">
        <v>5.4999999999999997E-3</v>
      </c>
      <c r="I485" s="35">
        <v>6.0000000000000001E-3</v>
      </c>
      <c r="J485" s="125">
        <v>63.8</v>
      </c>
      <c r="K485" s="125">
        <v>63.18</v>
      </c>
      <c r="L485" s="125">
        <v>64.38</v>
      </c>
      <c r="M485" s="37">
        <v>541.86823001999994</v>
      </c>
      <c r="N485" s="37">
        <v>513.84056294999993</v>
      </c>
      <c r="O485" s="37">
        <v>560.55334140000002</v>
      </c>
      <c r="P485" s="123">
        <v>63.94654827415939</v>
      </c>
      <c r="Q485" s="123">
        <v>63.218945602345514</v>
      </c>
      <c r="R485" s="123">
        <v>64.420734559943796</v>
      </c>
      <c r="S485" s="5">
        <v>0.14654827415939309</v>
      </c>
      <c r="T485" s="5">
        <v>3.8945602345513919E-2</v>
      </c>
      <c r="U485" s="5">
        <v>4.0734559943800264E-2</v>
      </c>
    </row>
    <row r="486" spans="1:21" x14ac:dyDescent="0.3">
      <c r="A486" t="s">
        <v>277</v>
      </c>
      <c r="B486" t="s">
        <v>632</v>
      </c>
      <c r="C486" s="124">
        <v>65000</v>
      </c>
      <c r="D486" s="1">
        <v>46052.125</v>
      </c>
      <c r="E486">
        <v>0.19758447743633861</v>
      </c>
      <c r="F486" s="37">
        <v>93425.556899999996</v>
      </c>
      <c r="G486" s="35">
        <v>0.31330000000000002</v>
      </c>
      <c r="H486" s="35">
        <v>0.312</v>
      </c>
      <c r="I486" s="35">
        <v>0.3145</v>
      </c>
      <c r="J486" s="125">
        <v>60.24</v>
      </c>
      <c r="K486" s="125">
        <v>58.01</v>
      </c>
      <c r="L486" s="125">
        <v>62.29</v>
      </c>
      <c r="M486" s="37">
        <v>29270.226976770002</v>
      </c>
      <c r="N486" s="37">
        <v>29148.7737528</v>
      </c>
      <c r="O486" s="37">
        <v>29382.33764505</v>
      </c>
      <c r="P486" s="123">
        <v>60.338796300393035</v>
      </c>
      <c r="Q486" s="123">
        <v>58.044929954160374</v>
      </c>
      <c r="R486" s="123">
        <v>62.323829216180556</v>
      </c>
      <c r="S486" s="5">
        <v>9.8796300393033221E-2</v>
      </c>
      <c r="T486" s="5">
        <v>3.4929954160375587E-2</v>
      </c>
      <c r="U486" s="5">
        <v>3.3829216180556898E-2</v>
      </c>
    </row>
    <row r="487" spans="1:21" x14ac:dyDescent="0.3">
      <c r="A487" t="s">
        <v>278</v>
      </c>
      <c r="B487" t="s">
        <v>634</v>
      </c>
      <c r="C487" s="124">
        <v>65000</v>
      </c>
      <c r="D487" s="1">
        <v>46052.125</v>
      </c>
      <c r="E487">
        <v>0.19758447743633861</v>
      </c>
      <c r="F487" s="37">
        <v>93425.556899999996</v>
      </c>
      <c r="G487" s="35">
        <v>8.9999999999999993E-3</v>
      </c>
      <c r="H487" s="35">
        <v>8.5000000000000006E-3</v>
      </c>
      <c r="I487" s="35">
        <v>9.4999999999999998E-3</v>
      </c>
      <c r="J487" s="125">
        <v>60.24</v>
      </c>
      <c r="K487" s="125">
        <v>59.37</v>
      </c>
      <c r="L487" s="125">
        <v>61.07</v>
      </c>
      <c r="M487" s="37">
        <v>840.83001209999986</v>
      </c>
      <c r="N487" s="37">
        <v>794.11723365</v>
      </c>
      <c r="O487" s="37">
        <v>887.54279054999995</v>
      </c>
      <c r="P487" s="123">
        <v>60.268731778326554</v>
      </c>
      <c r="Q487" s="123">
        <v>59.404202091922585</v>
      </c>
      <c r="R487" s="123">
        <v>61.111303068275681</v>
      </c>
      <c r="S487" s="5">
        <v>2.873177832655216E-2</v>
      </c>
      <c r="T487" s="5">
        <v>3.4202091922587385E-2</v>
      </c>
      <c r="U487" s="5">
        <v>4.1303068275681198E-2</v>
      </c>
    </row>
    <row r="488" spans="1:21" x14ac:dyDescent="0.3">
      <c r="A488" t="s">
        <v>279</v>
      </c>
      <c r="B488" t="s">
        <v>632</v>
      </c>
      <c r="C488" s="124">
        <v>70000</v>
      </c>
      <c r="D488" s="1">
        <v>46052.125</v>
      </c>
      <c r="E488">
        <v>0.19758447743633861</v>
      </c>
      <c r="F488" s="37">
        <v>93425.556899999996</v>
      </c>
      <c r="G488" s="35">
        <v>0.26479999999999998</v>
      </c>
      <c r="H488" s="35">
        <v>0.26350000000000001</v>
      </c>
      <c r="I488" s="35">
        <v>0.26600000000000001</v>
      </c>
      <c r="J488" s="125">
        <v>57.19</v>
      </c>
      <c r="K488" s="125">
        <v>55.59</v>
      </c>
      <c r="L488" s="125">
        <v>58.71</v>
      </c>
      <c r="M488" s="37">
        <v>24739.087467119996</v>
      </c>
      <c r="N488" s="37">
        <v>24617.634243150002</v>
      </c>
      <c r="O488" s="37">
        <v>24851.198135400002</v>
      </c>
      <c r="P488" s="123">
        <v>57.2730963886411</v>
      </c>
      <c r="Q488" s="123">
        <v>55.618355512051565</v>
      </c>
      <c r="R488" s="123">
        <v>58.748298739279271</v>
      </c>
      <c r="S488" s="5">
        <v>8.3096388641102692E-2</v>
      </c>
      <c r="T488" s="5">
        <v>2.8355512051561504E-2</v>
      </c>
      <c r="U488" s="5">
        <v>3.8298739279269967E-2</v>
      </c>
    </row>
    <row r="489" spans="1:21" x14ac:dyDescent="0.3">
      <c r="A489" t="s">
        <v>280</v>
      </c>
      <c r="B489" t="s">
        <v>634</v>
      </c>
      <c r="C489" s="124">
        <v>70000</v>
      </c>
      <c r="D489" s="1">
        <v>46052.125</v>
      </c>
      <c r="E489">
        <v>0.19758447743633861</v>
      </c>
      <c r="F489" s="37">
        <v>93425.556899999996</v>
      </c>
      <c r="G489" s="35">
        <v>1.4E-2</v>
      </c>
      <c r="H489" s="35">
        <v>1.35E-2</v>
      </c>
      <c r="I489" s="35">
        <v>1.4500000000000001E-2</v>
      </c>
      <c r="J489" s="125">
        <v>57.19</v>
      </c>
      <c r="K489" s="125">
        <v>56.53</v>
      </c>
      <c r="L489" s="125">
        <v>57.79</v>
      </c>
      <c r="M489" s="37">
        <v>1307.9577965999999</v>
      </c>
      <c r="N489" s="37">
        <v>1261.2450181499999</v>
      </c>
      <c r="O489" s="37">
        <v>1354.67057505</v>
      </c>
      <c r="P489" s="123">
        <v>57.198524982271259</v>
      </c>
      <c r="Q489" s="127">
        <v>56.568478919436885</v>
      </c>
      <c r="R489" s="123">
        <v>57.819856952644891</v>
      </c>
      <c r="S489" s="5">
        <v>8.5249822712611945E-3</v>
      </c>
      <c r="T489" s="5">
        <v>3.847891943688353E-2</v>
      </c>
      <c r="U489" s="5">
        <v>2.9856952644891521E-2</v>
      </c>
    </row>
    <row r="490" spans="1:21" x14ac:dyDescent="0.3">
      <c r="A490" t="s">
        <v>281</v>
      </c>
      <c r="B490" t="s">
        <v>632</v>
      </c>
      <c r="C490" s="124">
        <v>75000</v>
      </c>
      <c r="D490" s="1">
        <v>46052.125</v>
      </c>
      <c r="E490">
        <v>0.19758447743633861</v>
      </c>
      <c r="F490" s="37">
        <v>93425.556899999996</v>
      </c>
      <c r="G490" s="35">
        <v>0.21879999999999999</v>
      </c>
      <c r="H490" s="35">
        <v>0.2175</v>
      </c>
      <c r="I490" s="35">
        <v>0.22</v>
      </c>
      <c r="J490" s="125">
        <v>54.6</v>
      </c>
      <c r="K490" s="125">
        <v>53.36</v>
      </c>
      <c r="L490" s="125">
        <v>55.74</v>
      </c>
      <c r="M490" s="37">
        <v>20441.511849719998</v>
      </c>
      <c r="N490" s="37">
        <v>20320.05862575</v>
      </c>
      <c r="O490" s="37">
        <v>20553.622518</v>
      </c>
      <c r="P490" s="123">
        <v>54.639703240268602</v>
      </c>
      <c r="Q490" s="123">
        <v>53.387153616722784</v>
      </c>
      <c r="R490" s="123">
        <v>55.775729833946109</v>
      </c>
      <c r="S490" s="5">
        <v>3.9703240268600837E-2</v>
      </c>
      <c r="T490" s="5">
        <v>2.7153616722785046E-2</v>
      </c>
      <c r="U490" s="5">
        <v>3.5729833946106737E-2</v>
      </c>
    </row>
    <row r="491" spans="1:21" x14ac:dyDescent="0.3">
      <c r="A491" t="s">
        <v>282</v>
      </c>
      <c r="B491" t="s">
        <v>634</v>
      </c>
      <c r="C491" s="124">
        <v>75000</v>
      </c>
      <c r="D491" s="1">
        <v>46052.125</v>
      </c>
      <c r="E491">
        <v>0.19758447743633861</v>
      </c>
      <c r="F491" s="37">
        <v>93427.789199999999</v>
      </c>
      <c r="G491" s="35">
        <v>2.1600000000000001E-2</v>
      </c>
      <c r="H491" s="35">
        <v>2.1000000000000001E-2</v>
      </c>
      <c r="I491" s="35">
        <v>2.1999999999999999E-2</v>
      </c>
      <c r="J491" s="125">
        <v>54.59</v>
      </c>
      <c r="K491" s="125">
        <v>54.06</v>
      </c>
      <c r="L491" s="125">
        <v>55.01</v>
      </c>
      <c r="M491" s="37">
        <v>2018.0402467200001</v>
      </c>
      <c r="N491" s="37">
        <v>1961.9835732000001</v>
      </c>
      <c r="O491" s="37">
        <v>2055.4113623999997</v>
      </c>
      <c r="P491" s="123">
        <v>54.664481701503831</v>
      </c>
      <c r="Q491" s="127">
        <v>54.089502293618295</v>
      </c>
      <c r="R491" s="123">
        <v>55.045111807779449</v>
      </c>
      <c r="S491" s="5">
        <v>7.4481701503827935E-2</v>
      </c>
      <c r="T491" s="5">
        <v>2.9502293618293152E-2</v>
      </c>
      <c r="U491" s="5">
        <v>3.5111807779450999E-2</v>
      </c>
    </row>
    <row r="492" spans="1:21" x14ac:dyDescent="0.3">
      <c r="A492" t="s">
        <v>283</v>
      </c>
      <c r="B492" t="s">
        <v>632</v>
      </c>
      <c r="C492" s="124">
        <v>80000</v>
      </c>
      <c r="D492" s="1">
        <v>46052.125</v>
      </c>
      <c r="E492">
        <v>0.19758447743633861</v>
      </c>
      <c r="F492" s="37">
        <v>93427.789199999999</v>
      </c>
      <c r="G492" s="35">
        <v>0.17630000000000001</v>
      </c>
      <c r="H492" s="35">
        <v>0.17499999999999999</v>
      </c>
      <c r="I492" s="35">
        <v>0.17749999999999999</v>
      </c>
      <c r="J492" s="125">
        <v>52.45</v>
      </c>
      <c r="K492" s="125">
        <v>51.45</v>
      </c>
      <c r="L492" s="125">
        <v>53.36</v>
      </c>
      <c r="M492" s="37">
        <v>16471.31923596</v>
      </c>
      <c r="N492" s="37">
        <v>16349.863109999998</v>
      </c>
      <c r="O492" s="37">
        <v>16583.432582999998</v>
      </c>
      <c r="P492" s="123">
        <v>52.476609238014547</v>
      </c>
      <c r="Q492" s="123">
        <v>51.477314385762575</v>
      </c>
      <c r="R492" s="123">
        <v>53.391833227002984</v>
      </c>
      <c r="S492" s="5">
        <v>2.6609238014543735E-2</v>
      </c>
      <c r="T492" s="5">
        <v>2.7314385762572613E-2</v>
      </c>
      <c r="U492" s="5">
        <v>3.1833227002984188E-2</v>
      </c>
    </row>
    <row r="493" spans="1:21" x14ac:dyDescent="0.3">
      <c r="A493" t="s">
        <v>284</v>
      </c>
      <c r="B493" t="s">
        <v>634</v>
      </c>
      <c r="C493" s="124">
        <v>80000</v>
      </c>
      <c r="D493" s="1">
        <v>46052.125</v>
      </c>
      <c r="E493">
        <v>0.19758447743633861</v>
      </c>
      <c r="F493" s="37">
        <v>93427.789199999999</v>
      </c>
      <c r="G493" s="35">
        <v>3.2599999999999997E-2</v>
      </c>
      <c r="H493" s="35">
        <v>3.2000000000000001E-2</v>
      </c>
      <c r="I493" s="35">
        <v>3.3000000000000002E-2</v>
      </c>
      <c r="J493" s="125">
        <v>52.45</v>
      </c>
      <c r="K493" s="125">
        <v>52</v>
      </c>
      <c r="L493" s="125">
        <v>52.77</v>
      </c>
      <c r="M493" s="37">
        <v>3045.7459279199998</v>
      </c>
      <c r="N493" s="37">
        <v>2989.6892544000002</v>
      </c>
      <c r="O493" s="37">
        <v>3083.1170436000002</v>
      </c>
      <c r="P493" s="123">
        <v>52.494763667201596</v>
      </c>
      <c r="Q493" s="127">
        <v>52.034663874662492</v>
      </c>
      <c r="R493" s="123">
        <v>52.800536566246016</v>
      </c>
      <c r="S493" s="5">
        <v>4.4763667201593194E-2</v>
      </c>
      <c r="T493" s="5">
        <v>3.4663874662491878E-2</v>
      </c>
      <c r="U493" s="5">
        <v>3.0536566246013308E-2</v>
      </c>
    </row>
    <row r="494" spans="1:21" x14ac:dyDescent="0.3">
      <c r="A494" t="s">
        <v>850</v>
      </c>
      <c r="B494" t="s">
        <v>632</v>
      </c>
      <c r="C494" s="124">
        <v>85000</v>
      </c>
      <c r="D494" s="1">
        <v>46052.125</v>
      </c>
      <c r="E494">
        <v>0.19758447743633861</v>
      </c>
      <c r="F494" s="37">
        <v>93427.789199999999</v>
      </c>
      <c r="G494" s="35">
        <v>0.1381</v>
      </c>
      <c r="H494" s="35">
        <v>0.13700000000000001</v>
      </c>
      <c r="I494" s="35">
        <v>0.13900000000000001</v>
      </c>
      <c r="J494" s="125">
        <v>50.64</v>
      </c>
      <c r="K494" s="125">
        <v>49.91</v>
      </c>
      <c r="L494" s="125">
        <v>51.21</v>
      </c>
      <c r="M494" s="37">
        <v>12902.37768852</v>
      </c>
      <c r="N494" s="37">
        <v>12799.6071204</v>
      </c>
      <c r="O494" s="37">
        <v>12986.462698800002</v>
      </c>
      <c r="P494" s="123">
        <v>50.6578535393474</v>
      </c>
      <c r="Q494" s="123">
        <v>49.942250564635678</v>
      </c>
      <c r="R494" s="123">
        <v>51.24211565616951</v>
      </c>
      <c r="S494" s="5">
        <v>1.7853539347399305E-2</v>
      </c>
      <c r="T494" s="5">
        <v>3.2250564635681656E-2</v>
      </c>
      <c r="U494" s="5">
        <v>3.2115656169509066E-2</v>
      </c>
    </row>
    <row r="495" spans="1:21" x14ac:dyDescent="0.3">
      <c r="A495" t="s">
        <v>851</v>
      </c>
      <c r="B495" t="s">
        <v>634</v>
      </c>
      <c r="C495" s="124">
        <v>85000</v>
      </c>
      <c r="D495" s="1">
        <v>46052.125</v>
      </c>
      <c r="E495">
        <v>0.19758447743633861</v>
      </c>
      <c r="F495" s="37">
        <v>93427.789199999999</v>
      </c>
      <c r="G495" s="35">
        <v>4.7899999999999998E-2</v>
      </c>
      <c r="H495" s="35">
        <v>4.7500000000000001E-2</v>
      </c>
      <c r="I495" s="35">
        <v>4.8500000000000001E-2</v>
      </c>
      <c r="J495" s="125">
        <v>50.64</v>
      </c>
      <c r="K495" s="125">
        <v>50.37</v>
      </c>
      <c r="L495" s="125">
        <v>51.02</v>
      </c>
      <c r="M495" s="37">
        <v>4475.1911026799999</v>
      </c>
      <c r="N495" s="37">
        <v>4437.8199869999999</v>
      </c>
      <c r="O495" s="37">
        <v>4531.2477761999999</v>
      </c>
      <c r="P495" s="123">
        <v>50.662044659830599</v>
      </c>
      <c r="Q495" s="127">
        <v>50.402024365304186</v>
      </c>
      <c r="R495" s="123">
        <v>51.05166743168823</v>
      </c>
      <c r="S495" s="5">
        <v>2.2044659830598334E-2</v>
      </c>
      <c r="T495" s="5">
        <v>3.2024365304188507E-2</v>
      </c>
      <c r="U495" s="5">
        <v>3.1667431688227055E-2</v>
      </c>
    </row>
    <row r="496" spans="1:21" x14ac:dyDescent="0.3">
      <c r="A496" t="s">
        <v>852</v>
      </c>
      <c r="B496" t="s">
        <v>632</v>
      </c>
      <c r="C496" s="124">
        <v>86000</v>
      </c>
      <c r="D496" s="1">
        <v>46052.125</v>
      </c>
      <c r="E496">
        <v>0.19758447743633861</v>
      </c>
      <c r="F496" s="37">
        <v>93427.496199999994</v>
      </c>
      <c r="G496" s="35">
        <v>0.13100000000000001</v>
      </c>
      <c r="H496" s="35">
        <v>0.13</v>
      </c>
      <c r="I496" s="35">
        <v>0.13200000000000001</v>
      </c>
      <c r="J496" s="125">
        <v>50.31</v>
      </c>
      <c r="K496" s="125">
        <v>49.64</v>
      </c>
      <c r="L496" s="125">
        <v>50.9</v>
      </c>
      <c r="M496" s="37">
        <v>12239.002002199999</v>
      </c>
      <c r="N496" s="37">
        <v>12145.574505999999</v>
      </c>
      <c r="O496" s="37">
        <v>12332.429498399999</v>
      </c>
      <c r="P496" s="123">
        <v>50.302350312420074</v>
      </c>
      <c r="Q496" s="123">
        <v>49.668382797534768</v>
      </c>
      <c r="R496" s="123">
        <v>50.93532238774452</v>
      </c>
      <c r="S496" s="5">
        <v>-7.6496875799278996E-3</v>
      </c>
      <c r="T496" s="5">
        <v>2.838279753476769E-2</v>
      </c>
      <c r="U496" s="5">
        <v>3.5322387744521677E-2</v>
      </c>
    </row>
    <row r="497" spans="1:21" x14ac:dyDescent="0.3">
      <c r="A497" t="s">
        <v>853</v>
      </c>
      <c r="B497" t="s">
        <v>634</v>
      </c>
      <c r="C497" s="124">
        <v>86000</v>
      </c>
      <c r="D497" s="1">
        <v>46052.125</v>
      </c>
      <c r="E497">
        <v>0.19758447743633861</v>
      </c>
      <c r="F497" s="37">
        <v>93427.496199999994</v>
      </c>
      <c r="G497" s="35">
        <v>5.16E-2</v>
      </c>
      <c r="H497" s="35">
        <v>5.0999999999999997E-2</v>
      </c>
      <c r="I497" s="35">
        <v>5.1999999999999998E-2</v>
      </c>
      <c r="J497" s="125">
        <v>50.31</v>
      </c>
      <c r="K497" s="125">
        <v>49.96</v>
      </c>
      <c r="L497" s="125">
        <v>50.59</v>
      </c>
      <c r="M497" s="37">
        <v>4820.8588039199994</v>
      </c>
      <c r="N497" s="37">
        <v>4764.8023061999993</v>
      </c>
      <c r="O497" s="37">
        <v>4858.2298023999992</v>
      </c>
      <c r="P497" s="123">
        <v>50.3657610617228</v>
      </c>
      <c r="Q497" s="127">
        <v>49.985563432093464</v>
      </c>
      <c r="R497" s="123">
        <v>50.619027397910251</v>
      </c>
      <c r="S497" s="5">
        <v>5.5761061722797933E-2</v>
      </c>
      <c r="T497" s="5">
        <v>2.5563432093463234E-2</v>
      </c>
      <c r="U497" s="5">
        <v>2.9027397910247998E-2</v>
      </c>
    </row>
    <row r="498" spans="1:21" x14ac:dyDescent="0.3">
      <c r="A498" t="s">
        <v>854</v>
      </c>
      <c r="B498" t="s">
        <v>632</v>
      </c>
      <c r="C498" s="124">
        <v>88000</v>
      </c>
      <c r="D498" s="1">
        <v>46052.125</v>
      </c>
      <c r="E498">
        <v>0.19758447743633861</v>
      </c>
      <c r="F498" s="37">
        <v>93427.496199999994</v>
      </c>
      <c r="G498" s="35">
        <v>0.1176</v>
      </c>
      <c r="H498" s="35">
        <v>0.11650000000000001</v>
      </c>
      <c r="I498" s="35">
        <v>0.11799999999999999</v>
      </c>
      <c r="J498" s="125">
        <v>49.68</v>
      </c>
      <c r="K498" s="125">
        <v>49.03</v>
      </c>
      <c r="L498" s="125">
        <v>49.94</v>
      </c>
      <c r="M498" s="37">
        <v>10987.073553119999</v>
      </c>
      <c r="N498" s="37">
        <v>10884.303307300001</v>
      </c>
      <c r="O498" s="37">
        <v>11024.4445516</v>
      </c>
      <c r="P498" s="123">
        <v>49.731683911429982</v>
      </c>
      <c r="Q498" s="123">
        <v>49.064335541087388</v>
      </c>
      <c r="R498" s="123">
        <v>49.974219003911024</v>
      </c>
      <c r="S498" s="5">
        <v>5.1683911429982743E-2</v>
      </c>
      <c r="T498" s="5">
        <v>3.43355410873869E-2</v>
      </c>
      <c r="U498" s="5">
        <v>3.4219003911026391E-2</v>
      </c>
    </row>
    <row r="499" spans="1:21" x14ac:dyDescent="0.3">
      <c r="A499" t="s">
        <v>855</v>
      </c>
      <c r="B499" t="s">
        <v>634</v>
      </c>
      <c r="C499" s="124">
        <v>88000</v>
      </c>
      <c r="D499" s="1">
        <v>46052.125</v>
      </c>
      <c r="E499">
        <v>0.19758447743633861</v>
      </c>
      <c r="F499" s="37">
        <v>93427.496199999994</v>
      </c>
      <c r="G499" s="35">
        <v>5.9499999999999997E-2</v>
      </c>
      <c r="H499" s="35">
        <v>5.8999999999999997E-2</v>
      </c>
      <c r="I499" s="35">
        <v>0.06</v>
      </c>
      <c r="J499" s="125">
        <v>49.68</v>
      </c>
      <c r="K499" s="125">
        <v>49.39</v>
      </c>
      <c r="L499" s="125">
        <v>50</v>
      </c>
      <c r="M499" s="37">
        <v>5558.9360238999998</v>
      </c>
      <c r="N499" s="37">
        <v>5512.2222757999998</v>
      </c>
      <c r="O499" s="37">
        <v>5605.6497719999998</v>
      </c>
      <c r="P499" s="123">
        <v>49.727521104096709</v>
      </c>
      <c r="Q499" s="127">
        <v>49.424248874553633</v>
      </c>
      <c r="R499" s="123">
        <v>50.030680370454725</v>
      </c>
      <c r="S499" s="5">
        <v>4.7521104096709621E-2</v>
      </c>
      <c r="T499" s="5">
        <v>3.4248874553632902E-2</v>
      </c>
      <c r="U499" s="5">
        <v>3.0680370454724937E-2</v>
      </c>
    </row>
    <row r="500" spans="1:21" x14ac:dyDescent="0.3">
      <c r="A500" t="s">
        <v>285</v>
      </c>
      <c r="B500" t="s">
        <v>632</v>
      </c>
      <c r="C500" s="124">
        <v>90000</v>
      </c>
      <c r="D500" s="1">
        <v>46052.125</v>
      </c>
      <c r="E500">
        <v>0.19758447743633861</v>
      </c>
      <c r="F500" s="37">
        <v>93427.496199999994</v>
      </c>
      <c r="G500" s="35">
        <v>0.105</v>
      </c>
      <c r="H500" s="35">
        <v>0.104</v>
      </c>
      <c r="I500" s="35">
        <v>0.1055</v>
      </c>
      <c r="J500" s="125">
        <v>49.14</v>
      </c>
      <c r="K500" s="125">
        <v>48.55</v>
      </c>
      <c r="L500" s="125">
        <v>49.43</v>
      </c>
      <c r="M500" s="37">
        <v>9809.8871009999984</v>
      </c>
      <c r="N500" s="37">
        <v>9716.4596047999985</v>
      </c>
      <c r="O500" s="37">
        <v>9856.6008490999993</v>
      </c>
      <c r="P500" s="123">
        <v>49.164999383460483</v>
      </c>
      <c r="Q500" s="123">
        <v>48.578429533866917</v>
      </c>
      <c r="R500" s="123">
        <v>49.458238360216278</v>
      </c>
      <c r="S500" s="5">
        <v>2.499938346048225E-2</v>
      </c>
      <c r="T500" s="5">
        <v>2.8429533866919598E-2</v>
      </c>
      <c r="U500" s="5">
        <v>2.8238360216278124E-2</v>
      </c>
    </row>
    <row r="501" spans="1:21" x14ac:dyDescent="0.3">
      <c r="A501" t="s">
        <v>286</v>
      </c>
      <c r="B501" t="s">
        <v>634</v>
      </c>
      <c r="C501" s="124">
        <v>90000</v>
      </c>
      <c r="D501" s="1">
        <v>46052.125</v>
      </c>
      <c r="E501">
        <v>0.19758447743633861</v>
      </c>
      <c r="F501" s="37">
        <v>93427.496199999994</v>
      </c>
      <c r="G501" s="35">
        <v>6.83E-2</v>
      </c>
      <c r="H501" s="35">
        <v>6.8000000000000005E-2</v>
      </c>
      <c r="I501" s="35">
        <v>6.9000000000000006E-2</v>
      </c>
      <c r="J501" s="125">
        <v>49.14</v>
      </c>
      <c r="K501" s="125">
        <v>48.95</v>
      </c>
      <c r="L501" s="125">
        <v>49.54</v>
      </c>
      <c r="M501" s="37">
        <v>6381.0979904599999</v>
      </c>
      <c r="N501" s="37">
        <v>6353.0697416000003</v>
      </c>
      <c r="O501" s="37">
        <v>6446.4972378000002</v>
      </c>
      <c r="P501" s="123">
        <v>49.1568828937775</v>
      </c>
      <c r="Q501" s="127">
        <v>48.980924532507863</v>
      </c>
      <c r="R501" s="123">
        <v>49.567410361283038</v>
      </c>
      <c r="S501" s="5">
        <v>1.6882893777498964E-2</v>
      </c>
      <c r="T501" s="5">
        <v>3.0924532507860647E-2</v>
      </c>
      <c r="U501" s="5">
        <v>2.7410361283038753E-2</v>
      </c>
    </row>
    <row r="502" spans="1:21" x14ac:dyDescent="0.3">
      <c r="A502" t="s">
        <v>856</v>
      </c>
      <c r="B502" t="s">
        <v>632</v>
      </c>
      <c r="C502" s="124">
        <v>92000</v>
      </c>
      <c r="D502" s="1">
        <v>46052.125</v>
      </c>
      <c r="E502">
        <v>0.19758447743633861</v>
      </c>
      <c r="F502" s="37">
        <v>93427.496199999994</v>
      </c>
      <c r="G502" s="35">
        <v>9.3299999999999994E-2</v>
      </c>
      <c r="H502" s="35">
        <v>9.2499999999999999E-2</v>
      </c>
      <c r="I502" s="35">
        <v>9.35E-2</v>
      </c>
      <c r="J502" s="125">
        <v>48.62</v>
      </c>
      <c r="K502" s="125">
        <v>48.16</v>
      </c>
      <c r="L502" s="125">
        <v>48.73</v>
      </c>
      <c r="M502" s="37">
        <v>8716.7853954599996</v>
      </c>
      <c r="N502" s="37">
        <v>8642.0433985</v>
      </c>
      <c r="O502" s="37">
        <v>8735.4708946999999</v>
      </c>
      <c r="P502" s="126">
        <v>48.649129184681968</v>
      </c>
      <c r="Q502" s="127">
        <v>48.190699164687551</v>
      </c>
      <c r="R502" s="127">
        <v>48.763741115934074</v>
      </c>
      <c r="S502" s="5">
        <v>2.9129184681970344E-2</v>
      </c>
      <c r="T502" s="5">
        <v>3.0699164687554514E-2</v>
      </c>
      <c r="U502" s="5">
        <v>3.374111593407747E-2</v>
      </c>
    </row>
    <row r="503" spans="1:21" x14ac:dyDescent="0.3">
      <c r="A503" t="s">
        <v>857</v>
      </c>
      <c r="B503" t="s">
        <v>634</v>
      </c>
      <c r="C503" s="124">
        <v>92000</v>
      </c>
      <c r="D503" s="1">
        <v>46052.125</v>
      </c>
      <c r="E503">
        <v>0.19758447743633861</v>
      </c>
      <c r="F503" s="37">
        <v>93427.496199999994</v>
      </c>
      <c r="G503" s="35">
        <v>7.8100000000000003E-2</v>
      </c>
      <c r="H503" s="35">
        <v>7.7499999999999999E-2</v>
      </c>
      <c r="I503" s="35">
        <v>7.85E-2</v>
      </c>
      <c r="J503" s="125">
        <v>48.62</v>
      </c>
      <c r="K503" s="125">
        <v>48.32</v>
      </c>
      <c r="L503" s="125">
        <v>48.89</v>
      </c>
      <c r="M503" s="37">
        <v>7296.68745322</v>
      </c>
      <c r="N503" s="37">
        <v>7240.6309554999998</v>
      </c>
      <c r="O503" s="37">
        <v>7334.0584516999998</v>
      </c>
      <c r="P503" s="126">
        <v>48.694507934603365</v>
      </c>
      <c r="Q503" s="127">
        <v>48.350680701619808</v>
      </c>
      <c r="R503" s="127">
        <v>48.923735033891816</v>
      </c>
      <c r="S503" s="5">
        <v>7.4507934603367687E-2</v>
      </c>
      <c r="T503" s="5">
        <v>3.0680701619807849E-2</v>
      </c>
      <c r="U503" s="5">
        <v>3.3735033891815647E-2</v>
      </c>
    </row>
    <row r="504" spans="1:21" x14ac:dyDescent="0.3">
      <c r="A504" t="s">
        <v>287</v>
      </c>
      <c r="B504" t="s">
        <v>632</v>
      </c>
      <c r="C504" s="124">
        <v>94000</v>
      </c>
      <c r="D504" s="1">
        <v>46052.125</v>
      </c>
      <c r="E504">
        <v>0.19758447743633861</v>
      </c>
      <c r="F504" s="37">
        <v>93427.496199999994</v>
      </c>
      <c r="G504" s="35">
        <v>8.2400000000000001E-2</v>
      </c>
      <c r="H504" s="35">
        <v>8.2000000000000003E-2</v>
      </c>
      <c r="I504" s="35">
        <v>8.3000000000000004E-2</v>
      </c>
      <c r="J504" s="125">
        <v>48.12</v>
      </c>
      <c r="K504" s="125">
        <v>47.86</v>
      </c>
      <c r="L504" s="125">
        <v>48.43</v>
      </c>
      <c r="M504" s="37">
        <v>7698.4256868799994</v>
      </c>
      <c r="N504" s="37">
        <v>7661.0546883999996</v>
      </c>
      <c r="O504" s="37">
        <v>7754.4821845999995</v>
      </c>
      <c r="P504" s="126">
        <v>48.119202609385965</v>
      </c>
      <c r="Q504" s="127">
        <v>47.892948292903917</v>
      </c>
      <c r="R504" s="127">
        <v>48.458605294225762</v>
      </c>
      <c r="S504" s="5">
        <v>-7.9739061403216738E-4</v>
      </c>
      <c r="T504" s="5">
        <v>3.294829290391732E-2</v>
      </c>
      <c r="U504" s="5">
        <v>2.8605294225762634E-2</v>
      </c>
    </row>
    <row r="505" spans="1:21" x14ac:dyDescent="0.3">
      <c r="A505" t="s">
        <v>288</v>
      </c>
      <c r="B505" t="s">
        <v>634</v>
      </c>
      <c r="C505" s="124">
        <v>94000</v>
      </c>
      <c r="D505" s="1">
        <v>46052.125</v>
      </c>
      <c r="E505">
        <v>0.19758447743633861</v>
      </c>
      <c r="F505" s="37">
        <v>93424.9908</v>
      </c>
      <c r="G505" s="35">
        <v>8.8599999999999998E-2</v>
      </c>
      <c r="H505" s="35">
        <v>8.8499999999999995E-2</v>
      </c>
      <c r="I505" s="35">
        <v>8.9499999999999996E-2</v>
      </c>
      <c r="J505" s="125">
        <v>48.12</v>
      </c>
      <c r="K505" s="125">
        <v>48.07</v>
      </c>
      <c r="L505" s="125">
        <v>48.63</v>
      </c>
      <c r="M505" s="37">
        <v>8277.45418488</v>
      </c>
      <c r="N505" s="37">
        <v>8268.1116857999987</v>
      </c>
      <c r="O505" s="37">
        <v>8361.5366765999988</v>
      </c>
      <c r="P505" s="126">
        <v>48.15159567627628</v>
      </c>
      <c r="Q505" s="127">
        <v>48.095031191663729</v>
      </c>
      <c r="R505" s="127">
        <v>48.660707958590727</v>
      </c>
      <c r="S505" s="5">
        <v>3.1595676276282347E-2</v>
      </c>
      <c r="T505" s="5">
        <v>2.5031191663728691E-2</v>
      </c>
      <c r="U505" s="5">
        <v>3.0707958590724616E-2</v>
      </c>
    </row>
    <row r="506" spans="1:21" x14ac:dyDescent="0.3">
      <c r="A506" t="s">
        <v>289</v>
      </c>
      <c r="B506" t="s">
        <v>632</v>
      </c>
      <c r="C506" s="124">
        <v>95000</v>
      </c>
      <c r="D506" s="1">
        <v>46052.125</v>
      </c>
      <c r="E506">
        <v>0.19758447743633861</v>
      </c>
      <c r="F506" s="37">
        <v>93427.496199999994</v>
      </c>
      <c r="G506" s="35">
        <v>7.7499999999999999E-2</v>
      </c>
      <c r="H506" s="35">
        <v>7.6999999999999999E-2</v>
      </c>
      <c r="I506" s="35">
        <v>7.8E-2</v>
      </c>
      <c r="J506" s="125">
        <v>47.97</v>
      </c>
      <c r="K506" s="125">
        <v>47.68</v>
      </c>
      <c r="L506" s="125">
        <v>48.24</v>
      </c>
      <c r="M506" s="37">
        <v>7240.6309554999998</v>
      </c>
      <c r="N506" s="37">
        <v>7193.9172073999998</v>
      </c>
      <c r="O506" s="37">
        <v>7287.3447035999998</v>
      </c>
      <c r="P506" s="123">
        <v>47.989612147363459</v>
      </c>
      <c r="Q506" s="123">
        <v>47.707545209458068</v>
      </c>
      <c r="R506" s="123">
        <v>48.271687794869429</v>
      </c>
      <c r="S506" s="5">
        <v>1.9612147363460508E-2</v>
      </c>
      <c r="T506" s="5">
        <v>2.7545209458068598E-2</v>
      </c>
      <c r="U506" s="5">
        <v>3.1687794869426966E-2</v>
      </c>
    </row>
    <row r="507" spans="1:21" x14ac:dyDescent="0.3">
      <c r="A507" t="s">
        <v>290</v>
      </c>
      <c r="B507" t="s">
        <v>634</v>
      </c>
      <c r="C507" s="124">
        <v>95000</v>
      </c>
      <c r="D507" s="1">
        <v>46052.125</v>
      </c>
      <c r="E507">
        <v>0.19758447743633861</v>
      </c>
      <c r="F507" s="37">
        <v>93427.496199999994</v>
      </c>
      <c r="G507" s="35">
        <v>9.4399999999999998E-2</v>
      </c>
      <c r="H507" s="35">
        <v>9.4E-2</v>
      </c>
      <c r="I507" s="35">
        <v>9.5000000000000001E-2</v>
      </c>
      <c r="J507" s="125">
        <v>47.97</v>
      </c>
      <c r="K507" s="125">
        <v>47.77</v>
      </c>
      <c r="L507" s="125">
        <v>48.34</v>
      </c>
      <c r="M507" s="37">
        <v>8819.5556412799997</v>
      </c>
      <c r="N507" s="37">
        <v>8782.184642799999</v>
      </c>
      <c r="O507" s="37">
        <v>8875.6121389999989</v>
      </c>
      <c r="P507" s="123">
        <v>48.028383412024901</v>
      </c>
      <c r="Q507" s="123">
        <v>47.802728231769507</v>
      </c>
      <c r="R507" s="123">
        <v>48.366876728104316</v>
      </c>
      <c r="S507" s="5">
        <v>5.838341202490227E-2</v>
      </c>
      <c r="T507" s="5">
        <v>3.272823176950368E-2</v>
      </c>
      <c r="U507" s="5">
        <v>2.6876728104312519E-2</v>
      </c>
    </row>
    <row r="508" spans="1:21" x14ac:dyDescent="0.3">
      <c r="A508" t="s">
        <v>291</v>
      </c>
      <c r="B508" t="s">
        <v>632</v>
      </c>
      <c r="C508" s="124">
        <v>96000</v>
      </c>
      <c r="D508" s="1">
        <v>46052.125</v>
      </c>
      <c r="E508">
        <v>0.19758447743633861</v>
      </c>
      <c r="F508" s="37">
        <v>93424.9908</v>
      </c>
      <c r="G508" s="35">
        <v>7.2700000000000001E-2</v>
      </c>
      <c r="H508" s="35">
        <v>7.1999999999999995E-2</v>
      </c>
      <c r="I508" s="35">
        <v>7.2999999999999995E-2</v>
      </c>
      <c r="J508" s="125">
        <v>47.79</v>
      </c>
      <c r="K508" s="125">
        <v>47.38</v>
      </c>
      <c r="L508" s="125">
        <v>47.95</v>
      </c>
      <c r="M508" s="37">
        <v>6791.9968311599996</v>
      </c>
      <c r="N508" s="37">
        <v>6726.5993375999997</v>
      </c>
      <c r="O508" s="37">
        <v>6820.0243283999998</v>
      </c>
      <c r="P508" s="123">
        <v>47.806307766928398</v>
      </c>
      <c r="Q508" s="123">
        <v>47.411465885087914</v>
      </c>
      <c r="R508" s="123">
        <v>47.97552054768304</v>
      </c>
      <c r="S508" s="5">
        <v>1.6307766928399303E-2</v>
      </c>
      <c r="T508" s="5">
        <v>3.1465885087911261E-2</v>
      </c>
      <c r="U508" s="5">
        <v>2.5520547683036909E-2</v>
      </c>
    </row>
    <row r="509" spans="1:21" x14ac:dyDescent="0.3">
      <c r="A509" t="s">
        <v>292</v>
      </c>
      <c r="B509" t="s">
        <v>634</v>
      </c>
      <c r="C509" s="124">
        <v>96000</v>
      </c>
      <c r="D509" s="1">
        <v>46052.125</v>
      </c>
      <c r="E509">
        <v>0.19758447743633861</v>
      </c>
      <c r="F509" s="37">
        <v>93422.884600000005</v>
      </c>
      <c r="G509" s="35">
        <v>0.1003</v>
      </c>
      <c r="H509" s="35">
        <v>0.1</v>
      </c>
      <c r="I509" s="35">
        <v>0.10100000000000001</v>
      </c>
      <c r="J509" s="125">
        <v>47.79</v>
      </c>
      <c r="K509" s="125">
        <v>47.62</v>
      </c>
      <c r="L509" s="125">
        <v>48.19</v>
      </c>
      <c r="M509" s="37">
        <v>9370.315325380001</v>
      </c>
      <c r="N509" s="37">
        <v>9342.2884600000016</v>
      </c>
      <c r="O509" s="37">
        <v>9435.7113446000003</v>
      </c>
      <c r="P509" s="123">
        <v>47.819819390956866</v>
      </c>
      <c r="Q509" s="123">
        <v>47.650603416804934</v>
      </c>
      <c r="R509" s="123">
        <v>48.214645023574001</v>
      </c>
      <c r="S509" s="5">
        <v>2.9819390956866698E-2</v>
      </c>
      <c r="T509" s="5">
        <v>3.0603416804936501E-2</v>
      </c>
      <c r="U509" s="5">
        <v>2.4645023574002778E-2</v>
      </c>
    </row>
    <row r="510" spans="1:21" x14ac:dyDescent="0.3">
      <c r="A510" t="s">
        <v>293</v>
      </c>
      <c r="B510" t="s">
        <v>632</v>
      </c>
      <c r="C510" s="124">
        <v>98000</v>
      </c>
      <c r="D510" s="1">
        <v>46052.125</v>
      </c>
      <c r="E510">
        <v>0.19758447743633861</v>
      </c>
      <c r="F510" s="37">
        <v>93422.884600000005</v>
      </c>
      <c r="G510" s="35">
        <v>6.3899999999999998E-2</v>
      </c>
      <c r="H510" s="35">
        <v>6.3500000000000001E-2</v>
      </c>
      <c r="I510" s="35">
        <v>6.4500000000000002E-2</v>
      </c>
      <c r="J510" s="125">
        <v>47.51</v>
      </c>
      <c r="K510" s="125">
        <v>47.28</v>
      </c>
      <c r="L510" s="125">
        <v>47.85</v>
      </c>
      <c r="M510" s="37">
        <v>5969.7223259399998</v>
      </c>
      <c r="N510" s="37">
        <v>5932.3531720999999</v>
      </c>
      <c r="O510" s="37">
        <v>6025.7760567000005</v>
      </c>
      <c r="P510" s="123">
        <v>47.538996009011818</v>
      </c>
      <c r="Q510" s="123">
        <v>47.311759216448209</v>
      </c>
      <c r="R510" s="123">
        <v>47.879769870732787</v>
      </c>
      <c r="S510" s="5">
        <v>2.8996009011819979E-2</v>
      </c>
      <c r="T510" s="5">
        <v>3.1759216448207894E-2</v>
      </c>
      <c r="U510" s="5">
        <v>2.9769870732785364E-2</v>
      </c>
    </row>
    <row r="511" spans="1:21" x14ac:dyDescent="0.3">
      <c r="A511" t="s">
        <v>294</v>
      </c>
      <c r="B511" t="s">
        <v>634</v>
      </c>
      <c r="C511" s="124">
        <v>98000</v>
      </c>
      <c r="D511" s="1">
        <v>46052.125</v>
      </c>
      <c r="E511">
        <v>0.19758447743633861</v>
      </c>
      <c r="F511" s="37">
        <v>93422.884600000005</v>
      </c>
      <c r="G511" s="35">
        <v>0.1129</v>
      </c>
      <c r="H511" s="35">
        <v>0.1125</v>
      </c>
      <c r="I511" s="35">
        <v>0.1135</v>
      </c>
      <c r="J511" s="125">
        <v>47.51</v>
      </c>
      <c r="K511" s="125">
        <v>47.29</v>
      </c>
      <c r="L511" s="125">
        <v>47.85</v>
      </c>
      <c r="M511" s="37">
        <v>10547.443671340001</v>
      </c>
      <c r="N511" s="37">
        <v>10510.074517500001</v>
      </c>
      <c r="O511" s="37">
        <v>10603.497402100002</v>
      </c>
      <c r="P511" s="123">
        <v>47.542680320485765</v>
      </c>
      <c r="Q511" s="123">
        <v>47.315444240565732</v>
      </c>
      <c r="R511" s="123">
        <v>47.88345313968086</v>
      </c>
      <c r="S511" s="5">
        <v>3.2680320485766856E-2</v>
      </c>
      <c r="T511" s="5">
        <v>2.5444240565732912E-2</v>
      </c>
      <c r="U511" s="5">
        <v>3.3453139680858612E-2</v>
      </c>
    </row>
    <row r="512" spans="1:21" x14ac:dyDescent="0.3">
      <c r="A512" t="s">
        <v>295</v>
      </c>
      <c r="B512" t="s">
        <v>632</v>
      </c>
      <c r="C512" s="124">
        <v>100000</v>
      </c>
      <c r="D512" s="1">
        <v>46052.125</v>
      </c>
      <c r="E512">
        <v>0.19758447743633861</v>
      </c>
      <c r="F512" s="37">
        <v>93424.9908</v>
      </c>
      <c r="G512" s="35">
        <v>5.6000000000000001E-2</v>
      </c>
      <c r="H512" s="35">
        <v>5.5500000000000001E-2</v>
      </c>
      <c r="I512" s="35">
        <v>5.6500000000000002E-2</v>
      </c>
      <c r="J512" s="125">
        <v>47.28</v>
      </c>
      <c r="K512" s="125">
        <v>47.01</v>
      </c>
      <c r="L512" s="125">
        <v>47.58</v>
      </c>
      <c r="M512" s="37">
        <v>5231.7994847999998</v>
      </c>
      <c r="N512" s="37">
        <v>5185.0869893999998</v>
      </c>
      <c r="O512" s="37">
        <v>5278.5119801999999</v>
      </c>
      <c r="P512" s="123">
        <v>47.32441094503536</v>
      </c>
      <c r="Q512" s="123">
        <v>47.03558224202434</v>
      </c>
      <c r="R512" s="123">
        <v>47.61307497425463</v>
      </c>
      <c r="S512" s="5">
        <v>4.4410945035359362E-2</v>
      </c>
      <c r="T512" s="5">
        <v>2.5582242024341895E-2</v>
      </c>
      <c r="U512" s="5">
        <v>3.3074974254631684E-2</v>
      </c>
    </row>
    <row r="513" spans="1:21" x14ac:dyDescent="0.3">
      <c r="A513" t="s">
        <v>296</v>
      </c>
      <c r="B513" t="s">
        <v>634</v>
      </c>
      <c r="C513" s="124">
        <v>100000</v>
      </c>
      <c r="D513" s="1">
        <v>46052.125</v>
      </c>
      <c r="E513">
        <v>0.19758447743633861</v>
      </c>
      <c r="F513" s="37">
        <v>93422.884600000005</v>
      </c>
      <c r="G513" s="35">
        <v>0.12640000000000001</v>
      </c>
      <c r="H513" s="35">
        <v>0.1255</v>
      </c>
      <c r="I513" s="35">
        <v>0.1275</v>
      </c>
      <c r="J513" s="125">
        <v>47.28</v>
      </c>
      <c r="K513" s="125">
        <v>46.78</v>
      </c>
      <c r="L513" s="125">
        <v>47.93</v>
      </c>
      <c r="M513" s="37">
        <v>11808.652613440001</v>
      </c>
      <c r="N513" s="37">
        <v>11724.572017300001</v>
      </c>
      <c r="O513" s="37">
        <v>11911.4177865</v>
      </c>
      <c r="P513" s="123">
        <v>47.328175187274624</v>
      </c>
      <c r="Q513" s="123">
        <v>46.808154034707599</v>
      </c>
      <c r="R513" s="123">
        <v>47.963033719840894</v>
      </c>
      <c r="S513" s="5">
        <v>4.8175187274622999E-2</v>
      </c>
      <c r="T513" s="5">
        <v>2.8154034707597475E-2</v>
      </c>
      <c r="U513" s="5">
        <v>3.3033719840894094E-2</v>
      </c>
    </row>
    <row r="514" spans="1:21" x14ac:dyDescent="0.3">
      <c r="A514" t="s">
        <v>297</v>
      </c>
      <c r="B514" t="s">
        <v>632</v>
      </c>
      <c r="C514" s="124">
        <v>102000</v>
      </c>
      <c r="D514" s="1">
        <v>46052.125</v>
      </c>
      <c r="E514">
        <v>0.19758447743633861</v>
      </c>
      <c r="F514" s="37">
        <v>93422.884600000005</v>
      </c>
      <c r="G514" s="35">
        <v>4.9200000000000001E-2</v>
      </c>
      <c r="H514" s="35">
        <v>4.8500000000000001E-2</v>
      </c>
      <c r="I514" s="35">
        <v>4.9500000000000002E-2</v>
      </c>
      <c r="J514" s="125">
        <v>47.28</v>
      </c>
      <c r="K514" s="125">
        <v>46.88</v>
      </c>
      <c r="L514" s="125">
        <v>47.47</v>
      </c>
      <c r="M514" s="37">
        <v>4596.4059223200002</v>
      </c>
      <c r="N514" s="37">
        <v>4531.0099031</v>
      </c>
      <c r="O514" s="37">
        <v>4624.4327877000005</v>
      </c>
      <c r="P514" s="123">
        <v>47.323172997406139</v>
      </c>
      <c r="Q514" s="123">
        <v>46.908394725094233</v>
      </c>
      <c r="R514" s="123">
        <v>47.500752538512401</v>
      </c>
      <c r="S514" s="5">
        <v>4.3172997406138336E-2</v>
      </c>
      <c r="T514" s="5">
        <v>2.8394725094230466E-2</v>
      </c>
      <c r="U514" s="5">
        <v>3.0752538512402339E-2</v>
      </c>
    </row>
    <row r="515" spans="1:21" x14ac:dyDescent="0.3">
      <c r="A515" t="s">
        <v>298</v>
      </c>
      <c r="B515" t="s">
        <v>634</v>
      </c>
      <c r="C515" s="124">
        <v>102000</v>
      </c>
      <c r="D515" s="1">
        <v>46052.125</v>
      </c>
      <c r="E515">
        <v>0.19758447743633861</v>
      </c>
      <c r="F515" s="37">
        <v>93420.416200000007</v>
      </c>
      <c r="G515" s="35">
        <v>0.14099999999999999</v>
      </c>
      <c r="H515" s="35">
        <v>0.13950000000000001</v>
      </c>
      <c r="I515" s="35">
        <v>0.14299999999999999</v>
      </c>
      <c r="J515" s="125">
        <v>47.28</v>
      </c>
      <c r="K515" s="125">
        <v>46.39</v>
      </c>
      <c r="L515" s="125">
        <v>48.46</v>
      </c>
      <c r="M515" s="37">
        <v>13172.2786842</v>
      </c>
      <c r="N515" s="37">
        <v>13032.148059900002</v>
      </c>
      <c r="O515" s="37">
        <v>13359.1195166</v>
      </c>
      <c r="P515" s="123">
        <v>47.305554312451157</v>
      </c>
      <c r="Q515" s="123">
        <v>46.415901452425651</v>
      </c>
      <c r="R515" s="123">
        <v>48.487543932085856</v>
      </c>
      <c r="S515" s="5">
        <v>2.5554312451156136E-2</v>
      </c>
      <c r="T515" s="5">
        <v>2.5901452425650007E-2</v>
      </c>
      <c r="U515" s="5">
        <v>2.7543932085855261E-2</v>
      </c>
    </row>
    <row r="516" spans="1:21" x14ac:dyDescent="0.3">
      <c r="A516" t="s">
        <v>299</v>
      </c>
      <c r="B516" t="s">
        <v>632</v>
      </c>
      <c r="C516" s="124">
        <v>104000</v>
      </c>
      <c r="D516" s="1">
        <v>46052.125</v>
      </c>
      <c r="E516">
        <v>0.19758447743633861</v>
      </c>
      <c r="F516" s="37">
        <v>93420.416200000007</v>
      </c>
      <c r="G516" s="35">
        <v>4.2999999999999997E-2</v>
      </c>
      <c r="H516" s="35">
        <v>4.2500000000000003E-2</v>
      </c>
      <c r="I516" s="35">
        <v>4.2999999999999997E-2</v>
      </c>
      <c r="J516" s="125">
        <v>47.24</v>
      </c>
      <c r="K516" s="125">
        <v>46.93</v>
      </c>
      <c r="L516" s="125">
        <v>47.24</v>
      </c>
      <c r="M516" s="37">
        <v>4017.0778965999998</v>
      </c>
      <c r="N516" s="37">
        <v>3970.3676885000004</v>
      </c>
      <c r="O516" s="37">
        <v>4017.0778965999998</v>
      </c>
      <c r="P516" s="123">
        <v>47.264061000051747</v>
      </c>
      <c r="Q516" s="123">
        <v>46.957681476866334</v>
      </c>
      <c r="R516" s="123">
        <v>47.264061000051747</v>
      </c>
      <c r="S516" s="5">
        <v>2.4061000051744941E-2</v>
      </c>
      <c r="T516" s="5">
        <v>2.7681476866334265E-2</v>
      </c>
      <c r="U516" s="5">
        <v>2.4061000051744941E-2</v>
      </c>
    </row>
    <row r="517" spans="1:21" x14ac:dyDescent="0.3">
      <c r="A517" t="s">
        <v>300</v>
      </c>
      <c r="B517" t="s">
        <v>634</v>
      </c>
      <c r="C517" s="124">
        <v>104000</v>
      </c>
      <c r="D517" s="1">
        <v>46052.125</v>
      </c>
      <c r="E517">
        <v>0.19758447743633861</v>
      </c>
      <c r="F517" s="37">
        <v>93420.416200000007</v>
      </c>
      <c r="G517" s="35">
        <v>0.15620000000000001</v>
      </c>
      <c r="H517" s="35">
        <v>0.155</v>
      </c>
      <c r="I517" s="35">
        <v>0.158</v>
      </c>
      <c r="J517" s="125">
        <v>47.24</v>
      </c>
      <c r="K517" s="125">
        <v>46.47</v>
      </c>
      <c r="L517" s="125">
        <v>48.31</v>
      </c>
      <c r="M517" s="37">
        <v>14592.269010440001</v>
      </c>
      <c r="N517" s="37">
        <v>14480.164511000001</v>
      </c>
      <c r="O517" s="37">
        <v>14760.425759600001</v>
      </c>
      <c r="P517" s="123">
        <v>47.235269965248769</v>
      </c>
      <c r="Q517" s="123">
        <v>46.498989152539046</v>
      </c>
      <c r="R517" s="123">
        <v>48.334379282608573</v>
      </c>
      <c r="S517" s="5">
        <v>-4.7300347512333474E-3</v>
      </c>
      <c r="T517" s="5">
        <v>2.8989152539047325E-2</v>
      </c>
      <c r="U517" s="5">
        <v>2.4379282608570918E-2</v>
      </c>
    </row>
    <row r="518" spans="1:21" x14ac:dyDescent="0.3">
      <c r="A518" t="s">
        <v>848</v>
      </c>
      <c r="B518" t="s">
        <v>632</v>
      </c>
      <c r="C518" s="124">
        <v>105000</v>
      </c>
      <c r="D518" s="1">
        <v>46052.125</v>
      </c>
      <c r="E518">
        <v>0.19758447743633861</v>
      </c>
      <c r="F518" s="37">
        <v>93422.884600000005</v>
      </c>
      <c r="G518" s="35">
        <v>4.0300000000000002E-2</v>
      </c>
      <c r="H518" s="35">
        <v>3.95E-2</v>
      </c>
      <c r="I518" s="35">
        <v>4.0500000000000001E-2</v>
      </c>
      <c r="J518" s="125">
        <v>47.28</v>
      </c>
      <c r="K518" s="125">
        <v>46.79</v>
      </c>
      <c r="L518" s="125">
        <v>47.42</v>
      </c>
      <c r="M518" s="37">
        <v>3764.9422493800002</v>
      </c>
      <c r="N518" s="37">
        <v>3690.2039417000001</v>
      </c>
      <c r="O518" s="37">
        <v>3783.6268263000002</v>
      </c>
      <c r="P518" s="123">
        <v>47.321871991313579</v>
      </c>
      <c r="Q518" s="123">
        <v>46.821829587525492</v>
      </c>
      <c r="R518" s="123">
        <v>47.446635391153599</v>
      </c>
      <c r="S518" s="5">
        <v>4.1871991313577439E-2</v>
      </c>
      <c r="T518" s="5">
        <v>3.1829587525493253E-2</v>
      </c>
      <c r="U518" s="5">
        <v>2.6635391153597254E-2</v>
      </c>
    </row>
    <row r="519" spans="1:21" x14ac:dyDescent="0.3">
      <c r="A519" t="s">
        <v>849</v>
      </c>
      <c r="B519" t="s">
        <v>634</v>
      </c>
      <c r="C519" s="124">
        <v>105000</v>
      </c>
      <c r="D519" s="1">
        <v>46052.125</v>
      </c>
      <c r="E519">
        <v>0.19758447743633861</v>
      </c>
      <c r="F519" s="37">
        <v>93420.416200000007</v>
      </c>
      <c r="G519" s="35">
        <v>0.16420000000000001</v>
      </c>
      <c r="H519" s="35">
        <v>0.161</v>
      </c>
      <c r="I519" s="35">
        <v>0.16600000000000001</v>
      </c>
      <c r="J519" s="125">
        <v>47.28</v>
      </c>
      <c r="K519" s="125">
        <v>45.26</v>
      </c>
      <c r="L519" s="125">
        <v>48.39</v>
      </c>
      <c r="M519" s="37">
        <v>15339.632340040002</v>
      </c>
      <c r="N519" s="37">
        <v>15040.687008200002</v>
      </c>
      <c r="O519" s="37">
        <v>15507.789089200001</v>
      </c>
      <c r="P519" s="123">
        <v>47.294557188934512</v>
      </c>
      <c r="Q519" s="123">
        <v>45.283839219285419</v>
      </c>
      <c r="R519" s="123">
        <v>48.414262076100563</v>
      </c>
      <c r="S519" s="5">
        <v>1.4557188934510634E-2</v>
      </c>
      <c r="T519" s="5">
        <v>2.3839219285420654E-2</v>
      </c>
      <c r="U519" s="5">
        <v>2.4262076100562524E-2</v>
      </c>
    </row>
    <row r="520" spans="1:21" x14ac:dyDescent="0.3">
      <c r="A520" t="s">
        <v>301</v>
      </c>
      <c r="B520" t="s">
        <v>632</v>
      </c>
      <c r="C520" s="124">
        <v>106000</v>
      </c>
      <c r="D520" s="1">
        <v>46052.125</v>
      </c>
      <c r="E520">
        <v>0.19758447743633861</v>
      </c>
      <c r="F520" s="37">
        <v>93420.416200000007</v>
      </c>
      <c r="G520" s="35">
        <v>3.7499999999999999E-2</v>
      </c>
      <c r="H520" s="35">
        <v>3.6999999999999998E-2</v>
      </c>
      <c r="I520" s="35">
        <v>3.7499999999999999E-2</v>
      </c>
      <c r="J520" s="125">
        <v>47.21</v>
      </c>
      <c r="K520" s="125">
        <v>46.88</v>
      </c>
      <c r="L520" s="125">
        <v>47.2</v>
      </c>
      <c r="M520" s="37">
        <v>3503.2656075</v>
      </c>
      <c r="N520" s="37">
        <v>3456.5553994000002</v>
      </c>
      <c r="O520" s="37">
        <v>3503.2656075</v>
      </c>
      <c r="P520" s="123">
        <v>47.228831130844981</v>
      </c>
      <c r="Q520" s="123">
        <v>46.909461025773822</v>
      </c>
      <c r="R520" s="123">
        <v>47.228831130844981</v>
      </c>
      <c r="S520" s="5">
        <v>1.8831130844979782E-2</v>
      </c>
      <c r="T520" s="5">
        <v>2.9461025773819927E-2</v>
      </c>
      <c r="U520" s="5">
        <v>2.8831130844977793E-2</v>
      </c>
    </row>
    <row r="521" spans="1:21" x14ac:dyDescent="0.3">
      <c r="A521" t="s">
        <v>302</v>
      </c>
      <c r="B521" t="s">
        <v>634</v>
      </c>
      <c r="C521" s="124">
        <v>106000</v>
      </c>
      <c r="D521" s="1">
        <v>46052.125</v>
      </c>
      <c r="E521">
        <v>0.19758447743633861</v>
      </c>
      <c r="F521" s="37">
        <v>93426.178499999995</v>
      </c>
      <c r="G521" s="35">
        <v>0.1721</v>
      </c>
      <c r="H521" s="35">
        <v>0.17050000000000001</v>
      </c>
      <c r="I521" s="35">
        <v>0.17399999999999999</v>
      </c>
      <c r="J521" s="125">
        <v>47.21</v>
      </c>
      <c r="K521" s="125">
        <v>46.17</v>
      </c>
      <c r="L521" s="125">
        <v>48.4</v>
      </c>
      <c r="M521" s="37">
        <v>16078.645319849998</v>
      </c>
      <c r="N521" s="37">
        <v>15929.16343425</v>
      </c>
      <c r="O521" s="37">
        <v>16256.155058999999</v>
      </c>
      <c r="P521" s="123">
        <v>47.227284701382217</v>
      </c>
      <c r="Q521" s="123">
        <v>46.202680164762576</v>
      </c>
      <c r="R521" s="123">
        <v>48.433996099243394</v>
      </c>
      <c r="S521" s="5">
        <v>1.7284701382216383E-2</v>
      </c>
      <c r="T521" s="5">
        <v>3.2680164762574293E-2</v>
      </c>
      <c r="U521" s="5">
        <v>3.3996099243395861E-2</v>
      </c>
    </row>
    <row r="522" spans="1:21" x14ac:dyDescent="0.3">
      <c r="A522" t="s">
        <v>303</v>
      </c>
      <c r="B522" t="s">
        <v>632</v>
      </c>
      <c r="C522" s="124">
        <v>108000</v>
      </c>
      <c r="D522" s="1">
        <v>46052.125</v>
      </c>
      <c r="E522">
        <v>0.19758447743633861</v>
      </c>
      <c r="F522" s="37">
        <v>93426.178499999995</v>
      </c>
      <c r="G522" s="35">
        <v>3.2800000000000003E-2</v>
      </c>
      <c r="H522" s="35">
        <v>3.2000000000000001E-2</v>
      </c>
      <c r="I522" s="35">
        <v>3.3000000000000002E-2</v>
      </c>
      <c r="J522" s="125">
        <v>47.28</v>
      </c>
      <c r="K522" s="125">
        <v>46.75</v>
      </c>
      <c r="L522" s="125">
        <v>47.42</v>
      </c>
      <c r="M522" s="37">
        <v>3064.3786548000003</v>
      </c>
      <c r="N522" s="37">
        <v>2989.6377119999997</v>
      </c>
      <c r="O522" s="37">
        <v>3083.0638905000001</v>
      </c>
      <c r="P522" s="123">
        <v>47.315329692397576</v>
      </c>
      <c r="Q522" s="123">
        <v>46.778868898154016</v>
      </c>
      <c r="R522" s="123">
        <v>47.449001187478899</v>
      </c>
      <c r="S522" s="5">
        <v>3.5329692397574775E-2</v>
      </c>
      <c r="T522" s="5">
        <v>2.8868898154016165E-2</v>
      </c>
      <c r="U522" s="5">
        <v>2.900118747889735E-2</v>
      </c>
    </row>
    <row r="523" spans="1:21" x14ac:dyDescent="0.3">
      <c r="A523" t="s">
        <v>304</v>
      </c>
      <c r="B523" t="s">
        <v>634</v>
      </c>
      <c r="C523" s="124">
        <v>108000</v>
      </c>
      <c r="D523" s="1">
        <v>46052.125</v>
      </c>
      <c r="E523">
        <v>0.19758447743633861</v>
      </c>
      <c r="F523" s="37">
        <v>93426.178499999995</v>
      </c>
      <c r="G523" s="35">
        <v>0.1888</v>
      </c>
      <c r="H523" s="35">
        <v>0.1855</v>
      </c>
      <c r="I523" s="35">
        <v>0.1925</v>
      </c>
      <c r="J523" s="125">
        <v>47.28</v>
      </c>
      <c r="K523" s="125">
        <v>45.06</v>
      </c>
      <c r="L523" s="125">
        <v>49.74</v>
      </c>
      <c r="M523" s="37">
        <v>17638.862500799998</v>
      </c>
      <c r="N523" s="37">
        <v>17330.55611175</v>
      </c>
      <c r="O523" s="37">
        <v>17984.539361250001</v>
      </c>
      <c r="P523" s="123">
        <v>47.320071008313263</v>
      </c>
      <c r="Q523" s="123">
        <v>45.087674890963463</v>
      </c>
      <c r="R523" s="123">
        <v>49.766439116945591</v>
      </c>
      <c r="S523" s="5">
        <v>4.0071008313262269E-2</v>
      </c>
      <c r="T523" s="5">
        <v>2.7674890963460541E-2</v>
      </c>
      <c r="U523" s="5">
        <v>2.6439116945589092E-2</v>
      </c>
    </row>
    <row r="524" spans="1:21" x14ac:dyDescent="0.3">
      <c r="A524" t="s">
        <v>305</v>
      </c>
      <c r="B524" t="s">
        <v>632</v>
      </c>
      <c r="C524" s="124">
        <v>110000</v>
      </c>
      <c r="D524" s="1">
        <v>46052.125</v>
      </c>
      <c r="E524">
        <v>0.19758447743633861</v>
      </c>
      <c r="F524" s="37">
        <v>93426.178499999995</v>
      </c>
      <c r="G524" s="35">
        <v>2.8500000000000001E-2</v>
      </c>
      <c r="H524" s="35">
        <v>2.8000000000000001E-2</v>
      </c>
      <c r="I524" s="35">
        <v>2.8500000000000001E-2</v>
      </c>
      <c r="J524" s="125">
        <v>47.29</v>
      </c>
      <c r="K524" s="125">
        <v>46.94</v>
      </c>
      <c r="L524" s="125">
        <v>47.29</v>
      </c>
      <c r="M524" s="37">
        <v>2662.6460872500002</v>
      </c>
      <c r="N524" s="37">
        <v>2615.9329979999998</v>
      </c>
      <c r="O524" s="37">
        <v>2662.6460872500002</v>
      </c>
      <c r="P524" s="123">
        <v>47.318065287628372</v>
      </c>
      <c r="Q524" s="123">
        <v>46.964068233209822</v>
      </c>
      <c r="R524" s="123">
        <v>47.318065287628372</v>
      </c>
      <c r="S524" s="5">
        <v>2.8065287628372459E-2</v>
      </c>
      <c r="T524" s="5">
        <v>2.4068233209824541E-2</v>
      </c>
      <c r="U524" s="5">
        <v>2.8065287628372459E-2</v>
      </c>
    </row>
    <row r="525" spans="1:21" x14ac:dyDescent="0.3">
      <c r="A525" t="s">
        <v>306</v>
      </c>
      <c r="B525" t="s">
        <v>634</v>
      </c>
      <c r="C525" s="124">
        <v>110000</v>
      </c>
      <c r="D525" s="1">
        <v>46052.125</v>
      </c>
      <c r="E525">
        <v>0.19758447743633861</v>
      </c>
      <c r="F525" s="37">
        <v>93426.178499999995</v>
      </c>
      <c r="G525" s="35">
        <v>0.2059</v>
      </c>
      <c r="H525" s="35">
        <v>0.1545</v>
      </c>
      <c r="I525" s="35">
        <v>0.27</v>
      </c>
      <c r="J525" s="125">
        <v>47.29</v>
      </c>
      <c r="K525" s="125">
        <v>0</v>
      </c>
      <c r="L525" s="125">
        <v>86.91</v>
      </c>
      <c r="M525" s="37">
        <v>19236.450153149999</v>
      </c>
      <c r="N525" s="37">
        <v>14434.344578249998</v>
      </c>
      <c r="O525" s="37">
        <v>25225.068195</v>
      </c>
      <c r="P525" s="123">
        <v>47.317933464230983</v>
      </c>
      <c r="R525" s="123">
        <v>86.96123939327417</v>
      </c>
      <c r="S525" s="5">
        <v>2.7933464230983418E-2</v>
      </c>
      <c r="U525" s="5">
        <v>5.123939327417304E-2</v>
      </c>
    </row>
    <row r="526" spans="1:21" x14ac:dyDescent="0.3">
      <c r="A526" t="s">
        <v>307</v>
      </c>
      <c r="B526" t="s">
        <v>632</v>
      </c>
      <c r="C526" s="124">
        <v>112000</v>
      </c>
      <c r="D526" s="1">
        <v>46052.125</v>
      </c>
      <c r="E526">
        <v>0.19758447743633861</v>
      </c>
      <c r="F526" s="37">
        <v>93426.178499999995</v>
      </c>
      <c r="G526" s="35">
        <v>2.47E-2</v>
      </c>
      <c r="H526" s="35">
        <v>2.4500000000000001E-2</v>
      </c>
      <c r="I526" s="35">
        <v>2.5000000000000001E-2</v>
      </c>
      <c r="J526" s="125">
        <v>47.31</v>
      </c>
      <c r="K526" s="125">
        <v>47.14</v>
      </c>
      <c r="L526" s="125">
        <v>47.52</v>
      </c>
      <c r="M526" s="37">
        <v>2307.62660895</v>
      </c>
      <c r="N526" s="37">
        <v>2288.9413732499997</v>
      </c>
      <c r="O526" s="37">
        <v>2335.6544625000001</v>
      </c>
      <c r="P526" s="123">
        <v>47.320637506500965</v>
      </c>
      <c r="Q526" s="123">
        <v>47.170271811005641</v>
      </c>
      <c r="R526" s="123">
        <v>47.545533259630467</v>
      </c>
      <c r="S526" s="5">
        <v>1.0637506500962957E-2</v>
      </c>
      <c r="T526" s="5">
        <v>3.0271811005640359E-2</v>
      </c>
      <c r="U526" s="5">
        <v>2.5533259630464045E-2</v>
      </c>
    </row>
    <row r="527" spans="1:21" x14ac:dyDescent="0.3">
      <c r="A527" t="s">
        <v>308</v>
      </c>
      <c r="B527" t="s">
        <v>634</v>
      </c>
      <c r="C527" s="124">
        <v>112000</v>
      </c>
      <c r="D527" s="1">
        <v>46052.125</v>
      </c>
      <c r="E527">
        <v>0.19758447743633861</v>
      </c>
      <c r="F527" s="37">
        <v>93426.1731</v>
      </c>
      <c r="G527" s="35">
        <v>0.2235</v>
      </c>
      <c r="H527" s="35">
        <v>0.221</v>
      </c>
      <c r="I527" s="35">
        <v>0.22700000000000001</v>
      </c>
      <c r="J527" s="125">
        <v>47.31</v>
      </c>
      <c r="K527" s="125">
        <v>45.38</v>
      </c>
      <c r="L527" s="125">
        <v>49.86</v>
      </c>
      <c r="M527" s="37">
        <v>20880.749687849999</v>
      </c>
      <c r="N527" s="37">
        <v>20647.184255100001</v>
      </c>
      <c r="O527" s="37">
        <v>21207.741293700001</v>
      </c>
      <c r="P527" s="123">
        <v>47.314989749776053</v>
      </c>
      <c r="Q527" s="123">
        <v>45.408414363693481</v>
      </c>
      <c r="R527" s="123">
        <v>49.894178654126392</v>
      </c>
      <c r="S527" s="5">
        <v>4.9897497760511555E-3</v>
      </c>
      <c r="T527" s="5">
        <v>2.8414363693478606E-2</v>
      </c>
      <c r="U527" s="5">
        <v>3.4178654126392871E-2</v>
      </c>
    </row>
    <row r="528" spans="1:21" x14ac:dyDescent="0.3">
      <c r="A528" t="s">
        <v>309</v>
      </c>
      <c r="B528" t="s">
        <v>632</v>
      </c>
      <c r="C528" s="124">
        <v>114000</v>
      </c>
      <c r="D528" s="1">
        <v>46052.125</v>
      </c>
      <c r="E528">
        <v>0.19758447743633861</v>
      </c>
      <c r="F528" s="37">
        <v>93426.1731</v>
      </c>
      <c r="G528" s="35">
        <v>2.1499999999999998E-2</v>
      </c>
      <c r="H528" s="35">
        <v>2.1499999999999998E-2</v>
      </c>
      <c r="I528" s="35">
        <v>2.1999999999999999E-2</v>
      </c>
      <c r="J528" s="125">
        <v>47.43</v>
      </c>
      <c r="K528" s="125">
        <v>47.41</v>
      </c>
      <c r="L528" s="125">
        <v>47.81</v>
      </c>
      <c r="M528" s="37">
        <v>2008.6627216499999</v>
      </c>
      <c r="N528" s="37">
        <v>2008.6627216499999</v>
      </c>
      <c r="O528" s="37">
        <v>2055.3758081999999</v>
      </c>
      <c r="P528" s="123">
        <v>47.440433119380145</v>
      </c>
      <c r="Q528" s="123">
        <v>47.440433119380145</v>
      </c>
      <c r="R528" s="123">
        <v>47.83965690829146</v>
      </c>
      <c r="S528" s="5">
        <v>1.0433119380145683E-2</v>
      </c>
      <c r="T528" s="5">
        <v>3.043311938014881E-2</v>
      </c>
      <c r="U528" s="5">
        <v>2.9656908291457285E-2</v>
      </c>
    </row>
    <row r="529" spans="1:21" x14ac:dyDescent="0.3">
      <c r="A529" t="s">
        <v>310</v>
      </c>
      <c r="B529" t="s">
        <v>634</v>
      </c>
      <c r="C529" s="124">
        <v>114000</v>
      </c>
      <c r="D529" s="1">
        <v>46052.125</v>
      </c>
      <c r="E529">
        <v>0.19758447743633861</v>
      </c>
      <c r="F529" s="37">
        <v>93426.1731</v>
      </c>
      <c r="G529" s="35">
        <v>0.24179999999999999</v>
      </c>
      <c r="H529" s="35">
        <v>0.23899999999999999</v>
      </c>
      <c r="I529" s="35">
        <v>0.245</v>
      </c>
      <c r="J529" s="125">
        <v>47.43</v>
      </c>
      <c r="K529" s="125">
        <v>45.19</v>
      </c>
      <c r="L529" s="125">
        <v>49.98</v>
      </c>
      <c r="M529" s="37">
        <v>22590.448655579999</v>
      </c>
      <c r="N529" s="37">
        <v>22328.855370900001</v>
      </c>
      <c r="O529" s="37">
        <v>22889.412409500001</v>
      </c>
      <c r="P529" s="123">
        <v>47.508660492608676</v>
      </c>
      <c r="Q529" s="123">
        <v>45.217413619634357</v>
      </c>
      <c r="R529" s="123">
        <v>50.014064813840861</v>
      </c>
      <c r="S529" s="5">
        <v>7.8660492608676691E-2</v>
      </c>
      <c r="T529" s="5">
        <v>2.7413619634359065E-2</v>
      </c>
      <c r="U529" s="5">
        <v>3.4064813840863906E-2</v>
      </c>
    </row>
    <row r="530" spans="1:21" x14ac:dyDescent="0.3">
      <c r="A530" t="s">
        <v>311</v>
      </c>
      <c r="B530" t="s">
        <v>632</v>
      </c>
      <c r="C530" s="124">
        <v>115000</v>
      </c>
      <c r="D530" s="1">
        <v>46052.125</v>
      </c>
      <c r="E530">
        <v>0.19758447743633861</v>
      </c>
      <c r="F530" s="37">
        <v>93426.1731</v>
      </c>
      <c r="G530" s="35">
        <v>2.0199999999999999E-2</v>
      </c>
      <c r="H530" s="35">
        <v>0.02</v>
      </c>
      <c r="I530" s="35">
        <v>2.0500000000000001E-2</v>
      </c>
      <c r="J530" s="125">
        <v>47.57</v>
      </c>
      <c r="K530" s="125">
        <v>47.43</v>
      </c>
      <c r="L530" s="125">
        <v>47.84</v>
      </c>
      <c r="M530" s="37">
        <v>1887.20869662</v>
      </c>
      <c r="N530" s="37">
        <v>1868.5234620000001</v>
      </c>
      <c r="O530" s="37">
        <v>1915.2365485500002</v>
      </c>
      <c r="P530" s="123">
        <v>47.625632765112648</v>
      </c>
      <c r="Q530" s="123">
        <v>47.459892521826056</v>
      </c>
      <c r="R530" s="123">
        <v>47.873219918575664</v>
      </c>
      <c r="S530" s="5">
        <v>5.563276511264803E-2</v>
      </c>
      <c r="T530" s="5">
        <v>2.9892521826056395E-2</v>
      </c>
      <c r="U530" s="5">
        <v>3.3219918575660756E-2</v>
      </c>
    </row>
    <row r="531" spans="1:21" x14ac:dyDescent="0.3">
      <c r="A531" t="s">
        <v>312</v>
      </c>
      <c r="B531" t="s">
        <v>634</v>
      </c>
      <c r="C531" s="124">
        <v>115000</v>
      </c>
      <c r="D531" s="1">
        <v>46052.125</v>
      </c>
      <c r="E531">
        <v>0.19758447743633861</v>
      </c>
      <c r="F531" s="37">
        <v>93426.1731</v>
      </c>
      <c r="G531" s="35">
        <v>0.25109999999999999</v>
      </c>
      <c r="H531" s="35">
        <v>0.19800000000000001</v>
      </c>
      <c r="I531" s="35">
        <v>0.3165</v>
      </c>
      <c r="J531" s="125">
        <v>47.57</v>
      </c>
      <c r="K531" s="125">
        <v>0</v>
      </c>
      <c r="L531" s="125">
        <v>90.71</v>
      </c>
      <c r="M531" s="37">
        <v>23459.312065409998</v>
      </c>
      <c r="N531" s="37">
        <v>18498.382273800002</v>
      </c>
      <c r="O531" s="37">
        <v>29569.38378615</v>
      </c>
      <c r="P531" s="123">
        <v>47.61036789465301</v>
      </c>
      <c r="R531" s="123">
        <v>90.759537928585416</v>
      </c>
      <c r="S531" s="5">
        <v>4.0367894653009273E-2</v>
      </c>
      <c r="U531" s="5">
        <v>4.9537928585422719E-2</v>
      </c>
    </row>
    <row r="532" spans="1:21" x14ac:dyDescent="0.3">
      <c r="A532" t="s">
        <v>313</v>
      </c>
      <c r="B532" t="s">
        <v>632</v>
      </c>
      <c r="C532" s="124">
        <v>116000</v>
      </c>
      <c r="D532" s="1">
        <v>46052.125</v>
      </c>
      <c r="E532">
        <v>0.19758447743633861</v>
      </c>
      <c r="F532" s="37">
        <v>93426.1731</v>
      </c>
      <c r="G532" s="35">
        <v>1.9E-2</v>
      </c>
      <c r="H532" s="35">
        <v>1.8499999999999999E-2</v>
      </c>
      <c r="I532" s="35">
        <v>1.95E-2</v>
      </c>
      <c r="J532" s="125">
        <v>47.78</v>
      </c>
      <c r="K532" s="125">
        <v>47.37</v>
      </c>
      <c r="L532" s="125">
        <v>48.22</v>
      </c>
      <c r="M532" s="37">
        <v>1775.0972889</v>
      </c>
      <c r="N532" s="37">
        <v>1728.3842023499999</v>
      </c>
      <c r="O532" s="37">
        <v>1821.81037545</v>
      </c>
      <c r="P532" s="123">
        <v>47.826322448520152</v>
      </c>
      <c r="Q532" s="123">
        <v>47.397087287376664</v>
      </c>
      <c r="R532" s="123">
        <v>48.251644222834521</v>
      </c>
      <c r="S532" s="5">
        <v>4.6322448520150772E-2</v>
      </c>
      <c r="T532" s="5">
        <v>2.7087287376666325E-2</v>
      </c>
      <c r="U532" s="5">
        <v>3.1644222834522395E-2</v>
      </c>
    </row>
    <row r="533" spans="1:21" x14ac:dyDescent="0.3">
      <c r="A533" t="s">
        <v>314</v>
      </c>
      <c r="B533" t="s">
        <v>634</v>
      </c>
      <c r="C533" s="124">
        <v>116000</v>
      </c>
      <c r="D533" s="1">
        <v>46052.125</v>
      </c>
      <c r="E533">
        <v>0.19758447743633861</v>
      </c>
      <c r="F533" s="37">
        <v>93426.1731</v>
      </c>
      <c r="G533" s="35">
        <v>0.2606</v>
      </c>
      <c r="H533" s="35">
        <v>0.20699999999999999</v>
      </c>
      <c r="I533" s="35">
        <v>0.32600000000000001</v>
      </c>
      <c r="J533" s="125">
        <v>47.78</v>
      </c>
      <c r="K533" s="125">
        <v>0</v>
      </c>
      <c r="L533" s="125">
        <v>91.48</v>
      </c>
      <c r="M533" s="37">
        <v>24346.86070986</v>
      </c>
      <c r="N533" s="37">
        <v>19339.2178317</v>
      </c>
      <c r="O533" s="37">
        <v>30456.932430600002</v>
      </c>
      <c r="P533" s="123">
        <v>47.807445568362219</v>
      </c>
      <c r="R533" s="123">
        <v>91.531354111564738</v>
      </c>
      <c r="S533" s="5">
        <v>2.7445568362217898E-2</v>
      </c>
      <c r="U533" s="5">
        <v>5.1354111564734239E-2</v>
      </c>
    </row>
    <row r="534" spans="1:21" x14ac:dyDescent="0.3">
      <c r="A534" t="s">
        <v>315</v>
      </c>
      <c r="B534" t="s">
        <v>632</v>
      </c>
      <c r="C534" s="124">
        <v>118000</v>
      </c>
      <c r="D534" s="1">
        <v>46052.125</v>
      </c>
      <c r="E534">
        <v>0.19758447743633861</v>
      </c>
      <c r="F534" s="37">
        <v>93424.683799999999</v>
      </c>
      <c r="G534" s="35">
        <v>1.6500000000000001E-2</v>
      </c>
      <c r="H534" s="35">
        <v>1.6500000000000001E-2</v>
      </c>
      <c r="I534" s="35">
        <v>1.7000000000000001E-2</v>
      </c>
      <c r="J534" s="125">
        <v>47.94</v>
      </c>
      <c r="K534" s="125">
        <v>47.91</v>
      </c>
      <c r="L534" s="125">
        <v>48.36</v>
      </c>
      <c r="M534" s="37">
        <v>1541.5072827000001</v>
      </c>
      <c r="N534" s="37">
        <v>1541.5072827000001</v>
      </c>
      <c r="O534" s="37">
        <v>1588.2196246000001</v>
      </c>
      <c r="P534" s="123">
        <v>47.934282909028383</v>
      </c>
      <c r="Q534" s="123">
        <v>47.934282909028383</v>
      </c>
      <c r="R534" s="123">
        <v>48.391732632782372</v>
      </c>
      <c r="S534" s="5">
        <v>-5.7170909716148799E-3</v>
      </c>
      <c r="T534" s="5">
        <v>2.4282909028386257E-2</v>
      </c>
      <c r="U534" s="5">
        <v>3.173263278237215E-2</v>
      </c>
    </row>
    <row r="535" spans="1:21" x14ac:dyDescent="0.3">
      <c r="A535" t="s">
        <v>316</v>
      </c>
      <c r="B535" t="s">
        <v>634</v>
      </c>
      <c r="C535" s="124">
        <v>118000</v>
      </c>
      <c r="D535" s="1">
        <v>46052.125</v>
      </c>
      <c r="E535">
        <v>0.19758447743633861</v>
      </c>
      <c r="F535" s="37">
        <v>93424.683799999999</v>
      </c>
      <c r="G535" s="35">
        <v>0.27960000000000002</v>
      </c>
      <c r="H535" s="35">
        <v>0.22550000000000001</v>
      </c>
      <c r="I535" s="35">
        <v>0.34549999999999997</v>
      </c>
      <c r="J535" s="125">
        <v>47.94</v>
      </c>
      <c r="K535" s="125">
        <v>0</v>
      </c>
      <c r="L535" s="125">
        <v>93.21</v>
      </c>
      <c r="M535" s="37">
        <v>26121.541590480003</v>
      </c>
      <c r="N535" s="37">
        <v>21067.2661969</v>
      </c>
      <c r="O535" s="37">
        <v>32278.228252899997</v>
      </c>
      <c r="P535" s="123">
        <v>47.980720960547877</v>
      </c>
      <c r="R535" s="123">
        <v>93.27072485610708</v>
      </c>
      <c r="S535" s="5">
        <v>4.072096054787977E-2</v>
      </c>
      <c r="U535" s="5">
        <v>6.0724856107086111E-2</v>
      </c>
    </row>
    <row r="536" spans="1:21" x14ac:dyDescent="0.3">
      <c r="A536" t="s">
        <v>317</v>
      </c>
      <c r="B536" t="s">
        <v>632</v>
      </c>
      <c r="C536" s="124">
        <v>120000</v>
      </c>
      <c r="D536" s="1">
        <v>46052.125</v>
      </c>
      <c r="E536">
        <v>0.19758447743633861</v>
      </c>
      <c r="F536" s="37">
        <v>93424.683799999999</v>
      </c>
      <c r="G536" s="35">
        <v>1.47E-2</v>
      </c>
      <c r="H536" s="35">
        <v>1.4500000000000001E-2</v>
      </c>
      <c r="I536" s="35">
        <v>1.4999999999999999E-2</v>
      </c>
      <c r="J536" s="125">
        <v>48.41</v>
      </c>
      <c r="K536" s="125">
        <v>48.2</v>
      </c>
      <c r="L536" s="125">
        <v>48.69</v>
      </c>
      <c r="M536" s="37">
        <v>1373.3428518599999</v>
      </c>
      <c r="N536" s="37">
        <v>1354.6579151000001</v>
      </c>
      <c r="O536" s="37">
        <v>1401.370257</v>
      </c>
      <c r="P536" s="123">
        <v>48.423821911102593</v>
      </c>
      <c r="Q536" s="123">
        <v>48.22643961968916</v>
      </c>
      <c r="R536" s="123">
        <v>48.71789094393349</v>
      </c>
      <c r="S536" s="5">
        <v>1.3821911102596118E-2</v>
      </c>
      <c r="T536" s="5">
        <v>2.6439619689156757E-2</v>
      </c>
      <c r="U536" s="5">
        <v>2.7890943933492451E-2</v>
      </c>
    </row>
    <row r="537" spans="1:21" x14ac:dyDescent="0.3">
      <c r="A537" t="s">
        <v>318</v>
      </c>
      <c r="B537" t="s">
        <v>634</v>
      </c>
      <c r="C537" s="124">
        <v>120000</v>
      </c>
      <c r="D537" s="1">
        <v>46052.125</v>
      </c>
      <c r="E537">
        <v>0.19758447743633861</v>
      </c>
      <c r="F537" s="37">
        <v>93424.683799999999</v>
      </c>
      <c r="G537" s="35">
        <v>0.29920000000000002</v>
      </c>
      <c r="H537" s="35">
        <v>0.24399999999999999</v>
      </c>
      <c r="I537" s="35">
        <v>0.36549999999999999</v>
      </c>
      <c r="J537" s="125">
        <v>48.41</v>
      </c>
      <c r="K537" s="125">
        <v>0</v>
      </c>
      <c r="L537" s="125">
        <v>95.15</v>
      </c>
      <c r="M537" s="37">
        <v>27952.665392960003</v>
      </c>
      <c r="N537" s="37">
        <v>22795.6228472</v>
      </c>
      <c r="O537" s="37">
        <v>34146.721928899999</v>
      </c>
      <c r="P537" s="123">
        <v>48.46600318219668</v>
      </c>
      <c r="R537" s="123">
        <v>95.207181117135718</v>
      </c>
      <c r="S537" s="5">
        <v>5.6003182196683099E-2</v>
      </c>
      <c r="U537" s="5">
        <v>5.7181117135712611E-2</v>
      </c>
    </row>
    <row r="538" spans="1:21" x14ac:dyDescent="0.3">
      <c r="A538" t="s">
        <v>319</v>
      </c>
      <c r="B538" t="s">
        <v>632</v>
      </c>
      <c r="C538" s="124">
        <v>122000</v>
      </c>
      <c r="D538" s="1">
        <v>46052.125</v>
      </c>
      <c r="E538">
        <v>0.19758447743633861</v>
      </c>
      <c r="F538" s="37">
        <v>93424.683799999999</v>
      </c>
      <c r="G538" s="35">
        <v>1.2999999999999999E-2</v>
      </c>
      <c r="H538" s="35">
        <v>1.2999999999999999E-2</v>
      </c>
      <c r="I538" s="35">
        <v>1.35E-2</v>
      </c>
      <c r="J538" s="125">
        <v>48.75</v>
      </c>
      <c r="K538" s="125">
        <v>48.76</v>
      </c>
      <c r="L538" s="125">
        <v>49.28</v>
      </c>
      <c r="M538" s="37">
        <v>1214.5208894</v>
      </c>
      <c r="N538" s="37">
        <v>1214.5208894</v>
      </c>
      <c r="O538" s="37">
        <v>1261.2332312999999</v>
      </c>
      <c r="P538" s="123">
        <v>48.785797504475504</v>
      </c>
      <c r="Q538" s="123">
        <v>48.785797504475504</v>
      </c>
      <c r="R538" s="123">
        <v>49.310798691009879</v>
      </c>
      <c r="S538" s="5">
        <v>3.5797504475503672E-2</v>
      </c>
      <c r="T538" s="5">
        <v>2.5797504475505662E-2</v>
      </c>
      <c r="U538" s="5">
        <v>3.0798691009877643E-2</v>
      </c>
    </row>
    <row r="539" spans="1:21" x14ac:dyDescent="0.3">
      <c r="A539" t="s">
        <v>320</v>
      </c>
      <c r="B539" t="s">
        <v>634</v>
      </c>
      <c r="C539" s="124">
        <v>122000</v>
      </c>
      <c r="D539" s="1">
        <v>46052.125</v>
      </c>
      <c r="E539">
        <v>0.19758447743633861</v>
      </c>
      <c r="F539" s="37">
        <v>93424.138500000001</v>
      </c>
      <c r="G539" s="35">
        <v>0.31890000000000002</v>
      </c>
      <c r="H539" s="35">
        <v>0.26350000000000001</v>
      </c>
      <c r="I539" s="35">
        <v>0.38600000000000001</v>
      </c>
      <c r="J539" s="125">
        <v>48.75</v>
      </c>
      <c r="K539" s="125">
        <v>0</v>
      </c>
      <c r="L539" s="125">
        <v>97.28</v>
      </c>
      <c r="M539" s="37">
        <v>29792.957767650001</v>
      </c>
      <c r="N539" s="37">
        <v>24617.26049475</v>
      </c>
      <c r="O539" s="37">
        <v>36061.717461</v>
      </c>
      <c r="P539" s="123">
        <v>48.815770857685251</v>
      </c>
      <c r="R539" s="123">
        <v>97.342841214058652</v>
      </c>
      <c r="S539" s="5">
        <v>6.5770857685251372E-2</v>
      </c>
      <c r="U539" s="5">
        <v>6.2841214058650507E-2</v>
      </c>
    </row>
    <row r="540" spans="1:21" x14ac:dyDescent="0.3">
      <c r="A540" t="s">
        <v>321</v>
      </c>
      <c r="B540" t="s">
        <v>632</v>
      </c>
      <c r="C540" s="124">
        <v>124000</v>
      </c>
      <c r="D540" s="1">
        <v>46052.125</v>
      </c>
      <c r="E540">
        <v>0.19758447743633861</v>
      </c>
      <c r="F540" s="37">
        <v>93424.138500000001</v>
      </c>
      <c r="G540" s="35">
        <v>1.15E-2</v>
      </c>
      <c r="H540" s="35">
        <v>1.15E-2</v>
      </c>
      <c r="I540" s="35">
        <v>1.2E-2</v>
      </c>
      <c r="J540" s="125">
        <v>49.11</v>
      </c>
      <c r="K540" s="125">
        <v>49.11</v>
      </c>
      <c r="L540" s="125">
        <v>49.67</v>
      </c>
      <c r="M540" s="37">
        <v>1074.3775927500001</v>
      </c>
      <c r="N540" s="37">
        <v>1074.3775927500001</v>
      </c>
      <c r="O540" s="37">
        <v>1121.0896620000001</v>
      </c>
      <c r="P540" s="123">
        <v>49.137672167656959</v>
      </c>
      <c r="Q540" s="123">
        <v>49.137672167656959</v>
      </c>
      <c r="R540" s="123">
        <v>49.702670848936151</v>
      </c>
      <c r="S540" s="5">
        <v>2.7672167656959346E-2</v>
      </c>
      <c r="T540" s="5">
        <v>2.7672167656959346E-2</v>
      </c>
      <c r="U540" s="5">
        <v>3.2670848936149355E-2</v>
      </c>
    </row>
    <row r="541" spans="1:21" x14ac:dyDescent="0.3">
      <c r="A541" t="s">
        <v>322</v>
      </c>
      <c r="B541" t="s">
        <v>634</v>
      </c>
      <c r="C541" s="124">
        <v>124000</v>
      </c>
      <c r="D541" s="1">
        <v>46052.125</v>
      </c>
      <c r="E541">
        <v>0.19758447743633861</v>
      </c>
      <c r="F541" s="37">
        <v>93424.138500000001</v>
      </c>
      <c r="G541" s="35">
        <v>0.33879999999999999</v>
      </c>
      <c r="H541" s="35">
        <v>0.28249999999999997</v>
      </c>
      <c r="I541" s="35">
        <v>0.40600000000000003</v>
      </c>
      <c r="J541" s="125">
        <v>49.11</v>
      </c>
      <c r="K541" s="125">
        <v>0</v>
      </c>
      <c r="L541" s="125">
        <v>99.02</v>
      </c>
      <c r="M541" s="37">
        <v>31652.098123799999</v>
      </c>
      <c r="N541" s="37">
        <v>26392.319126249997</v>
      </c>
      <c r="O541" s="37">
        <v>37930.200231000003</v>
      </c>
      <c r="P541" s="123">
        <v>49.160363608404332</v>
      </c>
      <c r="R541" s="123">
        <v>99.082661598221875</v>
      </c>
      <c r="S541" s="5">
        <v>5.0363608404332183E-2</v>
      </c>
      <c r="U541" s="5">
        <v>6.2661598221879444E-2</v>
      </c>
    </row>
    <row r="542" spans="1:21" x14ac:dyDescent="0.3">
      <c r="A542" t="s">
        <v>323</v>
      </c>
      <c r="B542" t="s">
        <v>632</v>
      </c>
      <c r="C542" s="124">
        <v>125000</v>
      </c>
      <c r="D542" s="1">
        <v>46052.125</v>
      </c>
      <c r="E542">
        <v>0.19758447743633861</v>
      </c>
      <c r="F542" s="37">
        <v>93424.138500000001</v>
      </c>
      <c r="G542" s="35">
        <v>1.0999999999999999E-2</v>
      </c>
      <c r="H542" s="35">
        <v>1.0500000000000001E-2</v>
      </c>
      <c r="I542" s="35">
        <v>1.15E-2</v>
      </c>
      <c r="J542" s="125">
        <v>49.47</v>
      </c>
      <c r="K542" s="125">
        <v>48.9</v>
      </c>
      <c r="L542" s="125">
        <v>50.08</v>
      </c>
      <c r="M542" s="37">
        <v>1027.6655235000001</v>
      </c>
      <c r="N542" s="37">
        <v>980.95345425000005</v>
      </c>
      <c r="O542" s="37">
        <v>1074.3775927500001</v>
      </c>
      <c r="P542" s="123">
        <v>49.524778189508737</v>
      </c>
      <c r="Q542" s="123">
        <v>48.930444312435107</v>
      </c>
      <c r="R542" s="123">
        <v>50.106970045883969</v>
      </c>
      <c r="S542" s="5">
        <v>5.4778189508738251E-2</v>
      </c>
      <c r="T542" s="5">
        <v>3.0444312435108145E-2</v>
      </c>
      <c r="U542" s="5">
        <v>2.6970045883970784E-2</v>
      </c>
    </row>
    <row r="543" spans="1:21" x14ac:dyDescent="0.3">
      <c r="A543" t="s">
        <v>324</v>
      </c>
      <c r="B543" t="s">
        <v>634</v>
      </c>
      <c r="C543" s="124">
        <v>125000</v>
      </c>
      <c r="D543" s="1">
        <v>46052.125</v>
      </c>
      <c r="E543">
        <v>0.19758447743633861</v>
      </c>
      <c r="F543" s="37">
        <v>93424.138500000001</v>
      </c>
      <c r="G543" s="35">
        <v>0.34899999999999998</v>
      </c>
      <c r="H543" s="35">
        <v>0.29249999999999998</v>
      </c>
      <c r="I543" s="35">
        <v>0.41599999999999998</v>
      </c>
      <c r="J543" s="125">
        <v>49.47</v>
      </c>
      <c r="K543" s="125">
        <v>0</v>
      </c>
      <c r="L543" s="125">
        <v>99.86</v>
      </c>
      <c r="M543" s="37">
        <v>32605.024336499999</v>
      </c>
      <c r="N543" s="37">
        <v>27326.560511249998</v>
      </c>
      <c r="O543" s="37">
        <v>38864.441615999996</v>
      </c>
      <c r="P543" s="123">
        <v>49.543623184347815</v>
      </c>
      <c r="Q543" s="127"/>
      <c r="R543" s="123">
        <v>99.918105708076894</v>
      </c>
      <c r="S543" s="5">
        <v>7.3623184347816562E-2</v>
      </c>
      <c r="U543" s="5">
        <v>5.8105708076894302E-2</v>
      </c>
    </row>
    <row r="544" spans="1:21" x14ac:dyDescent="0.3">
      <c r="A544" t="s">
        <v>325</v>
      </c>
      <c r="B544" t="s">
        <v>632</v>
      </c>
      <c r="C544" s="124">
        <v>130000</v>
      </c>
      <c r="D544" s="1">
        <v>46052.125</v>
      </c>
      <c r="E544">
        <v>0.19758447743633861</v>
      </c>
      <c r="F544" s="37">
        <v>93421.531499999997</v>
      </c>
      <c r="G544" s="35">
        <v>8.3999999999999995E-3</v>
      </c>
      <c r="H544" s="35">
        <v>8.0000000000000002E-3</v>
      </c>
      <c r="I544" s="35">
        <v>8.5000000000000006E-3</v>
      </c>
      <c r="J544" s="125">
        <v>50.73</v>
      </c>
      <c r="K544" s="125">
        <v>50.14</v>
      </c>
      <c r="L544" s="125">
        <v>50.85</v>
      </c>
      <c r="M544" s="37">
        <v>784.7408645999999</v>
      </c>
      <c r="N544" s="37">
        <v>747.372252</v>
      </c>
      <c r="O544" s="37">
        <v>794.08301775000007</v>
      </c>
      <c r="P544" s="123">
        <v>50.735863401002668</v>
      </c>
      <c r="Q544" s="123">
        <v>50.166166522883856</v>
      </c>
      <c r="R544" s="123">
        <v>50.876162199744179</v>
      </c>
      <c r="S544" s="5">
        <v>5.8634010026707983E-3</v>
      </c>
      <c r="T544" s="5">
        <v>2.6166522883855237E-2</v>
      </c>
      <c r="U544" s="5">
        <v>2.6162199744177883E-2</v>
      </c>
    </row>
    <row r="545" spans="1:21" x14ac:dyDescent="0.3">
      <c r="A545" t="s">
        <v>326</v>
      </c>
      <c r="B545" t="s">
        <v>634</v>
      </c>
      <c r="C545" s="124">
        <v>130000</v>
      </c>
      <c r="D545" s="1">
        <v>46052.125</v>
      </c>
      <c r="E545">
        <v>0.19758447743633861</v>
      </c>
      <c r="F545" s="37">
        <v>93421.531499999997</v>
      </c>
      <c r="G545" s="35">
        <v>0.4</v>
      </c>
      <c r="H545" s="35">
        <v>0.34200000000000003</v>
      </c>
      <c r="I545" s="35">
        <v>0.46899999999999997</v>
      </c>
      <c r="J545" s="125">
        <v>50.73</v>
      </c>
      <c r="K545" s="125">
        <v>0</v>
      </c>
      <c r="L545" s="125">
        <v>105.59</v>
      </c>
      <c r="M545" s="37">
        <v>37368.6126</v>
      </c>
      <c r="N545" s="37">
        <v>31950.163773</v>
      </c>
      <c r="O545" s="37">
        <v>43814.698273499998</v>
      </c>
      <c r="P545" s="123">
        <v>50.81710869470524</v>
      </c>
      <c r="Q545" s="127"/>
      <c r="R545" s="123">
        <v>105.65002528329654</v>
      </c>
      <c r="S545" s="5">
        <v>8.7108694705243295E-2</v>
      </c>
      <c r="U545" s="5">
        <v>6.0025283296539556E-2</v>
      </c>
    </row>
    <row r="546" spans="1:21" x14ac:dyDescent="0.3">
      <c r="A546" t="s">
        <v>327</v>
      </c>
      <c r="B546" t="s">
        <v>632</v>
      </c>
      <c r="C546" s="124">
        <v>140000</v>
      </c>
      <c r="D546" s="1">
        <v>46052.125</v>
      </c>
      <c r="E546">
        <v>0.19758447743633861</v>
      </c>
      <c r="F546" s="37">
        <v>93421.531499999997</v>
      </c>
      <c r="G546" s="35">
        <v>5.1999999999999998E-3</v>
      </c>
      <c r="H546" s="35">
        <v>5.0000000000000001E-3</v>
      </c>
      <c r="I546" s="35">
        <v>5.4999999999999997E-3</v>
      </c>
      <c r="J546" s="125">
        <v>53.38</v>
      </c>
      <c r="K546" s="125">
        <v>52.9</v>
      </c>
      <c r="L546" s="125">
        <v>53.89</v>
      </c>
      <c r="M546" s="37">
        <v>485.79196379999996</v>
      </c>
      <c r="N546" s="37">
        <v>467.10765750000002</v>
      </c>
      <c r="O546" s="37">
        <v>513.81842324999991</v>
      </c>
      <c r="P546" s="123">
        <v>53.336571992919311</v>
      </c>
      <c r="Q546" s="123">
        <v>52.934417113605015</v>
      </c>
      <c r="R546" s="123">
        <v>53.923851285296998</v>
      </c>
      <c r="S546" s="5">
        <v>-4.3428007080692055E-2</v>
      </c>
      <c r="T546" s="5">
        <v>3.4417113605016425E-2</v>
      </c>
      <c r="U546" s="5">
        <v>3.3851285296996991E-2</v>
      </c>
    </row>
    <row r="547" spans="1:21" x14ac:dyDescent="0.3">
      <c r="A547" t="s">
        <v>328</v>
      </c>
      <c r="B547" t="s">
        <v>634</v>
      </c>
      <c r="C547" s="124">
        <v>140000</v>
      </c>
      <c r="D547" s="1">
        <v>46052.125</v>
      </c>
      <c r="E547">
        <v>0.19758447743633861</v>
      </c>
      <c r="F547" s="37">
        <v>93421.531499999997</v>
      </c>
      <c r="G547" s="35">
        <v>0.50380000000000003</v>
      </c>
      <c r="H547" s="35">
        <v>0.443</v>
      </c>
      <c r="I547" s="35">
        <v>0.57550000000000001</v>
      </c>
      <c r="J547" s="125">
        <v>53.38</v>
      </c>
      <c r="K547" s="125">
        <v>0</v>
      </c>
      <c r="L547" s="125">
        <v>116.22</v>
      </c>
      <c r="M547" s="37">
        <v>47065.767569700001</v>
      </c>
      <c r="N547" s="37">
        <v>41385.738454500002</v>
      </c>
      <c r="O547" s="37">
        <v>53764.091378249999</v>
      </c>
      <c r="P547" s="123">
        <v>53.368628135227937</v>
      </c>
      <c r="Q547" s="127"/>
      <c r="R547" s="123">
        <v>116.29149663833746</v>
      </c>
      <c r="S547" s="5">
        <v>-1.1371864772065976E-2</v>
      </c>
      <c r="U547" s="5">
        <v>7.1496638337464447E-2</v>
      </c>
    </row>
    <row r="548" spans="1:21" x14ac:dyDescent="0.3">
      <c r="A548" t="s">
        <v>329</v>
      </c>
      <c r="B548" t="s">
        <v>632</v>
      </c>
      <c r="C548" s="124">
        <v>150000</v>
      </c>
      <c r="D548" s="1">
        <v>46052.125</v>
      </c>
      <c r="E548">
        <v>0.19758447743633861</v>
      </c>
      <c r="F548" s="37">
        <v>93421.531499999997</v>
      </c>
      <c r="G548" s="35">
        <v>3.5000000000000001E-3</v>
      </c>
      <c r="H548" s="35">
        <v>3.3999999999999998E-3</v>
      </c>
      <c r="I548" s="35">
        <v>3.7000000000000002E-3</v>
      </c>
      <c r="J548" s="125">
        <v>56.2</v>
      </c>
      <c r="K548" s="125">
        <v>55.84</v>
      </c>
      <c r="L548" s="125">
        <v>56.65</v>
      </c>
      <c r="M548" s="37">
        <v>326.97536024999999</v>
      </c>
      <c r="N548" s="37">
        <v>317.63320709999999</v>
      </c>
      <c r="O548" s="37">
        <v>345.65966655</v>
      </c>
      <c r="P548" s="123">
        <v>56.148138998387424</v>
      </c>
      <c r="Q548" s="123">
        <v>55.874487092672965</v>
      </c>
      <c r="R548" s="123">
        <v>56.681570256690314</v>
      </c>
      <c r="S548" s="5">
        <v>-5.1861001612579116E-2</v>
      </c>
      <c r="T548" s="5">
        <v>3.4487092672961239E-2</v>
      </c>
      <c r="U548" s="5">
        <v>3.1570256690315546E-2</v>
      </c>
    </row>
    <row r="549" spans="1:21" x14ac:dyDescent="0.3">
      <c r="A549" t="s">
        <v>330</v>
      </c>
      <c r="B549" t="s">
        <v>634</v>
      </c>
      <c r="C549" s="124">
        <v>150000</v>
      </c>
      <c r="D549" s="1">
        <v>46052.125</v>
      </c>
      <c r="E549">
        <v>0.19758447743633861</v>
      </c>
      <c r="F549" s="37">
        <v>93421.531499999997</v>
      </c>
      <c r="G549" s="35">
        <v>0.60919999999999996</v>
      </c>
      <c r="H549" s="35">
        <v>0.54500000000000004</v>
      </c>
      <c r="I549" s="35">
        <v>0.68400000000000005</v>
      </c>
      <c r="J549" s="125">
        <v>56.2</v>
      </c>
      <c r="K549" s="125">
        <v>0</v>
      </c>
      <c r="L549" s="125">
        <v>126.92</v>
      </c>
      <c r="M549" s="37">
        <v>56912.396989799992</v>
      </c>
      <c r="N549" s="37">
        <v>50914.734667500001</v>
      </c>
      <c r="O549" s="37">
        <v>63900.327546</v>
      </c>
      <c r="P549" s="123">
        <v>56.348748860223729</v>
      </c>
      <c r="Q549" s="127"/>
      <c r="R549" s="123">
        <v>127.00048736847036</v>
      </c>
      <c r="S549" s="5">
        <v>0.14874886022372635</v>
      </c>
      <c r="U549" s="5">
        <v>8.0487368470357978E-2</v>
      </c>
    </row>
    <row r="550" spans="1:21" x14ac:dyDescent="0.3">
      <c r="A550" t="s">
        <v>331</v>
      </c>
      <c r="B550" t="s">
        <v>632</v>
      </c>
      <c r="C550" s="124">
        <v>160000</v>
      </c>
      <c r="D550" s="1">
        <v>46052.125</v>
      </c>
      <c r="E550">
        <v>0.19758447743633861</v>
      </c>
      <c r="F550" s="37">
        <v>93420.398499999996</v>
      </c>
      <c r="G550" s="35">
        <v>2.5000000000000001E-3</v>
      </c>
      <c r="H550" s="35">
        <v>2.3999999999999998E-3</v>
      </c>
      <c r="I550" s="35">
        <v>2.5999999999999999E-3</v>
      </c>
      <c r="J550" s="125">
        <v>59.01</v>
      </c>
      <c r="K550" s="125">
        <v>58.54</v>
      </c>
      <c r="L550" s="125">
        <v>59.26</v>
      </c>
      <c r="M550" s="37">
        <v>233.55099625</v>
      </c>
      <c r="N550" s="37">
        <v>224.20895639999998</v>
      </c>
      <c r="O550" s="37">
        <v>242.89303609999999</v>
      </c>
      <c r="P550" s="123">
        <v>58.937580358713092</v>
      </c>
      <c r="Q550" s="123">
        <v>58.574738967341681</v>
      </c>
      <c r="R550" s="123">
        <v>59.291272183487074</v>
      </c>
      <c r="S550" s="5">
        <v>-7.2419641286906256E-2</v>
      </c>
      <c r="T550" s="5">
        <v>3.4738967341681359E-2</v>
      </c>
      <c r="U550" s="5">
        <v>3.1272183487075722E-2</v>
      </c>
    </row>
    <row r="551" spans="1:21" x14ac:dyDescent="0.3">
      <c r="A551" t="s">
        <v>332</v>
      </c>
      <c r="B551" t="s">
        <v>634</v>
      </c>
      <c r="C551" s="124">
        <v>160000</v>
      </c>
      <c r="D551" s="1">
        <v>46052.125</v>
      </c>
      <c r="E551">
        <v>0.19758447743633861</v>
      </c>
      <c r="F551" s="37">
        <v>93420.398499999996</v>
      </c>
      <c r="G551" s="35">
        <v>0.71519999999999995</v>
      </c>
      <c r="H551" s="35">
        <v>0.64749999999999996</v>
      </c>
      <c r="I551" s="35">
        <v>0.79349999999999998</v>
      </c>
      <c r="J551" s="125">
        <v>59.01</v>
      </c>
      <c r="K551" s="125">
        <v>0</v>
      </c>
      <c r="L551" s="125">
        <v>137.33000000000001</v>
      </c>
      <c r="M551" s="37">
        <v>66814.269007199997</v>
      </c>
      <c r="N551" s="37">
        <v>60489.708028749992</v>
      </c>
      <c r="O551" s="37">
        <v>74129.086209749992</v>
      </c>
      <c r="P551" s="123">
        <v>58.980320707165546</v>
      </c>
      <c r="Q551" s="127"/>
      <c r="S551" s="5">
        <v>-2.9679292834451587E-2</v>
      </c>
    </row>
    <row r="552" spans="1:21" x14ac:dyDescent="0.3">
      <c r="A552" t="s">
        <v>333</v>
      </c>
      <c r="B552" t="s">
        <v>632</v>
      </c>
      <c r="C552" s="124">
        <v>20000</v>
      </c>
      <c r="D552" s="1">
        <v>46108.166666666664</v>
      </c>
      <c r="E552">
        <v>0.3509041215157363</v>
      </c>
      <c r="F552" s="37">
        <v>94184.47</v>
      </c>
      <c r="G552" s="35">
        <v>0.78779999999999994</v>
      </c>
      <c r="H552" s="35">
        <v>0.78700000000000003</v>
      </c>
      <c r="I552" s="35">
        <v>0.78900000000000003</v>
      </c>
      <c r="J552" s="125">
        <v>93</v>
      </c>
      <c r="K552" s="125">
        <v>0</v>
      </c>
      <c r="L552" s="125">
        <v>117.02</v>
      </c>
      <c r="M552" s="37">
        <v>74198.525465999992</v>
      </c>
      <c r="N552" s="37">
        <v>74123.177890000006</v>
      </c>
      <c r="O552" s="37">
        <v>74311.546830000007</v>
      </c>
    </row>
    <row r="553" spans="1:21" x14ac:dyDescent="0.3">
      <c r="A553" t="s">
        <v>334</v>
      </c>
      <c r="B553" t="s">
        <v>634</v>
      </c>
      <c r="C553" s="124">
        <v>20000</v>
      </c>
      <c r="D553" s="1">
        <v>46108.166666666664</v>
      </c>
      <c r="E553">
        <v>0.3509041215157363</v>
      </c>
      <c r="F553" s="37">
        <v>94184.47</v>
      </c>
      <c r="G553" s="35">
        <v>2.0000000000000001E-4</v>
      </c>
      <c r="H553" s="35">
        <v>1E-4</v>
      </c>
      <c r="I553" s="35">
        <v>2.9999999999999997E-4</v>
      </c>
      <c r="J553" s="125">
        <v>93</v>
      </c>
      <c r="K553" s="125">
        <v>88.1</v>
      </c>
      <c r="L553" s="125">
        <v>97.87</v>
      </c>
      <c r="M553" s="37">
        <v>18.836894000000001</v>
      </c>
      <c r="N553" s="37">
        <v>9.4184470000000005</v>
      </c>
      <c r="O553" s="37">
        <v>28.255340999999998</v>
      </c>
      <c r="Q553" s="127"/>
    </row>
    <row r="554" spans="1:21" x14ac:dyDescent="0.3">
      <c r="A554" t="s">
        <v>335</v>
      </c>
      <c r="B554" t="s">
        <v>632</v>
      </c>
      <c r="C554" s="124">
        <v>30000</v>
      </c>
      <c r="D554" s="1">
        <v>46108.166666666664</v>
      </c>
      <c r="E554">
        <v>0.3509041215157363</v>
      </c>
      <c r="F554" s="37">
        <v>94184.67</v>
      </c>
      <c r="G554" s="35">
        <v>0.68210000000000004</v>
      </c>
      <c r="H554" s="35">
        <v>0.68100000000000005</v>
      </c>
      <c r="I554" s="35">
        <v>0.68300000000000005</v>
      </c>
      <c r="J554" s="125">
        <v>78.66</v>
      </c>
      <c r="K554" s="125">
        <v>0</v>
      </c>
      <c r="L554" s="125">
        <v>88.82</v>
      </c>
      <c r="M554" s="37">
        <v>64243.363407000004</v>
      </c>
      <c r="N554" s="37">
        <v>64139.760270000006</v>
      </c>
      <c r="O554" s="37">
        <v>64328.129610000004</v>
      </c>
    </row>
    <row r="555" spans="1:21" x14ac:dyDescent="0.3">
      <c r="A555" t="s">
        <v>336</v>
      </c>
      <c r="B555" t="s">
        <v>634</v>
      </c>
      <c r="C555" s="124">
        <v>30000</v>
      </c>
      <c r="D555" s="1">
        <v>46108.166666666664</v>
      </c>
      <c r="E555">
        <v>0.3509041215157363</v>
      </c>
      <c r="F555" s="37">
        <v>94184.67</v>
      </c>
      <c r="G555" s="35">
        <v>5.9999999999999995E-4</v>
      </c>
      <c r="H555" s="35">
        <v>5.0000000000000001E-4</v>
      </c>
      <c r="I555" s="35">
        <v>6.9999999999999999E-4</v>
      </c>
      <c r="J555" s="125">
        <v>78.66</v>
      </c>
      <c r="K555" s="125">
        <v>77.099999999999994</v>
      </c>
      <c r="L555" s="125">
        <v>80.23</v>
      </c>
      <c r="M555" s="37">
        <v>56.510801999999991</v>
      </c>
      <c r="N555" s="37">
        <v>47.092334999999999</v>
      </c>
      <c r="O555" s="37">
        <v>65.929269000000005</v>
      </c>
      <c r="Q555" s="127"/>
    </row>
    <row r="556" spans="1:21" x14ac:dyDescent="0.3">
      <c r="A556" t="s">
        <v>337</v>
      </c>
      <c r="B556" t="s">
        <v>632</v>
      </c>
      <c r="C556" s="124">
        <v>40000</v>
      </c>
      <c r="D556" s="1">
        <v>46108.166666666664</v>
      </c>
      <c r="E556">
        <v>0.3509041215157363</v>
      </c>
      <c r="F556" s="37">
        <v>94184.67</v>
      </c>
      <c r="G556" s="35">
        <v>0.57750000000000001</v>
      </c>
      <c r="H556" s="35">
        <v>0.57650000000000001</v>
      </c>
      <c r="I556" s="35">
        <v>0.57850000000000001</v>
      </c>
      <c r="J556" s="125">
        <v>71.61</v>
      </c>
      <c r="K556" s="125">
        <v>65.510000000000005</v>
      </c>
      <c r="L556" s="125">
        <v>76.11</v>
      </c>
      <c r="M556" s="37">
        <v>54391.646925000001</v>
      </c>
      <c r="N556" s="37">
        <v>54297.462254999999</v>
      </c>
      <c r="O556" s="37">
        <v>54485.831595000003</v>
      </c>
      <c r="P556" s="123">
        <v>71.637047936966411</v>
      </c>
      <c r="Q556" s="123">
        <v>65.537509475907768</v>
      </c>
      <c r="R556" s="123">
        <v>76.144131239916362</v>
      </c>
      <c r="S556" s="5">
        <v>2.7047936966411612E-2</v>
      </c>
      <c r="T556" s="5">
        <v>2.7509475907763203E-2</v>
      </c>
      <c r="U556" s="5">
        <v>3.4131239916362688E-2</v>
      </c>
    </row>
    <row r="557" spans="1:21" x14ac:dyDescent="0.3">
      <c r="A557" t="s">
        <v>338</v>
      </c>
      <c r="B557" t="s">
        <v>634</v>
      </c>
      <c r="C557" s="124">
        <v>40000</v>
      </c>
      <c r="D557" s="1">
        <v>46108.166666666664</v>
      </c>
      <c r="E557">
        <v>0.3509041215157363</v>
      </c>
      <c r="F557" s="37">
        <v>94184.47</v>
      </c>
      <c r="G557" s="35">
        <v>2.2000000000000001E-3</v>
      </c>
      <c r="H557" s="35">
        <v>2E-3</v>
      </c>
      <c r="I557" s="35">
        <v>2.3999999999999998E-3</v>
      </c>
      <c r="J557" s="125">
        <v>71.61</v>
      </c>
      <c r="K557" s="125">
        <v>70.569999999999993</v>
      </c>
      <c r="L557" s="125">
        <v>72.599999999999994</v>
      </c>
      <c r="M557" s="37">
        <v>207.20583400000001</v>
      </c>
      <c r="N557" s="37">
        <v>188.36894000000001</v>
      </c>
      <c r="O557" s="37">
        <v>226.04272799999998</v>
      </c>
      <c r="P557" s="123">
        <v>71.649271452450179</v>
      </c>
      <c r="Q557" s="127">
        <v>70.601628804364523</v>
      </c>
      <c r="R557" s="123">
        <v>72.638608812450713</v>
      </c>
      <c r="S557" s="5">
        <v>3.9271452450179822E-2</v>
      </c>
      <c r="T557" s="5">
        <v>3.1628804364530083E-2</v>
      </c>
      <c r="U557" s="5">
        <v>3.8608812450718233E-2</v>
      </c>
    </row>
    <row r="558" spans="1:21" x14ac:dyDescent="0.3">
      <c r="A558" t="s">
        <v>339</v>
      </c>
      <c r="B558" t="s">
        <v>632</v>
      </c>
      <c r="C558" s="124">
        <v>50000</v>
      </c>
      <c r="D558" s="1">
        <v>46108.166666666664</v>
      </c>
      <c r="E558">
        <v>0.3509041215157363</v>
      </c>
      <c r="F558" s="37">
        <v>94184.47</v>
      </c>
      <c r="G558" s="35">
        <v>0.47489999999999999</v>
      </c>
      <c r="H558" s="35">
        <v>0.47399999999999998</v>
      </c>
      <c r="I558" s="35">
        <v>0.47599999999999998</v>
      </c>
      <c r="J558" s="125">
        <v>64.91</v>
      </c>
      <c r="K558" s="125">
        <v>62.79</v>
      </c>
      <c r="L558" s="125">
        <v>67.34</v>
      </c>
      <c r="M558" s="37">
        <v>44728.204803000001</v>
      </c>
      <c r="N558" s="37">
        <v>44643.438779999997</v>
      </c>
      <c r="O558" s="37">
        <v>44831.807719999997</v>
      </c>
      <c r="P558" s="123">
        <v>64.972729932452793</v>
      </c>
      <c r="Q558" s="123">
        <v>62.815744499345449</v>
      </c>
      <c r="R558" s="123">
        <v>67.373933426557031</v>
      </c>
      <c r="S558" s="5">
        <v>6.2729932452796788E-2</v>
      </c>
      <c r="T558" s="5">
        <v>2.5744499345449867E-2</v>
      </c>
      <c r="U558" s="5">
        <v>3.3933426557027246E-2</v>
      </c>
    </row>
    <row r="559" spans="1:21" x14ac:dyDescent="0.3">
      <c r="A559" t="s">
        <v>340</v>
      </c>
      <c r="B559" t="s">
        <v>634</v>
      </c>
      <c r="C559" s="124">
        <v>50000</v>
      </c>
      <c r="D559" s="1">
        <v>46108.166666666664</v>
      </c>
      <c r="E559">
        <v>0.3509041215157363</v>
      </c>
      <c r="F559" s="37">
        <v>94183.89</v>
      </c>
      <c r="G559" s="35">
        <v>5.7999999999999996E-3</v>
      </c>
      <c r="H559" s="35">
        <v>5.4999999999999997E-3</v>
      </c>
      <c r="I559" s="35">
        <v>6.0000000000000001E-3</v>
      </c>
      <c r="J559" s="125">
        <v>64.91</v>
      </c>
      <c r="K559" s="125">
        <v>64.31</v>
      </c>
      <c r="L559" s="125">
        <v>65.45</v>
      </c>
      <c r="M559" s="37">
        <v>546.26656199999991</v>
      </c>
      <c r="N559" s="37">
        <v>518.01139499999999</v>
      </c>
      <c r="O559" s="37">
        <v>565.10334</v>
      </c>
      <c r="P559" s="123">
        <v>65.033744019389886</v>
      </c>
      <c r="Q559" s="127">
        <v>64.338557026017114</v>
      </c>
      <c r="R559" s="123">
        <v>65.486398646666885</v>
      </c>
      <c r="S559" s="5">
        <v>0.1237440193898891</v>
      </c>
      <c r="T559" s="5">
        <v>2.8557026017111298E-2</v>
      </c>
      <c r="U559" s="5">
        <v>3.6398646666881973E-2</v>
      </c>
    </row>
    <row r="560" spans="1:21" x14ac:dyDescent="0.3">
      <c r="A560" t="s">
        <v>341</v>
      </c>
      <c r="B560" t="s">
        <v>632</v>
      </c>
      <c r="C560" s="124">
        <v>60000</v>
      </c>
      <c r="D560" s="1">
        <v>46108.166666666664</v>
      </c>
      <c r="E560">
        <v>0.3509041215157363</v>
      </c>
      <c r="F560" s="37">
        <v>94183.89</v>
      </c>
      <c r="G560" s="35">
        <v>0.37640000000000001</v>
      </c>
      <c r="H560" s="35">
        <v>0.3755</v>
      </c>
      <c r="I560" s="35">
        <v>0.3775</v>
      </c>
      <c r="J560" s="125">
        <v>59.76</v>
      </c>
      <c r="K560" s="125">
        <v>58.62</v>
      </c>
      <c r="L560" s="125">
        <v>61.04</v>
      </c>
      <c r="M560" s="37">
        <v>35450.816196</v>
      </c>
      <c r="N560" s="37">
        <v>35366.050694999998</v>
      </c>
      <c r="O560" s="37">
        <v>35554.418474999999</v>
      </c>
      <c r="P560" s="123">
        <v>59.757640916404462</v>
      </c>
      <c r="Q560" s="123">
        <v>58.650271179158317</v>
      </c>
      <c r="R560" s="123">
        <v>61.068331673185163</v>
      </c>
      <c r="S560" s="5">
        <v>-2.359083595536049E-3</v>
      </c>
      <c r="T560" s="5">
        <v>3.0271179158319228E-2</v>
      </c>
      <c r="U560" s="5">
        <v>2.8331673185164163E-2</v>
      </c>
    </row>
    <row r="561" spans="1:21" x14ac:dyDescent="0.3">
      <c r="A561" t="s">
        <v>342</v>
      </c>
      <c r="B561" t="s">
        <v>634</v>
      </c>
      <c r="C561" s="124">
        <v>60000</v>
      </c>
      <c r="D561" s="1">
        <v>46108.166666666664</v>
      </c>
      <c r="E561">
        <v>0.3509041215157363</v>
      </c>
      <c r="F561" s="37">
        <v>94183.89</v>
      </c>
      <c r="G561" s="35">
        <v>1.35E-2</v>
      </c>
      <c r="H561" s="35">
        <v>1.2999999999999999E-2</v>
      </c>
      <c r="I561" s="35">
        <v>1.4E-2</v>
      </c>
      <c r="J561" s="125">
        <v>59.76</v>
      </c>
      <c r="K561" s="125">
        <v>59.18</v>
      </c>
      <c r="L561" s="125">
        <v>60.39</v>
      </c>
      <c r="M561" s="37">
        <v>1271.4825149999999</v>
      </c>
      <c r="N561" s="37">
        <v>1224.39057</v>
      </c>
      <c r="O561" s="37">
        <v>1318.57446</v>
      </c>
      <c r="P561" s="123">
        <v>59.816232981850789</v>
      </c>
      <c r="Q561" s="127">
        <v>59.206159086804014</v>
      </c>
      <c r="R561" s="127">
        <v>60.416581246464062</v>
      </c>
      <c r="S561" s="5">
        <v>5.6232981850790509E-2</v>
      </c>
      <c r="T561" s="5">
        <v>2.6159086804014464E-2</v>
      </c>
      <c r="U561" s="5">
        <v>2.6581246464061792E-2</v>
      </c>
    </row>
    <row r="562" spans="1:21" x14ac:dyDescent="0.3">
      <c r="A562" t="s">
        <v>343</v>
      </c>
      <c r="B562" t="s">
        <v>632</v>
      </c>
      <c r="C562" s="124">
        <v>65000</v>
      </c>
      <c r="D562" s="1">
        <v>46108.166666666664</v>
      </c>
      <c r="E562">
        <v>0.3509041215157363</v>
      </c>
      <c r="F562" s="37">
        <v>94183.89</v>
      </c>
      <c r="G562" s="35">
        <v>0.32929999999999998</v>
      </c>
      <c r="H562" s="35">
        <v>0.32800000000000001</v>
      </c>
      <c r="I562" s="35">
        <v>0.33050000000000002</v>
      </c>
      <c r="J562" s="125">
        <v>57.27</v>
      </c>
      <c r="K562" s="125">
        <v>56.03</v>
      </c>
      <c r="L562" s="125">
        <v>58.38</v>
      </c>
      <c r="M562" s="37">
        <v>31014.754976999997</v>
      </c>
      <c r="N562" s="37">
        <v>30892.315920000001</v>
      </c>
      <c r="O562" s="37">
        <v>31127.775645000002</v>
      </c>
      <c r="P562" s="123">
        <v>57.289885710211422</v>
      </c>
      <c r="Q562" s="123">
        <v>56.053610659109808</v>
      </c>
      <c r="R562" s="123">
        <v>58.404043043433575</v>
      </c>
      <c r="S562" s="5">
        <v>1.9885710211418939E-2</v>
      </c>
      <c r="T562" s="5">
        <v>2.361065910980642E-2</v>
      </c>
      <c r="U562" s="5">
        <v>2.4043043433572109E-2</v>
      </c>
    </row>
    <row r="563" spans="1:21" x14ac:dyDescent="0.3">
      <c r="A563" t="s">
        <v>344</v>
      </c>
      <c r="B563" t="s">
        <v>634</v>
      </c>
      <c r="C563" s="124">
        <v>65000</v>
      </c>
      <c r="D563" s="1">
        <v>46108.166666666664</v>
      </c>
      <c r="E563">
        <v>0.3509041215157363</v>
      </c>
      <c r="F563" s="37">
        <v>94184.48</v>
      </c>
      <c r="G563" s="35">
        <v>1.9400000000000001E-2</v>
      </c>
      <c r="H563" s="35">
        <v>1.9E-2</v>
      </c>
      <c r="I563" s="35">
        <v>0.02</v>
      </c>
      <c r="J563" s="125">
        <v>57.27</v>
      </c>
      <c r="K563" s="125">
        <v>56.85</v>
      </c>
      <c r="L563" s="125">
        <v>57.79</v>
      </c>
      <c r="M563" s="37">
        <v>1827.1789120000001</v>
      </c>
      <c r="N563" s="37">
        <v>1789.5051199999998</v>
      </c>
      <c r="O563" s="37">
        <v>1883.6895999999999</v>
      </c>
      <c r="P563" s="123">
        <v>57.253735964742368</v>
      </c>
      <c r="Q563" s="127">
        <v>56.87645172972762</v>
      </c>
      <c r="R563" s="127">
        <v>57.814294714859059</v>
      </c>
      <c r="S563" s="5">
        <v>-1.6264035257634646E-2</v>
      </c>
      <c r="T563" s="5">
        <v>2.6451729727618556E-2</v>
      </c>
      <c r="U563" s="5">
        <v>2.4294714859060207E-2</v>
      </c>
    </row>
    <row r="564" spans="1:21" x14ac:dyDescent="0.3">
      <c r="A564" t="s">
        <v>345</v>
      </c>
      <c r="B564" t="s">
        <v>632</v>
      </c>
      <c r="C564" s="124">
        <v>70000</v>
      </c>
      <c r="D564" s="1">
        <v>46108.166666666664</v>
      </c>
      <c r="E564">
        <v>0.3509041215157363</v>
      </c>
      <c r="F564" s="37">
        <v>94183.89</v>
      </c>
      <c r="G564" s="35">
        <v>0.2843</v>
      </c>
      <c r="H564" s="35">
        <v>0.28349999999999997</v>
      </c>
      <c r="I564" s="35">
        <v>0.28549999999999998</v>
      </c>
      <c r="J564" s="125">
        <v>55.08</v>
      </c>
      <c r="K564" s="125">
        <v>54.44</v>
      </c>
      <c r="L564" s="125">
        <v>55.94</v>
      </c>
      <c r="M564" s="37">
        <v>26776.479927</v>
      </c>
      <c r="N564" s="37">
        <v>26701.132814999997</v>
      </c>
      <c r="O564" s="37">
        <v>26889.500594999998</v>
      </c>
      <c r="P564" s="123">
        <v>55.074192126192692</v>
      </c>
      <c r="Q564" s="123">
        <v>54.469691372249763</v>
      </c>
      <c r="R564" s="123">
        <v>55.971148539141268</v>
      </c>
      <c r="S564" s="5">
        <v>-5.8078738073064073E-3</v>
      </c>
      <c r="T564" s="5">
        <v>2.9691372249764925E-2</v>
      </c>
      <c r="U564" s="5">
        <v>3.1148539141270248E-2</v>
      </c>
    </row>
    <row r="565" spans="1:21" x14ac:dyDescent="0.3">
      <c r="A565" t="s">
        <v>346</v>
      </c>
      <c r="B565" t="s">
        <v>634</v>
      </c>
      <c r="C565" s="124">
        <v>70000</v>
      </c>
      <c r="D565" s="1">
        <v>46108.166666666664</v>
      </c>
      <c r="E565">
        <v>0.3509041215157363</v>
      </c>
      <c r="F565" s="37">
        <v>94183.89</v>
      </c>
      <c r="G565" s="35">
        <v>2.76E-2</v>
      </c>
      <c r="H565" s="35">
        <v>2.7E-2</v>
      </c>
      <c r="I565" s="35">
        <v>2.8000000000000001E-2</v>
      </c>
      <c r="J565" s="125">
        <v>55.08</v>
      </c>
      <c r="K565" s="125">
        <v>54.65</v>
      </c>
      <c r="L565" s="125">
        <v>55.4</v>
      </c>
      <c r="M565" s="37">
        <v>2599.4753639999999</v>
      </c>
      <c r="N565" s="37">
        <v>2542.9650299999998</v>
      </c>
      <c r="O565" s="37">
        <v>2637.1489200000001</v>
      </c>
      <c r="P565" s="123">
        <v>55.129166345919842</v>
      </c>
      <c r="Q565" s="127">
        <v>54.676666978644995</v>
      </c>
      <c r="R565" s="127">
        <v>55.429187363840157</v>
      </c>
      <c r="S565" s="5">
        <v>4.9166345919843479E-2</v>
      </c>
      <c r="T565" s="5">
        <v>2.6666978644996675E-2</v>
      </c>
      <c r="U565" s="5">
        <v>2.9187363840158298E-2</v>
      </c>
    </row>
    <row r="566" spans="1:21" x14ac:dyDescent="0.3">
      <c r="A566" t="s">
        <v>347</v>
      </c>
      <c r="B566" t="s">
        <v>632</v>
      </c>
      <c r="C566" s="124">
        <v>75000</v>
      </c>
      <c r="D566" s="1">
        <v>46108.166666666664</v>
      </c>
      <c r="E566">
        <v>0.3509041215157363</v>
      </c>
      <c r="F566" s="37">
        <v>94184.33</v>
      </c>
      <c r="G566" s="35">
        <v>0.2422</v>
      </c>
      <c r="H566" s="35">
        <v>0.24099999999999999</v>
      </c>
      <c r="I566" s="35">
        <v>0.24349999999999999</v>
      </c>
      <c r="J566" s="125">
        <v>53.27</v>
      </c>
      <c r="K566" s="125">
        <v>52.5</v>
      </c>
      <c r="L566" s="125">
        <v>54.06</v>
      </c>
      <c r="M566" s="37">
        <v>22811.444726000002</v>
      </c>
      <c r="N566" s="37">
        <v>22698.42353</v>
      </c>
      <c r="O566" s="37">
        <v>22933.884354999998</v>
      </c>
      <c r="P566" s="123">
        <v>53.279656901240372</v>
      </c>
      <c r="Q566" s="123">
        <v>52.529468366223441</v>
      </c>
      <c r="R566" s="123">
        <v>54.086498898241622</v>
      </c>
      <c r="S566" s="5">
        <v>9.656901240369109E-3</v>
      </c>
      <c r="T566" s="5">
        <v>2.9468366223440512E-2</v>
      </c>
      <c r="U566" s="5">
        <v>2.6498898241619884E-2</v>
      </c>
    </row>
    <row r="567" spans="1:21" x14ac:dyDescent="0.3">
      <c r="A567" t="s">
        <v>348</v>
      </c>
      <c r="B567" t="s">
        <v>634</v>
      </c>
      <c r="C567" s="124">
        <v>75000</v>
      </c>
      <c r="D567" s="1">
        <v>46108.166666666664</v>
      </c>
      <c r="E567">
        <v>0.3509041215157363</v>
      </c>
      <c r="F567" s="37">
        <v>94183.91</v>
      </c>
      <c r="G567" s="35">
        <v>3.85E-2</v>
      </c>
      <c r="H567" s="35">
        <v>3.7999999999999999E-2</v>
      </c>
      <c r="I567" s="35">
        <v>3.9E-2</v>
      </c>
      <c r="J567" s="125">
        <v>53.27</v>
      </c>
      <c r="K567" s="125">
        <v>52.93</v>
      </c>
      <c r="L567" s="125">
        <v>53.56</v>
      </c>
      <c r="M567" s="37">
        <v>3626.0805350000001</v>
      </c>
      <c r="N567" s="37">
        <v>3578.9885800000002</v>
      </c>
      <c r="O567" s="37">
        <v>3673.1724899999999</v>
      </c>
      <c r="P567" s="123">
        <v>53.272289813197752</v>
      </c>
      <c r="Q567" s="127">
        <v>52.960343582642544</v>
      </c>
      <c r="R567" s="127">
        <v>53.583332560387561</v>
      </c>
      <c r="S567" s="5">
        <v>2.2898131977484582E-3</v>
      </c>
      <c r="T567" s="5">
        <v>3.034358264254422E-2</v>
      </c>
      <c r="U567" s="5">
        <v>2.3332560387558487E-2</v>
      </c>
    </row>
    <row r="568" spans="1:21" x14ac:dyDescent="0.3">
      <c r="A568" t="s">
        <v>349</v>
      </c>
      <c r="B568" t="s">
        <v>632</v>
      </c>
      <c r="C568" s="124">
        <v>80000</v>
      </c>
      <c r="D568" s="1">
        <v>46108.166666666664</v>
      </c>
      <c r="E568">
        <v>0.3509041215157363</v>
      </c>
      <c r="F568" s="37">
        <v>94184.33</v>
      </c>
      <c r="G568" s="35">
        <v>0.2034</v>
      </c>
      <c r="H568" s="35">
        <v>0.20200000000000001</v>
      </c>
      <c r="I568" s="35">
        <v>0.20449999999999999</v>
      </c>
      <c r="J568" s="125">
        <v>51.71</v>
      </c>
      <c r="K568" s="125">
        <v>50.98</v>
      </c>
      <c r="L568" s="125">
        <v>52.32</v>
      </c>
      <c r="M568" s="37">
        <v>19157.092722000001</v>
      </c>
      <c r="N568" s="37">
        <v>19025.234660000002</v>
      </c>
      <c r="O568" s="37">
        <v>19260.695485</v>
      </c>
      <c r="P568" s="123">
        <v>51.758365084365565</v>
      </c>
      <c r="Q568" s="123">
        <v>51.007524296307039</v>
      </c>
      <c r="R568" s="123">
        <v>52.346324385058004</v>
      </c>
      <c r="S568" s="5">
        <v>4.836508436556386E-2</v>
      </c>
      <c r="T568" s="5">
        <v>2.7524296307042562E-2</v>
      </c>
      <c r="U568" s="5">
        <v>2.6324385058003941E-2</v>
      </c>
    </row>
    <row r="569" spans="1:21" x14ac:dyDescent="0.3">
      <c r="A569" t="s">
        <v>350</v>
      </c>
      <c r="B569" t="s">
        <v>634</v>
      </c>
      <c r="C569" s="124">
        <v>80000</v>
      </c>
      <c r="D569" s="1">
        <v>46108.166666666664</v>
      </c>
      <c r="E569">
        <v>0.3509041215157363</v>
      </c>
      <c r="F569" s="37">
        <v>94183.91</v>
      </c>
      <c r="G569" s="35">
        <v>5.28E-2</v>
      </c>
      <c r="H569" s="35">
        <v>5.1999999999999998E-2</v>
      </c>
      <c r="I569" s="35">
        <v>5.3499999999999999E-2</v>
      </c>
      <c r="J569" s="125">
        <v>51.71</v>
      </c>
      <c r="K569" s="125">
        <v>51.31</v>
      </c>
      <c r="L569" s="125">
        <v>52.11</v>
      </c>
      <c r="M569" s="37">
        <v>4972.9104480000005</v>
      </c>
      <c r="N569" s="37">
        <v>4897.5633200000002</v>
      </c>
      <c r="O569" s="37">
        <v>5038.8391849999998</v>
      </c>
      <c r="P569" s="123">
        <v>51.758616359965146</v>
      </c>
      <c r="Q569" s="127">
        <v>51.329925075581784</v>
      </c>
      <c r="R569" s="127">
        <v>52.13296478625842</v>
      </c>
      <c r="S569" s="5">
        <v>4.8616359965144795E-2</v>
      </c>
      <c r="T569" s="5">
        <v>1.9925075581781471E-2</v>
      </c>
      <c r="U569" s="5">
        <v>2.2964786258420133E-2</v>
      </c>
    </row>
    <row r="570" spans="1:21" x14ac:dyDescent="0.3">
      <c r="A570" t="s">
        <v>351</v>
      </c>
      <c r="B570" t="s">
        <v>632</v>
      </c>
      <c r="C570" s="124">
        <v>85000</v>
      </c>
      <c r="D570" s="1">
        <v>46108.166666666664</v>
      </c>
      <c r="E570">
        <v>0.3509041215157363</v>
      </c>
      <c r="F570" s="37">
        <v>94183.91</v>
      </c>
      <c r="G570" s="35">
        <v>0.16830000000000001</v>
      </c>
      <c r="H570" s="35">
        <v>0.16700000000000001</v>
      </c>
      <c r="I570" s="35">
        <v>0.16950000000000001</v>
      </c>
      <c r="J570" s="125">
        <v>50.44</v>
      </c>
      <c r="K570" s="125">
        <v>49.81</v>
      </c>
      <c r="L570" s="125">
        <v>51.01</v>
      </c>
      <c r="M570" s="37">
        <v>15851.152053000002</v>
      </c>
      <c r="N570" s="37">
        <v>15728.712970000002</v>
      </c>
      <c r="O570" s="37">
        <v>15964.172745000002</v>
      </c>
      <c r="P570" s="123">
        <v>50.45759881432874</v>
      </c>
      <c r="Q570" s="123">
        <v>49.836139405453196</v>
      </c>
      <c r="R570" s="123">
        <v>51.030604724117445</v>
      </c>
      <c r="S570" s="5">
        <v>1.7598814328742662E-2</v>
      </c>
      <c r="T570" s="5">
        <v>2.6139405453193376E-2</v>
      </c>
      <c r="U570" s="5">
        <v>2.0604724117447404E-2</v>
      </c>
    </row>
    <row r="571" spans="1:21" x14ac:dyDescent="0.3">
      <c r="A571" t="s">
        <v>352</v>
      </c>
      <c r="B571" t="s">
        <v>634</v>
      </c>
      <c r="C571" s="124">
        <v>85000</v>
      </c>
      <c r="D571" s="1">
        <v>46108.166666666664</v>
      </c>
      <c r="E571">
        <v>0.3509041215157363</v>
      </c>
      <c r="F571" s="37">
        <v>94184.33</v>
      </c>
      <c r="G571" s="35">
        <v>7.0800000000000002E-2</v>
      </c>
      <c r="H571" s="35">
        <v>7.0000000000000007E-2</v>
      </c>
      <c r="I571" s="35">
        <v>7.1499999999999994E-2</v>
      </c>
      <c r="J571" s="125">
        <v>50.44</v>
      </c>
      <c r="K571" s="125">
        <v>50.06</v>
      </c>
      <c r="L571" s="125">
        <v>50.77</v>
      </c>
      <c r="M571" s="37">
        <v>6668.2505639999999</v>
      </c>
      <c r="N571" s="37">
        <v>6592.9031000000004</v>
      </c>
      <c r="O571" s="37">
        <v>6734.1795949999996</v>
      </c>
      <c r="P571" s="123">
        <v>50.463377419425484</v>
      </c>
      <c r="Q571" s="127">
        <v>50.081031074024018</v>
      </c>
      <c r="R571" s="127">
        <v>50.797703455772705</v>
      </c>
      <c r="S571" s="5">
        <v>2.3377419425486323E-2</v>
      </c>
      <c r="T571" s="5">
        <v>2.103107402401605E-2</v>
      </c>
      <c r="U571" s="5">
        <v>2.7703455772702057E-2</v>
      </c>
    </row>
    <row r="572" spans="1:21" x14ac:dyDescent="0.3">
      <c r="A572" t="s">
        <v>353</v>
      </c>
      <c r="B572" t="s">
        <v>632</v>
      </c>
      <c r="C572" s="124">
        <v>90000</v>
      </c>
      <c r="D572" s="1">
        <v>46108.166666666664</v>
      </c>
      <c r="E572">
        <v>0.3509041215157363</v>
      </c>
      <c r="F572" s="37">
        <v>94184.33</v>
      </c>
      <c r="G572" s="35">
        <v>0.13739999999999999</v>
      </c>
      <c r="H572" s="35">
        <v>0.13650000000000001</v>
      </c>
      <c r="I572" s="35">
        <v>0.13800000000000001</v>
      </c>
      <c r="J572" s="125">
        <v>49.43</v>
      </c>
      <c r="K572" s="125">
        <v>49.01</v>
      </c>
      <c r="L572" s="125">
        <v>49.68</v>
      </c>
      <c r="M572" s="37">
        <v>12940.926942</v>
      </c>
      <c r="N572" s="37">
        <v>12856.161045000001</v>
      </c>
      <c r="O572" s="37">
        <v>12997.437540000001</v>
      </c>
      <c r="P572" s="123">
        <v>49.437142466352505</v>
      </c>
      <c r="Q572" s="123">
        <v>49.038580318182682</v>
      </c>
      <c r="R572" s="123">
        <v>49.702845701015448</v>
      </c>
      <c r="S572" s="5">
        <v>7.1424663525050391E-3</v>
      </c>
      <c r="T572" s="5">
        <v>2.8580318182683584E-2</v>
      </c>
      <c r="U572" s="5">
        <v>2.2845701015448583E-2</v>
      </c>
    </row>
    <row r="573" spans="1:21" x14ac:dyDescent="0.3">
      <c r="A573" t="s">
        <v>354</v>
      </c>
      <c r="B573" t="s">
        <v>634</v>
      </c>
      <c r="C573" s="124">
        <v>90000</v>
      </c>
      <c r="D573" s="1">
        <v>46108.166666666664</v>
      </c>
      <c r="E573">
        <v>0.3509041215157363</v>
      </c>
      <c r="F573" s="37">
        <v>94184.33</v>
      </c>
      <c r="G573" s="35">
        <v>9.2999999999999999E-2</v>
      </c>
      <c r="H573" s="35">
        <v>9.1999999999999998E-2</v>
      </c>
      <c r="I573" s="35">
        <v>9.35E-2</v>
      </c>
      <c r="J573" s="125">
        <v>49.43</v>
      </c>
      <c r="K573" s="125">
        <v>48.98</v>
      </c>
      <c r="L573" s="125">
        <v>49.65</v>
      </c>
      <c r="M573" s="37">
        <v>8759.1426900000006</v>
      </c>
      <c r="N573" s="37">
        <v>8664.9583600000005</v>
      </c>
      <c r="O573" s="37">
        <v>8806.2348550000006</v>
      </c>
      <c r="P573" s="123">
        <v>49.44911221682603</v>
      </c>
      <c r="Q573" s="127">
        <v>49.006265082691293</v>
      </c>
      <c r="R573" s="127">
        <v>49.670531680767468</v>
      </c>
      <c r="S573" s="5">
        <v>1.9112216826030703E-2</v>
      </c>
      <c r="T573" s="5">
        <v>2.6265082691296016E-2</v>
      </c>
      <c r="U573" s="5">
        <v>2.053168076746914E-2</v>
      </c>
    </row>
    <row r="574" spans="1:21" x14ac:dyDescent="0.3">
      <c r="A574" t="s">
        <v>355</v>
      </c>
      <c r="B574" t="s">
        <v>632</v>
      </c>
      <c r="C574" s="124">
        <v>95000</v>
      </c>
      <c r="D574" s="1">
        <v>46108.166666666664</v>
      </c>
      <c r="E574">
        <v>0.3509041215157363</v>
      </c>
      <c r="F574" s="37">
        <v>94184.1</v>
      </c>
      <c r="G574" s="35">
        <v>0.1111</v>
      </c>
      <c r="H574" s="35">
        <v>0.11</v>
      </c>
      <c r="I574" s="35">
        <v>0.1115</v>
      </c>
      <c r="J574" s="125">
        <v>48.74</v>
      </c>
      <c r="K574" s="125">
        <v>48.29</v>
      </c>
      <c r="L574" s="125">
        <v>48.93</v>
      </c>
      <c r="M574" s="37">
        <v>10463.853510000001</v>
      </c>
      <c r="N574" s="37">
        <v>10360.251</v>
      </c>
      <c r="O574" s="37">
        <v>10501.527150000002</v>
      </c>
      <c r="P574" s="123">
        <v>48.781993121283037</v>
      </c>
      <c r="Q574" s="123">
        <v>48.313502935439921</v>
      </c>
      <c r="R574" s="123">
        <v>48.952375431446171</v>
      </c>
      <c r="S574" s="5">
        <v>4.1993121283034895E-2</v>
      </c>
      <c r="T574" s="5">
        <v>2.3502935439921657E-2</v>
      </c>
      <c r="U574" s="5">
        <v>2.237543144617149E-2</v>
      </c>
    </row>
    <row r="575" spans="1:21" x14ac:dyDescent="0.3">
      <c r="A575" t="s">
        <v>356</v>
      </c>
      <c r="B575" t="s">
        <v>634</v>
      </c>
      <c r="C575" s="124">
        <v>95000</v>
      </c>
      <c r="D575" s="1">
        <v>46108.166666666664</v>
      </c>
      <c r="E575">
        <v>0.3509041215157363</v>
      </c>
      <c r="F575" s="37">
        <v>94184.34</v>
      </c>
      <c r="G575" s="35">
        <v>0.1197</v>
      </c>
      <c r="H575" s="35">
        <v>0.11849999999999999</v>
      </c>
      <c r="I575" s="35">
        <v>0.1205</v>
      </c>
      <c r="J575" s="125">
        <v>48.74</v>
      </c>
      <c r="K575" s="125">
        <v>48.22</v>
      </c>
      <c r="L575" s="125">
        <v>49.07</v>
      </c>
      <c r="M575" s="37">
        <v>11273.865497999999</v>
      </c>
      <c r="N575" s="37">
        <v>11160.844289999999</v>
      </c>
      <c r="O575" s="37">
        <v>11349.212969999999</v>
      </c>
      <c r="P575" s="123">
        <v>48.755858346122885</v>
      </c>
      <c r="Q575" s="127">
        <v>48.244787487428134</v>
      </c>
      <c r="R575" s="127">
        <v>49.096631591568141</v>
      </c>
      <c r="S575" s="5">
        <v>1.5858346122882949E-2</v>
      </c>
      <c r="T575" s="5">
        <v>2.478748742813508E-2</v>
      </c>
      <c r="U575" s="5">
        <v>2.6631591568140323E-2</v>
      </c>
    </row>
    <row r="576" spans="1:21" x14ac:dyDescent="0.3">
      <c r="A576" t="s">
        <v>357</v>
      </c>
      <c r="B576" t="s">
        <v>632</v>
      </c>
      <c r="C576" s="124">
        <v>100000</v>
      </c>
      <c r="D576" s="1">
        <v>46108.166666666664</v>
      </c>
      <c r="E576">
        <v>0.3509041215157363</v>
      </c>
      <c r="F576" s="37">
        <v>94184.34</v>
      </c>
      <c r="G576" s="35">
        <v>8.8900000000000007E-2</v>
      </c>
      <c r="H576" s="35">
        <v>8.7999999999999995E-2</v>
      </c>
      <c r="I576" s="35">
        <v>8.9499999999999996E-2</v>
      </c>
      <c r="J576" s="125">
        <v>48.25</v>
      </c>
      <c r="K576" s="125">
        <v>47.88</v>
      </c>
      <c r="L576" s="125">
        <v>48.52</v>
      </c>
      <c r="M576" s="37">
        <v>8372.9878260000005</v>
      </c>
      <c r="N576" s="37">
        <v>8288.22192</v>
      </c>
      <c r="O576" s="37">
        <v>8429.4984299999996</v>
      </c>
      <c r="P576" s="123">
        <v>48.284205694610797</v>
      </c>
      <c r="Q576" s="123">
        <v>47.902491291099516</v>
      </c>
      <c r="R576" s="127">
        <v>48.53864246118205</v>
      </c>
      <c r="S576" s="5">
        <v>3.4205694610797366E-2</v>
      </c>
      <c r="T576" s="5">
        <v>2.2491291099512978E-2</v>
      </c>
      <c r="U576" s="5">
        <v>1.8642461182047043E-2</v>
      </c>
    </row>
    <row r="577" spans="1:21" x14ac:dyDescent="0.3">
      <c r="A577" t="s">
        <v>358</v>
      </c>
      <c r="B577" t="s">
        <v>634</v>
      </c>
      <c r="C577" s="124">
        <v>100000</v>
      </c>
      <c r="D577" s="1">
        <v>46108.166666666664</v>
      </c>
      <c r="E577">
        <v>0.3509041215157363</v>
      </c>
      <c r="F577" s="37">
        <v>94184.34</v>
      </c>
      <c r="G577" s="35">
        <v>0.15060000000000001</v>
      </c>
      <c r="H577" s="35">
        <v>0.14899999999999999</v>
      </c>
      <c r="I577" s="35">
        <v>0.1515</v>
      </c>
      <c r="J577" s="125">
        <v>48.25</v>
      </c>
      <c r="K577" s="125">
        <v>47.56</v>
      </c>
      <c r="L577" s="125">
        <v>48.62</v>
      </c>
      <c r="M577" s="37">
        <v>14184.161604000001</v>
      </c>
      <c r="N577" s="37">
        <v>14033.466659999998</v>
      </c>
      <c r="O577" s="37">
        <v>14268.92751</v>
      </c>
      <c r="P577" s="123">
        <v>48.264005324972089</v>
      </c>
      <c r="Q577" s="127">
        <v>47.585343721195045</v>
      </c>
      <c r="R577" s="127">
        <v>48.645652678788359</v>
      </c>
      <c r="S577" s="5">
        <v>1.4005324972089284E-2</v>
      </c>
      <c r="T577" s="5">
        <v>2.534372119504269E-2</v>
      </c>
      <c r="U577" s="5">
        <v>2.5652678788361527E-2</v>
      </c>
    </row>
    <row r="578" spans="1:21" x14ac:dyDescent="0.3">
      <c r="A578" t="s">
        <v>359</v>
      </c>
      <c r="B578" t="s">
        <v>632</v>
      </c>
      <c r="C578" s="124">
        <v>105000</v>
      </c>
      <c r="D578" s="1">
        <v>46108.166666666664</v>
      </c>
      <c r="E578">
        <v>0.3509041215157363</v>
      </c>
      <c r="F578" s="37">
        <v>94184.1</v>
      </c>
      <c r="G578" s="35">
        <v>7.0599999999999996E-2</v>
      </c>
      <c r="H578" s="35">
        <v>7.0000000000000007E-2</v>
      </c>
      <c r="I578" s="35">
        <v>7.0999999999999994E-2</v>
      </c>
      <c r="J578" s="125">
        <v>47.95</v>
      </c>
      <c r="K578" s="125">
        <v>47.68</v>
      </c>
      <c r="L578" s="125">
        <v>48.11</v>
      </c>
      <c r="M578" s="37">
        <v>6649.3974600000001</v>
      </c>
      <c r="N578" s="37">
        <v>6592.8870000000006</v>
      </c>
      <c r="O578" s="37">
        <v>6687.0711000000001</v>
      </c>
      <c r="P578" s="126">
        <v>47.960937110954646</v>
      </c>
      <c r="Q578" s="127">
        <v>47.699500981614435</v>
      </c>
      <c r="R578" s="127">
        <v>48.135127756064428</v>
      </c>
      <c r="S578" s="5">
        <v>1.0937110954643003E-2</v>
      </c>
      <c r="T578" s="5">
        <v>1.950098161443492E-2</v>
      </c>
      <c r="U578" s="5">
        <v>2.5127756064428297E-2</v>
      </c>
    </row>
    <row r="579" spans="1:21" x14ac:dyDescent="0.3">
      <c r="A579" t="s">
        <v>360</v>
      </c>
      <c r="B579" t="s">
        <v>634</v>
      </c>
      <c r="C579" s="124">
        <v>105000</v>
      </c>
      <c r="D579" s="1">
        <v>46108.166666666664</v>
      </c>
      <c r="E579">
        <v>0.3509041215157363</v>
      </c>
      <c r="F579" s="37">
        <v>94184.1</v>
      </c>
      <c r="G579" s="35">
        <v>0.1855</v>
      </c>
      <c r="H579" s="35">
        <v>0.184</v>
      </c>
      <c r="I579" s="35">
        <v>0.1875</v>
      </c>
      <c r="J579" s="125">
        <v>47.95</v>
      </c>
      <c r="K579" s="125">
        <v>47.31</v>
      </c>
      <c r="L579" s="125">
        <v>48.83</v>
      </c>
      <c r="M579" s="37">
        <v>17471.150550000002</v>
      </c>
      <c r="N579" s="37">
        <v>17329.874400000001</v>
      </c>
      <c r="O579" s="37">
        <v>17659.518750000003</v>
      </c>
      <c r="P579" s="126">
        <v>47.988005107110737</v>
      </c>
      <c r="Q579" s="127">
        <v>47.334116997913455</v>
      </c>
      <c r="R579" s="127">
        <v>48.85812165018389</v>
      </c>
      <c r="S579" s="5">
        <v>3.8005107110734571E-2</v>
      </c>
      <c r="T579" s="5">
        <v>2.4116997913452565E-2</v>
      </c>
      <c r="U579" s="5">
        <v>2.8121650183891234E-2</v>
      </c>
    </row>
    <row r="580" spans="1:21" x14ac:dyDescent="0.3">
      <c r="A580" t="s">
        <v>361</v>
      </c>
      <c r="B580" t="s">
        <v>632</v>
      </c>
      <c r="C580" s="124">
        <v>110000</v>
      </c>
      <c r="D580" s="1">
        <v>46108.166666666664</v>
      </c>
      <c r="E580">
        <v>0.3509041215157363</v>
      </c>
      <c r="F580" s="37">
        <v>94184.1</v>
      </c>
      <c r="G580" s="35">
        <v>5.62E-2</v>
      </c>
      <c r="H580" s="35">
        <v>5.5500000000000001E-2</v>
      </c>
      <c r="I580" s="35">
        <v>5.6500000000000002E-2</v>
      </c>
      <c r="J580" s="125">
        <v>47.96</v>
      </c>
      <c r="K580" s="125">
        <v>47.64</v>
      </c>
      <c r="L580" s="125">
        <v>48.1</v>
      </c>
      <c r="M580" s="37">
        <v>5293.14642</v>
      </c>
      <c r="N580" s="37">
        <v>5227.2175500000003</v>
      </c>
      <c r="O580" s="37">
        <v>5321.4016500000007</v>
      </c>
      <c r="P580" s="123">
        <v>47.981316688516159</v>
      </c>
      <c r="Q580" s="123">
        <v>47.659618545339676</v>
      </c>
      <c r="R580" s="127">
        <v>48.11900315148285</v>
      </c>
      <c r="S580" s="5">
        <v>2.1316688516158422E-2</v>
      </c>
      <c r="T580" s="5">
        <v>1.9618545339675109E-2</v>
      </c>
      <c r="U580" s="5">
        <v>1.9003151482849034E-2</v>
      </c>
    </row>
    <row r="581" spans="1:21" x14ac:dyDescent="0.3">
      <c r="A581" t="s">
        <v>362</v>
      </c>
      <c r="B581" t="s">
        <v>634</v>
      </c>
      <c r="C581" s="124">
        <v>110000</v>
      </c>
      <c r="D581" s="1">
        <v>46108.166666666664</v>
      </c>
      <c r="E581">
        <v>0.3509041215157363</v>
      </c>
      <c r="F581" s="37">
        <v>94184.46</v>
      </c>
      <c r="G581" s="35">
        <v>0.22409999999999999</v>
      </c>
      <c r="H581" s="35">
        <v>0.2215</v>
      </c>
      <c r="I581" s="35">
        <v>0.22600000000000001</v>
      </c>
      <c r="J581" s="125">
        <v>47.96</v>
      </c>
      <c r="K581" s="125">
        <v>46.75</v>
      </c>
      <c r="L581" s="125">
        <v>48.82</v>
      </c>
      <c r="M581" s="37">
        <v>21106.737486000002</v>
      </c>
      <c r="N581" s="37">
        <v>20861.857890000003</v>
      </c>
      <c r="O581" s="37">
        <v>21285.687960000003</v>
      </c>
      <c r="P581" s="123">
        <v>47.971213516348001</v>
      </c>
      <c r="Q581" s="123">
        <v>46.77312390059344</v>
      </c>
      <c r="R581" s="123">
        <v>48.841464468202552</v>
      </c>
      <c r="S581" s="5">
        <v>1.1213516348000496E-2</v>
      </c>
      <c r="T581" s="5">
        <v>2.3123900593439828E-2</v>
      </c>
      <c r="U581" s="5">
        <v>2.1464468202552212E-2</v>
      </c>
    </row>
    <row r="582" spans="1:21" x14ac:dyDescent="0.3">
      <c r="A582" t="s">
        <v>363</v>
      </c>
      <c r="B582" t="s">
        <v>632</v>
      </c>
      <c r="C582" s="124">
        <v>115000</v>
      </c>
      <c r="D582" s="1">
        <v>46108.166666666664</v>
      </c>
      <c r="E582">
        <v>0.3509041215157363</v>
      </c>
      <c r="F582" s="37">
        <v>94184.46</v>
      </c>
      <c r="G582" s="35">
        <v>4.4600000000000001E-2</v>
      </c>
      <c r="H582" s="35">
        <v>4.3999999999999997E-2</v>
      </c>
      <c r="I582" s="35">
        <v>4.4999999999999998E-2</v>
      </c>
      <c r="J582" s="125">
        <v>48.07</v>
      </c>
      <c r="K582" s="125">
        <v>47.75</v>
      </c>
      <c r="L582" s="125">
        <v>48.24</v>
      </c>
      <c r="M582" s="37">
        <v>4200.6269160000002</v>
      </c>
      <c r="N582" s="37">
        <v>4144.1162400000003</v>
      </c>
      <c r="O582" s="37">
        <v>4238.3006999999998</v>
      </c>
      <c r="P582" s="123">
        <v>48.06639483046564</v>
      </c>
      <c r="Q582" s="123">
        <v>47.769147503421493</v>
      </c>
      <c r="R582" s="123">
        <v>48.264078205812702</v>
      </c>
      <c r="S582" s="5">
        <v>-3.6051695343601864E-3</v>
      </c>
      <c r="T582" s="5">
        <v>1.9147503421493184E-2</v>
      </c>
      <c r="U582" s="5">
        <v>2.4078205812699593E-2</v>
      </c>
    </row>
    <row r="583" spans="1:21" x14ac:dyDescent="0.3">
      <c r="A583" t="s">
        <v>364</v>
      </c>
      <c r="B583" t="s">
        <v>634</v>
      </c>
      <c r="C583" s="124">
        <v>115000</v>
      </c>
      <c r="D583" s="1">
        <v>46108.166666666664</v>
      </c>
      <c r="E583">
        <v>0.3509041215157363</v>
      </c>
      <c r="F583" s="37">
        <v>94184.46</v>
      </c>
      <c r="G583" s="35">
        <v>0.26569999999999999</v>
      </c>
      <c r="H583" s="35">
        <v>0.26400000000000001</v>
      </c>
      <c r="I583" s="35">
        <v>0.27</v>
      </c>
      <c r="J583" s="125">
        <v>48.07</v>
      </c>
      <c r="K583" s="125">
        <v>47.24</v>
      </c>
      <c r="L583" s="125">
        <v>50.19</v>
      </c>
      <c r="M583" s="37">
        <v>25024.811022000002</v>
      </c>
      <c r="N583" s="37">
        <v>24864.697440000004</v>
      </c>
      <c r="O583" s="37">
        <v>25429.804200000002</v>
      </c>
      <c r="P583" s="123">
        <v>48.111786247012695</v>
      </c>
      <c r="Q583" s="123">
        <v>47.26765365888793</v>
      </c>
      <c r="R583" s="123">
        <v>50.21714025109474</v>
      </c>
      <c r="S583" s="5">
        <v>4.1786247012694844E-2</v>
      </c>
      <c r="T583" s="5">
        <v>2.7653658887928145E-2</v>
      </c>
      <c r="U583" s="5">
        <v>2.7140251094742496E-2</v>
      </c>
    </row>
    <row r="584" spans="1:21" x14ac:dyDescent="0.3">
      <c r="A584" t="s">
        <v>365</v>
      </c>
      <c r="B584" t="s">
        <v>632</v>
      </c>
      <c r="C584" s="124">
        <v>120000</v>
      </c>
      <c r="D584" s="1">
        <v>46108.166666666664</v>
      </c>
      <c r="E584">
        <v>0.3509041215157363</v>
      </c>
      <c r="F584" s="37">
        <v>94184.46</v>
      </c>
      <c r="G584" s="35">
        <v>3.56E-2</v>
      </c>
      <c r="H584" s="35">
        <v>3.5000000000000003E-2</v>
      </c>
      <c r="I584" s="35">
        <v>3.5999999999999997E-2</v>
      </c>
      <c r="J584" s="125">
        <v>48.33</v>
      </c>
      <c r="K584" s="125">
        <v>48</v>
      </c>
      <c r="L584" s="125">
        <v>48.54</v>
      </c>
      <c r="M584" s="37">
        <v>3352.9667760000002</v>
      </c>
      <c r="N584" s="37">
        <v>3296.4561000000003</v>
      </c>
      <c r="O584" s="37">
        <v>3390.6405599999998</v>
      </c>
      <c r="P584" s="123">
        <v>48.34765199741949</v>
      </c>
      <c r="Q584" s="123">
        <v>48.021915744866128</v>
      </c>
      <c r="R584" s="123">
        <v>48.563963352680943</v>
      </c>
      <c r="S584" s="5">
        <v>1.7651997419491749E-2</v>
      </c>
      <c r="T584" s="5">
        <v>2.1915744866127795E-2</v>
      </c>
      <c r="U584" s="5">
        <v>2.3963352680944183E-2</v>
      </c>
    </row>
    <row r="585" spans="1:21" x14ac:dyDescent="0.3">
      <c r="A585" t="s">
        <v>366</v>
      </c>
      <c r="B585" t="s">
        <v>634</v>
      </c>
      <c r="C585" s="124">
        <v>120000</v>
      </c>
      <c r="D585" s="1">
        <v>46108.166666666664</v>
      </c>
      <c r="E585">
        <v>0.3509041215157363</v>
      </c>
      <c r="F585" s="37">
        <v>94184.46</v>
      </c>
      <c r="G585" s="35">
        <v>0.30969999999999998</v>
      </c>
      <c r="H585" s="35">
        <v>0.30549999999999999</v>
      </c>
      <c r="I585" s="35">
        <v>0.3145</v>
      </c>
      <c r="J585" s="125">
        <v>48.33</v>
      </c>
      <c r="K585" s="125">
        <v>46.01</v>
      </c>
      <c r="L585" s="125">
        <v>50.88</v>
      </c>
      <c r="M585" s="37">
        <v>29168.927262000001</v>
      </c>
      <c r="N585" s="37">
        <v>28773.35253</v>
      </c>
      <c r="O585" s="37">
        <v>29621.012670000004</v>
      </c>
      <c r="P585" s="123">
        <v>48.350069996970305</v>
      </c>
      <c r="Q585" s="123">
        <v>46.035327090417049</v>
      </c>
      <c r="R585" s="123">
        <v>50.904776373412538</v>
      </c>
      <c r="S585" s="5">
        <v>2.0069996970306647E-2</v>
      </c>
      <c r="T585" s="5">
        <v>2.5327090417050613E-2</v>
      </c>
      <c r="U585" s="5">
        <v>2.477637341253569E-2</v>
      </c>
    </row>
    <row r="586" spans="1:21" x14ac:dyDescent="0.3">
      <c r="A586" t="s">
        <v>367</v>
      </c>
      <c r="B586" t="s">
        <v>632</v>
      </c>
      <c r="C586" s="124">
        <v>125000</v>
      </c>
      <c r="D586" s="1">
        <v>46108.166666666664</v>
      </c>
      <c r="E586">
        <v>0.3509041215157363</v>
      </c>
      <c r="F586" s="37">
        <v>94184.46</v>
      </c>
      <c r="G586" s="35">
        <v>2.86E-2</v>
      </c>
      <c r="H586" s="35">
        <v>2.8000000000000001E-2</v>
      </c>
      <c r="I586" s="35">
        <v>2.9000000000000001E-2</v>
      </c>
      <c r="J586" s="125">
        <v>48.74</v>
      </c>
      <c r="K586" s="125">
        <v>48.37</v>
      </c>
      <c r="L586" s="125">
        <v>48.97</v>
      </c>
      <c r="M586" s="37">
        <v>2693.6755560000001</v>
      </c>
      <c r="N586" s="37">
        <v>2637.1648800000003</v>
      </c>
      <c r="O586" s="37">
        <v>2731.3493400000002</v>
      </c>
      <c r="P586" s="123">
        <v>48.755244604957731</v>
      </c>
      <c r="Q586" s="123">
        <v>48.393989588556181</v>
      </c>
      <c r="R586" s="123">
        <v>48.994687795941637</v>
      </c>
      <c r="S586" s="5">
        <v>1.524460495772928E-2</v>
      </c>
      <c r="T586" s="5">
        <v>2.3989588556183605E-2</v>
      </c>
      <c r="U586" s="5">
        <v>2.4687795941638058E-2</v>
      </c>
    </row>
    <row r="587" spans="1:21" x14ac:dyDescent="0.3">
      <c r="A587" t="s">
        <v>368</v>
      </c>
      <c r="B587" t="s">
        <v>634</v>
      </c>
      <c r="C587" s="124">
        <v>125000</v>
      </c>
      <c r="D587" s="1">
        <v>46108.166666666664</v>
      </c>
      <c r="E587">
        <v>0.3509041215157363</v>
      </c>
      <c r="F587" s="37">
        <v>94183.92</v>
      </c>
      <c r="G587" s="35">
        <v>0.35580000000000001</v>
      </c>
      <c r="H587" s="35">
        <v>0.35149999999999998</v>
      </c>
      <c r="I587" s="35">
        <v>0.35949999999999999</v>
      </c>
      <c r="J587" s="125">
        <v>48.74</v>
      </c>
      <c r="K587" s="125">
        <v>46.09</v>
      </c>
      <c r="L587" s="125">
        <v>50.91</v>
      </c>
      <c r="M587" s="37">
        <v>33510.638736000001</v>
      </c>
      <c r="N587" s="37">
        <v>33105.647879999997</v>
      </c>
      <c r="O587" s="37">
        <v>33859.11924</v>
      </c>
      <c r="P587" s="123">
        <v>48.761564221434632</v>
      </c>
      <c r="Q587" s="123">
        <v>46.111541879990938</v>
      </c>
      <c r="R587" s="123">
        <v>50.937102339727126</v>
      </c>
      <c r="S587" s="5">
        <v>2.1564221434630326E-2</v>
      </c>
      <c r="T587" s="5">
        <v>2.1541879990934376E-2</v>
      </c>
      <c r="U587" s="5">
        <v>2.7102339727129277E-2</v>
      </c>
    </row>
    <row r="588" spans="1:21" x14ac:dyDescent="0.3">
      <c r="A588" t="s">
        <v>369</v>
      </c>
      <c r="B588" t="s">
        <v>632</v>
      </c>
      <c r="C588" s="124">
        <v>130000</v>
      </c>
      <c r="D588" s="1">
        <v>46108.166666666664</v>
      </c>
      <c r="E588">
        <v>0.3509041215157363</v>
      </c>
      <c r="F588" s="37">
        <v>94183.92</v>
      </c>
      <c r="G588" s="35">
        <v>2.3199999999999998E-2</v>
      </c>
      <c r="H588" s="35">
        <v>2.2499999999999999E-2</v>
      </c>
      <c r="I588" s="35">
        <v>2.35E-2</v>
      </c>
      <c r="J588" s="125">
        <v>49.26</v>
      </c>
      <c r="K588" s="125">
        <v>48.79</v>
      </c>
      <c r="L588" s="125">
        <v>49.47</v>
      </c>
      <c r="M588" s="37">
        <v>2185.0669439999997</v>
      </c>
      <c r="N588" s="37">
        <v>2119.1381999999999</v>
      </c>
      <c r="O588" s="37">
        <v>2213.3221199999998</v>
      </c>
      <c r="P588" s="123">
        <v>49.28982369912729</v>
      </c>
      <c r="Q588" s="123">
        <v>48.818509437870141</v>
      </c>
      <c r="R588" s="123">
        <v>49.49016641492954</v>
      </c>
      <c r="S588" s="5">
        <v>2.9823699127291547E-2</v>
      </c>
      <c r="T588" s="5">
        <v>2.8509437870141596E-2</v>
      </c>
      <c r="U588" s="5">
        <v>2.0166414929541077E-2</v>
      </c>
    </row>
    <row r="589" spans="1:21" x14ac:dyDescent="0.3">
      <c r="A589" t="s">
        <v>370</v>
      </c>
      <c r="B589" t="s">
        <v>634</v>
      </c>
      <c r="C589" s="124">
        <v>130000</v>
      </c>
      <c r="D589" s="1">
        <v>46108.166666666664</v>
      </c>
      <c r="E589">
        <v>0.3509041215157363</v>
      </c>
      <c r="F589" s="37">
        <v>94184.46</v>
      </c>
      <c r="G589" s="35">
        <v>0.40350000000000003</v>
      </c>
      <c r="H589" s="35">
        <v>0.39900000000000002</v>
      </c>
      <c r="I589" s="35">
        <v>0.40899999999999997</v>
      </c>
      <c r="J589" s="125">
        <v>49.26</v>
      </c>
      <c r="K589" s="125">
        <v>46.15</v>
      </c>
      <c r="L589" s="125">
        <v>52.82</v>
      </c>
      <c r="M589" s="37">
        <v>38003.429610000007</v>
      </c>
      <c r="N589" s="37">
        <v>37579.599540000003</v>
      </c>
      <c r="O589" s="37">
        <v>38521.44414</v>
      </c>
      <c r="P589" s="123">
        <v>49.309232303054664</v>
      </c>
      <c r="Q589" s="123">
        <v>46.174241424912346</v>
      </c>
      <c r="R589" s="123">
        <v>52.844346316035114</v>
      </c>
      <c r="S589" s="5">
        <v>4.9232303054665749E-2</v>
      </c>
      <c r="T589" s="5">
        <v>2.4241424912347043E-2</v>
      </c>
      <c r="U589" s="5">
        <v>2.4346316035114057E-2</v>
      </c>
    </row>
    <row r="590" spans="1:21" x14ac:dyDescent="0.3">
      <c r="A590" t="s">
        <v>371</v>
      </c>
      <c r="B590" t="s">
        <v>632</v>
      </c>
      <c r="C590" s="124">
        <v>135000</v>
      </c>
      <c r="D590" s="1">
        <v>46108.166666666664</v>
      </c>
      <c r="E590">
        <v>0.3509041215157363</v>
      </c>
      <c r="F590" s="37">
        <v>94183.92</v>
      </c>
      <c r="G590" s="35">
        <v>1.9E-2</v>
      </c>
      <c r="H590" s="35">
        <v>1.8499999999999999E-2</v>
      </c>
      <c r="I590" s="35">
        <v>1.95E-2</v>
      </c>
      <c r="J590" s="125">
        <v>49.85</v>
      </c>
      <c r="K590" s="125">
        <v>49.5</v>
      </c>
      <c r="L590" s="125">
        <v>50.25</v>
      </c>
      <c r="M590" s="37">
        <v>1789.4944799999998</v>
      </c>
      <c r="N590" s="37">
        <v>1742.4025199999999</v>
      </c>
      <c r="O590" s="37">
        <v>1836.58644</v>
      </c>
      <c r="P590" s="123">
        <v>49.905650249168374</v>
      </c>
      <c r="Q590" s="123">
        <v>49.528510133629787</v>
      </c>
      <c r="R590" s="123">
        <v>50.278670576198472</v>
      </c>
      <c r="S590" s="5">
        <v>5.5650249168373023E-2</v>
      </c>
      <c r="T590" s="5">
        <v>2.8510133629787049E-2</v>
      </c>
      <c r="U590" s="5">
        <v>2.867057619847202E-2</v>
      </c>
    </row>
    <row r="591" spans="1:21" x14ac:dyDescent="0.3">
      <c r="A591" t="s">
        <v>372</v>
      </c>
      <c r="B591" t="s">
        <v>634</v>
      </c>
      <c r="C591" s="124">
        <v>135000</v>
      </c>
      <c r="D591" s="1">
        <v>46108.166666666664</v>
      </c>
      <c r="E591">
        <v>0.3509041215157363</v>
      </c>
      <c r="F591" s="37">
        <v>94184.46</v>
      </c>
      <c r="G591" s="35">
        <v>0.45229999999999998</v>
      </c>
      <c r="H591" s="35">
        <v>0.44800000000000001</v>
      </c>
      <c r="I591" s="35">
        <v>0.45800000000000002</v>
      </c>
      <c r="J591" s="125">
        <v>49.85</v>
      </c>
      <c r="K591" s="125">
        <v>46.43</v>
      </c>
      <c r="L591" s="125">
        <v>53.89</v>
      </c>
      <c r="M591" s="37">
        <v>42599.631258000001</v>
      </c>
      <c r="N591" s="37">
        <v>42194.638080000004</v>
      </c>
      <c r="O591" s="37">
        <v>43136.482680000008</v>
      </c>
      <c r="P591" s="123">
        <v>49.861979168364016</v>
      </c>
      <c r="Q591" s="123">
        <v>46.455966669457361</v>
      </c>
      <c r="R591" s="123">
        <v>53.912368448942182</v>
      </c>
      <c r="S591" s="5">
        <v>1.197916836401447E-2</v>
      </c>
      <c r="T591" s="5">
        <v>2.5966669457361036E-2</v>
      </c>
      <c r="U591" s="5">
        <v>2.2368448942181374E-2</v>
      </c>
    </row>
    <row r="592" spans="1:21" x14ac:dyDescent="0.3">
      <c r="A592" t="s">
        <v>373</v>
      </c>
      <c r="B592" t="s">
        <v>632</v>
      </c>
      <c r="C592" s="124">
        <v>140000</v>
      </c>
      <c r="D592" s="1">
        <v>46108.166666666664</v>
      </c>
      <c r="E592">
        <v>0.3509041215157363</v>
      </c>
      <c r="F592" s="37">
        <v>94184.56</v>
      </c>
      <c r="G592" s="35">
        <v>1.5900000000000001E-2</v>
      </c>
      <c r="H592" s="35">
        <v>1.55E-2</v>
      </c>
      <c r="I592" s="35">
        <v>1.6E-2</v>
      </c>
      <c r="J592" s="125">
        <v>50.7</v>
      </c>
      <c r="K592" s="125">
        <v>50.38</v>
      </c>
      <c r="L592" s="125">
        <v>50.8</v>
      </c>
      <c r="M592" s="37">
        <v>1497.534504</v>
      </c>
      <c r="N592" s="37">
        <v>1459.86068</v>
      </c>
      <c r="O592" s="37">
        <v>1506.9529600000001</v>
      </c>
      <c r="P592" s="123">
        <v>50.737188985069956</v>
      </c>
      <c r="Q592" s="123">
        <v>50.400229026591589</v>
      </c>
      <c r="R592" s="123">
        <v>50.820829043694317</v>
      </c>
      <c r="S592" s="5">
        <v>3.7188985069953162E-2</v>
      </c>
      <c r="T592" s="5">
        <v>2.0229026591586319E-2</v>
      </c>
      <c r="U592" s="5">
        <v>2.0829043694320148E-2</v>
      </c>
    </row>
    <row r="593" spans="1:21" x14ac:dyDescent="0.3">
      <c r="A593" t="s">
        <v>374</v>
      </c>
      <c r="B593" t="s">
        <v>634</v>
      </c>
      <c r="C593" s="124">
        <v>140000</v>
      </c>
      <c r="D593" s="1">
        <v>46108.166666666664</v>
      </c>
      <c r="E593">
        <v>0.3509041215157363</v>
      </c>
      <c r="F593" s="37">
        <v>94184.56</v>
      </c>
      <c r="G593" s="35">
        <v>0.50229999999999997</v>
      </c>
      <c r="H593" s="35">
        <v>0.437</v>
      </c>
      <c r="I593" s="35">
        <v>0.58199999999999996</v>
      </c>
      <c r="J593" s="125">
        <v>50.7</v>
      </c>
      <c r="K593" s="125">
        <v>0</v>
      </c>
      <c r="L593" s="125">
        <v>95.14</v>
      </c>
      <c r="M593" s="37">
        <v>47308.904487999993</v>
      </c>
      <c r="N593" s="37">
        <v>41158.652719999998</v>
      </c>
      <c r="O593" s="37">
        <v>54815.413919999992</v>
      </c>
      <c r="P593" s="123">
        <v>50.700972134689174</v>
      </c>
      <c r="R593" s="123">
        <v>95.185938494160965</v>
      </c>
      <c r="S593" s="5">
        <v>9.721346891709004E-4</v>
      </c>
      <c r="U593" s="5">
        <v>4.5938494160964183E-2</v>
      </c>
    </row>
    <row r="594" spans="1:21" x14ac:dyDescent="0.3">
      <c r="A594" t="s">
        <v>375</v>
      </c>
      <c r="B594" t="s">
        <v>632</v>
      </c>
      <c r="C594" s="124">
        <v>145000</v>
      </c>
      <c r="D594" s="1">
        <v>46108.166666666664</v>
      </c>
      <c r="E594">
        <v>0.3509041215157363</v>
      </c>
      <c r="F594" s="37">
        <v>94184.56</v>
      </c>
      <c r="G594" s="35">
        <v>1.3100000000000001E-2</v>
      </c>
      <c r="H594" s="35">
        <v>1.2500000000000001E-2</v>
      </c>
      <c r="I594" s="35">
        <v>1.35E-2</v>
      </c>
      <c r="J594" s="125">
        <v>51.25</v>
      </c>
      <c r="K594" s="125">
        <v>50.68</v>
      </c>
      <c r="L594" s="125">
        <v>51.63</v>
      </c>
      <c r="M594" s="37">
        <v>1233.817736</v>
      </c>
      <c r="N594" s="37">
        <v>1177.307</v>
      </c>
      <c r="O594" s="37">
        <v>1271.4915599999999</v>
      </c>
      <c r="P594" s="123">
        <v>51.277271370146174</v>
      </c>
      <c r="Q594" s="123">
        <v>50.703131811226953</v>
      </c>
      <c r="R594" s="123">
        <v>51.65300121331353</v>
      </c>
      <c r="S594" s="5">
        <v>2.7271370146173979E-2</v>
      </c>
      <c r="T594" s="5">
        <v>2.3131811226953403E-2</v>
      </c>
      <c r="U594" s="5">
        <v>2.3001213313527558E-2</v>
      </c>
    </row>
    <row r="595" spans="1:21" x14ac:dyDescent="0.3">
      <c r="A595" t="s">
        <v>376</v>
      </c>
      <c r="B595" t="s">
        <v>634</v>
      </c>
      <c r="C595" s="124">
        <v>145000</v>
      </c>
      <c r="D595" s="1">
        <v>46108.166666666664</v>
      </c>
      <c r="E595">
        <v>0.3509041215157363</v>
      </c>
      <c r="F595" s="37">
        <v>94183.86</v>
      </c>
      <c r="G595" s="35">
        <v>0.55259999999999998</v>
      </c>
      <c r="H595" s="35">
        <v>0.48649999999999999</v>
      </c>
      <c r="I595" s="35">
        <v>0.63300000000000001</v>
      </c>
      <c r="J595" s="125">
        <v>51.25</v>
      </c>
      <c r="K595" s="125">
        <v>0</v>
      </c>
      <c r="L595" s="125">
        <v>98.03</v>
      </c>
      <c r="M595" s="37">
        <v>52046.001036000001</v>
      </c>
      <c r="N595" s="37">
        <v>45820.447889999996</v>
      </c>
      <c r="O595" s="37">
        <v>59618.383379999999</v>
      </c>
      <c r="P595" s="123">
        <v>51.238210743225267</v>
      </c>
      <c r="R595" s="123">
        <v>98.075410857036871</v>
      </c>
      <c r="S595" s="5">
        <v>-1.1789256774733303E-2</v>
      </c>
      <c r="U595" s="5">
        <v>4.5410857036870311E-2</v>
      </c>
    </row>
    <row r="596" spans="1:21" x14ac:dyDescent="0.3">
      <c r="A596" t="s">
        <v>377</v>
      </c>
      <c r="B596" t="s">
        <v>632</v>
      </c>
      <c r="C596" s="124">
        <v>150000</v>
      </c>
      <c r="D596" s="1">
        <v>46108.166666666664</v>
      </c>
      <c r="E596">
        <v>0.3509041215157363</v>
      </c>
      <c r="F596" s="37">
        <v>94184.56</v>
      </c>
      <c r="G596" s="35">
        <v>1.14E-2</v>
      </c>
      <c r="H596" s="35">
        <v>1.0999999999999999E-2</v>
      </c>
      <c r="I596" s="35">
        <v>1.2E-2</v>
      </c>
      <c r="J596" s="125">
        <v>52.35</v>
      </c>
      <c r="K596" s="125">
        <v>51.95</v>
      </c>
      <c r="L596" s="125">
        <v>52.99</v>
      </c>
      <c r="M596" s="37">
        <v>1073.703984</v>
      </c>
      <c r="N596" s="37">
        <v>1036.03016</v>
      </c>
      <c r="O596" s="37">
        <v>1130.2147199999999</v>
      </c>
      <c r="P596" s="123">
        <v>52.40049841990264</v>
      </c>
      <c r="Q596" s="123">
        <v>51.979054341757362</v>
      </c>
      <c r="R596" s="123">
        <v>53.01891106345542</v>
      </c>
      <c r="S596" s="5">
        <v>5.0498419902638148E-2</v>
      </c>
      <c r="T596" s="5">
        <v>2.905434175735877E-2</v>
      </c>
      <c r="U596" s="5">
        <v>2.8911063455417718E-2</v>
      </c>
    </row>
    <row r="597" spans="1:21" x14ac:dyDescent="0.3">
      <c r="A597" t="s">
        <v>378</v>
      </c>
      <c r="B597" t="s">
        <v>634</v>
      </c>
      <c r="C597" s="124">
        <v>150000</v>
      </c>
      <c r="D597" s="1">
        <v>46108.166666666664</v>
      </c>
      <c r="E597">
        <v>0.3509041215157363</v>
      </c>
      <c r="F597" s="37">
        <v>94184.56</v>
      </c>
      <c r="G597" s="35">
        <v>0.60399999999999998</v>
      </c>
      <c r="H597" s="35">
        <v>0.53600000000000003</v>
      </c>
      <c r="I597" s="35">
        <v>0.6865</v>
      </c>
      <c r="J597" s="125">
        <v>52.35</v>
      </c>
      <c r="K597" s="125">
        <v>0</v>
      </c>
      <c r="L597" s="125">
        <v>101.88</v>
      </c>
      <c r="M597" s="37">
        <v>56887.474239999996</v>
      </c>
      <c r="N597" s="37">
        <v>50482.924160000002</v>
      </c>
      <c r="O597" s="37">
        <v>64657.700440000001</v>
      </c>
      <c r="P597" s="123">
        <v>52.381979688332095</v>
      </c>
      <c r="R597" s="123">
        <v>101.92463968585741</v>
      </c>
      <c r="S597" s="5">
        <v>3.1979688332093303E-2</v>
      </c>
      <c r="U597" s="5">
        <v>4.4639685857418954E-2</v>
      </c>
    </row>
    <row r="598" spans="1:21" x14ac:dyDescent="0.3">
      <c r="A598" t="s">
        <v>379</v>
      </c>
      <c r="B598" t="s">
        <v>632</v>
      </c>
      <c r="C598" s="124">
        <v>155000</v>
      </c>
      <c r="D598" s="1">
        <v>46108.166666666664</v>
      </c>
      <c r="E598">
        <v>0.3509041215157363</v>
      </c>
      <c r="F598" s="37">
        <v>94181.67</v>
      </c>
      <c r="G598" s="35">
        <v>9.4999999999999998E-3</v>
      </c>
      <c r="H598" s="35">
        <v>8.9999999999999993E-3</v>
      </c>
      <c r="I598" s="35">
        <v>0.01</v>
      </c>
      <c r="J598" s="125">
        <v>52.89</v>
      </c>
      <c r="K598" s="125">
        <v>52.3</v>
      </c>
      <c r="L598" s="125">
        <v>53.48</v>
      </c>
      <c r="M598" s="37">
        <v>894.725865</v>
      </c>
      <c r="N598" s="37">
        <v>847.63502999999992</v>
      </c>
      <c r="O598" s="37">
        <v>941.81669999999997</v>
      </c>
      <c r="P598" s="123">
        <v>52.919489473099844</v>
      </c>
      <c r="Q598" s="123">
        <v>52.320699151922327</v>
      </c>
      <c r="R598" s="123">
        <v>53.50179300598662</v>
      </c>
      <c r="S598" s="5">
        <v>2.9489473099843622E-2</v>
      </c>
      <c r="T598" s="5">
        <v>2.0699151922329406E-2</v>
      </c>
      <c r="U598" s="5">
        <v>2.1793005986623371E-2</v>
      </c>
    </row>
    <row r="599" spans="1:21" x14ac:dyDescent="0.3">
      <c r="A599" t="s">
        <v>380</v>
      </c>
      <c r="B599" t="s">
        <v>634</v>
      </c>
      <c r="C599" s="124">
        <v>155000</v>
      </c>
      <c r="D599" s="1">
        <v>46108.166666666664</v>
      </c>
      <c r="E599">
        <v>0.3509041215157363</v>
      </c>
      <c r="F599" s="37">
        <v>94181.67</v>
      </c>
      <c r="G599" s="35">
        <v>0.6552</v>
      </c>
      <c r="H599" s="35">
        <v>0.58650000000000002</v>
      </c>
      <c r="I599" s="35">
        <v>0.73850000000000005</v>
      </c>
      <c r="J599" s="125">
        <v>52.89</v>
      </c>
      <c r="K599" s="125">
        <v>0</v>
      </c>
      <c r="L599" s="125">
        <v>104.8</v>
      </c>
      <c r="M599" s="37">
        <v>61707.830183999999</v>
      </c>
      <c r="N599" s="37">
        <v>55237.549455</v>
      </c>
      <c r="O599" s="37">
        <v>69553.163295000006</v>
      </c>
      <c r="P599" s="123">
        <v>52.85388196152477</v>
      </c>
      <c r="R599" s="123">
        <v>104.84735479157446</v>
      </c>
      <c r="S599" s="5">
        <v>-3.6118038475230207E-2</v>
      </c>
      <c r="U599" s="5">
        <v>4.7354791574463206E-2</v>
      </c>
    </row>
    <row r="600" spans="1:21" x14ac:dyDescent="0.3">
      <c r="A600" t="s">
        <v>381</v>
      </c>
      <c r="B600" t="s">
        <v>632</v>
      </c>
      <c r="C600" s="124">
        <v>160000</v>
      </c>
      <c r="D600" s="1">
        <v>46108.166666666664</v>
      </c>
      <c r="E600">
        <v>0.3509041215157363</v>
      </c>
      <c r="F600" s="37">
        <v>94181.67</v>
      </c>
      <c r="G600" s="35">
        <v>8.3000000000000001E-3</v>
      </c>
      <c r="H600" s="35">
        <v>8.0000000000000002E-3</v>
      </c>
      <c r="I600" s="35">
        <v>8.5000000000000006E-3</v>
      </c>
      <c r="J600" s="125">
        <v>53.92</v>
      </c>
      <c r="K600" s="125">
        <v>53.47</v>
      </c>
      <c r="L600" s="125">
        <v>54.12</v>
      </c>
      <c r="M600" s="37">
        <v>781.70786099999998</v>
      </c>
      <c r="N600" s="37">
        <v>753.45335999999998</v>
      </c>
      <c r="O600" s="37">
        <v>800.54419500000006</v>
      </c>
      <c r="P600" s="123">
        <v>53.887409171686151</v>
      </c>
      <c r="Q600" s="123">
        <v>53.492098487692793</v>
      </c>
      <c r="R600" s="123">
        <v>54.146606737007907</v>
      </c>
      <c r="S600" s="5">
        <v>-3.2590828313850295E-2</v>
      </c>
      <c r="T600" s="5">
        <v>2.2098487692794322E-2</v>
      </c>
      <c r="U600" s="5">
        <v>2.6606737007909942E-2</v>
      </c>
    </row>
    <row r="601" spans="1:21" x14ac:dyDescent="0.3">
      <c r="A601" t="s">
        <v>382</v>
      </c>
      <c r="B601" t="s">
        <v>634</v>
      </c>
      <c r="C601" s="124">
        <v>160000</v>
      </c>
      <c r="D601" s="1">
        <v>46108.166666666664</v>
      </c>
      <c r="E601">
        <v>0.3509041215157363</v>
      </c>
      <c r="F601" s="37">
        <v>94184.24</v>
      </c>
      <c r="G601" s="35">
        <v>0.70709999999999995</v>
      </c>
      <c r="H601" s="35">
        <v>0.63649999999999995</v>
      </c>
      <c r="I601" s="35">
        <v>0.79249999999999998</v>
      </c>
      <c r="J601" s="125">
        <v>53.92</v>
      </c>
      <c r="K601" s="125">
        <v>0</v>
      </c>
      <c r="L601" s="125">
        <v>108.54</v>
      </c>
      <c r="M601" s="37">
        <v>66597.676103999998</v>
      </c>
      <c r="N601" s="37">
        <v>59948.268759999999</v>
      </c>
      <c r="O601" s="37">
        <v>74641.010200000004</v>
      </c>
      <c r="P601" s="123">
        <v>53.887917700043531</v>
      </c>
      <c r="R601" s="123">
        <v>108.59204029246925</v>
      </c>
      <c r="S601" s="5">
        <v>-3.2082299956471161E-2</v>
      </c>
      <c r="U601" s="5">
        <v>5.2040292469243354E-2</v>
      </c>
    </row>
    <row r="602" spans="1:21" x14ac:dyDescent="0.3">
      <c r="A602" t="s">
        <v>383</v>
      </c>
      <c r="B602" t="s">
        <v>632</v>
      </c>
      <c r="C602" s="124">
        <v>170000</v>
      </c>
      <c r="D602" s="1">
        <v>46108.166666666664</v>
      </c>
      <c r="E602">
        <v>0.3509041215157363</v>
      </c>
      <c r="F602" s="37">
        <v>94180.53</v>
      </c>
      <c r="G602" s="35">
        <v>6.4999999999999997E-3</v>
      </c>
      <c r="H602" s="35">
        <v>6.0000000000000001E-3</v>
      </c>
      <c r="I602" s="35">
        <v>7.0000000000000001E-3</v>
      </c>
      <c r="J602" s="125">
        <v>55.74</v>
      </c>
      <c r="K602" s="125">
        <v>54.99</v>
      </c>
      <c r="L602" s="125">
        <v>56.56</v>
      </c>
      <c r="M602" s="37">
        <v>612.17344500000002</v>
      </c>
      <c r="N602" s="37">
        <v>565.08317999999997</v>
      </c>
      <c r="O602" s="37">
        <v>659.26371000000006</v>
      </c>
      <c r="P602" s="123">
        <v>55.820435938995459</v>
      </c>
      <c r="Q602" s="123">
        <v>55.015300828563674</v>
      </c>
      <c r="R602" s="123">
        <v>56.59041704621238</v>
      </c>
      <c r="S602" s="5">
        <v>8.0435938995456979E-2</v>
      </c>
      <c r="T602" s="5">
        <v>2.5300828563672439E-2</v>
      </c>
      <c r="U602" s="5">
        <v>3.0417046212377841E-2</v>
      </c>
    </row>
    <row r="603" spans="1:21" x14ac:dyDescent="0.3">
      <c r="A603" t="s">
        <v>384</v>
      </c>
      <c r="B603" t="s">
        <v>634</v>
      </c>
      <c r="C603" s="124">
        <v>170000</v>
      </c>
      <c r="D603" s="1">
        <v>46108.166666666664</v>
      </c>
      <c r="E603">
        <v>0.3509041215157363</v>
      </c>
      <c r="F603" s="37">
        <v>94180.53</v>
      </c>
      <c r="G603" s="35">
        <v>0.8115</v>
      </c>
      <c r="H603" s="35">
        <v>0.73750000000000004</v>
      </c>
      <c r="I603" s="35">
        <v>0.89949999999999997</v>
      </c>
      <c r="J603" s="125">
        <v>55.74</v>
      </c>
      <c r="K603" s="125">
        <v>0</v>
      </c>
      <c r="L603" s="125">
        <v>115.04</v>
      </c>
      <c r="M603" s="37">
        <v>76427.500094999996</v>
      </c>
      <c r="N603" s="37">
        <v>69458.140874999997</v>
      </c>
      <c r="O603" s="37">
        <v>84715.386734999993</v>
      </c>
      <c r="P603" s="123">
        <v>55.751072516544362</v>
      </c>
      <c r="R603" s="123">
        <v>115.09493922036592</v>
      </c>
      <c r="S603" s="5">
        <v>1.1072516544359701E-2</v>
      </c>
      <c r="U603" s="5">
        <v>5.4939220365909591E-2</v>
      </c>
    </row>
    <row r="604" spans="1:21" x14ac:dyDescent="0.3">
      <c r="A604" t="s">
        <v>385</v>
      </c>
      <c r="B604" t="s">
        <v>632</v>
      </c>
      <c r="C604" s="124">
        <v>180000</v>
      </c>
      <c r="D604" s="1">
        <v>46108.166666666664</v>
      </c>
      <c r="E604">
        <v>0.3509041215157363</v>
      </c>
      <c r="F604" s="37">
        <v>94181.35</v>
      </c>
      <c r="G604" s="35">
        <v>4.8999999999999998E-3</v>
      </c>
      <c r="H604" s="35">
        <v>4.7000000000000002E-3</v>
      </c>
      <c r="I604" s="35">
        <v>5.0000000000000001E-3</v>
      </c>
      <c r="J604" s="125">
        <v>57.11</v>
      </c>
      <c r="K604" s="125">
        <v>56.65</v>
      </c>
      <c r="L604" s="125">
        <v>57.23</v>
      </c>
      <c r="M604" s="37">
        <v>461.48861500000004</v>
      </c>
      <c r="N604" s="37">
        <v>442.65234500000003</v>
      </c>
      <c r="O604" s="37">
        <v>470.90675000000005</v>
      </c>
      <c r="P604" s="123">
        <v>57.06826275971131</v>
      </c>
      <c r="Q604" s="123">
        <v>56.674010952701501</v>
      </c>
      <c r="R604" s="123">
        <v>57.261716635881513</v>
      </c>
      <c r="S604" s="5">
        <v>-4.1737240288689748E-2</v>
      </c>
      <c r="T604" s="5">
        <v>2.4010952701502219E-2</v>
      </c>
      <c r="U604" s="5">
        <v>3.1716635881515742E-2</v>
      </c>
    </row>
    <row r="605" spans="1:21" x14ac:dyDescent="0.3">
      <c r="A605" t="s">
        <v>386</v>
      </c>
      <c r="B605" t="s">
        <v>634</v>
      </c>
      <c r="C605" s="124">
        <v>180000</v>
      </c>
      <c r="D605" s="1">
        <v>46108.166666666664</v>
      </c>
      <c r="E605">
        <v>0.3509041215157363</v>
      </c>
      <c r="F605" s="37">
        <v>94180.53</v>
      </c>
      <c r="G605" s="35">
        <v>0.91610000000000003</v>
      </c>
      <c r="H605" s="35">
        <v>0.83899999999999997</v>
      </c>
      <c r="I605" s="35">
        <v>1.0075000000000001</v>
      </c>
      <c r="J605" s="125">
        <v>57.11</v>
      </c>
      <c r="K605" s="125">
        <v>0</v>
      </c>
      <c r="L605" s="125">
        <v>121.55</v>
      </c>
      <c r="M605" s="37">
        <v>86278.783532999994</v>
      </c>
      <c r="N605" s="37">
        <v>79017.464670000001</v>
      </c>
      <c r="O605" s="37">
        <v>94886.883975000004</v>
      </c>
      <c r="P605" s="123">
        <v>57.023927430054634</v>
      </c>
      <c r="R605" s="123">
        <v>121.60877616230623</v>
      </c>
      <c r="S605" s="5">
        <v>-8.6072569945365274E-2</v>
      </c>
      <c r="U605" s="5">
        <v>5.8776162306230617E-2</v>
      </c>
    </row>
    <row r="606" spans="1:21" x14ac:dyDescent="0.3">
      <c r="A606" t="s">
        <v>387</v>
      </c>
      <c r="B606" t="s">
        <v>632</v>
      </c>
      <c r="C606" s="124">
        <v>190000</v>
      </c>
      <c r="D606" s="1">
        <v>46108.166666666664</v>
      </c>
      <c r="E606">
        <v>0.3509041215157363</v>
      </c>
      <c r="F606" s="37">
        <v>94181.35</v>
      </c>
      <c r="G606" s="35">
        <v>4.0000000000000001E-3</v>
      </c>
      <c r="H606" s="35">
        <v>3.8E-3</v>
      </c>
      <c r="I606" s="35">
        <v>4.1999999999999997E-3</v>
      </c>
      <c r="J606" s="125">
        <v>58.76</v>
      </c>
      <c r="K606" s="125">
        <v>58.33</v>
      </c>
      <c r="L606" s="125">
        <v>59.25</v>
      </c>
      <c r="M606" s="37">
        <v>376.72540000000004</v>
      </c>
      <c r="N606" s="37">
        <v>357.88913000000002</v>
      </c>
      <c r="O606" s="37">
        <v>395.56166999999999</v>
      </c>
      <c r="P606" s="123">
        <v>58.826642780458272</v>
      </c>
      <c r="Q606" s="123">
        <v>58.359510052306398</v>
      </c>
      <c r="R606" s="123">
        <v>59.279300807329392</v>
      </c>
      <c r="S606" s="5">
        <v>6.6642780458273876E-2</v>
      </c>
      <c r="T606" s="5">
        <v>2.9510052306399359E-2</v>
      </c>
      <c r="U606" s="5">
        <v>2.9300807329391887E-2</v>
      </c>
    </row>
    <row r="607" spans="1:21" x14ac:dyDescent="0.3">
      <c r="A607" t="s">
        <v>388</v>
      </c>
      <c r="B607" t="s">
        <v>634</v>
      </c>
      <c r="C607" s="124">
        <v>190000</v>
      </c>
      <c r="D607" s="1">
        <v>46108.166666666664</v>
      </c>
      <c r="E607">
        <v>0.3509041215157363</v>
      </c>
      <c r="F607" s="37">
        <v>94180.53</v>
      </c>
      <c r="G607" s="35">
        <v>1.0214000000000001</v>
      </c>
      <c r="H607" s="35">
        <v>0.9405</v>
      </c>
      <c r="I607" s="35">
        <v>1.1160000000000001</v>
      </c>
      <c r="J607" s="125">
        <v>58.76</v>
      </c>
      <c r="K607" s="125">
        <v>0</v>
      </c>
      <c r="L607" s="125">
        <v>127.88</v>
      </c>
      <c r="M607" s="37">
        <v>96195.993342000002</v>
      </c>
      <c r="N607" s="37">
        <v>88576.788465000005</v>
      </c>
      <c r="O607" s="37">
        <v>105105.47148000001</v>
      </c>
      <c r="P607" s="123">
        <v>58.822369314133653</v>
      </c>
      <c r="S607" s="5">
        <v>6.2369314133654541E-2</v>
      </c>
    </row>
    <row r="608" spans="1:21" x14ac:dyDescent="0.3">
      <c r="A608" t="s">
        <v>389</v>
      </c>
      <c r="B608" t="s">
        <v>632</v>
      </c>
      <c r="C608" s="124">
        <v>200000</v>
      </c>
      <c r="D608" s="1">
        <v>46108.166666666664</v>
      </c>
      <c r="E608">
        <v>0.3509041215157363</v>
      </c>
      <c r="F608" s="37">
        <v>94181.35</v>
      </c>
      <c r="G608" s="35">
        <v>3.3E-3</v>
      </c>
      <c r="H608" s="35">
        <v>3.0999999999999999E-3</v>
      </c>
      <c r="I608" s="35">
        <v>3.5000000000000001E-3</v>
      </c>
      <c r="J608" s="125">
        <v>60.37</v>
      </c>
      <c r="K608" s="125">
        <v>59.86</v>
      </c>
      <c r="L608" s="125">
        <v>60.94</v>
      </c>
      <c r="M608" s="37">
        <v>310.79845499999999</v>
      </c>
      <c r="N608" s="37">
        <v>291.96218500000003</v>
      </c>
      <c r="O608" s="37">
        <v>329.634725</v>
      </c>
      <c r="P608" s="123">
        <v>60.438989346659646</v>
      </c>
      <c r="Q608" s="123">
        <v>59.888839654109617</v>
      </c>
      <c r="R608" s="123">
        <v>60.967978056226137</v>
      </c>
      <c r="S608" s="5">
        <v>6.8989346659648731E-2</v>
      </c>
      <c r="T608" s="5">
        <v>2.8839654109617641E-2</v>
      </c>
      <c r="U608" s="5">
        <v>2.7978056226139358E-2</v>
      </c>
    </row>
    <row r="609" spans="1:21" x14ac:dyDescent="0.3">
      <c r="A609" t="s">
        <v>390</v>
      </c>
      <c r="B609" t="s">
        <v>634</v>
      </c>
      <c r="C609" s="124">
        <v>200000</v>
      </c>
      <c r="D609" s="1">
        <v>46108.166666666664</v>
      </c>
      <c r="E609">
        <v>0.3509041215157363</v>
      </c>
      <c r="F609" s="37">
        <v>94180.53</v>
      </c>
      <c r="G609" s="35">
        <v>1.1268</v>
      </c>
      <c r="H609" s="35">
        <v>1.042</v>
      </c>
      <c r="I609" s="35">
        <v>1.2244999999999999</v>
      </c>
      <c r="J609" s="125">
        <v>60.37</v>
      </c>
      <c r="K609" s="125">
        <v>0</v>
      </c>
      <c r="L609" s="125">
        <v>133.86000000000001</v>
      </c>
      <c r="M609" s="37">
        <v>106122.621204</v>
      </c>
      <c r="N609" s="37">
        <v>98136.112260000009</v>
      </c>
      <c r="O609" s="37">
        <v>115324.058985</v>
      </c>
      <c r="P609" s="123">
        <v>60.21895168406968</v>
      </c>
      <c r="S609" s="5">
        <v>-0.15104831593031776</v>
      </c>
    </row>
    <row r="610" spans="1:21" x14ac:dyDescent="0.3">
      <c r="A610" t="s">
        <v>391</v>
      </c>
      <c r="B610" t="s">
        <v>632</v>
      </c>
      <c r="C610" s="124">
        <v>210000</v>
      </c>
      <c r="D610" s="1">
        <v>46108.166666666664</v>
      </c>
      <c r="E610">
        <v>0.3509041215157363</v>
      </c>
      <c r="F610" s="37">
        <v>94181.35</v>
      </c>
      <c r="G610" s="35">
        <v>2.8E-3</v>
      </c>
      <c r="H610" s="35">
        <v>2.5999999999999999E-3</v>
      </c>
      <c r="I610" s="35">
        <v>3.0000000000000001E-3</v>
      </c>
      <c r="J610" s="125">
        <v>62.01</v>
      </c>
      <c r="K610" s="125">
        <v>61.42</v>
      </c>
      <c r="L610" s="125">
        <v>62.66</v>
      </c>
      <c r="M610" s="37">
        <v>263.70778000000001</v>
      </c>
      <c r="N610" s="37">
        <v>244.87151</v>
      </c>
      <c r="O610" s="37">
        <v>282.54405000000003</v>
      </c>
      <c r="P610" s="123">
        <v>62.087709934948897</v>
      </c>
      <c r="Q610" s="123">
        <v>61.451581346956019</v>
      </c>
      <c r="R610" s="123">
        <v>62.694477840595496</v>
      </c>
      <c r="S610" s="5">
        <v>7.7709934948899217E-2</v>
      </c>
      <c r="T610" s="5">
        <v>3.1581346956016887E-2</v>
      </c>
      <c r="U610" s="5">
        <v>3.4477840595499742E-2</v>
      </c>
    </row>
    <row r="611" spans="1:21" x14ac:dyDescent="0.3">
      <c r="A611" t="s">
        <v>392</v>
      </c>
      <c r="B611" t="s">
        <v>634</v>
      </c>
      <c r="C611" s="124">
        <v>210000</v>
      </c>
      <c r="D611" s="1">
        <v>46108.166666666664</v>
      </c>
      <c r="E611">
        <v>0.3509041215157363</v>
      </c>
      <c r="F611" s="37">
        <v>94181.35</v>
      </c>
      <c r="G611" s="35">
        <v>1.2324999999999999</v>
      </c>
      <c r="H611" s="35">
        <v>1.1445000000000001</v>
      </c>
      <c r="I611" s="35">
        <v>1.3340000000000001</v>
      </c>
      <c r="J611" s="125">
        <v>62.01</v>
      </c>
      <c r="K611" s="125">
        <v>0</v>
      </c>
      <c r="L611" s="125">
        <v>140.02000000000001</v>
      </c>
      <c r="M611" s="37">
        <v>116078.513875</v>
      </c>
      <c r="N611" s="37">
        <v>107790.55507500001</v>
      </c>
      <c r="O611" s="37">
        <v>125637.92090000001</v>
      </c>
      <c r="P611" s="123">
        <v>61.960400657964655</v>
      </c>
      <c r="S611" s="5">
        <v>-4.9599342035342886E-2</v>
      </c>
    </row>
    <row r="612" spans="1:21" x14ac:dyDescent="0.3">
      <c r="A612" t="s">
        <v>393</v>
      </c>
      <c r="B612" t="s">
        <v>632</v>
      </c>
      <c r="C612" s="124">
        <v>220000</v>
      </c>
      <c r="D612" s="1">
        <v>46108.166666666664</v>
      </c>
      <c r="E612">
        <v>0.3509041215157363</v>
      </c>
      <c r="F612" s="37">
        <v>94180.53</v>
      </c>
      <c r="G612" s="35">
        <v>2.3999999999999998E-3</v>
      </c>
      <c r="H612" s="35">
        <v>2.2000000000000001E-3</v>
      </c>
      <c r="I612" s="35">
        <v>2.5999999999999999E-3</v>
      </c>
      <c r="J612" s="125">
        <v>63.57</v>
      </c>
      <c r="K612" s="125">
        <v>62.87</v>
      </c>
      <c r="L612" s="125">
        <v>64.290000000000006</v>
      </c>
      <c r="M612" s="37">
        <v>226.03327199999998</v>
      </c>
      <c r="N612" s="37">
        <v>207.19716600000001</v>
      </c>
      <c r="O612" s="37">
        <v>244.86937799999998</v>
      </c>
      <c r="P612" s="123">
        <v>63.63521847528304</v>
      </c>
      <c r="Q612" s="123">
        <v>62.904725055607145</v>
      </c>
      <c r="R612" s="123">
        <v>64.325801556750605</v>
      </c>
      <c r="S612" s="5">
        <v>6.5218475283039368E-2</v>
      </c>
      <c r="T612" s="5">
        <v>3.4725055607147226E-2</v>
      </c>
      <c r="U612" s="5">
        <v>3.5801556750598706E-2</v>
      </c>
    </row>
    <row r="613" spans="1:21" x14ac:dyDescent="0.3">
      <c r="A613" t="s">
        <v>394</v>
      </c>
      <c r="B613" t="s">
        <v>634</v>
      </c>
      <c r="C613" s="124">
        <v>220000</v>
      </c>
      <c r="D613" s="1">
        <v>46108.166666666664</v>
      </c>
      <c r="E613">
        <v>0.3509041215157363</v>
      </c>
      <c r="F613" s="37">
        <v>94180.53</v>
      </c>
      <c r="G613" s="35">
        <v>1.3383</v>
      </c>
      <c r="H613" s="35">
        <v>1.2464999999999999</v>
      </c>
      <c r="I613" s="35">
        <v>1.444</v>
      </c>
      <c r="J613" s="125">
        <v>63.57</v>
      </c>
      <c r="K613" s="125">
        <v>0</v>
      </c>
      <c r="L613" s="125">
        <v>146.13</v>
      </c>
      <c r="M613" s="37">
        <v>126041.80329900001</v>
      </c>
      <c r="N613" s="37">
        <v>117396.03064499999</v>
      </c>
      <c r="O613" s="37">
        <v>135996.68531999999</v>
      </c>
      <c r="P613" s="123">
        <v>63.495063193396497</v>
      </c>
      <c r="S613" s="5">
        <v>-7.4936806603503214E-2</v>
      </c>
    </row>
    <row r="614" spans="1:21" x14ac:dyDescent="0.3">
      <c r="A614" t="s">
        <v>395</v>
      </c>
      <c r="B614" t="s">
        <v>632</v>
      </c>
      <c r="C614" s="124">
        <v>230000</v>
      </c>
      <c r="D614" s="1">
        <v>46108.166666666664</v>
      </c>
      <c r="E614">
        <v>0.3509041215157363</v>
      </c>
      <c r="F614" s="37">
        <v>94180.160000000003</v>
      </c>
      <c r="G614" s="35">
        <v>2E-3</v>
      </c>
      <c r="H614" s="35">
        <v>1.9E-3</v>
      </c>
      <c r="I614" s="35">
        <v>2.2000000000000001E-3</v>
      </c>
      <c r="J614" s="125">
        <v>64.86</v>
      </c>
      <c r="K614" s="125">
        <v>64.33</v>
      </c>
      <c r="L614" s="125">
        <v>65.55</v>
      </c>
      <c r="M614" s="37">
        <v>188.36032</v>
      </c>
      <c r="N614" s="37">
        <v>178.94230400000001</v>
      </c>
      <c r="O614" s="37">
        <v>207.19635200000002</v>
      </c>
      <c r="P614" s="123">
        <v>64.782958090795134</v>
      </c>
      <c r="Q614" s="123">
        <v>64.362517066873821</v>
      </c>
      <c r="R614" s="123">
        <v>65.582465605435374</v>
      </c>
      <c r="S614" s="5">
        <v>-7.7041909204865533E-2</v>
      </c>
      <c r="T614" s="5">
        <v>3.2517066873822387E-2</v>
      </c>
      <c r="U614" s="5">
        <v>3.2465605435376688E-2</v>
      </c>
    </row>
    <row r="615" spans="1:21" x14ac:dyDescent="0.3">
      <c r="A615" t="s">
        <v>396</v>
      </c>
      <c r="B615" t="s">
        <v>634</v>
      </c>
      <c r="C615" s="124">
        <v>230000</v>
      </c>
      <c r="D615" s="1">
        <v>46108.166666666664</v>
      </c>
      <c r="E615">
        <v>0.3509041215157363</v>
      </c>
      <c r="F615" s="37">
        <v>94180.15</v>
      </c>
      <c r="G615" s="35">
        <v>1.4440999999999999</v>
      </c>
      <c r="H615" s="35">
        <v>1.3485</v>
      </c>
      <c r="I615" s="35">
        <v>1.554</v>
      </c>
      <c r="J615" s="125">
        <v>64.86</v>
      </c>
      <c r="K615" s="125">
        <v>0</v>
      </c>
      <c r="L615" s="125">
        <v>151.99</v>
      </c>
      <c r="M615" s="37">
        <v>136005.55461499997</v>
      </c>
      <c r="N615" s="37">
        <v>127001.932275</v>
      </c>
      <c r="O615" s="37">
        <v>146355.95309999998</v>
      </c>
      <c r="P615" s="123">
        <v>64.665898717002747</v>
      </c>
      <c r="Q615" s="127"/>
      <c r="S615" s="5">
        <v>-0.19410128299725216</v>
      </c>
    </row>
    <row r="616" spans="1:21" x14ac:dyDescent="0.3">
      <c r="A616" t="s">
        <v>397</v>
      </c>
      <c r="B616" t="s">
        <v>632</v>
      </c>
      <c r="C616" s="124">
        <v>240000</v>
      </c>
      <c r="D616" s="1">
        <v>46108.166666666664</v>
      </c>
      <c r="E616">
        <v>0.3509041215157363</v>
      </c>
      <c r="F616" s="37">
        <v>94180.160000000003</v>
      </c>
      <c r="G616" s="35">
        <v>1.6999999999999999E-3</v>
      </c>
      <c r="H616" s="35">
        <v>1.6000000000000001E-3</v>
      </c>
      <c r="I616" s="35">
        <v>1.9E-3</v>
      </c>
      <c r="J616" s="125">
        <v>66.13</v>
      </c>
      <c r="K616" s="125">
        <v>65.44</v>
      </c>
      <c r="L616" s="125">
        <v>66.84</v>
      </c>
      <c r="M616" s="37">
        <v>160.10627199999999</v>
      </c>
      <c r="N616" s="37">
        <v>150.68825600000002</v>
      </c>
      <c r="O616" s="37">
        <v>178.94230400000001</v>
      </c>
      <c r="P616" s="123">
        <v>65.957636144689218</v>
      </c>
      <c r="Q616" s="123">
        <v>65.472952891593451</v>
      </c>
      <c r="R616" s="123">
        <v>66.8704536110845</v>
      </c>
      <c r="S616" s="5">
        <v>-0.17236385531077758</v>
      </c>
      <c r="T616" s="5">
        <v>3.295289159345316E-2</v>
      </c>
      <c r="U616" s="5">
        <v>3.0453611084496401E-2</v>
      </c>
    </row>
    <row r="617" spans="1:21" x14ac:dyDescent="0.3">
      <c r="A617" t="s">
        <v>398</v>
      </c>
      <c r="B617" t="s">
        <v>634</v>
      </c>
      <c r="C617" s="124">
        <v>240000</v>
      </c>
      <c r="D617" s="1">
        <v>46108.166666666664</v>
      </c>
      <c r="E617">
        <v>0.3509041215157363</v>
      </c>
      <c r="F617" s="37">
        <v>94180.160000000003</v>
      </c>
      <c r="G617" s="35">
        <v>1.55</v>
      </c>
      <c r="H617" s="35">
        <v>1.4504999999999999</v>
      </c>
      <c r="I617" s="35">
        <v>1.6635</v>
      </c>
      <c r="J617" s="125">
        <v>66.13</v>
      </c>
      <c r="K617" s="125">
        <v>0</v>
      </c>
      <c r="L617" s="125">
        <v>157.38999999999999</v>
      </c>
      <c r="M617" s="37">
        <v>145979.24800000002</v>
      </c>
      <c r="N617" s="37">
        <v>136608.32207999998</v>
      </c>
      <c r="O617" s="37">
        <v>156668.69615999999</v>
      </c>
      <c r="P617" s="123">
        <v>65.922393941282678</v>
      </c>
      <c r="Q617" s="127"/>
      <c r="S617" s="5">
        <v>-0.20760605871731741</v>
      </c>
    </row>
    <row r="618" spans="1:21" x14ac:dyDescent="0.3">
      <c r="A618" t="s">
        <v>399</v>
      </c>
      <c r="B618" t="s">
        <v>632</v>
      </c>
      <c r="C618" s="124">
        <v>260000</v>
      </c>
      <c r="D618" s="1">
        <v>46108.166666666664</v>
      </c>
      <c r="E618">
        <v>0.3509041215157363</v>
      </c>
      <c r="F618" s="37">
        <v>94180.160000000003</v>
      </c>
      <c r="G618" s="35">
        <v>1.4E-3</v>
      </c>
      <c r="H618" s="35">
        <v>1.1999999999999999E-3</v>
      </c>
      <c r="I618" s="35">
        <v>1.6000000000000001E-3</v>
      </c>
      <c r="J618" s="125">
        <v>68.86</v>
      </c>
      <c r="K618" s="125">
        <v>67.739999999999995</v>
      </c>
      <c r="L618" s="125">
        <v>70.03</v>
      </c>
      <c r="M618" s="37">
        <v>131.85222400000001</v>
      </c>
      <c r="N618" s="37">
        <v>113.01619199999999</v>
      </c>
      <c r="O618" s="37">
        <v>150.68825600000002</v>
      </c>
      <c r="P618" s="123">
        <v>68.979048909241314</v>
      </c>
      <c r="Q618" s="123">
        <v>67.774978534679832</v>
      </c>
      <c r="R618" s="123">
        <v>70.06640442198821</v>
      </c>
      <c r="S618" s="5">
        <v>0.1190489092413145</v>
      </c>
      <c r="T618" s="5">
        <v>3.4978534679837026E-2</v>
      </c>
      <c r="U618" s="5">
        <v>3.6404421988208924E-2</v>
      </c>
    </row>
    <row r="619" spans="1:21" x14ac:dyDescent="0.3">
      <c r="A619" t="s">
        <v>400</v>
      </c>
      <c r="B619" t="s">
        <v>634</v>
      </c>
      <c r="C619" s="124">
        <v>260000</v>
      </c>
      <c r="D619" s="1">
        <v>46108.166666666664</v>
      </c>
      <c r="E619">
        <v>0.3509041215157363</v>
      </c>
      <c r="F619" s="37">
        <v>94180.160000000003</v>
      </c>
      <c r="G619" s="35">
        <v>1.762</v>
      </c>
      <c r="H619" s="35">
        <v>1.6545000000000001</v>
      </c>
      <c r="I619" s="35">
        <v>1.8835</v>
      </c>
      <c r="J619" s="125">
        <v>68.86</v>
      </c>
      <c r="K619" s="125">
        <v>0</v>
      </c>
      <c r="L619" s="125">
        <v>168.1</v>
      </c>
      <c r="M619" s="37">
        <v>165945.44192000001</v>
      </c>
      <c r="N619" s="37">
        <v>155821.07472</v>
      </c>
      <c r="O619" s="37">
        <v>177388.33136000001</v>
      </c>
      <c r="P619" s="123">
        <v>68.593951230615659</v>
      </c>
      <c r="Q619" s="127"/>
      <c r="S619" s="5">
        <v>-0.26604876938434074</v>
      </c>
    </row>
    <row r="620" spans="1:21" x14ac:dyDescent="0.3">
      <c r="A620" t="s">
        <v>401</v>
      </c>
      <c r="B620" t="s">
        <v>632</v>
      </c>
      <c r="C620" s="124">
        <v>280000</v>
      </c>
      <c r="D620" s="1">
        <v>46108.166666666664</v>
      </c>
      <c r="E620">
        <v>0.3509041215157363</v>
      </c>
      <c r="F620" s="37">
        <v>94180</v>
      </c>
      <c r="G620" s="35">
        <v>1.1000000000000001E-3</v>
      </c>
      <c r="H620" s="35">
        <v>8.9999999999999998E-4</v>
      </c>
      <c r="I620" s="35">
        <v>1.2999999999999999E-3</v>
      </c>
      <c r="J620" s="125">
        <v>71.03</v>
      </c>
      <c r="K620" s="125">
        <v>69.64</v>
      </c>
      <c r="L620" s="125">
        <v>72.48</v>
      </c>
      <c r="M620" s="37">
        <v>103.59800000000001</v>
      </c>
      <c r="N620" s="37">
        <v>84.762</v>
      </c>
      <c r="O620" s="37">
        <v>122.434</v>
      </c>
      <c r="P620" s="123">
        <v>71.188434700490987</v>
      </c>
      <c r="Q620" s="123">
        <v>69.670567085863794</v>
      </c>
      <c r="R620" s="123">
        <v>72.517631477169033</v>
      </c>
      <c r="S620" s="5">
        <v>0.15843470049098585</v>
      </c>
      <c r="T620" s="5">
        <v>3.0567085863793864E-2</v>
      </c>
      <c r="U620" s="5">
        <v>3.7631477169028926E-2</v>
      </c>
    </row>
    <row r="621" spans="1:21" x14ac:dyDescent="0.3">
      <c r="A621" t="s">
        <v>402</v>
      </c>
      <c r="B621" t="s">
        <v>634</v>
      </c>
      <c r="C621" s="124">
        <v>280000</v>
      </c>
      <c r="D621" s="1">
        <v>46108.166666666664</v>
      </c>
      <c r="E621">
        <v>0.3509041215157363</v>
      </c>
      <c r="F621" s="37">
        <v>94180</v>
      </c>
      <c r="G621" s="35">
        <v>1.9741</v>
      </c>
      <c r="H621" s="35">
        <v>1.8580000000000001</v>
      </c>
      <c r="I621" s="35">
        <v>2.1040000000000001</v>
      </c>
      <c r="J621" s="125">
        <v>71.03</v>
      </c>
      <c r="K621" s="125">
        <v>0</v>
      </c>
      <c r="L621" s="125">
        <v>178.36</v>
      </c>
      <c r="M621" s="37">
        <v>185920.73799999998</v>
      </c>
      <c r="N621" s="37">
        <v>174986.44</v>
      </c>
      <c r="O621" s="37">
        <v>198154.72</v>
      </c>
      <c r="P621" s="123">
        <v>70.971659411378823</v>
      </c>
      <c r="Q621" s="127"/>
      <c r="S621" s="5">
        <v>-5.8340588621177858E-2</v>
      </c>
    </row>
    <row r="622" spans="1:21" x14ac:dyDescent="0.3">
      <c r="A622" t="s">
        <v>403</v>
      </c>
      <c r="B622" t="s">
        <v>632</v>
      </c>
      <c r="C622" s="124">
        <v>300000</v>
      </c>
      <c r="D622" s="1">
        <v>46108.166666666664</v>
      </c>
      <c r="E622">
        <v>0.3509041215157363</v>
      </c>
      <c r="F622" s="37">
        <v>94179.98</v>
      </c>
      <c r="G622" s="35">
        <v>8.9999999999999998E-4</v>
      </c>
      <c r="H622" s="35">
        <v>6.9999999999999999E-4</v>
      </c>
      <c r="I622" s="35">
        <v>1E-3</v>
      </c>
      <c r="J622" s="125">
        <v>73.08</v>
      </c>
      <c r="K622" s="125">
        <v>71.47</v>
      </c>
      <c r="L622" s="125">
        <v>74.14</v>
      </c>
      <c r="M622" s="37">
        <v>84.761981999999989</v>
      </c>
      <c r="N622" s="37">
        <v>65.925985999999995</v>
      </c>
      <c r="O622" s="37">
        <v>94.17998</v>
      </c>
      <c r="Q622" s="123">
        <v>71.501264336690213</v>
      </c>
      <c r="T622" s="5">
        <v>3.1264336690213668E-2</v>
      </c>
    </row>
    <row r="623" spans="1:21" x14ac:dyDescent="0.3">
      <c r="A623" t="s">
        <v>404</v>
      </c>
      <c r="B623" t="s">
        <v>634</v>
      </c>
      <c r="C623" s="124">
        <v>300000</v>
      </c>
      <c r="D623" s="1">
        <v>46108.166666666664</v>
      </c>
      <c r="E623">
        <v>0.3509041215157363</v>
      </c>
      <c r="F623" s="37">
        <v>94180</v>
      </c>
      <c r="G623" s="35">
        <v>2.1863000000000001</v>
      </c>
      <c r="H623" s="35">
        <v>2.0619999999999998</v>
      </c>
      <c r="I623" s="35">
        <v>2.3235000000000001</v>
      </c>
      <c r="J623" s="125">
        <v>73.08</v>
      </c>
      <c r="K623" s="125">
        <v>0</v>
      </c>
      <c r="L623" s="125">
        <v>187.58</v>
      </c>
      <c r="M623" s="37">
        <v>205905.73400000003</v>
      </c>
      <c r="N623" s="37">
        <v>194199.15999999997</v>
      </c>
      <c r="O623" s="37">
        <v>218827.23</v>
      </c>
      <c r="Q623" s="127"/>
    </row>
    <row r="624" spans="1:21" x14ac:dyDescent="0.3">
      <c r="A624" t="s">
        <v>405</v>
      </c>
      <c r="B624" t="s">
        <v>632</v>
      </c>
      <c r="C624" s="124">
        <v>320000</v>
      </c>
      <c r="D624" s="1">
        <v>46108.166666666664</v>
      </c>
      <c r="E624">
        <v>0.3509041215157363</v>
      </c>
      <c r="F624" s="37">
        <v>94180</v>
      </c>
      <c r="G624" s="35">
        <v>6.9999999999999999E-4</v>
      </c>
      <c r="H624" s="35">
        <v>5.0000000000000001E-4</v>
      </c>
      <c r="I624" s="35">
        <v>6.9999999999999999E-4</v>
      </c>
      <c r="J624" s="125">
        <v>74.459999999999994</v>
      </c>
      <c r="K624" s="125">
        <v>72.430000000000007</v>
      </c>
      <c r="L624" s="125">
        <v>74.819999999999993</v>
      </c>
      <c r="M624" s="37">
        <v>65.926000000000002</v>
      </c>
      <c r="N624" s="37">
        <v>47.09</v>
      </c>
      <c r="O624" s="37">
        <v>65.926000000000002</v>
      </c>
    </row>
    <row r="625" spans="1:21" x14ac:dyDescent="0.3">
      <c r="A625" t="s">
        <v>406</v>
      </c>
      <c r="B625" t="s">
        <v>634</v>
      </c>
      <c r="C625" s="124">
        <v>320000</v>
      </c>
      <c r="D625" s="1">
        <v>46108.166666666664</v>
      </c>
      <c r="E625">
        <v>0.3509041215157363</v>
      </c>
      <c r="F625" s="37">
        <v>94179.98</v>
      </c>
      <c r="G625" s="35">
        <v>2.3984000000000001</v>
      </c>
      <c r="H625" s="35">
        <v>2.3864999999999998</v>
      </c>
      <c r="I625" s="35">
        <v>2.4089999999999998</v>
      </c>
      <c r="J625" s="125">
        <v>74.459999999999994</v>
      </c>
      <c r="K625" s="125">
        <v>0</v>
      </c>
      <c r="L625" s="125">
        <v>106.57</v>
      </c>
      <c r="M625" s="37">
        <v>225881.26403200001</v>
      </c>
      <c r="N625" s="37">
        <v>224760.52226999999</v>
      </c>
      <c r="O625" s="37">
        <v>226879.57181999998</v>
      </c>
      <c r="Q625" s="127"/>
    </row>
    <row r="626" spans="1:21" x14ac:dyDescent="0.3">
      <c r="A626" t="s">
        <v>407</v>
      </c>
      <c r="B626" t="s">
        <v>632</v>
      </c>
      <c r="C626" s="124">
        <v>340000</v>
      </c>
      <c r="D626" s="1">
        <v>46108.166666666664</v>
      </c>
      <c r="E626">
        <v>0.3509041215157363</v>
      </c>
      <c r="F626" s="37">
        <v>94179.99</v>
      </c>
      <c r="G626" s="35">
        <v>5.0000000000000001E-4</v>
      </c>
      <c r="H626" s="35">
        <v>4.0000000000000002E-4</v>
      </c>
      <c r="I626" s="35">
        <v>6.9999999999999999E-4</v>
      </c>
      <c r="J626" s="125">
        <v>75.900000000000006</v>
      </c>
      <c r="K626" s="125">
        <v>73.959999999999994</v>
      </c>
      <c r="L626" s="125">
        <v>77.94</v>
      </c>
      <c r="M626" s="37">
        <v>47.089995000000002</v>
      </c>
      <c r="N626" s="37">
        <v>37.671996000000007</v>
      </c>
      <c r="O626" s="37">
        <v>65.925993000000005</v>
      </c>
    </row>
    <row r="627" spans="1:21" x14ac:dyDescent="0.3">
      <c r="A627" t="s">
        <v>408</v>
      </c>
      <c r="B627" t="s">
        <v>634</v>
      </c>
      <c r="C627" s="124">
        <v>340000</v>
      </c>
      <c r="D627" s="1">
        <v>46108.166666666664</v>
      </c>
      <c r="E627">
        <v>0.3509041215157363</v>
      </c>
      <c r="F627" s="37">
        <v>94179.99</v>
      </c>
      <c r="G627" s="35">
        <v>2.6105999999999998</v>
      </c>
      <c r="H627" s="35">
        <v>2.5979999999999999</v>
      </c>
      <c r="I627" s="35">
        <v>2.6234999999999999</v>
      </c>
      <c r="J627" s="125">
        <v>75.900000000000006</v>
      </c>
      <c r="K627" s="125">
        <v>0</v>
      </c>
      <c r="L627" s="125">
        <v>113.74</v>
      </c>
      <c r="M627" s="37">
        <v>245866.28189399999</v>
      </c>
      <c r="N627" s="37">
        <v>244679.61402000001</v>
      </c>
      <c r="O627" s="37">
        <v>247081.20376500001</v>
      </c>
      <c r="Q627" s="127"/>
    </row>
    <row r="628" spans="1:21" x14ac:dyDescent="0.3">
      <c r="A628" t="s">
        <v>409</v>
      </c>
      <c r="B628" t="s">
        <v>632</v>
      </c>
      <c r="C628" s="124">
        <v>20000</v>
      </c>
      <c r="D628" s="1">
        <v>46199.166666666664</v>
      </c>
      <c r="E628">
        <v>0.60004854314475753</v>
      </c>
      <c r="F628" s="37">
        <v>95455.57</v>
      </c>
      <c r="G628" s="35">
        <v>0.79100000000000004</v>
      </c>
      <c r="H628" s="35">
        <v>0.79</v>
      </c>
      <c r="I628" s="35">
        <v>0.79200000000000004</v>
      </c>
      <c r="J628" s="125">
        <v>79.680000000000007</v>
      </c>
      <c r="K628" s="125">
        <v>0</v>
      </c>
      <c r="L628" s="125">
        <v>91.77</v>
      </c>
      <c r="M628" s="37">
        <v>75505.355870000014</v>
      </c>
      <c r="N628" s="37">
        <v>75409.900300000008</v>
      </c>
      <c r="O628" s="37">
        <v>75600.811440000005</v>
      </c>
    </row>
    <row r="629" spans="1:21" x14ac:dyDescent="0.3">
      <c r="A629" t="s">
        <v>410</v>
      </c>
      <c r="B629" t="s">
        <v>634</v>
      </c>
      <c r="C629" s="124">
        <v>20000</v>
      </c>
      <c r="D629" s="1">
        <v>46199.166666666664</v>
      </c>
      <c r="E629">
        <v>0.60004854314475753</v>
      </c>
      <c r="F629" s="37">
        <v>95455.57</v>
      </c>
      <c r="G629" s="35">
        <v>5.0000000000000001E-4</v>
      </c>
      <c r="H629" s="35">
        <v>5.0000000000000001E-4</v>
      </c>
      <c r="I629" s="35">
        <v>5.9999999999999995E-4</v>
      </c>
      <c r="J629" s="125">
        <v>79.680000000000007</v>
      </c>
      <c r="K629" s="125">
        <v>79.790000000000006</v>
      </c>
      <c r="L629" s="125">
        <v>81.48</v>
      </c>
      <c r="M629" s="37">
        <v>47.727785000000004</v>
      </c>
      <c r="N629" s="37">
        <v>47.727785000000004</v>
      </c>
      <c r="O629" s="37">
        <v>57.273342</v>
      </c>
      <c r="Q629" s="127"/>
    </row>
    <row r="630" spans="1:21" x14ac:dyDescent="0.3">
      <c r="A630" t="s">
        <v>411</v>
      </c>
      <c r="B630" t="s">
        <v>632</v>
      </c>
      <c r="C630" s="124">
        <v>30000</v>
      </c>
      <c r="D630" s="1">
        <v>46199.166666666664</v>
      </c>
      <c r="E630">
        <v>0.60004854314475753</v>
      </c>
      <c r="F630" s="37">
        <v>95455.57</v>
      </c>
      <c r="G630" s="35">
        <v>0.68779999999999997</v>
      </c>
      <c r="H630" s="35">
        <v>0.68700000000000006</v>
      </c>
      <c r="I630" s="35">
        <v>0.68899999999999995</v>
      </c>
      <c r="J630" s="125">
        <v>71.95</v>
      </c>
      <c r="K630" s="125">
        <v>67.06</v>
      </c>
      <c r="L630" s="125">
        <v>77.25</v>
      </c>
      <c r="M630" s="37">
        <v>65654.341046000001</v>
      </c>
      <c r="N630" s="37">
        <v>65577.976590000006</v>
      </c>
      <c r="O630" s="37">
        <v>65768.887730000002</v>
      </c>
      <c r="P630" s="123">
        <v>71.914307139269269</v>
      </c>
      <c r="Q630" s="123">
        <v>67.092669584406039</v>
      </c>
      <c r="R630" s="123">
        <v>77.27944807190579</v>
      </c>
      <c r="S630" s="5">
        <v>-3.5692860730733855E-2</v>
      </c>
      <c r="T630" s="5">
        <v>3.2669584406036734E-2</v>
      </c>
      <c r="U630" s="5">
        <v>2.944807190579013E-2</v>
      </c>
    </row>
    <row r="631" spans="1:21" x14ac:dyDescent="0.3">
      <c r="A631" t="s">
        <v>412</v>
      </c>
      <c r="B631" t="s">
        <v>634</v>
      </c>
      <c r="C631" s="124">
        <v>30000</v>
      </c>
      <c r="D631" s="1">
        <v>46199.166666666664</v>
      </c>
      <c r="E631">
        <v>0.60004854314475753</v>
      </c>
      <c r="F631" s="37">
        <v>95455.7</v>
      </c>
      <c r="G631" s="35">
        <v>2.0999999999999999E-3</v>
      </c>
      <c r="H631" s="35">
        <v>1.9E-3</v>
      </c>
      <c r="I631" s="35">
        <v>2.3999999999999998E-3</v>
      </c>
      <c r="J631" s="125">
        <v>71.95</v>
      </c>
      <c r="K631" s="125">
        <v>70.91</v>
      </c>
      <c r="L631" s="125">
        <v>73.459999999999994</v>
      </c>
      <c r="M631" s="37">
        <v>200.45696999999998</v>
      </c>
      <c r="N631" s="37">
        <v>181.36582999999999</v>
      </c>
      <c r="O631" s="37">
        <v>229.09367999999998</v>
      </c>
      <c r="P631" s="123">
        <v>72.005890750977301</v>
      </c>
      <c r="Q631" s="127">
        <v>70.939117507704339</v>
      </c>
      <c r="R631" s="123">
        <v>73.490974249077993</v>
      </c>
      <c r="S631" s="5">
        <v>5.5890750977297898E-2</v>
      </c>
      <c r="T631" s="5">
        <v>2.9117507704341961E-2</v>
      </c>
      <c r="U631" s="5">
        <v>3.0974249077999616E-2</v>
      </c>
    </row>
    <row r="632" spans="1:21" x14ac:dyDescent="0.3">
      <c r="A632" t="s">
        <v>413</v>
      </c>
      <c r="B632" t="s">
        <v>632</v>
      </c>
      <c r="C632" s="124">
        <v>40000</v>
      </c>
      <c r="D632" s="1">
        <v>46199.166666666664</v>
      </c>
      <c r="E632">
        <v>0.60004854314475753</v>
      </c>
      <c r="F632" s="37">
        <v>95455.7</v>
      </c>
      <c r="G632" s="35">
        <v>0.58689999999999998</v>
      </c>
      <c r="H632" s="35">
        <v>0.58550000000000002</v>
      </c>
      <c r="I632" s="35">
        <v>0.58850000000000002</v>
      </c>
      <c r="J632" s="125">
        <v>66.19</v>
      </c>
      <c r="K632" s="125">
        <v>62.8</v>
      </c>
      <c r="L632" s="125">
        <v>69.36</v>
      </c>
      <c r="M632" s="37">
        <v>56022.95033</v>
      </c>
      <c r="N632" s="37">
        <v>55889.31235</v>
      </c>
      <c r="O632" s="37">
        <v>56175.679450000003</v>
      </c>
      <c r="P632" s="123">
        <v>66.120557170851441</v>
      </c>
      <c r="Q632" s="123">
        <v>62.83118598243643</v>
      </c>
      <c r="R632" s="123">
        <v>69.389073462096789</v>
      </c>
      <c r="S632" s="5">
        <v>-6.9442829148556484E-2</v>
      </c>
      <c r="T632" s="5">
        <v>3.1185982436433335E-2</v>
      </c>
      <c r="U632" s="5">
        <v>2.9073462096789626E-2</v>
      </c>
    </row>
    <row r="633" spans="1:21" x14ac:dyDescent="0.3">
      <c r="A633" t="s">
        <v>414</v>
      </c>
      <c r="B633" t="s">
        <v>634</v>
      </c>
      <c r="C633" s="124">
        <v>40000</v>
      </c>
      <c r="D633" s="1">
        <v>46199.166666666664</v>
      </c>
      <c r="E633">
        <v>0.60004854314475753</v>
      </c>
      <c r="F633" s="37">
        <v>95455.7</v>
      </c>
      <c r="G633" s="35">
        <v>6.0000000000000001E-3</v>
      </c>
      <c r="H633" s="35">
        <v>5.4999999999999997E-3</v>
      </c>
      <c r="I633" s="35">
        <v>6.4999999999999997E-3</v>
      </c>
      <c r="J633" s="125">
        <v>66.19</v>
      </c>
      <c r="K633" s="125">
        <v>65.11</v>
      </c>
      <c r="L633" s="125">
        <v>67.28</v>
      </c>
      <c r="M633" s="37">
        <v>572.73419999999999</v>
      </c>
      <c r="N633" s="37">
        <v>525.00635</v>
      </c>
      <c r="O633" s="37">
        <v>620.46204999999998</v>
      </c>
      <c r="P633" s="123">
        <v>66.245710630158328</v>
      </c>
      <c r="Q633" s="127">
        <v>65.133083044456725</v>
      </c>
      <c r="R633" s="123">
        <v>67.308194401738987</v>
      </c>
      <c r="S633" s="5">
        <v>5.5710630158330332E-2</v>
      </c>
      <c r="T633" s="5">
        <v>2.3083044456726043E-2</v>
      </c>
      <c r="U633" s="5">
        <v>2.819440173898613E-2</v>
      </c>
    </row>
    <row r="634" spans="1:21" x14ac:dyDescent="0.3">
      <c r="A634" t="s">
        <v>415</v>
      </c>
      <c r="B634" t="s">
        <v>632</v>
      </c>
      <c r="C634" s="124">
        <v>50000</v>
      </c>
      <c r="D634" s="1">
        <v>46199.166666666664</v>
      </c>
      <c r="E634">
        <v>0.60004854314475753</v>
      </c>
      <c r="F634" s="37">
        <v>95455.7</v>
      </c>
      <c r="G634" s="35">
        <v>0.48899999999999999</v>
      </c>
      <c r="H634" s="35">
        <v>0.48799999999999999</v>
      </c>
      <c r="I634" s="35">
        <v>0.49</v>
      </c>
      <c r="J634" s="125">
        <v>60.52</v>
      </c>
      <c r="K634" s="125">
        <v>59.32</v>
      </c>
      <c r="L634" s="125">
        <v>61.7</v>
      </c>
      <c r="M634" s="37">
        <v>46677.837299999999</v>
      </c>
      <c r="N634" s="37">
        <v>46582.381600000001</v>
      </c>
      <c r="O634" s="37">
        <v>46773.292999999998</v>
      </c>
      <c r="P634" s="123">
        <v>60.560532311672844</v>
      </c>
      <c r="Q634" s="123">
        <v>59.34966044825137</v>
      </c>
      <c r="R634" s="123">
        <v>61.728280476688902</v>
      </c>
      <c r="S634" s="5">
        <v>4.0532311672841104E-2</v>
      </c>
      <c r="T634" s="5">
        <v>2.9660448251370042E-2</v>
      </c>
      <c r="U634" s="5">
        <v>2.8280476688898659E-2</v>
      </c>
    </row>
    <row r="635" spans="1:21" x14ac:dyDescent="0.3">
      <c r="A635" t="s">
        <v>416</v>
      </c>
      <c r="B635" t="s">
        <v>634</v>
      </c>
      <c r="C635" s="124">
        <v>50000</v>
      </c>
      <c r="D635" s="1">
        <v>46199.166666666664</v>
      </c>
      <c r="E635">
        <v>0.60004854314475753</v>
      </c>
      <c r="F635" s="37">
        <v>95455.7</v>
      </c>
      <c r="G635" s="35">
        <v>1.2800000000000001E-2</v>
      </c>
      <c r="H635" s="35">
        <v>1.2E-2</v>
      </c>
      <c r="I635" s="35">
        <v>1.35E-2</v>
      </c>
      <c r="J635" s="125">
        <v>60.52</v>
      </c>
      <c r="K635" s="125">
        <v>59.57</v>
      </c>
      <c r="L635" s="125">
        <v>61.35</v>
      </c>
      <c r="M635" s="37">
        <v>1221.83296</v>
      </c>
      <c r="N635" s="37">
        <v>1145.4684</v>
      </c>
      <c r="O635" s="37">
        <v>1288.6519499999999</v>
      </c>
      <c r="P635" s="123">
        <v>60.556743297366324</v>
      </c>
      <c r="Q635" s="127">
        <v>59.591668727222526</v>
      </c>
      <c r="R635" s="123">
        <v>61.378455835057466</v>
      </c>
      <c r="S635" s="5">
        <v>3.6743297366321315E-2</v>
      </c>
      <c r="T635" s="5">
        <v>2.1668727222525774E-2</v>
      </c>
      <c r="U635" s="5">
        <v>2.8455835057464185E-2</v>
      </c>
    </row>
    <row r="636" spans="1:21" x14ac:dyDescent="0.3">
      <c r="A636" t="s">
        <v>417</v>
      </c>
      <c r="B636" t="s">
        <v>632</v>
      </c>
      <c r="C636" s="124">
        <v>60000</v>
      </c>
      <c r="D636" s="1">
        <v>46199.166666666664</v>
      </c>
      <c r="E636">
        <v>0.60004854314475753</v>
      </c>
      <c r="F636" s="37">
        <v>95455.7</v>
      </c>
      <c r="G636" s="35">
        <v>0.39650000000000002</v>
      </c>
      <c r="H636" s="35">
        <v>0.39500000000000002</v>
      </c>
      <c r="I636" s="35">
        <v>0.39800000000000002</v>
      </c>
      <c r="J636" s="125">
        <v>56.31</v>
      </c>
      <c r="K636" s="125">
        <v>55.18</v>
      </c>
      <c r="L636" s="125">
        <v>57.38</v>
      </c>
      <c r="M636" s="37">
        <v>37848.18505</v>
      </c>
      <c r="N636" s="37">
        <v>37705.001499999998</v>
      </c>
      <c r="O636" s="37">
        <v>37991.368600000002</v>
      </c>
      <c r="P636" s="123">
        <v>56.315637256868413</v>
      </c>
      <c r="Q636" s="123">
        <v>55.198742126715274</v>
      </c>
      <c r="R636" s="123">
        <v>57.408980324883274</v>
      </c>
      <c r="S636" s="5">
        <v>5.6372568684111002E-3</v>
      </c>
      <c r="T636" s="5">
        <v>1.874212671527431E-2</v>
      </c>
      <c r="U636" s="5">
        <v>2.898032488327118E-2</v>
      </c>
    </row>
    <row r="637" spans="1:21" x14ac:dyDescent="0.3">
      <c r="A637" t="s">
        <v>418</v>
      </c>
      <c r="B637" t="s">
        <v>634</v>
      </c>
      <c r="C637" s="124">
        <v>60000</v>
      </c>
      <c r="D637" s="1">
        <v>46199.166666666664</v>
      </c>
      <c r="E637">
        <v>0.60004854314475753</v>
      </c>
      <c r="F637" s="37">
        <v>95455.7</v>
      </c>
      <c r="G637" s="35">
        <v>2.5100000000000001E-2</v>
      </c>
      <c r="H637" s="35">
        <v>2.4500000000000001E-2</v>
      </c>
      <c r="I637" s="35">
        <v>2.5499999999999998E-2</v>
      </c>
      <c r="J637" s="125">
        <v>56.31</v>
      </c>
      <c r="K637" s="125">
        <v>55.87</v>
      </c>
      <c r="L637" s="125">
        <v>56.61</v>
      </c>
      <c r="M637" s="37">
        <v>2395.9380700000002</v>
      </c>
      <c r="N637" s="37">
        <v>2338.6646500000002</v>
      </c>
      <c r="O637" s="37">
        <v>2434.1203499999997</v>
      </c>
      <c r="P637" s="123">
        <v>56.34227158732341</v>
      </c>
      <c r="Q637" s="127">
        <v>55.89871184687707</v>
      </c>
      <c r="R637" s="123">
        <v>56.635882704926246</v>
      </c>
      <c r="S637" s="5">
        <v>3.2271587323407402E-2</v>
      </c>
      <c r="T637" s="5">
        <v>2.8711846877072844E-2</v>
      </c>
      <c r="U637" s="5">
        <v>2.5882704926246447E-2</v>
      </c>
    </row>
    <row r="638" spans="1:21" x14ac:dyDescent="0.3">
      <c r="A638" t="s">
        <v>419</v>
      </c>
      <c r="B638" t="s">
        <v>632</v>
      </c>
      <c r="C638" s="124">
        <v>70000</v>
      </c>
      <c r="D638" s="1">
        <v>46199.166666666664</v>
      </c>
      <c r="E638">
        <v>0.60004854314475753</v>
      </c>
      <c r="F638" s="37">
        <v>95455.62</v>
      </c>
      <c r="G638" s="35">
        <v>0.312</v>
      </c>
      <c r="H638" s="35">
        <v>0.3105</v>
      </c>
      <c r="I638" s="35">
        <v>0.3135</v>
      </c>
      <c r="J638" s="125">
        <v>53.1</v>
      </c>
      <c r="K638" s="125">
        <v>52.31</v>
      </c>
      <c r="L638" s="125">
        <v>53.85</v>
      </c>
      <c r="M638" s="37">
        <v>29782.153439999998</v>
      </c>
      <c r="N638" s="37">
        <v>29638.970009999997</v>
      </c>
      <c r="O638" s="37">
        <v>29925.336869999999</v>
      </c>
      <c r="P638" s="123">
        <v>53.102059354940401</v>
      </c>
      <c r="Q638" s="123">
        <v>52.329778144060626</v>
      </c>
      <c r="R638" s="123">
        <v>53.8684728224842</v>
      </c>
      <c r="S638" s="5">
        <v>2.0593549403997713E-3</v>
      </c>
      <c r="T638" s="5">
        <v>1.9778144060623504E-2</v>
      </c>
      <c r="U638" s="5">
        <v>1.8472822484199014E-2</v>
      </c>
    </row>
    <row r="639" spans="1:21" x14ac:dyDescent="0.3">
      <c r="A639" t="s">
        <v>420</v>
      </c>
      <c r="B639" t="s">
        <v>634</v>
      </c>
      <c r="C639" s="124">
        <v>70000</v>
      </c>
      <c r="D639" s="1">
        <v>46199.166666666664</v>
      </c>
      <c r="E639">
        <v>0.60004854314475753</v>
      </c>
      <c r="F639" s="37">
        <v>95455.08</v>
      </c>
      <c r="G639" s="35">
        <v>4.5400000000000003E-2</v>
      </c>
      <c r="H639" s="35">
        <v>4.4999999999999998E-2</v>
      </c>
      <c r="I639" s="35">
        <v>4.5999999999999999E-2</v>
      </c>
      <c r="J639" s="125">
        <v>53.1</v>
      </c>
      <c r="K639" s="125">
        <v>52.91</v>
      </c>
      <c r="L639" s="125">
        <v>53.42</v>
      </c>
      <c r="M639" s="37">
        <v>4333.6606320000001</v>
      </c>
      <c r="N639" s="37">
        <v>4295.4786000000004</v>
      </c>
      <c r="O639" s="37">
        <v>4390.9336800000001</v>
      </c>
      <c r="P639" s="123">
        <v>53.139855281622985</v>
      </c>
      <c r="Q639" s="127">
        <v>52.934582909509842</v>
      </c>
      <c r="R639" s="123">
        <v>53.446986470002223</v>
      </c>
      <c r="S639" s="5">
        <v>3.9855281622983796E-2</v>
      </c>
      <c r="T639" s="5">
        <v>2.4582909509845763E-2</v>
      </c>
      <c r="U639" s="5">
        <v>2.6986470002221097E-2</v>
      </c>
    </row>
    <row r="640" spans="1:21" x14ac:dyDescent="0.3">
      <c r="A640" t="s">
        <v>832</v>
      </c>
      <c r="B640" t="s">
        <v>632</v>
      </c>
      <c r="C640" s="124">
        <v>75000</v>
      </c>
      <c r="D640" s="1">
        <v>46199.166666666664</v>
      </c>
      <c r="E640">
        <v>0.60004854314475753</v>
      </c>
      <c r="F640" s="37">
        <v>95455.08</v>
      </c>
      <c r="G640" s="35">
        <v>0.27379999999999999</v>
      </c>
      <c r="H640" s="35">
        <v>0.27250000000000002</v>
      </c>
      <c r="I640" s="35">
        <v>0.27500000000000002</v>
      </c>
      <c r="J640" s="125">
        <v>51.88</v>
      </c>
      <c r="K640" s="125">
        <v>51.31</v>
      </c>
      <c r="L640" s="125">
        <v>52.43</v>
      </c>
      <c r="M640" s="37">
        <v>26135.600903999999</v>
      </c>
      <c r="N640" s="37">
        <v>26011.509300000002</v>
      </c>
      <c r="O640" s="37">
        <v>26250.147000000001</v>
      </c>
      <c r="P640" s="123">
        <v>51.917171804836705</v>
      </c>
      <c r="Q640" s="123">
        <v>51.336457746099242</v>
      </c>
      <c r="R640" s="123">
        <v>52.451379509135862</v>
      </c>
      <c r="S640" s="5">
        <v>3.7171804836702904E-2</v>
      </c>
      <c r="T640" s="5">
        <v>2.6457746099239898E-2</v>
      </c>
      <c r="U640" s="5">
        <v>2.1379509135861952E-2</v>
      </c>
    </row>
    <row r="641" spans="1:21" x14ac:dyDescent="0.3">
      <c r="A641" t="s">
        <v>833</v>
      </c>
      <c r="B641" t="s">
        <v>634</v>
      </c>
      <c r="C641" s="124">
        <v>75000</v>
      </c>
      <c r="D641" s="1">
        <v>46199.166666666664</v>
      </c>
      <c r="E641">
        <v>0.60004854314475753</v>
      </c>
      <c r="F641" s="37">
        <v>95455.08</v>
      </c>
      <c r="G641" s="35">
        <v>5.9499999999999997E-2</v>
      </c>
      <c r="H641" s="35">
        <v>5.8999999999999997E-2</v>
      </c>
      <c r="I641" s="35">
        <v>0.06</v>
      </c>
      <c r="J641" s="125">
        <v>51.88</v>
      </c>
      <c r="K641" s="125">
        <v>51.67</v>
      </c>
      <c r="L641" s="125">
        <v>52.11</v>
      </c>
      <c r="M641" s="37">
        <v>5679.57726</v>
      </c>
      <c r="N641" s="37">
        <v>5631.8497200000002</v>
      </c>
      <c r="O641" s="37">
        <v>5727.3047999999999</v>
      </c>
      <c r="P641" s="123">
        <v>51.912763731933765</v>
      </c>
      <c r="Q641" s="123">
        <v>51.689655846199621</v>
      </c>
      <c r="R641" s="123">
        <v>52.135565920323387</v>
      </c>
      <c r="S641" s="5">
        <v>3.2763731933762585E-2</v>
      </c>
      <c r="T641" s="5">
        <v>1.965584619961902E-2</v>
      </c>
      <c r="U641" s="5">
        <v>2.5565920323387559E-2</v>
      </c>
    </row>
    <row r="642" spans="1:21" x14ac:dyDescent="0.3">
      <c r="A642" t="s">
        <v>421</v>
      </c>
      <c r="B642" t="s">
        <v>632</v>
      </c>
      <c r="C642" s="124">
        <v>80000</v>
      </c>
      <c r="D642" s="1">
        <v>46199.166666666664</v>
      </c>
      <c r="E642">
        <v>0.60004854314475753</v>
      </c>
      <c r="F642" s="37">
        <v>95455.08</v>
      </c>
      <c r="G642" s="35">
        <v>0.23860000000000001</v>
      </c>
      <c r="H642" s="35">
        <v>0.23699999999999999</v>
      </c>
      <c r="I642" s="35">
        <v>0.24</v>
      </c>
      <c r="J642" s="125">
        <v>50.92</v>
      </c>
      <c r="K642" s="125">
        <v>50.27</v>
      </c>
      <c r="L642" s="125">
        <v>51.46</v>
      </c>
      <c r="M642" s="37">
        <v>22775.582088000003</v>
      </c>
      <c r="N642" s="37">
        <v>22622.85396</v>
      </c>
      <c r="O642" s="37">
        <v>22909.2192</v>
      </c>
      <c r="P642" s="123">
        <v>50.925967601964651</v>
      </c>
      <c r="Q642" s="123">
        <v>50.287852822216685</v>
      </c>
      <c r="R642" s="123">
        <v>51.483257871189721</v>
      </c>
      <c r="S642" s="5">
        <v>5.9676019646488498E-3</v>
      </c>
      <c r="T642" s="5">
        <v>1.785282221668183E-2</v>
      </c>
      <c r="U642" s="5">
        <v>2.3257871189720447E-2</v>
      </c>
    </row>
    <row r="643" spans="1:21" x14ac:dyDescent="0.3">
      <c r="A643" t="s">
        <v>422</v>
      </c>
      <c r="B643" t="s">
        <v>634</v>
      </c>
      <c r="C643" s="124">
        <v>80000</v>
      </c>
      <c r="D643" s="1">
        <v>46199.166666666664</v>
      </c>
      <c r="E643">
        <v>0.60004854314475753</v>
      </c>
      <c r="F643" s="37">
        <v>95455.08</v>
      </c>
      <c r="G643" s="35">
        <v>7.6700000000000004E-2</v>
      </c>
      <c r="H643" s="35">
        <v>7.5999999999999998E-2</v>
      </c>
      <c r="I643" s="35">
        <v>7.6999999999999999E-2</v>
      </c>
      <c r="J643" s="125">
        <v>50.92</v>
      </c>
      <c r="K643" s="125">
        <v>50.63</v>
      </c>
      <c r="L643" s="125">
        <v>51.03</v>
      </c>
      <c r="M643" s="37">
        <v>7321.4046360000002</v>
      </c>
      <c r="N643" s="37">
        <v>7254.58608</v>
      </c>
      <c r="O643" s="37">
        <v>7350.0411599999998</v>
      </c>
      <c r="P643" s="123">
        <v>50.929734645036405</v>
      </c>
      <c r="Q643" s="127">
        <v>50.650725579899692</v>
      </c>
      <c r="R643" s="123">
        <v>51.04923410234742</v>
      </c>
      <c r="S643" s="5">
        <v>9.7346450364028669E-3</v>
      </c>
      <c r="T643" s="5">
        <v>2.0725579899689706E-2</v>
      </c>
      <c r="U643" s="5">
        <v>1.9234102347418514E-2</v>
      </c>
    </row>
    <row r="644" spans="1:21" x14ac:dyDescent="0.3">
      <c r="A644" t="s">
        <v>423</v>
      </c>
      <c r="B644" t="s">
        <v>632</v>
      </c>
      <c r="C644" s="124">
        <v>85000</v>
      </c>
      <c r="D644" s="1">
        <v>46199.166666666664</v>
      </c>
      <c r="E644">
        <v>0.60004854314475753</v>
      </c>
      <c r="F644" s="37">
        <v>95454.81</v>
      </c>
      <c r="G644" s="35">
        <v>0.2069</v>
      </c>
      <c r="H644" s="35">
        <v>0.20549999999999999</v>
      </c>
      <c r="I644" s="35">
        <v>0.20799999999999999</v>
      </c>
      <c r="J644" s="125">
        <v>50.19</v>
      </c>
      <c r="K644" s="125">
        <v>49.69</v>
      </c>
      <c r="L644" s="125">
        <v>50.61</v>
      </c>
      <c r="M644" s="37">
        <v>19749.600189000001</v>
      </c>
      <c r="N644" s="37">
        <v>19615.963454999997</v>
      </c>
      <c r="O644" s="37">
        <v>19854.600479999997</v>
      </c>
      <c r="P644" s="123">
        <v>50.22583951331255</v>
      </c>
      <c r="Q644" s="123">
        <v>49.714215831462532</v>
      </c>
      <c r="R644" s="123">
        <v>50.627642131998172</v>
      </c>
      <c r="S644" s="5">
        <v>3.583951331255264E-2</v>
      </c>
      <c r="T644" s="5">
        <v>2.4215831462534254E-2</v>
      </c>
      <c r="U644" s="5">
        <v>1.7642131998172772E-2</v>
      </c>
    </row>
    <row r="645" spans="1:21" x14ac:dyDescent="0.3">
      <c r="A645" t="s">
        <v>424</v>
      </c>
      <c r="B645" t="s">
        <v>634</v>
      </c>
      <c r="C645" s="124">
        <v>85000</v>
      </c>
      <c r="D645" s="1">
        <v>46199.166666666664</v>
      </c>
      <c r="E645">
        <v>0.60004854314475753</v>
      </c>
      <c r="F645" s="37">
        <v>95454.81</v>
      </c>
      <c r="G645" s="35">
        <v>9.7299999999999998E-2</v>
      </c>
      <c r="H645" s="35">
        <v>9.6500000000000002E-2</v>
      </c>
      <c r="I645" s="35">
        <v>9.7500000000000003E-2</v>
      </c>
      <c r="J645" s="125">
        <v>50.19</v>
      </c>
      <c r="K645" s="125">
        <v>49.89</v>
      </c>
      <c r="L645" s="125">
        <v>50.25</v>
      </c>
      <c r="M645" s="37">
        <v>9287.7530129999996</v>
      </c>
      <c r="N645" s="37">
        <v>9211.3891650000005</v>
      </c>
      <c r="O645" s="37">
        <v>9306.8439749999998</v>
      </c>
      <c r="P645" s="123">
        <v>50.198904703295234</v>
      </c>
      <c r="Q645" s="127">
        <v>49.906573785925431</v>
      </c>
      <c r="R645" s="127">
        <v>50.271973699528097</v>
      </c>
      <c r="S645" s="5">
        <v>8.9047032952365157E-3</v>
      </c>
      <c r="T645" s="5">
        <v>1.6573785925430684E-2</v>
      </c>
      <c r="U645" s="5">
        <v>2.1973699528096802E-2</v>
      </c>
    </row>
    <row r="646" spans="1:21" x14ac:dyDescent="0.3">
      <c r="A646" t="s">
        <v>425</v>
      </c>
      <c r="B646" t="s">
        <v>632</v>
      </c>
      <c r="C646" s="124">
        <v>90000</v>
      </c>
      <c r="D646" s="1">
        <v>46199.166666666664</v>
      </c>
      <c r="E646">
        <v>0.60004854314475753</v>
      </c>
      <c r="F646" s="37">
        <v>95454.81</v>
      </c>
      <c r="G646" s="35">
        <v>0.1784</v>
      </c>
      <c r="H646" s="35">
        <v>0.17699999999999999</v>
      </c>
      <c r="I646" s="35">
        <v>0.17949999999999999</v>
      </c>
      <c r="J646" s="125">
        <v>49.63</v>
      </c>
      <c r="K646" s="125">
        <v>49.14</v>
      </c>
      <c r="L646" s="125">
        <v>50</v>
      </c>
      <c r="M646" s="37">
        <v>17029.138104000001</v>
      </c>
      <c r="N646" s="37">
        <v>16895.501369999998</v>
      </c>
      <c r="O646" s="37">
        <v>17134.138394999998</v>
      </c>
      <c r="P646" s="123">
        <v>49.643803343440808</v>
      </c>
      <c r="Q646" s="123">
        <v>49.162978367441966</v>
      </c>
      <c r="R646" s="123">
        <v>50.021638442499373</v>
      </c>
      <c r="S646" s="5">
        <v>1.3803343440805804E-2</v>
      </c>
      <c r="T646" s="5">
        <v>2.297836744196502E-2</v>
      </c>
      <c r="U646" s="5">
        <v>2.1638442499373411E-2</v>
      </c>
    </row>
    <row r="647" spans="1:21" x14ac:dyDescent="0.3">
      <c r="A647" t="s">
        <v>426</v>
      </c>
      <c r="B647" t="s">
        <v>634</v>
      </c>
      <c r="C647" s="124">
        <v>90000</v>
      </c>
      <c r="D647" s="1">
        <v>46199.166666666664</v>
      </c>
      <c r="E647">
        <v>0.60004854314475753</v>
      </c>
      <c r="F647" s="37">
        <v>95454.81</v>
      </c>
      <c r="G647" s="35">
        <v>0.12130000000000001</v>
      </c>
      <c r="H647" s="35">
        <v>0.1205</v>
      </c>
      <c r="I647" s="35">
        <v>0.122</v>
      </c>
      <c r="J647" s="125">
        <v>49.63</v>
      </c>
      <c r="K647" s="125">
        <v>49.36</v>
      </c>
      <c r="L647" s="125">
        <v>49.88</v>
      </c>
      <c r="M647" s="37">
        <v>11578.668453</v>
      </c>
      <c r="N647" s="37">
        <v>11502.304604999999</v>
      </c>
      <c r="O647" s="37">
        <v>11645.48682</v>
      </c>
      <c r="P647" s="123">
        <v>49.659420951640868</v>
      </c>
      <c r="Q647" s="127">
        <v>49.384655257071749</v>
      </c>
      <c r="R647" s="127">
        <v>49.899857857713705</v>
      </c>
      <c r="S647" s="5">
        <v>2.9420951640865667E-2</v>
      </c>
      <c r="T647" s="5">
        <v>2.4655257071749759E-2</v>
      </c>
      <c r="U647" s="5">
        <v>1.9857857713702742E-2</v>
      </c>
    </row>
    <row r="648" spans="1:21" x14ac:dyDescent="0.3">
      <c r="A648" t="s">
        <v>427</v>
      </c>
      <c r="B648" t="s">
        <v>632</v>
      </c>
      <c r="C648" s="124">
        <v>95000</v>
      </c>
      <c r="D648" s="1">
        <v>46199.166666666664</v>
      </c>
      <c r="E648">
        <v>0.60004854314475753</v>
      </c>
      <c r="F648" s="37">
        <v>95454.81</v>
      </c>
      <c r="G648" s="35">
        <v>0.15310000000000001</v>
      </c>
      <c r="H648" s="35">
        <v>0.1525</v>
      </c>
      <c r="I648" s="35">
        <v>0.153</v>
      </c>
      <c r="J648" s="125">
        <v>49.16</v>
      </c>
      <c r="K648" s="125">
        <v>48.96</v>
      </c>
      <c r="L648" s="125">
        <v>49.13</v>
      </c>
      <c r="M648" s="37">
        <v>14614.131411</v>
      </c>
      <c r="N648" s="37">
        <v>14556.858525</v>
      </c>
      <c r="O648" s="37">
        <v>14604.585929999999</v>
      </c>
      <c r="P648" s="123">
        <v>49.17936291701723</v>
      </c>
      <c r="Q648" s="123">
        <v>48.981180001403814</v>
      </c>
      <c r="R648" s="123">
        <v>49.146330430691386</v>
      </c>
      <c r="S648" s="5">
        <v>1.9362917017232917E-2</v>
      </c>
      <c r="T648" s="5">
        <v>2.1180001403813264E-2</v>
      </c>
      <c r="U648" s="5">
        <v>1.6330430691382958E-2</v>
      </c>
    </row>
    <row r="649" spans="1:21" x14ac:dyDescent="0.3">
      <c r="A649" t="s">
        <v>428</v>
      </c>
      <c r="B649" t="s">
        <v>634</v>
      </c>
      <c r="C649" s="124">
        <v>95000</v>
      </c>
      <c r="D649" s="1">
        <v>46199.166666666664</v>
      </c>
      <c r="E649">
        <v>0.60004854314475753</v>
      </c>
      <c r="F649" s="37">
        <v>95454.81</v>
      </c>
      <c r="G649" s="35">
        <v>0.14829999999999999</v>
      </c>
      <c r="H649" s="35">
        <v>0.14699999999999999</v>
      </c>
      <c r="I649" s="35">
        <v>0.14949999999999999</v>
      </c>
      <c r="J649" s="125">
        <v>49.16</v>
      </c>
      <c r="K649" s="125">
        <v>48.72</v>
      </c>
      <c r="L649" s="125">
        <v>49.54</v>
      </c>
      <c r="M649" s="37">
        <v>14155.948322999999</v>
      </c>
      <c r="N649" s="37">
        <v>14031.857069999998</v>
      </c>
      <c r="O649" s="37">
        <v>14270.494094999998</v>
      </c>
      <c r="P649" s="123">
        <v>49.167690131008243</v>
      </c>
      <c r="Q649" s="127">
        <v>48.738333778321483</v>
      </c>
      <c r="R649" s="127">
        <v>49.564139240373798</v>
      </c>
      <c r="S649" s="5">
        <v>7.690131008246226E-3</v>
      </c>
      <c r="T649" s="5">
        <v>1.8333778321483862E-2</v>
      </c>
      <c r="U649" s="5">
        <v>2.4139240373798998E-2</v>
      </c>
    </row>
    <row r="650" spans="1:21" x14ac:dyDescent="0.3">
      <c r="A650" t="s">
        <v>429</v>
      </c>
      <c r="B650" t="s">
        <v>632</v>
      </c>
      <c r="C650" s="124">
        <v>100000</v>
      </c>
      <c r="D650" s="1">
        <v>46199.166666666664</v>
      </c>
      <c r="E650">
        <v>0.60004854314475753</v>
      </c>
      <c r="F650" s="37">
        <v>95454.55</v>
      </c>
      <c r="G650" s="35">
        <v>0.13070000000000001</v>
      </c>
      <c r="H650" s="35">
        <v>0.13</v>
      </c>
      <c r="I650" s="35">
        <v>0.13100000000000001</v>
      </c>
      <c r="J650" s="125">
        <v>48.73</v>
      </c>
      <c r="K650" s="125">
        <v>48.51</v>
      </c>
      <c r="L650" s="125">
        <v>48.84</v>
      </c>
      <c r="M650" s="37">
        <v>12475.909685000001</v>
      </c>
      <c r="N650" s="37">
        <v>12409.0915</v>
      </c>
      <c r="O650" s="37">
        <v>12504.546050000001</v>
      </c>
      <c r="P650" s="123">
        <v>48.760747533243567</v>
      </c>
      <c r="Q650" s="123">
        <v>48.533755104391446</v>
      </c>
      <c r="R650" s="123">
        <v>48.858036610545454</v>
      </c>
      <c r="S650" s="5">
        <v>3.0747533243570047E-2</v>
      </c>
      <c r="T650" s="5">
        <v>2.3755104391447901E-2</v>
      </c>
      <c r="U650" s="5">
        <v>1.8036610545451026E-2</v>
      </c>
    </row>
    <row r="651" spans="1:21" x14ac:dyDescent="0.3">
      <c r="A651" t="s">
        <v>430</v>
      </c>
      <c r="B651" t="s">
        <v>634</v>
      </c>
      <c r="C651" s="124">
        <v>100000</v>
      </c>
      <c r="D651" s="1">
        <v>46199.166666666664</v>
      </c>
      <c r="E651">
        <v>0.60004854314475753</v>
      </c>
      <c r="F651" s="37">
        <v>95454.55</v>
      </c>
      <c r="G651" s="35">
        <v>0.17829999999999999</v>
      </c>
      <c r="H651" s="35">
        <v>0.17699999999999999</v>
      </c>
      <c r="I651" s="35">
        <v>0.17949999999999999</v>
      </c>
      <c r="J651" s="125">
        <v>48.73</v>
      </c>
      <c r="K651" s="125">
        <v>48.31</v>
      </c>
      <c r="L651" s="125">
        <v>49.12</v>
      </c>
      <c r="M651" s="37">
        <v>17019.546265000001</v>
      </c>
      <c r="N651" s="37">
        <v>16895.45535</v>
      </c>
      <c r="O651" s="37">
        <v>17134.091724999998</v>
      </c>
      <c r="P651" s="123">
        <v>48.754586761340448</v>
      </c>
      <c r="Q651" s="127">
        <v>48.333047400158904</v>
      </c>
      <c r="R651" s="127">
        <v>49.143766236227663</v>
      </c>
      <c r="S651" s="5">
        <v>2.4586761340451346E-2</v>
      </c>
      <c r="T651" s="5">
        <v>2.304740015890161E-2</v>
      </c>
      <c r="U651" s="5">
        <v>2.3766236227665161E-2</v>
      </c>
    </row>
    <row r="652" spans="1:21" x14ac:dyDescent="0.3">
      <c r="A652" t="s">
        <v>431</v>
      </c>
      <c r="B652" t="s">
        <v>632</v>
      </c>
      <c r="C652" s="124">
        <v>105000</v>
      </c>
      <c r="D652" s="1">
        <v>46199.166666666664</v>
      </c>
      <c r="E652">
        <v>0.60004854314475753</v>
      </c>
      <c r="F652" s="37">
        <v>95454.63</v>
      </c>
      <c r="G652" s="35">
        <v>0.1115</v>
      </c>
      <c r="H652" s="35">
        <v>0.1105</v>
      </c>
      <c r="I652" s="35">
        <v>0.112</v>
      </c>
      <c r="J652" s="125">
        <v>48.51</v>
      </c>
      <c r="K652" s="125">
        <v>48.19</v>
      </c>
      <c r="L652" s="125">
        <v>48.67</v>
      </c>
      <c r="M652" s="37">
        <v>10643.191245</v>
      </c>
      <c r="N652" s="37">
        <v>10547.736615</v>
      </c>
      <c r="O652" s="37">
        <v>10690.91856</v>
      </c>
      <c r="P652" s="123">
        <v>48.532880321729536</v>
      </c>
      <c r="Q652" s="123">
        <v>48.208561410132809</v>
      </c>
      <c r="R652" s="123">
        <v>48.695016055460897</v>
      </c>
      <c r="S652" s="5">
        <v>2.2880321729537911E-2</v>
      </c>
      <c r="T652" s="5">
        <v>1.8561410132811318E-2</v>
      </c>
      <c r="U652" s="5">
        <v>2.5016055460895359E-2</v>
      </c>
    </row>
    <row r="653" spans="1:21" x14ac:dyDescent="0.3">
      <c r="A653" t="s">
        <v>432</v>
      </c>
      <c r="B653" t="s">
        <v>634</v>
      </c>
      <c r="C653" s="124">
        <v>105000</v>
      </c>
      <c r="D653" s="1">
        <v>46199.166666666664</v>
      </c>
      <c r="E653">
        <v>0.60004854314475753</v>
      </c>
      <c r="F653" s="37">
        <v>95454.55</v>
      </c>
      <c r="G653" s="35">
        <v>0.21149999999999999</v>
      </c>
      <c r="H653" s="35">
        <v>0.21</v>
      </c>
      <c r="I653" s="35">
        <v>0.21299999999999999</v>
      </c>
      <c r="J653" s="125">
        <v>48.51</v>
      </c>
      <c r="K653" s="125">
        <v>48.03</v>
      </c>
      <c r="L653" s="125">
        <v>49</v>
      </c>
      <c r="M653" s="37">
        <v>20188.637325</v>
      </c>
      <c r="N653" s="37">
        <v>20045.4555</v>
      </c>
      <c r="O653" s="37">
        <v>20331.819149999999</v>
      </c>
      <c r="P653" s="123">
        <v>48.532995794592324</v>
      </c>
      <c r="Q653" s="127">
        <v>48.04649282421429</v>
      </c>
      <c r="R653" s="127">
        <v>49.019357655277538</v>
      </c>
      <c r="S653" s="5">
        <v>2.2995794592326035E-2</v>
      </c>
      <c r="T653" s="5">
        <v>1.6492824214289215E-2</v>
      </c>
      <c r="U653" s="5">
        <v>1.9357655277538299E-2</v>
      </c>
    </row>
    <row r="654" spans="1:21" x14ac:dyDescent="0.3">
      <c r="A654" t="s">
        <v>433</v>
      </c>
      <c r="B654" t="s">
        <v>632</v>
      </c>
      <c r="C654" s="124">
        <v>110000</v>
      </c>
      <c r="D654" s="1">
        <v>46199.166666666664</v>
      </c>
      <c r="E654">
        <v>0.60004854314475753</v>
      </c>
      <c r="F654" s="37">
        <v>95454.63</v>
      </c>
      <c r="G654" s="35">
        <v>9.5200000000000007E-2</v>
      </c>
      <c r="H654" s="35">
        <v>9.4500000000000001E-2</v>
      </c>
      <c r="I654" s="35">
        <v>9.5500000000000002E-2</v>
      </c>
      <c r="J654" s="125">
        <v>48.46</v>
      </c>
      <c r="K654" s="125">
        <v>48.21</v>
      </c>
      <c r="L654" s="125">
        <v>48.54</v>
      </c>
      <c r="M654" s="37">
        <v>9087.2807760000014</v>
      </c>
      <c r="N654" s="37">
        <v>9020.4625350000006</v>
      </c>
      <c r="O654" s="37">
        <v>9115.9171650000008</v>
      </c>
      <c r="P654" s="123">
        <v>48.465875701247711</v>
      </c>
      <c r="Q654" s="123">
        <v>48.235173974921508</v>
      </c>
      <c r="R654" s="123">
        <v>48.564711607647794</v>
      </c>
      <c r="S654" s="5">
        <v>5.8757012477101966E-3</v>
      </c>
      <c r="T654" s="5">
        <v>2.5173974921507636E-2</v>
      </c>
      <c r="U654" s="5">
        <v>2.471160764779512E-2</v>
      </c>
    </row>
    <row r="655" spans="1:21" x14ac:dyDescent="0.3">
      <c r="A655" t="s">
        <v>434</v>
      </c>
      <c r="B655" t="s">
        <v>634</v>
      </c>
      <c r="C655" s="124">
        <v>110000</v>
      </c>
      <c r="D655" s="1">
        <v>46199.166666666664</v>
      </c>
      <c r="E655">
        <v>0.60004854314475753</v>
      </c>
      <c r="F655" s="37">
        <v>95454.55</v>
      </c>
      <c r="G655" s="35">
        <v>0.24759999999999999</v>
      </c>
      <c r="H655" s="35">
        <v>0.245</v>
      </c>
      <c r="I655" s="35">
        <v>0.25</v>
      </c>
      <c r="J655" s="125">
        <v>48.46</v>
      </c>
      <c r="K655" s="125">
        <v>47.59</v>
      </c>
      <c r="L655" s="125">
        <v>49.24</v>
      </c>
      <c r="M655" s="37">
        <v>23634.546579999998</v>
      </c>
      <c r="N655" s="37">
        <v>23386.364750000001</v>
      </c>
      <c r="O655" s="37">
        <v>23863.637500000001</v>
      </c>
      <c r="P655" s="123">
        <v>48.472260690656533</v>
      </c>
      <c r="Q655" s="127">
        <v>47.614765615765435</v>
      </c>
      <c r="R655" s="127">
        <v>49.262347292563518</v>
      </c>
      <c r="S655" s="5">
        <v>1.2260690656532347E-2</v>
      </c>
      <c r="T655" s="5">
        <v>2.4765615765431903E-2</v>
      </c>
      <c r="U655" s="5">
        <v>2.2347292563516419E-2</v>
      </c>
    </row>
    <row r="656" spans="1:21" x14ac:dyDescent="0.3">
      <c r="A656" t="s">
        <v>435</v>
      </c>
      <c r="B656" t="s">
        <v>632</v>
      </c>
      <c r="C656" s="124">
        <v>115000</v>
      </c>
      <c r="D656" s="1">
        <v>46199.166666666664</v>
      </c>
      <c r="E656">
        <v>0.60004854314475753</v>
      </c>
      <c r="F656" s="37">
        <v>95447.49</v>
      </c>
      <c r="G656" s="35">
        <v>8.1299999999999997E-2</v>
      </c>
      <c r="H656" s="35">
        <v>8.0500000000000002E-2</v>
      </c>
      <c r="I656" s="35">
        <v>8.1500000000000003E-2</v>
      </c>
      <c r="J656" s="125">
        <v>48.47</v>
      </c>
      <c r="K656" s="125">
        <v>48.19</v>
      </c>
      <c r="L656" s="125">
        <v>48.53</v>
      </c>
      <c r="M656" s="37">
        <v>7759.8809369999999</v>
      </c>
      <c r="N656" s="37">
        <v>7683.5229450000006</v>
      </c>
      <c r="O656" s="37">
        <v>7778.9704350000011</v>
      </c>
      <c r="P656" s="123">
        <v>48.485833851509092</v>
      </c>
      <c r="Q656" s="123">
        <v>48.214192578259627</v>
      </c>
      <c r="R656" s="123">
        <v>48.553693784567493</v>
      </c>
      <c r="S656" s="5">
        <v>1.5833851509093222E-2</v>
      </c>
      <c r="T656" s="5">
        <v>2.4192578259629727E-2</v>
      </c>
      <c r="U656" s="5">
        <v>2.3693784567491605E-2</v>
      </c>
    </row>
    <row r="657" spans="1:21" x14ac:dyDescent="0.3">
      <c r="A657" t="s">
        <v>436</v>
      </c>
      <c r="B657" t="s">
        <v>634</v>
      </c>
      <c r="C657" s="124">
        <v>115000</v>
      </c>
      <c r="D657" s="1">
        <v>46199.166666666664</v>
      </c>
      <c r="E657">
        <v>0.60004854314475753</v>
      </c>
      <c r="F657" s="37">
        <v>95447.49</v>
      </c>
      <c r="G657" s="35">
        <v>0.28610000000000002</v>
      </c>
      <c r="H657" s="35">
        <v>0.28199999999999997</v>
      </c>
      <c r="I657" s="35">
        <v>0.28899999999999998</v>
      </c>
      <c r="J657" s="125">
        <v>48.47</v>
      </c>
      <c r="K657" s="125">
        <v>47.05</v>
      </c>
      <c r="L657" s="125">
        <v>49.43</v>
      </c>
      <c r="M657" s="37">
        <v>27307.526889000004</v>
      </c>
      <c r="N657" s="37">
        <v>26916.192179999998</v>
      </c>
      <c r="O657" s="37">
        <v>27584.32461</v>
      </c>
      <c r="P657" s="123">
        <v>48.468539785600136</v>
      </c>
      <c r="Q657" s="127">
        <v>47.072713703376991</v>
      </c>
      <c r="R657" s="127">
        <v>49.450675291814541</v>
      </c>
      <c r="S657" s="5">
        <v>-1.4602143998629913E-3</v>
      </c>
      <c r="T657" s="5">
        <v>2.2713703376993521E-2</v>
      </c>
      <c r="U657" s="5">
        <v>2.0675291814541197E-2</v>
      </c>
    </row>
    <row r="658" spans="1:21" x14ac:dyDescent="0.3">
      <c r="A658" t="s">
        <v>437</v>
      </c>
      <c r="B658" t="s">
        <v>632</v>
      </c>
      <c r="C658" s="124">
        <v>120000</v>
      </c>
      <c r="D658" s="1">
        <v>46199.166666666664</v>
      </c>
      <c r="E658">
        <v>0.60004854314475753</v>
      </c>
      <c r="F658" s="37">
        <v>95447.49</v>
      </c>
      <c r="G658" s="35">
        <v>6.9599999999999995E-2</v>
      </c>
      <c r="H658" s="35">
        <v>6.9000000000000006E-2</v>
      </c>
      <c r="I658" s="35">
        <v>7.0000000000000007E-2</v>
      </c>
      <c r="J658" s="125">
        <v>48.58</v>
      </c>
      <c r="K658" s="125">
        <v>48.37</v>
      </c>
      <c r="L658" s="125">
        <v>48.72</v>
      </c>
      <c r="M658" s="37">
        <v>6643.1453039999997</v>
      </c>
      <c r="N658" s="37">
        <v>6585.8768100000007</v>
      </c>
      <c r="O658" s="37">
        <v>6681.3243000000011</v>
      </c>
      <c r="P658" s="123">
        <v>48.599019596547002</v>
      </c>
      <c r="Q658" s="123">
        <v>48.38682115226883</v>
      </c>
      <c r="R658" s="123">
        <v>48.740313046328474</v>
      </c>
      <c r="S658" s="5">
        <v>1.9019596547003914E-2</v>
      </c>
      <c r="T658" s="5">
        <v>1.6821152268832407E-2</v>
      </c>
      <c r="U658" s="5">
        <v>2.0313046328475082E-2</v>
      </c>
    </row>
    <row r="659" spans="1:21" x14ac:dyDescent="0.3">
      <c r="A659" t="s">
        <v>438</v>
      </c>
      <c r="B659" t="s">
        <v>634</v>
      </c>
      <c r="C659" s="124">
        <v>120000</v>
      </c>
      <c r="D659" s="1">
        <v>46199.166666666664</v>
      </c>
      <c r="E659">
        <v>0.60004854314475753</v>
      </c>
      <c r="F659" s="37">
        <v>95447.49</v>
      </c>
      <c r="G659" s="35">
        <v>0.32679999999999998</v>
      </c>
      <c r="H659" s="35">
        <v>0.32250000000000001</v>
      </c>
      <c r="I659" s="35">
        <v>0.34300000000000003</v>
      </c>
      <c r="J659" s="125">
        <v>48.58</v>
      </c>
      <c r="K659" s="125">
        <v>47.04</v>
      </c>
      <c r="L659" s="125">
        <v>54.19</v>
      </c>
      <c r="M659" s="37">
        <v>31192.239731999998</v>
      </c>
      <c r="N659" s="37">
        <v>30781.815525000002</v>
      </c>
      <c r="O659" s="37">
        <v>32738.489070000003</v>
      </c>
      <c r="P659" s="123">
        <v>48.586372517046463</v>
      </c>
      <c r="Q659" s="123">
        <v>47.058293972681966</v>
      </c>
      <c r="R659" s="123">
        <v>54.214863242851152</v>
      </c>
      <c r="S659" s="5">
        <v>6.3725170464650205E-3</v>
      </c>
      <c r="T659" s="5">
        <v>1.8293972681966864E-2</v>
      </c>
      <c r="U659" s="5">
        <v>2.4863242851154155E-2</v>
      </c>
    </row>
    <row r="660" spans="1:21" x14ac:dyDescent="0.3">
      <c r="A660" t="s">
        <v>439</v>
      </c>
      <c r="B660" t="s">
        <v>632</v>
      </c>
      <c r="C660" s="124">
        <v>125000</v>
      </c>
      <c r="D660" s="1">
        <v>46199.166666666664</v>
      </c>
      <c r="E660">
        <v>0.60004854314475753</v>
      </c>
      <c r="F660" s="37">
        <v>95447.49</v>
      </c>
      <c r="G660" s="35">
        <v>5.9799999999999999E-2</v>
      </c>
      <c r="H660" s="35">
        <v>5.8999999999999997E-2</v>
      </c>
      <c r="I660" s="35">
        <v>0.06</v>
      </c>
      <c r="J660" s="125">
        <v>48.76</v>
      </c>
      <c r="K660" s="125">
        <v>48.48</v>
      </c>
      <c r="L660" s="125">
        <v>48.86</v>
      </c>
      <c r="M660" s="37">
        <v>5707.7599019999998</v>
      </c>
      <c r="N660" s="37">
        <v>5631.4019099999996</v>
      </c>
      <c r="O660" s="37">
        <v>5726.8494000000001</v>
      </c>
      <c r="P660" s="123">
        <v>48.802564546497415</v>
      </c>
      <c r="Q660" s="123">
        <v>48.505086735003353</v>
      </c>
      <c r="R660" s="123">
        <v>48.876799394048945</v>
      </c>
      <c r="S660" s="5">
        <v>4.25645464974167E-2</v>
      </c>
      <c r="T660" s="5">
        <v>2.5086735003355898E-2</v>
      </c>
      <c r="U660" s="5">
        <v>1.679939404894526E-2</v>
      </c>
    </row>
    <row r="661" spans="1:21" x14ac:dyDescent="0.3">
      <c r="A661" t="s">
        <v>440</v>
      </c>
      <c r="B661" t="s">
        <v>634</v>
      </c>
      <c r="C661" s="124">
        <v>125000</v>
      </c>
      <c r="D661" s="1">
        <v>46199.166666666664</v>
      </c>
      <c r="E661">
        <v>0.60004854314475753</v>
      </c>
      <c r="F661" s="37">
        <v>95447.49</v>
      </c>
      <c r="G661" s="35">
        <v>0.36930000000000002</v>
      </c>
      <c r="H661" s="35">
        <v>0.36449999999999999</v>
      </c>
      <c r="I661" s="35">
        <v>0.38200000000000001</v>
      </c>
      <c r="J661" s="125">
        <v>48.76</v>
      </c>
      <c r="K661" s="125">
        <v>46.94</v>
      </c>
      <c r="L661" s="125">
        <v>53.36</v>
      </c>
      <c r="M661" s="37">
        <v>35248.758057000006</v>
      </c>
      <c r="N661" s="37">
        <v>34790.610105</v>
      </c>
      <c r="O661" s="37">
        <v>36460.941180000002</v>
      </c>
      <c r="P661" s="123">
        <v>48.757771686179275</v>
      </c>
      <c r="Q661" s="123">
        <v>46.958405545669841</v>
      </c>
      <c r="R661" s="123">
        <v>53.380158304648987</v>
      </c>
      <c r="S661" s="5">
        <v>-2.2283138207228603E-3</v>
      </c>
      <c r="T661" s="5">
        <v>1.8405545669843093E-2</v>
      </c>
      <c r="U661" s="5">
        <v>2.0158304648987269E-2</v>
      </c>
    </row>
    <row r="662" spans="1:21" x14ac:dyDescent="0.3">
      <c r="A662" t="s">
        <v>441</v>
      </c>
      <c r="B662" t="s">
        <v>632</v>
      </c>
      <c r="C662" s="124">
        <v>130000</v>
      </c>
      <c r="D662" s="1">
        <v>46199.166666666664</v>
      </c>
      <c r="E662">
        <v>0.60004854314475753</v>
      </c>
      <c r="F662" s="37">
        <v>95441.27</v>
      </c>
      <c r="G662" s="35">
        <v>5.1400000000000001E-2</v>
      </c>
      <c r="H662" s="35">
        <v>5.0500000000000003E-2</v>
      </c>
      <c r="I662" s="35">
        <v>5.1999999999999998E-2</v>
      </c>
      <c r="J662" s="125">
        <v>48.98</v>
      </c>
      <c r="K662" s="125">
        <v>48.63</v>
      </c>
      <c r="L662" s="125">
        <v>49.22</v>
      </c>
      <c r="M662" s="37">
        <v>4905.681278</v>
      </c>
      <c r="N662" s="37">
        <v>4819.7841350000008</v>
      </c>
      <c r="O662" s="37">
        <v>4962.9460399999998</v>
      </c>
      <c r="P662" s="123">
        <v>49.006221923164055</v>
      </c>
      <c r="Q662" s="123">
        <v>48.651533635411823</v>
      </c>
      <c r="R662" s="123">
        <v>49.24178787820177</v>
      </c>
      <c r="S662" s="5">
        <v>2.622192316405858E-2</v>
      </c>
      <c r="T662" s="5">
        <v>2.153363541182074E-2</v>
      </c>
      <c r="U662" s="5">
        <v>2.1787878201770638E-2</v>
      </c>
    </row>
    <row r="663" spans="1:21" x14ac:dyDescent="0.3">
      <c r="A663" t="s">
        <v>442</v>
      </c>
      <c r="B663" t="s">
        <v>634</v>
      </c>
      <c r="C663" s="124">
        <v>130000</v>
      </c>
      <c r="D663" s="1">
        <v>46199.166666666664</v>
      </c>
      <c r="E663">
        <v>0.60004854314475753</v>
      </c>
      <c r="F663" s="37">
        <v>95441.27</v>
      </c>
      <c r="G663" s="35">
        <v>0.4133</v>
      </c>
      <c r="H663" s="35">
        <v>0.34699999999999998</v>
      </c>
      <c r="I663" s="35">
        <v>0.50049999999999994</v>
      </c>
      <c r="J663" s="125">
        <v>48.98</v>
      </c>
      <c r="K663" s="125">
        <v>0</v>
      </c>
      <c r="L663" s="125">
        <v>79.47</v>
      </c>
      <c r="M663" s="37">
        <v>39445.876891</v>
      </c>
      <c r="N663" s="37">
        <v>33118.120689999996</v>
      </c>
      <c r="O663" s="37">
        <v>47768.355635</v>
      </c>
      <c r="P663" s="123">
        <v>48.929826625545033</v>
      </c>
      <c r="R663" s="123">
        <v>79.507135327748159</v>
      </c>
      <c r="S663" s="5">
        <v>-5.0173374454963948E-2</v>
      </c>
      <c r="U663" s="5">
        <v>3.7135327748160307E-2</v>
      </c>
    </row>
    <row r="664" spans="1:21" x14ac:dyDescent="0.3">
      <c r="A664" t="s">
        <v>443</v>
      </c>
      <c r="B664" t="s">
        <v>632</v>
      </c>
      <c r="C664" s="124">
        <v>135000</v>
      </c>
      <c r="D664" s="1">
        <v>46199.166666666664</v>
      </c>
      <c r="E664">
        <v>0.60004854314475753</v>
      </c>
      <c r="F664" s="37">
        <v>95441.27</v>
      </c>
      <c r="G664" s="35">
        <v>4.4600000000000001E-2</v>
      </c>
      <c r="H664" s="35">
        <v>4.3999999999999997E-2</v>
      </c>
      <c r="I664" s="35">
        <v>4.4999999999999998E-2</v>
      </c>
      <c r="J664" s="125">
        <v>49.34</v>
      </c>
      <c r="K664" s="125">
        <v>49.09</v>
      </c>
      <c r="L664" s="125">
        <v>49.51</v>
      </c>
      <c r="M664" s="37">
        <v>4256.6806420000003</v>
      </c>
      <c r="N664" s="37">
        <v>4199.4158799999996</v>
      </c>
      <c r="O664" s="37">
        <v>4294.8571499999998</v>
      </c>
      <c r="P664" s="123">
        <v>49.363560555236887</v>
      </c>
      <c r="Q664" s="123">
        <v>49.112235532107597</v>
      </c>
      <c r="R664" s="123">
        <v>49.530552669805466</v>
      </c>
      <c r="S664" s="5">
        <v>2.3560555236883829E-2</v>
      </c>
      <c r="T664" s="5">
        <v>2.223553210759377E-2</v>
      </c>
      <c r="U664" s="5">
        <v>2.0552669805468327E-2</v>
      </c>
    </row>
    <row r="665" spans="1:21" x14ac:dyDescent="0.3">
      <c r="A665" t="s">
        <v>444</v>
      </c>
      <c r="B665" t="s">
        <v>634</v>
      </c>
      <c r="C665" s="124">
        <v>135000</v>
      </c>
      <c r="D665" s="1">
        <v>46199.166666666664</v>
      </c>
      <c r="E665">
        <v>0.60004854314475753</v>
      </c>
      <c r="F665" s="37">
        <v>95441.27</v>
      </c>
      <c r="G665" s="35">
        <v>0.45889999999999997</v>
      </c>
      <c r="H665" s="35">
        <v>0.39150000000000001</v>
      </c>
      <c r="I665" s="35">
        <v>0.54700000000000004</v>
      </c>
      <c r="J665" s="125">
        <v>49.34</v>
      </c>
      <c r="K665" s="125">
        <v>0</v>
      </c>
      <c r="L665" s="125">
        <v>81.010000000000005</v>
      </c>
      <c r="M665" s="37">
        <v>43797.998803000002</v>
      </c>
      <c r="N665" s="37">
        <v>37365.257205000002</v>
      </c>
      <c r="O665" s="37">
        <v>52206.374690000004</v>
      </c>
      <c r="P665" s="123">
        <v>49.287250123503753</v>
      </c>
      <c r="R665" s="123">
        <v>81.044135053234086</v>
      </c>
      <c r="S665" s="5">
        <v>-5.2749876496250181E-2</v>
      </c>
      <c r="U665" s="5">
        <v>3.413505323408117E-2</v>
      </c>
    </row>
    <row r="666" spans="1:21" x14ac:dyDescent="0.3">
      <c r="A666" t="s">
        <v>445</v>
      </c>
      <c r="B666" t="s">
        <v>632</v>
      </c>
      <c r="C666" s="124">
        <v>140000</v>
      </c>
      <c r="D666" s="1">
        <v>46199.166666666664</v>
      </c>
      <c r="E666">
        <v>0.60004854314475753</v>
      </c>
      <c r="F666" s="37">
        <v>95441.27</v>
      </c>
      <c r="G666" s="35">
        <v>3.8800000000000001E-2</v>
      </c>
      <c r="H666" s="35">
        <v>3.7999999999999999E-2</v>
      </c>
      <c r="I666" s="35">
        <v>3.95E-2</v>
      </c>
      <c r="J666" s="125">
        <v>49.68</v>
      </c>
      <c r="K666" s="125">
        <v>49.34</v>
      </c>
      <c r="L666" s="125">
        <v>50.01</v>
      </c>
      <c r="M666" s="37">
        <v>3703.1212760000003</v>
      </c>
      <c r="N666" s="37">
        <v>3626.7682600000003</v>
      </c>
      <c r="O666" s="37">
        <v>3769.9301650000002</v>
      </c>
      <c r="P666" s="123">
        <v>49.722593762715491</v>
      </c>
      <c r="Q666" s="123">
        <v>49.364245408417936</v>
      </c>
      <c r="R666" s="123">
        <v>50.034141484448128</v>
      </c>
      <c r="S666" s="5">
        <v>4.2593762715490868E-2</v>
      </c>
      <c r="T666" s="5">
        <v>2.4245408417932879E-2</v>
      </c>
      <c r="U666" s="5">
        <v>2.4141484448129802E-2</v>
      </c>
    </row>
    <row r="667" spans="1:21" x14ac:dyDescent="0.3">
      <c r="A667" t="s">
        <v>446</v>
      </c>
      <c r="B667" t="s">
        <v>634</v>
      </c>
      <c r="C667" s="124">
        <v>140000</v>
      </c>
      <c r="D667" s="1">
        <v>46199.166666666664</v>
      </c>
      <c r="E667">
        <v>0.60004854314475753</v>
      </c>
      <c r="F667" s="37">
        <v>95447.08</v>
      </c>
      <c r="G667" s="35">
        <v>0.50539999999999996</v>
      </c>
      <c r="H667" s="35">
        <v>0.4365</v>
      </c>
      <c r="I667" s="35">
        <v>0.59499999999999997</v>
      </c>
      <c r="J667" s="125">
        <v>49.68</v>
      </c>
      <c r="K667" s="125">
        <v>0</v>
      </c>
      <c r="L667" s="125">
        <v>82.83</v>
      </c>
      <c r="M667" s="37">
        <v>48238.954231999996</v>
      </c>
      <c r="N667" s="37">
        <v>41662.650419999998</v>
      </c>
      <c r="O667" s="37">
        <v>56791.012600000002</v>
      </c>
      <c r="P667" s="123">
        <v>49.636880517352246</v>
      </c>
      <c r="R667" s="123">
        <v>82.862460706984422</v>
      </c>
      <c r="S667" s="5">
        <v>-4.3119482647753671E-2</v>
      </c>
      <c r="U667" s="5">
        <v>3.2460706984423382E-2</v>
      </c>
    </row>
    <row r="668" spans="1:21" x14ac:dyDescent="0.3">
      <c r="A668" t="s">
        <v>447</v>
      </c>
      <c r="B668" t="s">
        <v>632</v>
      </c>
      <c r="C668" s="124">
        <v>145000</v>
      </c>
      <c r="D668" s="1">
        <v>46199.166666666664</v>
      </c>
      <c r="E668">
        <v>0.60004854314475753</v>
      </c>
      <c r="F668" s="37">
        <v>95435.41</v>
      </c>
      <c r="G668" s="35">
        <v>3.4000000000000002E-2</v>
      </c>
      <c r="H668" s="35">
        <v>3.3500000000000002E-2</v>
      </c>
      <c r="I668" s="35">
        <v>3.4500000000000003E-2</v>
      </c>
      <c r="J668" s="125">
        <v>50.13</v>
      </c>
      <c r="K668" s="125">
        <v>49.9</v>
      </c>
      <c r="L668" s="125">
        <v>50.38</v>
      </c>
      <c r="M668" s="37">
        <v>3244.8039400000002</v>
      </c>
      <c r="N668" s="37">
        <v>3197.0862350000002</v>
      </c>
      <c r="O668" s="37">
        <v>3292.5216450000003</v>
      </c>
      <c r="P668" s="123">
        <v>50.160051863572363</v>
      </c>
      <c r="Q668" s="123">
        <v>49.920637963045657</v>
      </c>
      <c r="R668" s="123">
        <v>50.39819137204239</v>
      </c>
      <c r="S668" s="5">
        <v>3.005186357236056E-2</v>
      </c>
      <c r="T668" s="5">
        <v>2.0637963045658125E-2</v>
      </c>
      <c r="U668" s="5">
        <v>1.8191372042387854E-2</v>
      </c>
    </row>
    <row r="669" spans="1:21" x14ac:dyDescent="0.3">
      <c r="A669" t="s">
        <v>448</v>
      </c>
      <c r="B669" t="s">
        <v>634</v>
      </c>
      <c r="C669" s="124">
        <v>145000</v>
      </c>
      <c r="D669" s="1">
        <v>46199.166666666664</v>
      </c>
      <c r="E669">
        <v>0.60004854314475753</v>
      </c>
      <c r="F669" s="37">
        <v>95435.41</v>
      </c>
      <c r="G669" s="35">
        <v>0.55320000000000003</v>
      </c>
      <c r="H669" s="35">
        <v>0.48299999999999998</v>
      </c>
      <c r="I669" s="35">
        <v>0.64400000000000002</v>
      </c>
      <c r="J669" s="125">
        <v>50.13</v>
      </c>
      <c r="K669" s="125">
        <v>0</v>
      </c>
      <c r="L669" s="125">
        <v>84.69</v>
      </c>
      <c r="M669" s="37">
        <v>52794.868812000008</v>
      </c>
      <c r="N669" s="37">
        <v>46095.303030000003</v>
      </c>
      <c r="O669" s="37">
        <v>61460.404040000001</v>
      </c>
      <c r="P669" s="123">
        <v>50.08731140731156</v>
      </c>
      <c r="R669" s="123">
        <v>84.730851011485925</v>
      </c>
      <c r="S669" s="5">
        <v>-4.2688592688442384E-2</v>
      </c>
      <c r="U669" s="5">
        <v>4.0851011485926847E-2</v>
      </c>
    </row>
    <row r="670" spans="1:21" x14ac:dyDescent="0.3">
      <c r="A670" t="s">
        <v>449</v>
      </c>
      <c r="B670" t="s">
        <v>632</v>
      </c>
      <c r="C670" s="124">
        <v>150000</v>
      </c>
      <c r="D670" s="1">
        <v>46199.166666666664</v>
      </c>
      <c r="E670">
        <v>0.60004854314475753</v>
      </c>
      <c r="F670" s="37">
        <v>95435.41</v>
      </c>
      <c r="G670" s="35">
        <v>0.03</v>
      </c>
      <c r="H670" s="35">
        <v>2.9499999999999998E-2</v>
      </c>
      <c r="I670" s="35">
        <v>3.0499999999999999E-2</v>
      </c>
      <c r="J670" s="125">
        <v>50.61</v>
      </c>
      <c r="K670" s="125">
        <v>50.37</v>
      </c>
      <c r="L670" s="125">
        <v>50.88</v>
      </c>
      <c r="M670" s="37">
        <v>2863.0623000000001</v>
      </c>
      <c r="N670" s="37">
        <v>2815.344595</v>
      </c>
      <c r="O670" s="37">
        <v>2910.7800050000001</v>
      </c>
      <c r="P670" s="123">
        <v>50.646104660828094</v>
      </c>
      <c r="Q670" s="123">
        <v>50.389637141623176</v>
      </c>
      <c r="R670" s="123">
        <v>50.900907598807066</v>
      </c>
      <c r="S670" s="5">
        <v>3.6104660828094381E-2</v>
      </c>
      <c r="T670" s="5">
        <v>1.9637141623178422E-2</v>
      </c>
      <c r="U670" s="5">
        <v>2.0907598807063721E-2</v>
      </c>
    </row>
    <row r="671" spans="1:21" x14ac:dyDescent="0.3">
      <c r="A671" t="s">
        <v>450</v>
      </c>
      <c r="B671" t="s">
        <v>634</v>
      </c>
      <c r="C671" s="124">
        <v>150000</v>
      </c>
      <c r="D671" s="1">
        <v>46199.166666666664</v>
      </c>
      <c r="E671">
        <v>0.60004854314475753</v>
      </c>
      <c r="F671" s="37">
        <v>95435.41</v>
      </c>
      <c r="G671" s="35">
        <v>0.60150000000000003</v>
      </c>
      <c r="H671" s="35">
        <v>0.53</v>
      </c>
      <c r="I671" s="35">
        <v>0.69399999999999995</v>
      </c>
      <c r="J671" s="125">
        <v>50.61</v>
      </c>
      <c r="K671" s="125">
        <v>0</v>
      </c>
      <c r="L671" s="125">
        <v>86.77</v>
      </c>
      <c r="M671" s="37">
        <v>57404.399115000007</v>
      </c>
      <c r="N671" s="37">
        <v>50580.767300000007</v>
      </c>
      <c r="O671" s="37">
        <v>66232.174539999993</v>
      </c>
      <c r="P671" s="123">
        <v>50.521337092223092</v>
      </c>
      <c r="R671" s="123">
        <v>86.804685958790998</v>
      </c>
      <c r="S671" s="5">
        <v>-8.8662907776907218E-2</v>
      </c>
      <c r="U671" s="5">
        <v>3.4685958791001781E-2</v>
      </c>
    </row>
    <row r="672" spans="1:21" x14ac:dyDescent="0.3">
      <c r="A672" t="s">
        <v>451</v>
      </c>
      <c r="B672" t="s">
        <v>632</v>
      </c>
      <c r="C672" s="124">
        <v>155000</v>
      </c>
      <c r="D672" s="1">
        <v>46199.166666666664</v>
      </c>
      <c r="E672">
        <v>0.60004854314475753</v>
      </c>
      <c r="F672" s="37">
        <v>95435.41</v>
      </c>
      <c r="G672" s="35">
        <v>2.6499999999999999E-2</v>
      </c>
      <c r="H672" s="35">
        <v>2.5999999999999999E-2</v>
      </c>
      <c r="I672" s="35">
        <v>2.7E-2</v>
      </c>
      <c r="J672" s="125">
        <v>51.06</v>
      </c>
      <c r="K672" s="125">
        <v>50.79</v>
      </c>
      <c r="L672" s="125">
        <v>51.34</v>
      </c>
      <c r="M672" s="37">
        <v>2529.0383649999999</v>
      </c>
      <c r="N672" s="37">
        <v>2481.3206599999999</v>
      </c>
      <c r="O672" s="37">
        <v>2576.7560699999999</v>
      </c>
      <c r="P672" s="123">
        <v>51.091686389327272</v>
      </c>
      <c r="Q672" s="123">
        <v>50.816297718288205</v>
      </c>
      <c r="R672" s="123">
        <v>51.364921099517723</v>
      </c>
      <c r="S672" s="5">
        <v>3.1686389327269637E-2</v>
      </c>
      <c r="T672" s="5">
        <v>2.6297718288205374E-2</v>
      </c>
      <c r="U672" s="5">
        <v>2.4921099517719369E-2</v>
      </c>
    </row>
    <row r="673" spans="1:21" x14ac:dyDescent="0.3">
      <c r="A673" t="s">
        <v>452</v>
      </c>
      <c r="B673" t="s">
        <v>634</v>
      </c>
      <c r="C673" s="124">
        <v>155000</v>
      </c>
      <c r="D673" s="1">
        <v>46199.166666666664</v>
      </c>
      <c r="E673">
        <v>0.60004854314475753</v>
      </c>
      <c r="F673" s="37">
        <v>95435.41</v>
      </c>
      <c r="G673" s="35">
        <v>0.65039999999999998</v>
      </c>
      <c r="H673" s="35">
        <v>0.57799999999999996</v>
      </c>
      <c r="I673" s="35">
        <v>0.74350000000000005</v>
      </c>
      <c r="J673" s="125">
        <v>51.06</v>
      </c>
      <c r="K673" s="125">
        <v>0</v>
      </c>
      <c r="L673" s="125">
        <v>88.51</v>
      </c>
      <c r="M673" s="37">
        <v>62071.190664000002</v>
      </c>
      <c r="N673" s="37">
        <v>55161.666979999995</v>
      </c>
      <c r="O673" s="37">
        <v>70956.227335000003</v>
      </c>
      <c r="P673" s="123">
        <v>50.962466384335528</v>
      </c>
      <c r="R673" s="123">
        <v>88.54302081318275</v>
      </c>
      <c r="S673" s="5">
        <v>-9.7533615664474382E-2</v>
      </c>
      <c r="U673" s="5">
        <v>3.3020813182744746E-2</v>
      </c>
    </row>
    <row r="674" spans="1:21" x14ac:dyDescent="0.3">
      <c r="A674" t="s">
        <v>453</v>
      </c>
      <c r="B674" t="s">
        <v>632</v>
      </c>
      <c r="C674" s="124">
        <v>160000</v>
      </c>
      <c r="D674" s="1">
        <v>46199.166666666664</v>
      </c>
      <c r="E674">
        <v>0.60004854314475753</v>
      </c>
      <c r="F674" s="37">
        <v>95434.79</v>
      </c>
      <c r="G674" s="35">
        <v>2.35E-2</v>
      </c>
      <c r="H674" s="35">
        <v>2.3E-2</v>
      </c>
      <c r="I674" s="35">
        <v>2.4E-2</v>
      </c>
      <c r="J674" s="125">
        <v>51.53</v>
      </c>
      <c r="K674" s="125">
        <v>51.22</v>
      </c>
      <c r="L674" s="125">
        <v>51.81</v>
      </c>
      <c r="M674" s="37">
        <v>2242.7175649999999</v>
      </c>
      <c r="N674" s="37">
        <v>2195.0001699999998</v>
      </c>
      <c r="O674" s="37">
        <v>2290.43496</v>
      </c>
      <c r="P674" s="123">
        <v>51.541107193640912</v>
      </c>
      <c r="Q674" s="123">
        <v>51.245168981571219</v>
      </c>
      <c r="R674" s="123">
        <v>51.834292427846407</v>
      </c>
      <c r="S674" s="5">
        <v>1.1107193640910396E-2</v>
      </c>
      <c r="T674" s="5">
        <v>2.5168981571219717E-2</v>
      </c>
      <c r="U674" s="5">
        <v>2.4292427846404507E-2</v>
      </c>
    </row>
    <row r="675" spans="1:21" x14ac:dyDescent="0.3">
      <c r="A675" t="s">
        <v>454</v>
      </c>
      <c r="B675" t="s">
        <v>634</v>
      </c>
      <c r="C675" s="124">
        <v>160000</v>
      </c>
      <c r="D675" s="1">
        <v>46199.166666666664</v>
      </c>
      <c r="E675">
        <v>0.60004854314475753</v>
      </c>
      <c r="F675" s="37">
        <v>95421.56</v>
      </c>
      <c r="G675" s="35">
        <v>0.7</v>
      </c>
      <c r="H675" s="35">
        <v>0.626</v>
      </c>
      <c r="I675" s="35">
        <v>0.79400000000000004</v>
      </c>
      <c r="J675" s="125">
        <v>51.53</v>
      </c>
      <c r="K675" s="125">
        <v>0</v>
      </c>
      <c r="L675" s="125">
        <v>90.37</v>
      </c>
      <c r="M675" s="37">
        <v>66795.09199999999</v>
      </c>
      <c r="N675" s="37">
        <v>59733.896560000001</v>
      </c>
      <c r="O675" s="37">
        <v>75764.718640000006</v>
      </c>
      <c r="P675" s="123">
        <v>51.390948280580538</v>
      </c>
      <c r="R675" s="123">
        <v>90.406162712051099</v>
      </c>
      <c r="S675" s="5">
        <v>-0.13905171941946293</v>
      </c>
      <c r="U675" s="5">
        <v>3.6162712051094559E-2</v>
      </c>
    </row>
    <row r="676" spans="1:21" x14ac:dyDescent="0.3">
      <c r="A676" t="s">
        <v>455</v>
      </c>
      <c r="B676" t="s">
        <v>632</v>
      </c>
      <c r="C676" s="124">
        <v>165000</v>
      </c>
      <c r="D676" s="1">
        <v>46199.166666666664</v>
      </c>
      <c r="E676">
        <v>0.60004854314475753</v>
      </c>
      <c r="F676" s="37">
        <v>95421.56</v>
      </c>
      <c r="G676" s="35">
        <v>2.1000000000000001E-2</v>
      </c>
      <c r="H676" s="35">
        <v>2.0500000000000001E-2</v>
      </c>
      <c r="I676" s="35">
        <v>2.1499999999999998E-2</v>
      </c>
      <c r="J676" s="125">
        <v>51.99</v>
      </c>
      <c r="K676" s="125">
        <v>51.71</v>
      </c>
      <c r="L676" s="125">
        <v>52.34</v>
      </c>
      <c r="M676" s="37">
        <v>2003.85276</v>
      </c>
      <c r="N676" s="37">
        <v>1956.1419800000001</v>
      </c>
      <c r="O676" s="37">
        <v>2051.5635399999996</v>
      </c>
      <c r="P676" s="123">
        <v>52.051364375565953</v>
      </c>
      <c r="Q676" s="123">
        <v>51.733777494737495</v>
      </c>
      <c r="R676" s="123">
        <v>52.365493081471037</v>
      </c>
      <c r="S676" s="5">
        <v>6.1364375565950979E-2</v>
      </c>
      <c r="T676" s="5">
        <v>2.3777494737494465E-2</v>
      </c>
      <c r="U676" s="5">
        <v>2.5493081471033463E-2</v>
      </c>
    </row>
    <row r="677" spans="1:21" x14ac:dyDescent="0.3">
      <c r="A677" t="s">
        <v>456</v>
      </c>
      <c r="B677" t="s">
        <v>634</v>
      </c>
      <c r="C677" s="124">
        <v>165000</v>
      </c>
      <c r="D677" s="1">
        <v>46199.166666666664</v>
      </c>
      <c r="E677">
        <v>0.60004854314475753</v>
      </c>
      <c r="F677" s="37">
        <v>95421.56</v>
      </c>
      <c r="G677" s="35">
        <v>0.74980000000000002</v>
      </c>
      <c r="H677" s="35">
        <v>0.67449999999999999</v>
      </c>
      <c r="I677" s="35">
        <v>0.84599999999999997</v>
      </c>
      <c r="J677" s="125">
        <v>51.99</v>
      </c>
      <c r="K677" s="125">
        <v>0</v>
      </c>
      <c r="L677" s="125">
        <v>92.69</v>
      </c>
      <c r="M677" s="37">
        <v>71547.085688000006</v>
      </c>
      <c r="N677" s="37">
        <v>64361.842219999999</v>
      </c>
      <c r="O677" s="37">
        <v>80726.639759999991</v>
      </c>
      <c r="P677" s="123">
        <v>51.817350804163276</v>
      </c>
      <c r="R677" s="123">
        <v>92.734186877427689</v>
      </c>
      <c r="S677" s="5">
        <v>-0.17264919583672622</v>
      </c>
      <c r="U677" s="5">
        <v>4.4186877427691229E-2</v>
      </c>
    </row>
    <row r="678" spans="1:21" x14ac:dyDescent="0.3">
      <c r="A678" t="s">
        <v>457</v>
      </c>
      <c r="B678" t="s">
        <v>632</v>
      </c>
      <c r="C678" s="124">
        <v>170000</v>
      </c>
      <c r="D678" s="1">
        <v>46199.166666666664</v>
      </c>
      <c r="E678">
        <v>0.60004854314475753</v>
      </c>
      <c r="F678" s="37">
        <v>95421.56</v>
      </c>
      <c r="G678" s="35">
        <v>1.89E-2</v>
      </c>
      <c r="H678" s="35">
        <v>1.7999999999999999E-2</v>
      </c>
      <c r="I678" s="35">
        <v>1.9E-2</v>
      </c>
      <c r="J678" s="125">
        <v>52.53</v>
      </c>
      <c r="K678" s="125">
        <v>51.95</v>
      </c>
      <c r="L678" s="125">
        <v>52.64</v>
      </c>
      <c r="M678" s="37">
        <v>1803.467484</v>
      </c>
      <c r="N678" s="37">
        <v>1717.5880799999998</v>
      </c>
      <c r="O678" s="37">
        <v>1813.00964</v>
      </c>
      <c r="P678" s="123">
        <v>52.591484460168893</v>
      </c>
      <c r="Q678" s="123">
        <v>51.975957482237767</v>
      </c>
      <c r="R678" s="123">
        <v>52.659000059453597</v>
      </c>
      <c r="S678" s="5">
        <v>6.148446016889153E-2</v>
      </c>
      <c r="T678" s="5">
        <v>2.5957482237764395E-2</v>
      </c>
      <c r="U678" s="5">
        <v>1.9000059453595952E-2</v>
      </c>
    </row>
    <row r="679" spans="1:21" x14ac:dyDescent="0.3">
      <c r="A679" t="s">
        <v>458</v>
      </c>
      <c r="B679" t="s">
        <v>634</v>
      </c>
      <c r="C679" s="124">
        <v>170000</v>
      </c>
      <c r="D679" s="1">
        <v>46199.166666666664</v>
      </c>
      <c r="E679">
        <v>0.60004854314475753</v>
      </c>
      <c r="F679" s="37">
        <v>95421.56</v>
      </c>
      <c r="G679" s="35">
        <v>0.80010000000000003</v>
      </c>
      <c r="H679" s="35">
        <v>0.72350000000000003</v>
      </c>
      <c r="I679" s="35">
        <v>0.89700000000000002</v>
      </c>
      <c r="J679" s="125">
        <v>52.53</v>
      </c>
      <c r="K679" s="125">
        <v>0</v>
      </c>
      <c r="L679" s="125">
        <v>94.56</v>
      </c>
      <c r="M679" s="37">
        <v>76346.790156000003</v>
      </c>
      <c r="N679" s="37">
        <v>69037.498659999997</v>
      </c>
      <c r="O679" s="37">
        <v>85593.139320000002</v>
      </c>
      <c r="P679" s="123">
        <v>52.341526774395696</v>
      </c>
      <c r="R679" s="123">
        <v>94.595791234697984</v>
      </c>
      <c r="S679" s="5">
        <v>-0.18847322560430513</v>
      </c>
      <c r="U679" s="5">
        <v>3.5791234697981622E-2</v>
      </c>
    </row>
    <row r="680" spans="1:21" x14ac:dyDescent="0.3">
      <c r="A680" t="s">
        <v>459</v>
      </c>
      <c r="B680" t="s">
        <v>632</v>
      </c>
      <c r="C680" s="124">
        <v>180000</v>
      </c>
      <c r="D680" s="1">
        <v>46199.166666666664</v>
      </c>
      <c r="E680">
        <v>0.60004854314475753</v>
      </c>
      <c r="F680" s="37">
        <v>95421.56</v>
      </c>
      <c r="G680" s="35">
        <v>1.54E-2</v>
      </c>
      <c r="H680" s="35">
        <v>1.4999999999999999E-2</v>
      </c>
      <c r="I680" s="35">
        <v>1.55E-2</v>
      </c>
      <c r="J680" s="125">
        <v>53.59</v>
      </c>
      <c r="K680" s="125">
        <v>53.26</v>
      </c>
      <c r="L680" s="125">
        <v>53.65</v>
      </c>
      <c r="M680" s="37">
        <v>1469.4920239999999</v>
      </c>
      <c r="N680" s="37">
        <v>1431.3234</v>
      </c>
      <c r="O680" s="37">
        <v>1479.0341799999999</v>
      </c>
      <c r="P680" s="123">
        <v>53.591232626515961</v>
      </c>
      <c r="Q680" s="123">
        <v>53.279320964891077</v>
      </c>
      <c r="R680" s="123">
        <v>53.668561226059765</v>
      </c>
      <c r="S680" s="5">
        <v>1.2326265159572358E-3</v>
      </c>
      <c r="T680" s="5">
        <v>1.9320964891079484E-2</v>
      </c>
      <c r="U680" s="5">
        <v>1.8561226059766511E-2</v>
      </c>
    </row>
    <row r="681" spans="1:21" x14ac:dyDescent="0.3">
      <c r="A681" t="s">
        <v>460</v>
      </c>
      <c r="B681" t="s">
        <v>634</v>
      </c>
      <c r="C681" s="124">
        <v>180000</v>
      </c>
      <c r="D681" s="1">
        <v>46199.166666666664</v>
      </c>
      <c r="E681">
        <v>0.60004854314475753</v>
      </c>
      <c r="F681" s="37">
        <v>95405.64</v>
      </c>
      <c r="G681" s="35">
        <v>0.90149999999999997</v>
      </c>
      <c r="H681" s="35">
        <v>0.82199999999999995</v>
      </c>
      <c r="I681" s="35">
        <v>1.0009999999999999</v>
      </c>
      <c r="J681" s="125">
        <v>53.59</v>
      </c>
      <c r="K681" s="125">
        <v>0</v>
      </c>
      <c r="L681" s="125">
        <v>98.58</v>
      </c>
      <c r="M681" s="37">
        <v>86008.184459999989</v>
      </c>
      <c r="N681" s="37">
        <v>78423.436079999999</v>
      </c>
      <c r="O681" s="37">
        <v>95501.045639999982</v>
      </c>
      <c r="P681" s="123">
        <v>53.146858659180985</v>
      </c>
      <c r="R681" s="123">
        <v>98.619870778853866</v>
      </c>
      <c r="S681" s="5">
        <v>-0.44314134081901813</v>
      </c>
      <c r="U681" s="5">
        <v>3.987077885386725E-2</v>
      </c>
    </row>
    <row r="682" spans="1:21" x14ac:dyDescent="0.3">
      <c r="A682" t="s">
        <v>461</v>
      </c>
      <c r="B682" t="s">
        <v>632</v>
      </c>
      <c r="C682" s="124">
        <v>190000</v>
      </c>
      <c r="D682" s="1">
        <v>46199.166666666664</v>
      </c>
      <c r="E682">
        <v>0.60004854314475753</v>
      </c>
      <c r="F682" s="37">
        <v>95405.64</v>
      </c>
      <c r="G682" s="35">
        <v>1.2800000000000001E-2</v>
      </c>
      <c r="H682" s="35">
        <v>1.2E-2</v>
      </c>
      <c r="I682" s="35">
        <v>1.2999999999999999E-2</v>
      </c>
      <c r="J682" s="125">
        <v>54.57</v>
      </c>
      <c r="K682" s="125">
        <v>53.91</v>
      </c>
      <c r="L682" s="125">
        <v>54.8</v>
      </c>
      <c r="M682" s="37">
        <v>1221.192192</v>
      </c>
      <c r="N682" s="37">
        <v>1144.8676800000001</v>
      </c>
      <c r="O682" s="37">
        <v>1240.27332</v>
      </c>
      <c r="P682" s="123">
        <v>54.648451529720163</v>
      </c>
      <c r="Q682" s="123">
        <v>53.931023743663623</v>
      </c>
      <c r="R682" s="123">
        <v>54.824003729674544</v>
      </c>
      <c r="S682" s="5">
        <v>7.8451529720162227E-2</v>
      </c>
      <c r="T682" s="5">
        <v>2.1023743663626249E-2</v>
      </c>
      <c r="U682" s="5">
        <v>2.4003729674547003E-2</v>
      </c>
    </row>
    <row r="683" spans="1:21" x14ac:dyDescent="0.3">
      <c r="A683" t="s">
        <v>462</v>
      </c>
      <c r="B683" t="s">
        <v>634</v>
      </c>
      <c r="C683" s="124">
        <v>190000</v>
      </c>
      <c r="D683" s="1">
        <v>46199.166666666664</v>
      </c>
      <c r="E683">
        <v>0.60004854314475753</v>
      </c>
      <c r="F683" s="37">
        <v>95405.64</v>
      </c>
      <c r="G683" s="35">
        <v>1.0036</v>
      </c>
      <c r="H683" s="35">
        <v>0.92149999999999999</v>
      </c>
      <c r="I683" s="35">
        <v>1.1060000000000001</v>
      </c>
      <c r="J683" s="125">
        <v>54.57</v>
      </c>
      <c r="K683" s="125">
        <v>0</v>
      </c>
      <c r="L683" s="125">
        <v>102.7</v>
      </c>
      <c r="M683" s="37">
        <v>95749.100304000007</v>
      </c>
      <c r="N683" s="37">
        <v>87916.297259999992</v>
      </c>
      <c r="O683" s="37">
        <v>105518.63784000001</v>
      </c>
      <c r="P683" s="123">
        <v>54.02525175119176</v>
      </c>
      <c r="R683" s="123">
        <v>102.74612615665228</v>
      </c>
      <c r="S683" s="5">
        <v>-0.54474824880824002</v>
      </c>
      <c r="U683" s="5">
        <v>4.6126156652277928E-2</v>
      </c>
    </row>
    <row r="684" spans="1:21" x14ac:dyDescent="0.3">
      <c r="A684" t="s">
        <v>463</v>
      </c>
      <c r="B684" t="s">
        <v>632</v>
      </c>
      <c r="C684" s="124">
        <v>200000</v>
      </c>
      <c r="D684" s="1">
        <v>46199.166666666664</v>
      </c>
      <c r="E684">
        <v>0.60004854314475753</v>
      </c>
      <c r="F684" s="37">
        <v>95405.64</v>
      </c>
      <c r="G684" s="35">
        <v>1.0800000000000001E-2</v>
      </c>
      <c r="H684" s="35">
        <v>1.0500000000000001E-2</v>
      </c>
      <c r="I684" s="35">
        <v>1.0999999999999999E-2</v>
      </c>
      <c r="J684" s="125">
        <v>55.67</v>
      </c>
      <c r="K684" s="125">
        <v>55.37</v>
      </c>
      <c r="L684" s="125">
        <v>55.87</v>
      </c>
      <c r="M684" s="37">
        <v>1030.3809120000001</v>
      </c>
      <c r="N684" s="37">
        <v>1001.75922</v>
      </c>
      <c r="O684" s="37">
        <v>1049.4620399999999</v>
      </c>
      <c r="P684" s="123">
        <v>55.690804952218521</v>
      </c>
      <c r="Q684" s="123">
        <v>55.389386942569587</v>
      </c>
      <c r="R684" s="123">
        <v>55.889151107134296</v>
      </c>
      <c r="S684" s="5">
        <v>2.080495221851919E-2</v>
      </c>
      <c r="T684" s="5">
        <v>1.9386942569589394E-2</v>
      </c>
      <c r="U684" s="5">
        <v>1.9151107134298684E-2</v>
      </c>
    </row>
    <row r="685" spans="1:21" x14ac:dyDescent="0.3">
      <c r="A685" t="s">
        <v>464</v>
      </c>
      <c r="B685" t="s">
        <v>634</v>
      </c>
      <c r="C685" s="124">
        <v>200000</v>
      </c>
      <c r="D685" s="1">
        <v>46199.166666666664</v>
      </c>
      <c r="E685">
        <v>0.60004854314475753</v>
      </c>
      <c r="F685" s="37">
        <v>95405.64</v>
      </c>
      <c r="G685" s="35">
        <v>1.1065</v>
      </c>
      <c r="H685" s="35">
        <v>1.0209999999999999</v>
      </c>
      <c r="I685" s="35">
        <v>1.2115</v>
      </c>
      <c r="J685" s="125">
        <v>55.67</v>
      </c>
      <c r="K685" s="125">
        <v>0</v>
      </c>
      <c r="L685" s="125">
        <v>106.71</v>
      </c>
      <c r="M685" s="37">
        <v>105566.34066</v>
      </c>
      <c r="N685" s="37">
        <v>97409.158439999985</v>
      </c>
      <c r="O685" s="37">
        <v>115583.93286</v>
      </c>
      <c r="P685" s="123">
        <v>55.070597822482185</v>
      </c>
      <c r="R685" s="123">
        <v>106.75896071851476</v>
      </c>
      <c r="S685" s="5">
        <v>-0.59940217751781688</v>
      </c>
      <c r="U685" s="5">
        <v>4.8960718514763357E-2</v>
      </c>
    </row>
    <row r="686" spans="1:21" x14ac:dyDescent="0.3">
      <c r="A686" t="s">
        <v>465</v>
      </c>
      <c r="B686" t="s">
        <v>632</v>
      </c>
      <c r="C686" s="124">
        <v>210000</v>
      </c>
      <c r="D686" s="1">
        <v>46199.166666666664</v>
      </c>
      <c r="E686">
        <v>0.60004854314475753</v>
      </c>
      <c r="F686" s="37">
        <v>95405.64</v>
      </c>
      <c r="G686" s="35">
        <v>8.9999999999999993E-3</v>
      </c>
      <c r="H686" s="35">
        <v>8.5000000000000006E-3</v>
      </c>
      <c r="I686" s="35">
        <v>9.4999999999999998E-3</v>
      </c>
      <c r="J686" s="125">
        <v>56.39</v>
      </c>
      <c r="K686" s="125">
        <v>55.85</v>
      </c>
      <c r="L686" s="125">
        <v>56.99</v>
      </c>
      <c r="M686" s="37">
        <v>858.65075999999988</v>
      </c>
      <c r="N686" s="37">
        <v>810.94794000000002</v>
      </c>
      <c r="O686" s="37">
        <v>906.35357999999997</v>
      </c>
      <c r="P686" s="123">
        <v>56.454108566039928</v>
      </c>
      <c r="Q686" s="123">
        <v>55.875993328030916</v>
      </c>
      <c r="R686" s="123">
        <v>57.013832995511216</v>
      </c>
      <c r="S686" s="5">
        <v>6.4108566039926984E-2</v>
      </c>
      <c r="T686" s="5">
        <v>2.5993328030914142E-2</v>
      </c>
      <c r="U686" s="5">
        <v>2.3832995511213539E-2</v>
      </c>
    </row>
    <row r="687" spans="1:21" x14ac:dyDescent="0.3">
      <c r="A687" t="s">
        <v>466</v>
      </c>
      <c r="B687" t="s">
        <v>634</v>
      </c>
      <c r="C687" s="124">
        <v>210000</v>
      </c>
      <c r="D687" s="1">
        <v>46199.166666666664</v>
      </c>
      <c r="E687">
        <v>0.60004854314475753</v>
      </c>
      <c r="F687" s="37">
        <v>95403.16</v>
      </c>
      <c r="G687" s="35">
        <v>1.2097</v>
      </c>
      <c r="H687" s="35">
        <v>1.121</v>
      </c>
      <c r="I687" s="35">
        <v>1.3174999999999999</v>
      </c>
      <c r="J687" s="125">
        <v>56.39</v>
      </c>
      <c r="K687" s="125">
        <v>0</v>
      </c>
      <c r="L687" s="125">
        <v>110.63</v>
      </c>
      <c r="M687" s="37">
        <v>115409.20265200001</v>
      </c>
      <c r="N687" s="37">
        <v>106946.94236</v>
      </c>
      <c r="O687" s="37">
        <v>125693.6633</v>
      </c>
      <c r="P687" s="123">
        <v>55.895074042580795</v>
      </c>
      <c r="R687" s="123">
        <v>110.68162836798952</v>
      </c>
      <c r="S687" s="5">
        <v>-0.49492595741920553</v>
      </c>
      <c r="U687" s="5">
        <v>5.1628367989522417E-2</v>
      </c>
    </row>
    <row r="688" spans="1:21" x14ac:dyDescent="0.3">
      <c r="A688" t="s">
        <v>467</v>
      </c>
      <c r="B688" t="s">
        <v>632</v>
      </c>
      <c r="C688" s="124">
        <v>220000</v>
      </c>
      <c r="D688" s="1">
        <v>46199.166666666664</v>
      </c>
      <c r="E688">
        <v>0.60004854314475753</v>
      </c>
      <c r="F688" s="37">
        <v>95403.16</v>
      </c>
      <c r="G688" s="35">
        <v>7.9000000000000008E-3</v>
      </c>
      <c r="H688" s="35">
        <v>7.4999999999999997E-3</v>
      </c>
      <c r="I688" s="35">
        <v>8.0000000000000002E-3</v>
      </c>
      <c r="J688" s="125">
        <v>57.64</v>
      </c>
      <c r="K688" s="125">
        <v>57.08</v>
      </c>
      <c r="L688" s="125">
        <v>57.72</v>
      </c>
      <c r="M688" s="37">
        <v>753.68496400000015</v>
      </c>
      <c r="N688" s="37">
        <v>715.52369999999996</v>
      </c>
      <c r="O688" s="37">
        <v>763.22528</v>
      </c>
      <c r="P688" s="123">
        <v>57.615579806377212</v>
      </c>
      <c r="Q688" s="123">
        <v>57.103696339029938</v>
      </c>
      <c r="R688" s="123">
        <v>57.741116455538446</v>
      </c>
      <c r="S688" s="5">
        <v>-2.4420193622788133E-2</v>
      </c>
      <c r="T688" s="5">
        <v>2.3696339029939395E-2</v>
      </c>
      <c r="U688" s="5">
        <v>2.1116455538447099E-2</v>
      </c>
    </row>
    <row r="689" spans="1:21" x14ac:dyDescent="0.3">
      <c r="A689" t="s">
        <v>468</v>
      </c>
      <c r="B689" t="s">
        <v>634</v>
      </c>
      <c r="C689" s="124">
        <v>220000</v>
      </c>
      <c r="D689" s="1">
        <v>46199.166666666664</v>
      </c>
      <c r="E689">
        <v>0.60004854314475753</v>
      </c>
      <c r="F689" s="37">
        <v>95403.16</v>
      </c>
      <c r="G689" s="35">
        <v>1.3134999999999999</v>
      </c>
      <c r="H689" s="35">
        <v>1.2215</v>
      </c>
      <c r="I689" s="35">
        <v>1.425</v>
      </c>
      <c r="J689" s="125">
        <v>57.64</v>
      </c>
      <c r="K689" s="125">
        <v>0</v>
      </c>
      <c r="L689" s="125">
        <v>114.9</v>
      </c>
      <c r="M689" s="37">
        <v>125312.05065999999</v>
      </c>
      <c r="N689" s="37">
        <v>116534.95994</v>
      </c>
      <c r="O689" s="37">
        <v>135949.503</v>
      </c>
      <c r="P689" s="123">
        <v>57.099430442420108</v>
      </c>
      <c r="R689" s="123">
        <v>114.95057877182333</v>
      </c>
      <c r="S689" s="5">
        <v>-0.540569557579893</v>
      </c>
      <c r="U689" s="5">
        <v>5.0578771823325042E-2</v>
      </c>
    </row>
    <row r="690" spans="1:21" x14ac:dyDescent="0.3">
      <c r="A690" t="s">
        <v>469</v>
      </c>
      <c r="B690" t="s">
        <v>632</v>
      </c>
      <c r="C690" s="124">
        <v>230000</v>
      </c>
      <c r="D690" s="1">
        <v>46199.166666666664</v>
      </c>
      <c r="E690">
        <v>0.60004854314475753</v>
      </c>
      <c r="F690" s="37">
        <v>95403.16</v>
      </c>
      <c r="G690" s="35">
        <v>6.7000000000000002E-3</v>
      </c>
      <c r="H690" s="35">
        <v>6.0000000000000001E-3</v>
      </c>
      <c r="I690" s="35">
        <v>7.0000000000000001E-3</v>
      </c>
      <c r="J690" s="125">
        <v>58.25</v>
      </c>
      <c r="K690" s="125">
        <v>57.25</v>
      </c>
      <c r="L690" s="125">
        <v>58.71</v>
      </c>
      <c r="M690" s="37">
        <v>639.20117200000004</v>
      </c>
      <c r="N690" s="37">
        <v>572.41896000000008</v>
      </c>
      <c r="O690" s="37">
        <v>667.82212000000004</v>
      </c>
      <c r="P690" s="123">
        <v>58.310858087076092</v>
      </c>
      <c r="Q690" s="123">
        <v>57.278560151740308</v>
      </c>
      <c r="R690" s="123">
        <v>58.732941978292629</v>
      </c>
      <c r="S690" s="5">
        <v>6.0858087076091749E-2</v>
      </c>
      <c r="T690" s="5">
        <v>2.8560151740308015E-2</v>
      </c>
      <c r="U690" s="5">
        <v>2.2941978292628562E-2</v>
      </c>
    </row>
    <row r="691" spans="1:21" x14ac:dyDescent="0.3">
      <c r="A691" t="s">
        <v>470</v>
      </c>
      <c r="B691" t="s">
        <v>634</v>
      </c>
      <c r="C691" s="124">
        <v>230000</v>
      </c>
      <c r="D691" s="1">
        <v>46199.166666666664</v>
      </c>
      <c r="E691">
        <v>0.60004854314475753</v>
      </c>
      <c r="F691" s="37">
        <v>95403.16</v>
      </c>
      <c r="G691" s="35">
        <v>1.417</v>
      </c>
      <c r="H691" s="35">
        <v>1.3214999999999999</v>
      </c>
      <c r="I691" s="35">
        <v>1.5315000000000001</v>
      </c>
      <c r="J691" s="125">
        <v>58.25</v>
      </c>
      <c r="K691" s="125">
        <v>0</v>
      </c>
      <c r="L691" s="125">
        <v>118.61</v>
      </c>
      <c r="M691" s="37">
        <v>135186.27772000001</v>
      </c>
      <c r="N691" s="37">
        <v>126075.27593999999</v>
      </c>
      <c r="O691" s="37">
        <v>146109.93954000002</v>
      </c>
      <c r="P691" s="123">
        <v>57.548410206735987</v>
      </c>
      <c r="S691" s="5">
        <v>-0.70158979326401294</v>
      </c>
    </row>
    <row r="692" spans="1:21" x14ac:dyDescent="0.3">
      <c r="A692" t="s">
        <v>471</v>
      </c>
      <c r="B692" t="s">
        <v>632</v>
      </c>
      <c r="C692" s="124">
        <v>240000</v>
      </c>
      <c r="D692" s="1">
        <v>46199.166666666664</v>
      </c>
      <c r="E692">
        <v>0.60004854314475753</v>
      </c>
      <c r="F692" s="37">
        <v>95403.16</v>
      </c>
      <c r="G692" s="35">
        <v>6.0000000000000001E-3</v>
      </c>
      <c r="H692" s="35">
        <v>5.4999999999999997E-3</v>
      </c>
      <c r="I692" s="35">
        <v>6.4999999999999997E-3</v>
      </c>
      <c r="J692" s="125">
        <v>59.32</v>
      </c>
      <c r="K692" s="125">
        <v>58.59</v>
      </c>
      <c r="L692" s="125">
        <v>60.15</v>
      </c>
      <c r="M692" s="37">
        <v>572.41896000000008</v>
      </c>
      <c r="N692" s="37">
        <v>524.71737999999993</v>
      </c>
      <c r="O692" s="37">
        <v>620.12054000000001</v>
      </c>
      <c r="P692" s="123">
        <v>59.416954222310515</v>
      </c>
      <c r="Q692" s="123">
        <v>58.614810458703722</v>
      </c>
      <c r="R692" s="123">
        <v>60.178311110804529</v>
      </c>
      <c r="S692" s="5">
        <v>9.6954222310515092E-2</v>
      </c>
      <c r="T692" s="5">
        <v>2.4810458703719007E-2</v>
      </c>
      <c r="U692" s="5">
        <v>2.8311110804530415E-2</v>
      </c>
    </row>
    <row r="693" spans="1:21" x14ac:dyDescent="0.3">
      <c r="A693" t="s">
        <v>472</v>
      </c>
      <c r="B693" t="s">
        <v>634</v>
      </c>
      <c r="C693" s="124">
        <v>240000</v>
      </c>
      <c r="D693" s="1">
        <v>46199.166666666664</v>
      </c>
      <c r="E693">
        <v>0.60004854314475753</v>
      </c>
      <c r="F693" s="37">
        <v>95390.63</v>
      </c>
      <c r="G693" s="35">
        <v>1.5215000000000001</v>
      </c>
      <c r="H693" s="35">
        <v>1.4219999999999999</v>
      </c>
      <c r="I693" s="35">
        <v>1.6395</v>
      </c>
      <c r="J693" s="125">
        <v>59.32</v>
      </c>
      <c r="K693" s="125">
        <v>0</v>
      </c>
      <c r="L693" s="125">
        <v>122.58</v>
      </c>
      <c r="M693" s="37">
        <v>145136.84354500001</v>
      </c>
      <c r="N693" s="37">
        <v>135645.47586000001</v>
      </c>
      <c r="O693" s="37">
        <v>156392.93788499999</v>
      </c>
      <c r="P693" s="123">
        <v>58.670085511657142</v>
      </c>
      <c r="S693" s="5">
        <v>-0.64991448834285848</v>
      </c>
    </row>
    <row r="694" spans="1:21" x14ac:dyDescent="0.3">
      <c r="A694" t="s">
        <v>473</v>
      </c>
      <c r="B694" t="s">
        <v>632</v>
      </c>
      <c r="C694" s="124">
        <v>250000</v>
      </c>
      <c r="D694" s="1">
        <v>46199.166666666664</v>
      </c>
      <c r="E694">
        <v>0.60004854314475753</v>
      </c>
      <c r="F694" s="37">
        <v>95390.63</v>
      </c>
      <c r="G694" s="35">
        <v>5.4000000000000003E-3</v>
      </c>
      <c r="H694" s="35">
        <v>4.8999999999999998E-3</v>
      </c>
      <c r="I694" s="35">
        <v>5.4999999999999997E-3</v>
      </c>
      <c r="J694" s="125">
        <v>60.39</v>
      </c>
      <c r="K694" s="125">
        <v>59.56</v>
      </c>
      <c r="L694" s="125">
        <v>60.61</v>
      </c>
      <c r="M694" s="37">
        <v>515.10940200000005</v>
      </c>
      <c r="N694" s="37">
        <v>467.41408699999999</v>
      </c>
      <c r="O694" s="37">
        <v>524.64846499999999</v>
      </c>
      <c r="P694" s="123">
        <v>60.465836044530661</v>
      </c>
      <c r="Q694" s="123">
        <v>59.587233880383195</v>
      </c>
      <c r="R694" s="123">
        <v>60.635261949015984</v>
      </c>
      <c r="S694" s="5">
        <v>7.5836044530660729E-2</v>
      </c>
      <c r="T694" s="5">
        <v>2.7233880383192854E-2</v>
      </c>
      <c r="U694" s="5">
        <v>2.5261949015984442E-2</v>
      </c>
    </row>
    <row r="695" spans="1:21" x14ac:dyDescent="0.3">
      <c r="A695" t="s">
        <v>474</v>
      </c>
      <c r="B695" t="s">
        <v>634</v>
      </c>
      <c r="C695" s="124">
        <v>250000</v>
      </c>
      <c r="D695" s="1">
        <v>46199.166666666664</v>
      </c>
      <c r="E695">
        <v>0.60004854314475753</v>
      </c>
      <c r="F695" s="37">
        <v>95390.63</v>
      </c>
      <c r="G695" s="35">
        <v>1.6257999999999999</v>
      </c>
      <c r="H695" s="35">
        <v>1.5225</v>
      </c>
      <c r="I695" s="35">
        <v>1.7470000000000001</v>
      </c>
      <c r="J695" s="125">
        <v>60.39</v>
      </c>
      <c r="K695" s="125">
        <v>0</v>
      </c>
      <c r="L695" s="125">
        <v>126.32</v>
      </c>
      <c r="M695" s="37">
        <v>155086.08625399999</v>
      </c>
      <c r="N695" s="37">
        <v>145232.23417499999</v>
      </c>
      <c r="O695" s="37">
        <v>166647.43061000001</v>
      </c>
      <c r="P695" s="123">
        <v>59.762943771574726</v>
      </c>
      <c r="Q695" s="127"/>
      <c r="S695" s="5">
        <v>-0.62705622842527475</v>
      </c>
    </row>
    <row r="696" spans="1:21" x14ac:dyDescent="0.3">
      <c r="A696" t="s">
        <v>475</v>
      </c>
      <c r="B696" t="s">
        <v>632</v>
      </c>
      <c r="C696" s="124">
        <v>260000</v>
      </c>
      <c r="D696" s="1">
        <v>46199.166666666664</v>
      </c>
      <c r="E696">
        <v>0.60004854314475753</v>
      </c>
      <c r="F696" s="37">
        <v>95390.63</v>
      </c>
      <c r="G696" s="35">
        <v>4.5999999999999999E-3</v>
      </c>
      <c r="H696" s="35">
        <v>4.3E-3</v>
      </c>
      <c r="I696" s="35">
        <v>4.8999999999999998E-3</v>
      </c>
      <c r="J696" s="125">
        <v>60.91</v>
      </c>
      <c r="K696" s="125">
        <v>60.3</v>
      </c>
      <c r="L696" s="125">
        <v>61.46</v>
      </c>
      <c r="M696" s="37">
        <v>438.796898</v>
      </c>
      <c r="N696" s="37">
        <v>410.179709</v>
      </c>
      <c r="O696" s="37">
        <v>467.41408699999999</v>
      </c>
      <c r="P696" s="123">
        <v>60.917877562843124</v>
      </c>
      <c r="Q696" s="123">
        <v>60.327184215863596</v>
      </c>
      <c r="R696" s="123">
        <v>61.484074535055086</v>
      </c>
      <c r="S696" s="5">
        <v>7.8775628431273503E-3</v>
      </c>
      <c r="T696" s="5">
        <v>2.7184215863599093E-2</v>
      </c>
      <c r="U696" s="5">
        <v>2.4074535055085278E-2</v>
      </c>
    </row>
    <row r="697" spans="1:21" x14ac:dyDescent="0.3">
      <c r="A697" t="s">
        <v>476</v>
      </c>
      <c r="B697" t="s">
        <v>634</v>
      </c>
      <c r="C697" s="124">
        <v>260000</v>
      </c>
      <c r="D697" s="1">
        <v>46199.166666666664</v>
      </c>
      <c r="E697">
        <v>0.60004854314475753</v>
      </c>
      <c r="F697" s="37">
        <v>95390.63</v>
      </c>
      <c r="G697" s="35">
        <v>1.7298</v>
      </c>
      <c r="H697" s="35">
        <v>1.623</v>
      </c>
      <c r="I697" s="35">
        <v>1.8545</v>
      </c>
      <c r="J697" s="125">
        <v>60.91</v>
      </c>
      <c r="K697" s="125">
        <v>0</v>
      </c>
      <c r="L697" s="125">
        <v>129.91999999999999</v>
      </c>
      <c r="M697" s="37">
        <v>165006.711774</v>
      </c>
      <c r="N697" s="37">
        <v>154818.99249</v>
      </c>
      <c r="O697" s="37">
        <v>176901.923335</v>
      </c>
      <c r="P697" s="123">
        <v>60.053444260402877</v>
      </c>
      <c r="Q697" s="127"/>
      <c r="S697" s="5">
        <v>-0.85655573959711973</v>
      </c>
    </row>
    <row r="698" spans="1:21" x14ac:dyDescent="0.3">
      <c r="A698" t="s">
        <v>477</v>
      </c>
      <c r="B698" t="s">
        <v>632</v>
      </c>
      <c r="C698" s="124">
        <v>280000</v>
      </c>
      <c r="D698" s="1">
        <v>46199.166666666664</v>
      </c>
      <c r="E698">
        <v>0.60004854314475753</v>
      </c>
      <c r="F698" s="37">
        <v>95386.23</v>
      </c>
      <c r="G698" s="35">
        <v>3.7000000000000002E-3</v>
      </c>
      <c r="H698" s="35">
        <v>3.3999999999999998E-3</v>
      </c>
      <c r="I698" s="35">
        <v>4.1000000000000003E-3</v>
      </c>
      <c r="J698" s="125">
        <v>62.52</v>
      </c>
      <c r="K698" s="125">
        <v>61.78</v>
      </c>
      <c r="L698" s="125">
        <v>63.38</v>
      </c>
      <c r="M698" s="37">
        <v>352.92905100000002</v>
      </c>
      <c r="N698" s="37">
        <v>324.31318199999998</v>
      </c>
      <c r="O698" s="37">
        <v>391.08354300000002</v>
      </c>
      <c r="P698" s="123">
        <v>62.513877891656044</v>
      </c>
      <c r="Q698" s="123">
        <v>61.802693174577826</v>
      </c>
      <c r="R698" s="123">
        <v>63.404674097150824</v>
      </c>
      <c r="S698" s="5">
        <v>-6.1221083439590984E-3</v>
      </c>
      <c r="T698" s="5">
        <v>2.2693174577824493E-2</v>
      </c>
      <c r="U698" s="5">
        <v>2.4674097150821694E-2</v>
      </c>
    </row>
    <row r="699" spans="1:21" x14ac:dyDescent="0.3">
      <c r="A699" t="s">
        <v>478</v>
      </c>
      <c r="B699" t="s">
        <v>634</v>
      </c>
      <c r="C699" s="124">
        <v>280000</v>
      </c>
      <c r="D699" s="1">
        <v>46199.166666666664</v>
      </c>
      <c r="E699">
        <v>0.60004854314475753</v>
      </c>
      <c r="F699" s="37">
        <v>95386.23</v>
      </c>
      <c r="G699" s="35">
        <v>1.9386000000000001</v>
      </c>
      <c r="H699" s="35">
        <v>1.8245</v>
      </c>
      <c r="I699" s="35">
        <v>2.0705</v>
      </c>
      <c r="J699" s="125">
        <v>62.52</v>
      </c>
      <c r="K699" s="125">
        <v>0</v>
      </c>
      <c r="L699" s="125">
        <v>137.07</v>
      </c>
      <c r="M699" s="37">
        <v>184915.745478</v>
      </c>
      <c r="N699" s="37">
        <v>174032.17663499998</v>
      </c>
      <c r="O699" s="37">
        <v>197497.18921499999</v>
      </c>
      <c r="P699" s="123">
        <v>61.217677871628119</v>
      </c>
      <c r="Q699" s="127"/>
      <c r="S699" s="5">
        <v>-1.302322128371884</v>
      </c>
    </row>
    <row r="700" spans="1:21" x14ac:dyDescent="0.3">
      <c r="A700" t="s">
        <v>479</v>
      </c>
      <c r="B700" t="s">
        <v>632</v>
      </c>
      <c r="C700" s="124">
        <v>300000</v>
      </c>
      <c r="D700" s="1">
        <v>46199.166666666664</v>
      </c>
      <c r="E700">
        <v>0.60004854314475753</v>
      </c>
      <c r="F700" s="37">
        <v>95386.23</v>
      </c>
      <c r="G700" s="35">
        <v>3.0999999999999999E-3</v>
      </c>
      <c r="H700" s="35">
        <v>2.8E-3</v>
      </c>
      <c r="I700" s="35">
        <v>3.3999999999999998E-3</v>
      </c>
      <c r="J700" s="125">
        <v>64.05</v>
      </c>
      <c r="K700" s="125">
        <v>63.31</v>
      </c>
      <c r="L700" s="125">
        <v>64.92</v>
      </c>
      <c r="M700" s="37">
        <v>295.69731299999995</v>
      </c>
      <c r="N700" s="37">
        <v>267.08144399999998</v>
      </c>
      <c r="O700" s="37">
        <v>324.31318199999998</v>
      </c>
      <c r="P700" s="123">
        <v>64.169292458358029</v>
      </c>
      <c r="Q700" s="123">
        <v>63.336526314492424</v>
      </c>
      <c r="R700" s="123">
        <v>64.948861625097649</v>
      </c>
      <c r="S700" s="5">
        <v>0.11929245835803215</v>
      </c>
      <c r="T700" s="5">
        <v>2.6526314492421932E-2</v>
      </c>
      <c r="U700" s="5">
        <v>2.8861625097647448E-2</v>
      </c>
    </row>
    <row r="701" spans="1:21" x14ac:dyDescent="0.3">
      <c r="A701" t="s">
        <v>480</v>
      </c>
      <c r="B701" t="s">
        <v>634</v>
      </c>
      <c r="C701" s="124">
        <v>300000</v>
      </c>
      <c r="D701" s="1">
        <v>46199.166666666664</v>
      </c>
      <c r="E701">
        <v>0.60004854314475753</v>
      </c>
      <c r="F701" s="37">
        <v>95386.23</v>
      </c>
      <c r="G701" s="35">
        <v>2.1476000000000002</v>
      </c>
      <c r="H701" s="35">
        <v>2.0259999999999998</v>
      </c>
      <c r="I701" s="35">
        <v>2.2865000000000002</v>
      </c>
      <c r="J701" s="125">
        <v>64.05</v>
      </c>
      <c r="K701" s="125">
        <v>0</v>
      </c>
      <c r="L701" s="125">
        <v>143.83000000000001</v>
      </c>
      <c r="M701" s="37">
        <v>204851.46754800002</v>
      </c>
      <c r="N701" s="37">
        <v>193252.50197999997</v>
      </c>
      <c r="O701" s="37">
        <v>218100.61489500001</v>
      </c>
      <c r="P701" s="123">
        <v>62.41503122746078</v>
      </c>
      <c r="Q701" s="127"/>
      <c r="S701" s="5">
        <v>-1.6349687725392172</v>
      </c>
    </row>
    <row r="702" spans="1:21" x14ac:dyDescent="0.3">
      <c r="A702" t="s">
        <v>481</v>
      </c>
      <c r="B702" t="s">
        <v>632</v>
      </c>
      <c r="C702" s="124">
        <v>320000</v>
      </c>
      <c r="D702" s="1">
        <v>46199.166666666664</v>
      </c>
      <c r="E702">
        <v>0.60004854314475753</v>
      </c>
      <c r="F702" s="37">
        <v>95386.23</v>
      </c>
      <c r="G702" s="35">
        <v>2.5000000000000001E-3</v>
      </c>
      <c r="H702" s="35">
        <v>2.2000000000000001E-3</v>
      </c>
      <c r="I702" s="35">
        <v>2.8999999999999998E-3</v>
      </c>
      <c r="J702" s="125">
        <v>65.290000000000006</v>
      </c>
      <c r="K702" s="125">
        <v>64.239999999999995</v>
      </c>
      <c r="L702" s="125">
        <v>66.459999999999994</v>
      </c>
      <c r="M702" s="37">
        <v>238.465575</v>
      </c>
      <c r="N702" s="37">
        <v>209.849706</v>
      </c>
      <c r="O702" s="37">
        <v>276.62006699999995</v>
      </c>
      <c r="P702" s="123">
        <v>65.273514826378033</v>
      </c>
      <c r="Q702" s="123">
        <v>64.269847106957698</v>
      </c>
      <c r="R702" s="123">
        <v>66.489065678641197</v>
      </c>
      <c r="S702" s="5">
        <v>-1.6485173621973104E-2</v>
      </c>
      <c r="T702" s="5">
        <v>2.9847106957703318E-2</v>
      </c>
      <c r="U702" s="5">
        <v>2.9065678641202908E-2</v>
      </c>
    </row>
    <row r="703" spans="1:21" x14ac:dyDescent="0.3">
      <c r="A703" t="s">
        <v>482</v>
      </c>
      <c r="B703" t="s">
        <v>634</v>
      </c>
      <c r="C703" s="124">
        <v>320000</v>
      </c>
      <c r="D703" s="1">
        <v>46199.166666666664</v>
      </c>
      <c r="E703">
        <v>0.60004854314475753</v>
      </c>
      <c r="F703" s="37">
        <v>95384.38</v>
      </c>
      <c r="G703" s="35">
        <v>2.3571</v>
      </c>
      <c r="H703" s="35">
        <v>2.2275</v>
      </c>
      <c r="I703" s="35">
        <v>2.5030000000000001</v>
      </c>
      <c r="J703" s="125">
        <v>65.290000000000006</v>
      </c>
      <c r="K703" s="125">
        <v>0</v>
      </c>
      <c r="L703" s="125">
        <v>150.37</v>
      </c>
      <c r="M703" s="37">
        <v>224830.52209800002</v>
      </c>
      <c r="N703" s="37">
        <v>212468.70645000003</v>
      </c>
      <c r="O703" s="37">
        <v>238747.10314000002</v>
      </c>
      <c r="P703" s="123">
        <v>64.454711300643325</v>
      </c>
      <c r="Q703" s="127"/>
      <c r="S703" s="5">
        <v>-0.83528869935668126</v>
      </c>
    </row>
    <row r="704" spans="1:21" x14ac:dyDescent="0.3">
      <c r="A704" t="s">
        <v>483</v>
      </c>
      <c r="B704" t="s">
        <v>632</v>
      </c>
      <c r="C704" s="124">
        <v>340000</v>
      </c>
      <c r="D704" s="1">
        <v>46199.166666666664</v>
      </c>
      <c r="E704">
        <v>0.60004854314475753</v>
      </c>
      <c r="F704" s="37">
        <v>95384.38</v>
      </c>
      <c r="G704" s="35">
        <v>2.2000000000000001E-3</v>
      </c>
      <c r="H704" s="35">
        <v>1.9E-3</v>
      </c>
      <c r="I704" s="35">
        <v>2.5000000000000001E-3</v>
      </c>
      <c r="J704" s="125">
        <v>66.739999999999995</v>
      </c>
      <c r="K704" s="125">
        <v>65.709999999999994</v>
      </c>
      <c r="L704" s="125">
        <v>67.88</v>
      </c>
      <c r="M704" s="37">
        <v>209.84563600000001</v>
      </c>
      <c r="N704" s="37">
        <v>181.230322</v>
      </c>
      <c r="O704" s="37">
        <v>238.46095000000003</v>
      </c>
      <c r="P704" s="123">
        <v>66.87731941677562</v>
      </c>
      <c r="Q704" s="123">
        <v>65.742435253826358</v>
      </c>
      <c r="R704" s="123">
        <v>67.907873331070959</v>
      </c>
      <c r="S704" s="5">
        <v>0.13731941677562531</v>
      </c>
      <c r="T704" s="5">
        <v>3.2435253826363919E-2</v>
      </c>
      <c r="U704" s="5">
        <v>2.7873331070964014E-2</v>
      </c>
    </row>
    <row r="705" spans="1:21" x14ac:dyDescent="0.3">
      <c r="A705" t="s">
        <v>484</v>
      </c>
      <c r="B705" t="s">
        <v>634</v>
      </c>
      <c r="C705" s="124">
        <v>340000</v>
      </c>
      <c r="D705" s="1">
        <v>46199.166666666664</v>
      </c>
      <c r="E705">
        <v>0.60004854314475753</v>
      </c>
      <c r="F705" s="37">
        <v>95384.38</v>
      </c>
      <c r="G705" s="35">
        <v>2.5665</v>
      </c>
      <c r="H705" s="35">
        <v>2.4289999999999998</v>
      </c>
      <c r="I705" s="35">
        <v>2.7204999999999999</v>
      </c>
      <c r="J705" s="125">
        <v>66.739999999999995</v>
      </c>
      <c r="K705" s="125">
        <v>0</v>
      </c>
      <c r="L705" s="125">
        <v>156.97</v>
      </c>
      <c r="M705" s="37">
        <v>244804.01127000002</v>
      </c>
      <c r="N705" s="37">
        <v>231688.65901999999</v>
      </c>
      <c r="O705" s="37">
        <v>259493.20579000001</v>
      </c>
      <c r="P705" s="123">
        <v>66.037711942610628</v>
      </c>
      <c r="Q705" s="127"/>
      <c r="S705" s="5">
        <v>-0.70228805738936728</v>
      </c>
    </row>
    <row r="706" spans="1:21" x14ac:dyDescent="0.3">
      <c r="A706" t="s">
        <v>485</v>
      </c>
      <c r="B706" t="s">
        <v>632</v>
      </c>
      <c r="C706" s="124">
        <v>360000</v>
      </c>
      <c r="D706" s="1">
        <v>46199.166666666664</v>
      </c>
      <c r="E706">
        <v>0.60004854314475753</v>
      </c>
      <c r="F706" s="37">
        <v>95386.18</v>
      </c>
      <c r="G706" s="35">
        <v>1.9E-3</v>
      </c>
      <c r="H706" s="35">
        <v>1.6999999999999999E-3</v>
      </c>
      <c r="I706" s="35">
        <v>2.2000000000000001E-3</v>
      </c>
      <c r="J706" s="125">
        <v>68.22</v>
      </c>
      <c r="K706" s="125">
        <v>67.27</v>
      </c>
      <c r="L706" s="125">
        <v>69.28</v>
      </c>
      <c r="M706" s="37">
        <v>181.23374199999998</v>
      </c>
      <c r="N706" s="37">
        <v>162.15650599999998</v>
      </c>
      <c r="O706" s="37">
        <v>209.84959599999999</v>
      </c>
      <c r="P706" s="123">
        <v>68.148452845851395</v>
      </c>
      <c r="Q706" s="123">
        <v>67.298563799244505</v>
      </c>
      <c r="R706" s="123">
        <v>69.310986724775674</v>
      </c>
      <c r="S706" s="5">
        <v>-7.1547154148603909E-2</v>
      </c>
      <c r="T706" s="5">
        <v>2.8563799244508914E-2</v>
      </c>
      <c r="U706" s="5">
        <v>3.0986724775672769E-2</v>
      </c>
    </row>
    <row r="707" spans="1:21" x14ac:dyDescent="0.3">
      <c r="A707" t="s">
        <v>486</v>
      </c>
      <c r="B707" t="s">
        <v>634</v>
      </c>
      <c r="C707" s="124">
        <v>360000</v>
      </c>
      <c r="D707" s="1">
        <v>46199.166666666664</v>
      </c>
      <c r="E707">
        <v>0.60004854314475753</v>
      </c>
      <c r="F707" s="37">
        <v>95384.38</v>
      </c>
      <c r="G707" s="35">
        <v>2.7759</v>
      </c>
      <c r="H707" s="35">
        <v>2.6305000000000001</v>
      </c>
      <c r="I707" s="35">
        <v>2.9380000000000002</v>
      </c>
      <c r="J707" s="125">
        <v>68.22</v>
      </c>
      <c r="K707" s="125">
        <v>0</v>
      </c>
      <c r="L707" s="125">
        <v>163.29</v>
      </c>
      <c r="M707" s="37">
        <v>264777.50044199999</v>
      </c>
      <c r="N707" s="37">
        <v>250908.61159000001</v>
      </c>
      <c r="O707" s="37">
        <v>280239.30844000005</v>
      </c>
      <c r="P707" s="123">
        <v>67.286677669066947</v>
      </c>
      <c r="Q707" s="127"/>
      <c r="S707" s="5">
        <v>-0.93332233093305206</v>
      </c>
    </row>
    <row r="708" spans="1:21" x14ac:dyDescent="0.3">
      <c r="A708" t="s">
        <v>487</v>
      </c>
      <c r="B708" t="s">
        <v>632</v>
      </c>
      <c r="C708" s="124">
        <v>380000</v>
      </c>
      <c r="D708" s="1">
        <v>46199.166666666664</v>
      </c>
      <c r="E708">
        <v>0.60004854314475753</v>
      </c>
      <c r="F708" s="37">
        <v>95384.38</v>
      </c>
      <c r="G708" s="35">
        <v>1.6999999999999999E-3</v>
      </c>
      <c r="H708" s="35">
        <v>1.5E-3</v>
      </c>
      <c r="I708" s="35">
        <v>2E-3</v>
      </c>
      <c r="J708" s="125">
        <v>69.62</v>
      </c>
      <c r="K708" s="125">
        <v>68.56</v>
      </c>
      <c r="L708" s="125">
        <v>70.790000000000006</v>
      </c>
      <c r="M708" s="37">
        <v>162.153446</v>
      </c>
      <c r="N708" s="37">
        <v>143.07657</v>
      </c>
      <c r="O708" s="37">
        <v>190.76876000000001</v>
      </c>
      <c r="P708" s="123">
        <v>69.537793066817272</v>
      </c>
      <c r="Q708" s="123">
        <v>68.591825727531869</v>
      </c>
      <c r="R708" s="123">
        <v>70.816679918193699</v>
      </c>
      <c r="S708" s="5">
        <v>-8.22069331827322E-2</v>
      </c>
      <c r="T708" s="5">
        <v>3.1825727531867187E-2</v>
      </c>
      <c r="U708" s="5">
        <v>2.6679918193693197E-2</v>
      </c>
    </row>
    <row r="709" spans="1:21" x14ac:dyDescent="0.3">
      <c r="A709" t="s">
        <v>488</v>
      </c>
      <c r="B709" t="s">
        <v>634</v>
      </c>
      <c r="C709" s="124">
        <v>380000</v>
      </c>
      <c r="D709" s="1">
        <v>46199.166666666664</v>
      </c>
      <c r="E709">
        <v>0.60004854314475753</v>
      </c>
      <c r="F709" s="37">
        <v>95384.38</v>
      </c>
      <c r="G709" s="35">
        <v>2.9853000000000001</v>
      </c>
      <c r="H709" s="35">
        <v>2.8319999999999999</v>
      </c>
      <c r="I709" s="35">
        <v>3.1555</v>
      </c>
      <c r="J709" s="125">
        <v>69.62</v>
      </c>
      <c r="K709" s="125">
        <v>0</v>
      </c>
      <c r="L709" s="125">
        <v>169.35</v>
      </c>
      <c r="M709" s="37">
        <v>284750.98961400002</v>
      </c>
      <c r="N709" s="37">
        <v>270128.56416000001</v>
      </c>
      <c r="O709" s="37">
        <v>300985.41109000001</v>
      </c>
      <c r="P709" s="123">
        <v>68.183640748271856</v>
      </c>
      <c r="Q709" s="127"/>
      <c r="S709" s="5">
        <v>-1.4363592517281489</v>
      </c>
    </row>
    <row r="710" spans="1:21" x14ac:dyDescent="0.3">
      <c r="A710" t="s">
        <v>489</v>
      </c>
      <c r="B710" t="s">
        <v>632</v>
      </c>
      <c r="C710" s="124">
        <v>60000</v>
      </c>
      <c r="D710" s="1">
        <v>46290.166666666664</v>
      </c>
      <c r="E710">
        <v>0.84919296477377881</v>
      </c>
      <c r="F710" s="37">
        <v>96732.08</v>
      </c>
      <c r="G710" s="35">
        <v>0.41570000000000001</v>
      </c>
      <c r="H710" s="35">
        <v>0.41449999999999998</v>
      </c>
      <c r="I710" s="35">
        <v>0.41799999999999998</v>
      </c>
      <c r="J710" s="125">
        <v>54.76</v>
      </c>
      <c r="K710" s="125">
        <v>54.1</v>
      </c>
      <c r="L710" s="125">
        <v>56.04</v>
      </c>
      <c r="M710" s="37">
        <v>40211.525656000005</v>
      </c>
      <c r="N710" s="37">
        <v>40095.447159999996</v>
      </c>
      <c r="O710" s="37">
        <v>40434.009440000002</v>
      </c>
      <c r="P710" s="123">
        <v>54.793470358637762</v>
      </c>
      <c r="Q710" s="123">
        <v>54.120744139691404</v>
      </c>
      <c r="R710" s="123">
        <v>56.0642056507738</v>
      </c>
      <c r="S710" s="5">
        <v>3.3470358637764264E-2</v>
      </c>
      <c r="T710" s="5">
        <v>2.0744139691402097E-2</v>
      </c>
      <c r="U710" s="5">
        <v>2.4205650773801324E-2</v>
      </c>
    </row>
    <row r="711" spans="1:21" x14ac:dyDescent="0.3">
      <c r="A711" t="s">
        <v>490</v>
      </c>
      <c r="B711" t="s">
        <v>634</v>
      </c>
      <c r="C711" s="124">
        <v>60000</v>
      </c>
      <c r="D711" s="1">
        <v>46290.166666666664</v>
      </c>
      <c r="E711">
        <v>0.84919296477377881</v>
      </c>
      <c r="F711" s="37">
        <v>96732.14</v>
      </c>
      <c r="G711" s="35">
        <v>3.5900000000000001E-2</v>
      </c>
      <c r="H711" s="35">
        <v>3.5000000000000003E-2</v>
      </c>
      <c r="I711" s="35">
        <v>3.6499999999999998E-2</v>
      </c>
      <c r="J711" s="125">
        <v>54.76</v>
      </c>
      <c r="K711" s="125">
        <v>54.23</v>
      </c>
      <c r="L711" s="125">
        <v>55.07</v>
      </c>
      <c r="M711" s="37">
        <v>3472.683826</v>
      </c>
      <c r="N711" s="37">
        <v>3385.6249000000003</v>
      </c>
      <c r="O711" s="37">
        <v>3530.7231099999999</v>
      </c>
      <c r="P711" s="123">
        <v>54.754512866303926</v>
      </c>
      <c r="Q711" s="127">
        <v>54.250323576401314</v>
      </c>
      <c r="R711" s="123">
        <v>55.088497662387091</v>
      </c>
      <c r="S711" s="5">
        <v>-5.4871336960715666E-3</v>
      </c>
      <c r="T711" s="5">
        <v>2.0323576401317212E-2</v>
      </c>
      <c r="U711" s="5">
        <v>1.8497662387090941E-2</v>
      </c>
    </row>
    <row r="712" spans="1:21" x14ac:dyDescent="0.3">
      <c r="A712" t="s">
        <v>822</v>
      </c>
      <c r="B712" t="s">
        <v>632</v>
      </c>
      <c r="C712" s="124">
        <v>70000</v>
      </c>
      <c r="D712" s="1">
        <v>46290.166666666664</v>
      </c>
      <c r="E712">
        <v>0.84919296477377881</v>
      </c>
      <c r="F712" s="37">
        <v>96732.08</v>
      </c>
      <c r="G712" s="35">
        <v>0.33710000000000001</v>
      </c>
      <c r="H712" s="35">
        <v>0.33600000000000002</v>
      </c>
      <c r="I712" s="35">
        <v>0.33900000000000002</v>
      </c>
      <c r="J712" s="125">
        <v>52.38</v>
      </c>
      <c r="K712" s="125">
        <v>51.92</v>
      </c>
      <c r="L712" s="125">
        <v>53.16</v>
      </c>
      <c r="M712" s="37">
        <v>32608.384168</v>
      </c>
      <c r="N712" s="37">
        <v>32501.978880000002</v>
      </c>
      <c r="O712" s="37">
        <v>32792.17512</v>
      </c>
      <c r="P712" s="123">
        <v>52.397865883468739</v>
      </c>
      <c r="Q712" s="123">
        <v>51.943867747097947</v>
      </c>
      <c r="R712" s="123">
        <v>53.178471218192328</v>
      </c>
      <c r="S712" s="5">
        <v>1.7865883468736854E-2</v>
      </c>
      <c r="T712" s="5">
        <v>2.3867747097945369E-2</v>
      </c>
      <c r="U712" s="5">
        <v>1.8471218192331662E-2</v>
      </c>
    </row>
    <row r="713" spans="1:21" x14ac:dyDescent="0.3">
      <c r="A713" t="s">
        <v>823</v>
      </c>
      <c r="B713" t="s">
        <v>634</v>
      </c>
      <c r="C713" s="124">
        <v>70000</v>
      </c>
      <c r="D713" s="1">
        <v>46290.166666666664</v>
      </c>
      <c r="E713">
        <v>0.84919296477377881</v>
      </c>
      <c r="F713" s="37">
        <v>96732.14</v>
      </c>
      <c r="G713" s="35">
        <v>6.0699999999999997E-2</v>
      </c>
      <c r="H713" s="35">
        <v>5.9499999999999997E-2</v>
      </c>
      <c r="I713" s="35">
        <v>6.1499999999999999E-2</v>
      </c>
      <c r="J713" s="125">
        <v>52.38</v>
      </c>
      <c r="K713" s="125">
        <v>51.86</v>
      </c>
      <c r="L713" s="125">
        <v>52.69</v>
      </c>
      <c r="M713" s="37">
        <v>5871.6408979999997</v>
      </c>
      <c r="N713" s="37">
        <v>5755.5623299999997</v>
      </c>
      <c r="O713" s="37">
        <v>5949.0266099999999</v>
      </c>
      <c r="P713" s="123">
        <v>52.378047934944895</v>
      </c>
      <c r="Q713" s="127">
        <v>51.882624111288635</v>
      </c>
      <c r="R713" s="123">
        <v>52.707312031654475</v>
      </c>
      <c r="S713" s="5">
        <v>-1.9520650551072549E-3</v>
      </c>
      <c r="T713" s="5">
        <v>2.2624111288635618E-2</v>
      </c>
      <c r="U713" s="5">
        <v>1.7312031654476812E-2</v>
      </c>
    </row>
    <row r="714" spans="1:21" x14ac:dyDescent="0.3">
      <c r="A714" t="s">
        <v>491</v>
      </c>
      <c r="B714" t="s">
        <v>632</v>
      </c>
      <c r="C714" s="124">
        <v>80000</v>
      </c>
      <c r="D714" s="1">
        <v>46290.166666666664</v>
      </c>
      <c r="E714">
        <v>0.84919296477377881</v>
      </c>
      <c r="F714" s="37">
        <v>96732.08</v>
      </c>
      <c r="G714" s="35">
        <v>0.26879999999999998</v>
      </c>
      <c r="H714" s="35">
        <v>0.26750000000000002</v>
      </c>
      <c r="I714" s="35">
        <v>0.27050000000000002</v>
      </c>
      <c r="J714" s="125">
        <v>50.74</v>
      </c>
      <c r="K714" s="125">
        <v>50.29</v>
      </c>
      <c r="L714" s="125">
        <v>51.29</v>
      </c>
      <c r="M714" s="37">
        <v>26001.583103999998</v>
      </c>
      <c r="N714" s="37">
        <v>25875.831400000003</v>
      </c>
      <c r="O714" s="37">
        <v>26166.027640000004</v>
      </c>
      <c r="P714" s="123">
        <v>50.742439101603786</v>
      </c>
      <c r="Q714" s="123">
        <v>50.308259737726111</v>
      </c>
      <c r="R714" s="123">
        <v>51.309597116005101</v>
      </c>
      <c r="S714" s="5">
        <v>2.4391016037839108E-3</v>
      </c>
      <c r="T714" s="5">
        <v>1.825973772611178E-2</v>
      </c>
      <c r="U714" s="5">
        <v>1.9597116005101611E-2</v>
      </c>
    </row>
    <row r="715" spans="1:21" x14ac:dyDescent="0.3">
      <c r="A715" t="s">
        <v>492</v>
      </c>
      <c r="B715" t="s">
        <v>634</v>
      </c>
      <c r="C715" s="124">
        <v>80000</v>
      </c>
      <c r="D715" s="1">
        <v>46290.166666666664</v>
      </c>
      <c r="E715">
        <v>0.84919296477377881</v>
      </c>
      <c r="F715" s="37">
        <v>96732.08</v>
      </c>
      <c r="G715" s="35">
        <v>9.5899999999999999E-2</v>
      </c>
      <c r="H715" s="35">
        <v>9.4500000000000001E-2</v>
      </c>
      <c r="I715" s="35">
        <v>9.7000000000000003E-2</v>
      </c>
      <c r="J715" s="125">
        <v>50.74</v>
      </c>
      <c r="K715" s="125">
        <v>50.28</v>
      </c>
      <c r="L715" s="125">
        <v>51.11</v>
      </c>
      <c r="M715" s="37">
        <v>9276.6064719999995</v>
      </c>
      <c r="N715" s="37">
        <v>9141.1815600000009</v>
      </c>
      <c r="O715" s="37">
        <v>9383.0117600000012</v>
      </c>
      <c r="P715" s="123">
        <v>50.76695231205094</v>
      </c>
      <c r="Q715" s="127">
        <v>50.299382525409939</v>
      </c>
      <c r="R715" s="127">
        <v>51.13399515284339</v>
      </c>
      <c r="S715" s="5">
        <v>2.6952312050937621E-2</v>
      </c>
      <c r="T715" s="5">
        <v>1.9382525409938012E-2</v>
      </c>
      <c r="U715" s="5">
        <v>2.3995152843390599E-2</v>
      </c>
    </row>
    <row r="716" spans="1:21" x14ac:dyDescent="0.3">
      <c r="A716" t="s">
        <v>493</v>
      </c>
      <c r="B716" t="s">
        <v>632</v>
      </c>
      <c r="C716" s="124">
        <v>85000</v>
      </c>
      <c r="D716" s="1">
        <v>46290.166666666664</v>
      </c>
      <c r="E716">
        <v>0.84919296477377881</v>
      </c>
      <c r="F716" s="37">
        <v>96732.21</v>
      </c>
      <c r="G716" s="35">
        <v>0.2389</v>
      </c>
      <c r="H716" s="35">
        <v>0.23749999999999999</v>
      </c>
      <c r="I716" s="35">
        <v>0.24049999999999999</v>
      </c>
      <c r="J716" s="125">
        <v>50.15</v>
      </c>
      <c r="K716" s="125">
        <v>49.71</v>
      </c>
      <c r="L716" s="125">
        <v>50.64</v>
      </c>
      <c r="M716" s="37">
        <v>23109.324969000001</v>
      </c>
      <c r="N716" s="37">
        <v>22973.899874999999</v>
      </c>
      <c r="O716" s="37">
        <v>23264.096505000001</v>
      </c>
      <c r="P716" s="123">
        <v>50.166723093309393</v>
      </c>
      <c r="Q716" s="123">
        <v>49.732786177191706</v>
      </c>
      <c r="R716" s="123">
        <v>50.66253758764163</v>
      </c>
      <c r="S716" s="5">
        <v>1.6723093309394699E-2</v>
      </c>
      <c r="T716" s="5">
        <v>2.2786177191704837E-2</v>
      </c>
      <c r="U716" s="5">
        <v>2.2537587641629386E-2</v>
      </c>
    </row>
    <row r="717" spans="1:21" x14ac:dyDescent="0.3">
      <c r="A717" t="s">
        <v>494</v>
      </c>
      <c r="B717" t="s">
        <v>634</v>
      </c>
      <c r="C717" s="124">
        <v>85000</v>
      </c>
      <c r="D717" s="1">
        <v>46290.166666666664</v>
      </c>
      <c r="E717">
        <v>0.84919296477377881</v>
      </c>
      <c r="F717" s="37">
        <v>96727.47</v>
      </c>
      <c r="G717" s="35">
        <v>0.1176</v>
      </c>
      <c r="H717" s="35">
        <v>0.11600000000000001</v>
      </c>
      <c r="I717" s="35">
        <v>0.11849999999999999</v>
      </c>
      <c r="J717" s="125">
        <v>50.15</v>
      </c>
      <c r="K717" s="125">
        <v>49.64</v>
      </c>
      <c r="L717" s="125">
        <v>50.41</v>
      </c>
      <c r="M717" s="37">
        <v>11375.150471999999</v>
      </c>
      <c r="N717" s="37">
        <v>11220.38652</v>
      </c>
      <c r="O717" s="37">
        <v>11462.205195</v>
      </c>
      <c r="P717" s="123">
        <v>50.155800915381668</v>
      </c>
      <c r="Q717" s="127">
        <v>49.659889032830009</v>
      </c>
      <c r="R717" s="127">
        <v>50.43469703357659</v>
      </c>
      <c r="S717" s="5">
        <v>5.8009153816698245E-3</v>
      </c>
      <c r="T717" s="5">
        <v>1.9889032830008091E-2</v>
      </c>
      <c r="U717" s="5">
        <v>2.4697033576593697E-2</v>
      </c>
    </row>
    <row r="718" spans="1:21" x14ac:dyDescent="0.3">
      <c r="A718" t="s">
        <v>495</v>
      </c>
      <c r="B718" t="s">
        <v>632</v>
      </c>
      <c r="C718" s="124">
        <v>90000</v>
      </c>
      <c r="D718" s="1">
        <v>46290.166666666664</v>
      </c>
      <c r="E718">
        <v>0.84919296477377881</v>
      </c>
      <c r="F718" s="37">
        <v>96727.47</v>
      </c>
      <c r="G718" s="35">
        <v>0.2117</v>
      </c>
      <c r="H718" s="35">
        <v>0.21049999999999999</v>
      </c>
      <c r="I718" s="35">
        <v>0.2135</v>
      </c>
      <c r="J718" s="125">
        <v>49.68</v>
      </c>
      <c r="K718" s="125">
        <v>49.32</v>
      </c>
      <c r="L718" s="125">
        <v>50.2</v>
      </c>
      <c r="M718" s="37">
        <v>20477.205398999999</v>
      </c>
      <c r="N718" s="37">
        <v>20361.132435</v>
      </c>
      <c r="O718" s="37">
        <v>20651.314845000001</v>
      </c>
      <c r="P718" s="123">
        <v>49.691861591631699</v>
      </c>
      <c r="Q718" s="123">
        <v>49.340184178839422</v>
      </c>
      <c r="R718" s="123">
        <v>50.21950741834187</v>
      </c>
      <c r="S718" s="5">
        <v>1.1861591631699753E-2</v>
      </c>
      <c r="T718" s="5">
        <v>2.0184178839421918E-2</v>
      </c>
      <c r="U718" s="5">
        <v>1.9507418341866867E-2</v>
      </c>
    </row>
    <row r="719" spans="1:21" x14ac:dyDescent="0.3">
      <c r="A719" t="s">
        <v>496</v>
      </c>
      <c r="B719" t="s">
        <v>634</v>
      </c>
      <c r="C719" s="124">
        <v>90000</v>
      </c>
      <c r="D719" s="1">
        <v>46290.166666666664</v>
      </c>
      <c r="E719">
        <v>0.84919296477377881</v>
      </c>
      <c r="F719" s="37">
        <v>96727.47</v>
      </c>
      <c r="G719" s="35">
        <v>0.1421</v>
      </c>
      <c r="H719" s="35">
        <v>0.14050000000000001</v>
      </c>
      <c r="I719" s="35">
        <v>0.14349999999999999</v>
      </c>
      <c r="J719" s="125">
        <v>49.68</v>
      </c>
      <c r="K719" s="125">
        <v>49.19</v>
      </c>
      <c r="L719" s="125">
        <v>50.07</v>
      </c>
      <c r="M719" s="37">
        <v>13744.973487000001</v>
      </c>
      <c r="N719" s="37">
        <v>13590.209535000002</v>
      </c>
      <c r="O719" s="37">
        <v>13880.391944999999</v>
      </c>
      <c r="P719" s="123">
        <v>49.677432631272787</v>
      </c>
      <c r="Q719" s="123">
        <v>49.208547989122536</v>
      </c>
      <c r="R719" s="123">
        <v>50.087806709415936</v>
      </c>
      <c r="S719" s="5">
        <v>-2.5673687272131929E-3</v>
      </c>
      <c r="T719" s="5">
        <v>1.8547989122538411E-2</v>
      </c>
      <c r="U719" s="5">
        <v>1.7806709415935984E-2</v>
      </c>
    </row>
    <row r="720" spans="1:21" x14ac:dyDescent="0.3">
      <c r="A720" t="s">
        <v>497</v>
      </c>
      <c r="B720" t="s">
        <v>632</v>
      </c>
      <c r="C720" s="124">
        <v>95000</v>
      </c>
      <c r="D720" s="1">
        <v>46290.166666666664</v>
      </c>
      <c r="E720">
        <v>0.84919296477377881</v>
      </c>
      <c r="F720" s="37">
        <v>96727.47</v>
      </c>
      <c r="G720" s="35">
        <v>0.18709999999999999</v>
      </c>
      <c r="H720" s="35">
        <v>0.186</v>
      </c>
      <c r="I720" s="35">
        <v>0.188</v>
      </c>
      <c r="J720" s="125">
        <v>49.25</v>
      </c>
      <c r="K720" s="125">
        <v>48.95</v>
      </c>
      <c r="L720" s="125">
        <v>49.52</v>
      </c>
      <c r="M720" s="37">
        <v>18097.709637</v>
      </c>
      <c r="N720" s="37">
        <v>17991.309420000001</v>
      </c>
      <c r="O720" s="37">
        <v>18184.764360000001</v>
      </c>
      <c r="P720" s="123">
        <v>49.283497613302785</v>
      </c>
      <c r="Q720" s="123">
        <v>48.973496427544589</v>
      </c>
      <c r="R720" s="123">
        <v>49.53720744039142</v>
      </c>
      <c r="S720" s="5">
        <v>3.3497613302785112E-2</v>
      </c>
      <c r="T720" s="5">
        <v>2.349642754458614E-2</v>
      </c>
      <c r="U720" s="5">
        <v>1.720744039141664E-2</v>
      </c>
    </row>
    <row r="721" spans="1:21" x14ac:dyDescent="0.3">
      <c r="A721" t="s">
        <v>498</v>
      </c>
      <c r="B721" t="s">
        <v>634</v>
      </c>
      <c r="C721" s="124">
        <v>95000</v>
      </c>
      <c r="D721" s="1">
        <v>46290.166666666664</v>
      </c>
      <c r="E721">
        <v>0.84919296477377881</v>
      </c>
      <c r="F721" s="37">
        <v>96727.47</v>
      </c>
      <c r="G721" s="35">
        <v>0.16919999999999999</v>
      </c>
      <c r="H721" s="35">
        <v>0.16700000000000001</v>
      </c>
      <c r="I721" s="35">
        <v>0.17100000000000001</v>
      </c>
      <c r="J721" s="125">
        <v>49.25</v>
      </c>
      <c r="K721" s="125">
        <v>48.77</v>
      </c>
      <c r="L721" s="125">
        <v>49.76</v>
      </c>
      <c r="M721" s="37">
        <v>16366.287923999998</v>
      </c>
      <c r="N721" s="37">
        <v>16153.487490000001</v>
      </c>
      <c r="O721" s="37">
        <v>16540.397370000002</v>
      </c>
      <c r="P721" s="123">
        <v>49.271982404372764</v>
      </c>
      <c r="Q721" s="123">
        <v>48.65208397569566</v>
      </c>
      <c r="R721" s="123">
        <v>49.779461782342437</v>
      </c>
      <c r="S721" s="5">
        <v>2.1982404372764108E-2</v>
      </c>
      <c r="T721" s="5">
        <v>-0.11791602430434267</v>
      </c>
      <c r="U721" s="5">
        <v>1.9461782342439449E-2</v>
      </c>
    </row>
    <row r="722" spans="1:21" x14ac:dyDescent="0.3">
      <c r="A722" t="s">
        <v>499</v>
      </c>
      <c r="B722" t="s">
        <v>632</v>
      </c>
      <c r="C722" s="124">
        <v>100000</v>
      </c>
      <c r="D722" s="1">
        <v>46290.166666666664</v>
      </c>
      <c r="E722">
        <v>0.84919296477377881</v>
      </c>
      <c r="F722" s="37">
        <v>96703.54</v>
      </c>
      <c r="G722" s="35">
        <v>0.1653</v>
      </c>
      <c r="H722" s="35">
        <v>0.16400000000000001</v>
      </c>
      <c r="I722" s="35">
        <v>0.16650000000000001</v>
      </c>
      <c r="J722" s="125">
        <v>49</v>
      </c>
      <c r="K722" s="125">
        <v>48.67</v>
      </c>
      <c r="L722" s="125">
        <v>49.36</v>
      </c>
      <c r="M722" s="37">
        <v>15985.095162</v>
      </c>
      <c r="N722" s="37">
        <v>15859.38056</v>
      </c>
      <c r="O722" s="37">
        <v>16101.13941</v>
      </c>
      <c r="P722" s="123">
        <v>49.051444230447679</v>
      </c>
      <c r="Q722" s="123">
        <v>48.693788348585763</v>
      </c>
      <c r="R722" s="123">
        <v>49.381693627684584</v>
      </c>
      <c r="S722" s="5">
        <v>5.1444230447678763E-2</v>
      </c>
      <c r="T722" s="5">
        <v>2.3788348585760843E-2</v>
      </c>
      <c r="U722" s="5">
        <v>2.1693627684584271E-2</v>
      </c>
    </row>
    <row r="723" spans="1:21" x14ac:dyDescent="0.3">
      <c r="A723" t="s">
        <v>500</v>
      </c>
      <c r="B723" t="s">
        <v>634</v>
      </c>
      <c r="C723" s="124">
        <v>100000</v>
      </c>
      <c r="D723" s="1">
        <v>46290.166666666664</v>
      </c>
      <c r="E723">
        <v>0.84919296477377881</v>
      </c>
      <c r="F723" s="37">
        <v>96703.54</v>
      </c>
      <c r="G723" s="35">
        <v>0.1991</v>
      </c>
      <c r="H723" s="35">
        <v>0.19700000000000001</v>
      </c>
      <c r="I723" s="35">
        <v>0.20100000000000001</v>
      </c>
      <c r="J723" s="125">
        <v>49</v>
      </c>
      <c r="K723" s="125">
        <v>48.38</v>
      </c>
      <c r="L723" s="125">
        <v>49.48</v>
      </c>
      <c r="M723" s="37">
        <v>19253.674813999998</v>
      </c>
      <c r="N723" s="37">
        <v>19050.597379999999</v>
      </c>
      <c r="O723" s="37">
        <v>19437.411540000001</v>
      </c>
      <c r="P723" s="123">
        <v>48.972114906590519</v>
      </c>
      <c r="Q723" s="123">
        <v>48.39446375386963</v>
      </c>
      <c r="R723" s="123">
        <v>49.495018185022857</v>
      </c>
      <c r="S723" s="5">
        <v>-2.7885093409480533E-2</v>
      </c>
      <c r="T723" s="5">
        <v>1.4463753869627283E-2</v>
      </c>
      <c r="U723" s="5">
        <v>1.5018185022860564E-2</v>
      </c>
    </row>
    <row r="724" spans="1:21" x14ac:dyDescent="0.3">
      <c r="A724" t="s">
        <v>501</v>
      </c>
      <c r="B724" t="s">
        <v>632</v>
      </c>
      <c r="C724" s="124">
        <v>105000</v>
      </c>
      <c r="D724" s="1">
        <v>46290.166666666664</v>
      </c>
      <c r="E724">
        <v>0.84919296477377881</v>
      </c>
      <c r="F724" s="37">
        <v>96703.54</v>
      </c>
      <c r="G724" s="35">
        <v>0.14630000000000001</v>
      </c>
      <c r="H724" s="35">
        <v>0.14499999999999999</v>
      </c>
      <c r="I724" s="35">
        <v>0.14749999999999999</v>
      </c>
      <c r="J724" s="125">
        <v>48.91</v>
      </c>
      <c r="K724" s="125">
        <v>48.59</v>
      </c>
      <c r="L724" s="125">
        <v>49.27</v>
      </c>
      <c r="M724" s="37">
        <v>14147.727902000001</v>
      </c>
      <c r="N724" s="37">
        <v>14022.013299999999</v>
      </c>
      <c r="O724" s="37">
        <v>14263.772149999999</v>
      </c>
      <c r="P724" s="123">
        <v>48.96761914299671</v>
      </c>
      <c r="Q724" s="123">
        <v>48.613696358221624</v>
      </c>
      <c r="R724" s="123">
        <v>49.294357070969156</v>
      </c>
      <c r="S724" s="5">
        <v>5.761914299671389E-2</v>
      </c>
      <c r="T724" s="5">
        <v>2.3696358221620528E-2</v>
      </c>
      <c r="U724" s="5">
        <v>2.4357070969152517E-2</v>
      </c>
    </row>
    <row r="725" spans="1:21" x14ac:dyDescent="0.3">
      <c r="A725" t="s">
        <v>502</v>
      </c>
      <c r="B725" t="s">
        <v>634</v>
      </c>
      <c r="C725" s="124">
        <v>105000</v>
      </c>
      <c r="D725" s="1">
        <v>46290.166666666664</v>
      </c>
      <c r="E725">
        <v>0.84919296477377881</v>
      </c>
      <c r="F725" s="37">
        <v>96703.54</v>
      </c>
      <c r="G725" s="35">
        <v>0.23180000000000001</v>
      </c>
      <c r="H725" s="35">
        <v>0.22950000000000001</v>
      </c>
      <c r="I725" s="35">
        <v>0.23350000000000001</v>
      </c>
      <c r="J725" s="125">
        <v>48.91</v>
      </c>
      <c r="K725" s="125">
        <v>48.24</v>
      </c>
      <c r="L725" s="125">
        <v>49.33</v>
      </c>
      <c r="M725" s="37">
        <v>22415.880571999998</v>
      </c>
      <c r="N725" s="37">
        <v>22193.46243</v>
      </c>
      <c r="O725" s="37">
        <v>22580.276590000001</v>
      </c>
      <c r="P725" s="123">
        <v>48.887922027191429</v>
      </c>
      <c r="Q725" s="123">
        <v>48.261796715316287</v>
      </c>
      <c r="R725" s="123">
        <v>49.350798896368502</v>
      </c>
      <c r="S725" s="5">
        <v>-2.2077972808567381E-2</v>
      </c>
      <c r="T725" s="5">
        <v>2.1796715316284576E-2</v>
      </c>
      <c r="U725" s="5">
        <v>2.0798896368503961E-2</v>
      </c>
    </row>
    <row r="726" spans="1:21" x14ac:dyDescent="0.3">
      <c r="A726" t="s">
        <v>503</v>
      </c>
      <c r="B726" t="s">
        <v>632</v>
      </c>
      <c r="C726" s="124">
        <v>110000</v>
      </c>
      <c r="D726" s="1">
        <v>46290.166666666664</v>
      </c>
      <c r="E726">
        <v>0.84919296477377881</v>
      </c>
      <c r="F726" s="37">
        <v>96703.54</v>
      </c>
      <c r="G726" s="35">
        <v>0.1293</v>
      </c>
      <c r="H726" s="35">
        <v>0.128</v>
      </c>
      <c r="I726" s="35">
        <v>0.1305</v>
      </c>
      <c r="J726" s="125">
        <v>48.85</v>
      </c>
      <c r="K726" s="125">
        <v>48.51</v>
      </c>
      <c r="L726" s="125">
        <v>49.19</v>
      </c>
      <c r="M726" s="37">
        <v>12503.767721999999</v>
      </c>
      <c r="N726" s="37">
        <v>12378.053119999999</v>
      </c>
      <c r="O726" s="37">
        <v>12619.811969999999</v>
      </c>
      <c r="P726" s="123">
        <v>48.883754823930673</v>
      </c>
      <c r="Q726" s="123">
        <v>48.529446298700968</v>
      </c>
      <c r="R726" s="123">
        <v>49.210737934812556</v>
      </c>
      <c r="S726" s="5">
        <v>3.3754823930671307E-2</v>
      </c>
      <c r="T726" s="5">
        <v>1.9446298700970033E-2</v>
      </c>
      <c r="U726" s="5">
        <v>2.0737934812558478E-2</v>
      </c>
    </row>
    <row r="727" spans="1:21" x14ac:dyDescent="0.3">
      <c r="A727" t="s">
        <v>504</v>
      </c>
      <c r="B727" t="s">
        <v>634</v>
      </c>
      <c r="C727" s="124">
        <v>110000</v>
      </c>
      <c r="D727" s="1">
        <v>46290.166666666664</v>
      </c>
      <c r="E727">
        <v>0.84919296477377881</v>
      </c>
      <c r="F727" s="37">
        <v>96679.51</v>
      </c>
      <c r="G727" s="35">
        <v>0.26669999999999999</v>
      </c>
      <c r="H727" s="35">
        <v>0.26400000000000001</v>
      </c>
      <c r="I727" s="35">
        <v>0.26850000000000002</v>
      </c>
      <c r="J727" s="125">
        <v>48.85</v>
      </c>
      <c r="K727" s="125">
        <v>48.05</v>
      </c>
      <c r="L727" s="125">
        <v>49.27</v>
      </c>
      <c r="M727" s="37">
        <v>25784.425316999997</v>
      </c>
      <c r="N727" s="37">
        <v>25523.390640000001</v>
      </c>
      <c r="O727" s="37">
        <v>25958.448434999998</v>
      </c>
      <c r="P727" s="123">
        <v>48.803692130189006</v>
      </c>
      <c r="Q727" s="123">
        <v>48.06765750217162</v>
      </c>
      <c r="R727" s="123">
        <v>49.294182615390277</v>
      </c>
      <c r="S727" s="5">
        <v>-4.6307869810995328E-2</v>
      </c>
      <c r="T727" s="5">
        <v>1.7657502171623207E-2</v>
      </c>
      <c r="U727" s="5">
        <v>2.4182615390273554E-2</v>
      </c>
    </row>
    <row r="728" spans="1:21" x14ac:dyDescent="0.3">
      <c r="A728" t="s">
        <v>505</v>
      </c>
      <c r="B728" t="s">
        <v>632</v>
      </c>
      <c r="C728" s="124">
        <v>115000</v>
      </c>
      <c r="D728" s="1">
        <v>46290.166666666664</v>
      </c>
      <c r="E728">
        <v>0.84919296477377881</v>
      </c>
      <c r="F728" s="37">
        <v>96702.48</v>
      </c>
      <c r="G728" s="35">
        <v>0.1144</v>
      </c>
      <c r="H728" s="35">
        <v>0.113</v>
      </c>
      <c r="I728" s="35">
        <v>0.11550000000000001</v>
      </c>
      <c r="J728" s="125">
        <v>48.85</v>
      </c>
      <c r="K728" s="125">
        <v>48.47</v>
      </c>
      <c r="L728" s="125">
        <v>49.16</v>
      </c>
      <c r="M728" s="37">
        <v>11062.763712</v>
      </c>
      <c r="N728" s="37">
        <v>10927.38024</v>
      </c>
      <c r="O728" s="37">
        <v>11169.13644</v>
      </c>
      <c r="P728" s="123">
        <v>48.875091546445411</v>
      </c>
      <c r="Q728" s="123">
        <v>48.489246791273757</v>
      </c>
      <c r="R728" s="123">
        <v>49.178046827708599</v>
      </c>
      <c r="S728" s="5">
        <v>2.5091546445409563E-2</v>
      </c>
      <c r="T728" s="5">
        <v>1.924679127375839E-2</v>
      </c>
      <c r="U728" s="5">
        <v>1.8046827708602109E-2</v>
      </c>
    </row>
    <row r="729" spans="1:21" x14ac:dyDescent="0.3">
      <c r="A729" t="s">
        <v>506</v>
      </c>
      <c r="B729" t="s">
        <v>634</v>
      </c>
      <c r="C729" s="124">
        <v>115000</v>
      </c>
      <c r="D729" s="1">
        <v>46290.166666666664</v>
      </c>
      <c r="E729">
        <v>0.84919296477377881</v>
      </c>
      <c r="F729" s="37">
        <v>96679.51</v>
      </c>
      <c r="G729" s="35">
        <v>0.30359999999999998</v>
      </c>
      <c r="H729" s="35">
        <v>0.29949999999999999</v>
      </c>
      <c r="I729" s="35">
        <v>0.30549999999999999</v>
      </c>
      <c r="J729" s="125">
        <v>48.85</v>
      </c>
      <c r="K729" s="125">
        <v>47.66</v>
      </c>
      <c r="L729" s="125">
        <v>49.32</v>
      </c>
      <c r="M729" s="37">
        <v>29351.899235999997</v>
      </c>
      <c r="N729" s="37">
        <v>28955.513244999998</v>
      </c>
      <c r="O729" s="37">
        <v>29535.590304999998</v>
      </c>
      <c r="P729" s="123">
        <v>48.814307189052251</v>
      </c>
      <c r="Q729" s="123">
        <v>47.683202546292939</v>
      </c>
      <c r="R729" s="123">
        <v>49.337587109223854</v>
      </c>
      <c r="S729" s="5">
        <v>-3.5692810947750786E-2</v>
      </c>
      <c r="T729" s="5">
        <v>2.3202546292942827E-2</v>
      </c>
      <c r="U729" s="5">
        <v>1.7587109223853759E-2</v>
      </c>
    </row>
    <row r="730" spans="1:21" x14ac:dyDescent="0.3">
      <c r="A730" t="s">
        <v>507</v>
      </c>
      <c r="B730" t="s">
        <v>632</v>
      </c>
      <c r="C730" s="124">
        <v>120000</v>
      </c>
      <c r="D730" s="1">
        <v>46290.166666666664</v>
      </c>
      <c r="E730">
        <v>0.84919296477377881</v>
      </c>
      <c r="F730" s="37">
        <v>96679.51</v>
      </c>
      <c r="G730" s="35">
        <v>0.1014</v>
      </c>
      <c r="H730" s="35">
        <v>0.10050000000000001</v>
      </c>
      <c r="I730" s="35">
        <v>0.10249999999999999</v>
      </c>
      <c r="J730" s="125">
        <v>48.91</v>
      </c>
      <c r="K730" s="125">
        <v>48.68</v>
      </c>
      <c r="L730" s="125">
        <v>49.24</v>
      </c>
      <c r="M730" s="37">
        <v>9803.3023140000005</v>
      </c>
      <c r="N730" s="37">
        <v>9716.290755</v>
      </c>
      <c r="O730" s="37">
        <v>9909.649774999998</v>
      </c>
      <c r="P730" s="123">
        <v>48.95412011425158</v>
      </c>
      <c r="Q730" s="123">
        <v>48.701202180004401</v>
      </c>
      <c r="R730" s="123">
        <v>49.262925978304423</v>
      </c>
      <c r="S730" s="5">
        <v>4.4120114251583686E-2</v>
      </c>
      <c r="T730" s="5">
        <v>2.1202180004401328E-2</v>
      </c>
      <c r="U730" s="5">
        <v>2.2925978304421335E-2</v>
      </c>
    </row>
    <row r="731" spans="1:21" x14ac:dyDescent="0.3">
      <c r="A731" t="s">
        <v>508</v>
      </c>
      <c r="B731" t="s">
        <v>634</v>
      </c>
      <c r="C731" s="124">
        <v>120000</v>
      </c>
      <c r="D731" s="1">
        <v>46290.166666666664</v>
      </c>
      <c r="E731">
        <v>0.84919296477377881</v>
      </c>
      <c r="F731" s="37">
        <v>96679.51</v>
      </c>
      <c r="G731" s="35">
        <v>0.34229999999999999</v>
      </c>
      <c r="H731" s="35">
        <v>0.27300000000000002</v>
      </c>
      <c r="I731" s="35">
        <v>0.4325</v>
      </c>
      <c r="J731" s="125">
        <v>48.91</v>
      </c>
      <c r="K731" s="125">
        <v>27.85</v>
      </c>
      <c r="L731" s="125">
        <v>73.59</v>
      </c>
      <c r="M731" s="37">
        <v>33093.396272999998</v>
      </c>
      <c r="N731" s="37">
        <v>26393.506229999999</v>
      </c>
      <c r="O731" s="37">
        <v>41813.888074999995</v>
      </c>
      <c r="P731" s="123">
        <v>48.865794212812737</v>
      </c>
      <c r="Q731" s="123">
        <v>27.865363389866456</v>
      </c>
      <c r="R731" s="123">
        <v>73.615420506115754</v>
      </c>
      <c r="S731" s="5">
        <v>-4.4205787187259205E-2</v>
      </c>
      <c r="T731" s="5">
        <v>1.5363389866454469E-2</v>
      </c>
      <c r="U731" s="5">
        <v>2.5420506115750641E-2</v>
      </c>
    </row>
    <row r="732" spans="1:21" x14ac:dyDescent="0.3">
      <c r="A732" t="s">
        <v>509</v>
      </c>
      <c r="B732" t="s">
        <v>632</v>
      </c>
      <c r="C732" s="124">
        <v>125000</v>
      </c>
      <c r="D732" s="1">
        <v>46290.166666666664</v>
      </c>
      <c r="E732">
        <v>0.84919296477377881</v>
      </c>
      <c r="F732" s="37">
        <v>96679.27</v>
      </c>
      <c r="G732" s="35">
        <v>8.9899999999999994E-2</v>
      </c>
      <c r="H732" s="35">
        <v>8.9499999999999996E-2</v>
      </c>
      <c r="I732" s="35">
        <v>9.1499999999999998E-2</v>
      </c>
      <c r="J732" s="125">
        <v>49.01</v>
      </c>
      <c r="K732" s="125">
        <v>48.88</v>
      </c>
      <c r="L732" s="125">
        <v>49.46</v>
      </c>
      <c r="M732" s="37">
        <v>8691.4663729999993</v>
      </c>
      <c r="N732" s="37">
        <v>8652.7946649999994</v>
      </c>
      <c r="O732" s="37">
        <v>8846.1532050000005</v>
      </c>
      <c r="P732" s="123">
        <v>49.018558262437182</v>
      </c>
      <c r="Q732" s="123">
        <v>48.90312833524105</v>
      </c>
      <c r="R732" s="123">
        <v>49.479545211439223</v>
      </c>
      <c r="S732" s="5">
        <v>8.5582624371838278E-3</v>
      </c>
      <c r="T732" s="5">
        <v>2.3128335241047182E-2</v>
      </c>
      <c r="U732" s="5">
        <v>1.9545211439222498E-2</v>
      </c>
    </row>
    <row r="733" spans="1:21" x14ac:dyDescent="0.3">
      <c r="A733" t="s">
        <v>510</v>
      </c>
      <c r="B733" t="s">
        <v>634</v>
      </c>
      <c r="C733" s="124">
        <v>125000</v>
      </c>
      <c r="D733" s="1">
        <v>46290.166666666664</v>
      </c>
      <c r="E733">
        <v>0.84919296477377881</v>
      </c>
      <c r="F733" s="37">
        <v>96669.45</v>
      </c>
      <c r="G733" s="35">
        <v>0.38290000000000002</v>
      </c>
      <c r="H733" s="35">
        <v>0.3115</v>
      </c>
      <c r="I733" s="35">
        <v>0.47399999999999998</v>
      </c>
      <c r="J733" s="125">
        <v>49.01</v>
      </c>
      <c r="K733" s="125">
        <v>25.47</v>
      </c>
      <c r="L733" s="125">
        <v>74.239999999999995</v>
      </c>
      <c r="M733" s="37">
        <v>37014.732405000002</v>
      </c>
      <c r="N733" s="37">
        <v>30112.533674999999</v>
      </c>
      <c r="O733" s="37">
        <v>45821.319299999996</v>
      </c>
      <c r="P733" s="123">
        <v>49.007539793326913</v>
      </c>
      <c r="Q733" s="123">
        <v>25.479703632890406</v>
      </c>
      <c r="R733" s="123">
        <v>74.265861213500287</v>
      </c>
      <c r="S733" s="5">
        <v>-2.460206673084997E-3</v>
      </c>
      <c r="T733" s="5">
        <v>9.7036328904067659E-3</v>
      </c>
      <c r="U733" s="5">
        <v>2.5861213500292024E-2</v>
      </c>
    </row>
    <row r="734" spans="1:21" x14ac:dyDescent="0.3">
      <c r="A734" t="s">
        <v>511</v>
      </c>
      <c r="B734" t="s">
        <v>632</v>
      </c>
      <c r="C734" s="124">
        <v>130000</v>
      </c>
      <c r="D734" s="1">
        <v>46290.166666666664</v>
      </c>
      <c r="E734">
        <v>0.84919296477377881</v>
      </c>
      <c r="F734" s="37">
        <v>96669.45</v>
      </c>
      <c r="G734" s="35">
        <v>8.0100000000000005E-2</v>
      </c>
      <c r="H734" s="35">
        <v>7.9500000000000001E-2</v>
      </c>
      <c r="I734" s="35">
        <v>8.1500000000000003E-2</v>
      </c>
      <c r="J734" s="125">
        <v>49.19</v>
      </c>
      <c r="K734" s="125">
        <v>49.01</v>
      </c>
      <c r="L734" s="125">
        <v>49.6</v>
      </c>
      <c r="M734" s="37">
        <v>7743.2229450000004</v>
      </c>
      <c r="N734" s="37">
        <v>7685.2212749999999</v>
      </c>
      <c r="O734" s="37">
        <v>7878.5601749999996</v>
      </c>
      <c r="P734" s="123">
        <v>49.203744372002191</v>
      </c>
      <c r="Q734" s="123">
        <v>49.024865573745579</v>
      </c>
      <c r="R734" s="123">
        <v>49.620186502642646</v>
      </c>
      <c r="S734" s="5">
        <v>1.3744372002193472E-2</v>
      </c>
      <c r="T734" s="5">
        <v>1.4865573745581173E-2</v>
      </c>
      <c r="U734" s="5">
        <v>2.0186502642644655E-2</v>
      </c>
    </row>
    <row r="735" spans="1:21" x14ac:dyDescent="0.3">
      <c r="A735" t="s">
        <v>512</v>
      </c>
      <c r="B735" t="s">
        <v>634</v>
      </c>
      <c r="C735" s="124">
        <v>130000</v>
      </c>
      <c r="D735" s="1">
        <v>46290.166666666664</v>
      </c>
      <c r="E735">
        <v>0.84919296477377881</v>
      </c>
      <c r="F735" s="37">
        <v>96669.45</v>
      </c>
      <c r="G735" s="35">
        <v>0.42480000000000001</v>
      </c>
      <c r="H735" s="35">
        <v>0.35099999999999998</v>
      </c>
      <c r="I735" s="35">
        <v>0.51849999999999996</v>
      </c>
      <c r="J735" s="125">
        <v>49.19</v>
      </c>
      <c r="K735" s="125">
        <v>21.07</v>
      </c>
      <c r="L735" s="125">
        <v>75.48</v>
      </c>
      <c r="M735" s="37">
        <v>41065.182359999999</v>
      </c>
      <c r="N735" s="37">
        <v>33930.976949999997</v>
      </c>
      <c r="O735" s="37">
        <v>50123.109824999992</v>
      </c>
      <c r="P735" s="123">
        <v>49.17726623830314</v>
      </c>
      <c r="Q735" s="123">
        <v>21.078179264978026</v>
      </c>
      <c r="R735" s="123">
        <v>75.509030772529584</v>
      </c>
      <c r="S735" s="5">
        <v>-1.2733761696857471E-2</v>
      </c>
      <c r="T735" s="5">
        <v>8.1792649780254578E-3</v>
      </c>
      <c r="U735" s="5">
        <v>2.9030772529580418E-2</v>
      </c>
    </row>
    <row r="736" spans="1:21" x14ac:dyDescent="0.3">
      <c r="A736" t="s">
        <v>513</v>
      </c>
      <c r="B736" t="s">
        <v>632</v>
      </c>
      <c r="C736" s="124">
        <v>135000</v>
      </c>
      <c r="D736" s="1">
        <v>46290.166666666664</v>
      </c>
      <c r="E736">
        <v>0.84919296477377881</v>
      </c>
      <c r="F736" s="37">
        <v>96669.45</v>
      </c>
      <c r="G736" s="35">
        <v>7.1499999999999994E-2</v>
      </c>
      <c r="H736" s="35">
        <v>7.0999999999999994E-2</v>
      </c>
      <c r="I736" s="35">
        <v>7.2999999999999995E-2</v>
      </c>
      <c r="J736" s="125">
        <v>49.38</v>
      </c>
      <c r="K736" s="125">
        <v>49.22</v>
      </c>
      <c r="L736" s="125">
        <v>49.84</v>
      </c>
      <c r="M736" s="37">
        <v>6911.8656749999991</v>
      </c>
      <c r="N736" s="37">
        <v>6863.5309499999994</v>
      </c>
      <c r="O736" s="37">
        <v>7056.8698499999991</v>
      </c>
      <c r="P736" s="123">
        <v>49.397122279439088</v>
      </c>
      <c r="Q736" s="123">
        <v>49.24241684166639</v>
      </c>
      <c r="R736" s="123">
        <v>49.859839204119957</v>
      </c>
      <c r="S736" s="5">
        <v>1.712227943908573E-2</v>
      </c>
      <c r="T736" s="5">
        <v>2.2416841666391463E-2</v>
      </c>
      <c r="U736" s="5">
        <v>1.983920411995399E-2</v>
      </c>
    </row>
    <row r="737" spans="1:21" x14ac:dyDescent="0.3">
      <c r="A737" t="s">
        <v>514</v>
      </c>
      <c r="B737" t="s">
        <v>634</v>
      </c>
      <c r="C737" s="124">
        <v>135000</v>
      </c>
      <c r="D737" s="1">
        <v>46290.166666666664</v>
      </c>
      <c r="E737">
        <v>0.84919296477377881</v>
      </c>
      <c r="F737" s="37">
        <v>96679.27</v>
      </c>
      <c r="G737" s="35">
        <v>0.46789999999999998</v>
      </c>
      <c r="H737" s="35">
        <v>0.39300000000000002</v>
      </c>
      <c r="I737" s="35">
        <v>0.56299999999999994</v>
      </c>
      <c r="J737" s="125">
        <v>49.38</v>
      </c>
      <c r="K737" s="125">
        <v>0</v>
      </c>
      <c r="L737" s="125">
        <v>76.53</v>
      </c>
      <c r="M737" s="37">
        <v>45236.230432999997</v>
      </c>
      <c r="N737" s="37">
        <v>37994.953110000002</v>
      </c>
      <c r="O737" s="37">
        <v>54430.42901</v>
      </c>
      <c r="P737" s="123">
        <v>49.399122505810091</v>
      </c>
      <c r="R737" s="123">
        <v>76.560657213480894</v>
      </c>
      <c r="S737" s="5">
        <v>1.9122505810088342E-2</v>
      </c>
      <c r="U737" s="5">
        <v>3.065721348089312E-2</v>
      </c>
    </row>
    <row r="738" spans="1:21" x14ac:dyDescent="0.3">
      <c r="A738" t="s">
        <v>515</v>
      </c>
      <c r="B738" t="s">
        <v>632</v>
      </c>
      <c r="C738" s="124">
        <v>140000</v>
      </c>
      <c r="D738" s="1">
        <v>46290.166666666664</v>
      </c>
      <c r="E738">
        <v>0.84919296477377881</v>
      </c>
      <c r="F738" s="37">
        <v>96669.45</v>
      </c>
      <c r="G738" s="35">
        <v>6.3799999999999996E-2</v>
      </c>
      <c r="H738" s="35">
        <v>6.3500000000000001E-2</v>
      </c>
      <c r="I738" s="35">
        <v>6.5000000000000002E-2</v>
      </c>
      <c r="J738" s="125">
        <v>49.54</v>
      </c>
      <c r="K738" s="125">
        <v>49.44</v>
      </c>
      <c r="L738" s="125">
        <v>49.92</v>
      </c>
      <c r="M738" s="37">
        <v>6167.5109099999991</v>
      </c>
      <c r="N738" s="37">
        <v>6138.5100750000001</v>
      </c>
      <c r="O738" s="37">
        <v>6283.5142500000002</v>
      </c>
      <c r="P738" s="123">
        <v>49.555507883640402</v>
      </c>
      <c r="Q738" s="123">
        <v>49.458750764987975</v>
      </c>
      <c r="R738" s="123">
        <v>49.941403725594753</v>
      </c>
      <c r="S738" s="5">
        <v>1.5507883640403008E-2</v>
      </c>
      <c r="T738" s="5">
        <v>1.8750764987977675E-2</v>
      </c>
      <c r="U738" s="5">
        <v>2.1403725594751677E-2</v>
      </c>
    </row>
    <row r="739" spans="1:21" x14ac:dyDescent="0.3">
      <c r="A739" t="s">
        <v>516</v>
      </c>
      <c r="B739" t="s">
        <v>634</v>
      </c>
      <c r="C739" s="124">
        <v>140000</v>
      </c>
      <c r="D739" s="1">
        <v>46290.166666666664</v>
      </c>
      <c r="E739">
        <v>0.84919296477377881</v>
      </c>
      <c r="F739" s="37">
        <v>96673.84</v>
      </c>
      <c r="G739" s="35">
        <v>0.51200000000000001</v>
      </c>
      <c r="H739" s="35">
        <v>0.4355</v>
      </c>
      <c r="I739" s="35">
        <v>0.60850000000000004</v>
      </c>
      <c r="J739" s="125">
        <v>49.54</v>
      </c>
      <c r="K739" s="125">
        <v>0</v>
      </c>
      <c r="L739" s="125">
        <v>77.61</v>
      </c>
      <c r="M739" s="37">
        <v>49497.006079999999</v>
      </c>
      <c r="N739" s="37">
        <v>42101.457320000001</v>
      </c>
      <c r="O739" s="37">
        <v>58826.031640000001</v>
      </c>
      <c r="P739" s="123">
        <v>49.562527779073754</v>
      </c>
      <c r="R739" s="123">
        <v>77.639812759186881</v>
      </c>
      <c r="S739" s="5">
        <v>2.2527779073755028E-2</v>
      </c>
      <c r="U739" s="5">
        <v>2.9812759186881976E-2</v>
      </c>
    </row>
    <row r="740" spans="1:21" x14ac:dyDescent="0.3">
      <c r="A740" t="s">
        <v>517</v>
      </c>
      <c r="B740" t="s">
        <v>632</v>
      </c>
      <c r="C740" s="124">
        <v>145000</v>
      </c>
      <c r="D740" s="1">
        <v>46290.166666666664</v>
      </c>
      <c r="E740">
        <v>0.84919296477377881</v>
      </c>
      <c r="F740" s="37">
        <v>96669.62</v>
      </c>
      <c r="G740" s="35">
        <v>5.7599999999999998E-2</v>
      </c>
      <c r="H740" s="35">
        <v>5.7000000000000002E-2</v>
      </c>
      <c r="I740" s="35">
        <v>5.8999999999999997E-2</v>
      </c>
      <c r="J740" s="125">
        <v>49.89</v>
      </c>
      <c r="K740" s="125">
        <v>49.69</v>
      </c>
      <c r="L740" s="125">
        <v>50.37</v>
      </c>
      <c r="M740" s="37">
        <v>5568.1701119999998</v>
      </c>
      <c r="N740" s="37">
        <v>5510.1683400000002</v>
      </c>
      <c r="O740" s="37">
        <v>5703.5075799999995</v>
      </c>
      <c r="P740" s="123">
        <v>49.916665645143709</v>
      </c>
      <c r="Q740" s="123">
        <v>49.714588036241061</v>
      </c>
      <c r="R740" s="123">
        <v>50.38590276760484</v>
      </c>
      <c r="S740" s="5">
        <v>2.6665645143708616E-2</v>
      </c>
      <c r="T740" s="5">
        <v>2.4588036241063094E-2</v>
      </c>
      <c r="U740" s="5">
        <v>1.5902767604842438E-2</v>
      </c>
    </row>
    <row r="741" spans="1:21" x14ac:dyDescent="0.3">
      <c r="A741" t="s">
        <v>518</v>
      </c>
      <c r="B741" t="s">
        <v>634</v>
      </c>
      <c r="C741" s="124">
        <v>145000</v>
      </c>
      <c r="D741" s="1">
        <v>46290.166666666664</v>
      </c>
      <c r="E741">
        <v>0.84919296477377881</v>
      </c>
      <c r="F741" s="37">
        <v>96669.62</v>
      </c>
      <c r="G741" s="35">
        <v>0.55759999999999998</v>
      </c>
      <c r="H741" s="35">
        <v>0.47899999999999998</v>
      </c>
      <c r="I741" s="35">
        <v>0.65549999999999997</v>
      </c>
      <c r="J741" s="125">
        <v>49.89</v>
      </c>
      <c r="K741" s="125">
        <v>0</v>
      </c>
      <c r="L741" s="125">
        <v>78.930000000000007</v>
      </c>
      <c r="M741" s="37">
        <v>53902.980111999997</v>
      </c>
      <c r="N741" s="37">
        <v>46304.747979999993</v>
      </c>
      <c r="O741" s="37">
        <v>63366.935909999993</v>
      </c>
      <c r="P741" s="123">
        <v>49.932075304619687</v>
      </c>
      <c r="R741" s="123">
        <v>78.957515017384324</v>
      </c>
      <c r="S741" s="5">
        <v>4.2075304619686449E-2</v>
      </c>
      <c r="U741" s="5">
        <v>2.7515017384317275E-2</v>
      </c>
    </row>
    <row r="742" spans="1:21" x14ac:dyDescent="0.3">
      <c r="A742" t="s">
        <v>519</v>
      </c>
      <c r="B742" t="s">
        <v>632</v>
      </c>
      <c r="C742" s="124">
        <v>150000</v>
      </c>
      <c r="D742" s="1">
        <v>46290.166666666664</v>
      </c>
      <c r="E742">
        <v>0.84919296477377881</v>
      </c>
      <c r="F742" s="37">
        <v>96669.62</v>
      </c>
      <c r="G742" s="35">
        <v>5.16E-2</v>
      </c>
      <c r="H742" s="35">
        <v>5.1499999999999997E-2</v>
      </c>
      <c r="I742" s="35">
        <v>5.2499999999999998E-2</v>
      </c>
      <c r="J742" s="125">
        <v>50.08</v>
      </c>
      <c r="K742" s="125">
        <v>50.03</v>
      </c>
      <c r="L742" s="125">
        <v>50.39</v>
      </c>
      <c r="M742" s="37">
        <v>4988.152392</v>
      </c>
      <c r="N742" s="37">
        <v>4978.4854299999997</v>
      </c>
      <c r="O742" s="37">
        <v>5075.1550499999994</v>
      </c>
      <c r="P742" s="123">
        <v>50.089178070206607</v>
      </c>
      <c r="Q742" s="123">
        <v>50.053891842344044</v>
      </c>
      <c r="R742" s="123">
        <v>50.40580964824931</v>
      </c>
      <c r="S742" s="5">
        <v>9.1780702066088793E-3</v>
      </c>
      <c r="T742" s="5">
        <v>2.3891842344042402E-2</v>
      </c>
      <c r="U742" s="5">
        <v>1.5809648249309305E-2</v>
      </c>
    </row>
    <row r="743" spans="1:21" x14ac:dyDescent="0.3">
      <c r="A743" t="s">
        <v>520</v>
      </c>
      <c r="B743" t="s">
        <v>634</v>
      </c>
      <c r="C743" s="124">
        <v>150000</v>
      </c>
      <c r="D743" s="1">
        <v>46290.166666666664</v>
      </c>
      <c r="E743">
        <v>0.84919296477377881</v>
      </c>
      <c r="F743" s="37">
        <v>96673.84</v>
      </c>
      <c r="G743" s="35">
        <v>0.60329999999999995</v>
      </c>
      <c r="H743" s="35">
        <v>0.52300000000000002</v>
      </c>
      <c r="I743" s="35">
        <v>0.70250000000000001</v>
      </c>
      <c r="J743" s="125">
        <v>50.08</v>
      </c>
      <c r="K743" s="125">
        <v>0</v>
      </c>
      <c r="L743" s="125">
        <v>80.11</v>
      </c>
      <c r="M743" s="37">
        <v>58323.327671999992</v>
      </c>
      <c r="N743" s="37">
        <v>50560.418319999997</v>
      </c>
      <c r="O743" s="37">
        <v>67913.372600000002</v>
      </c>
      <c r="P743" s="123">
        <v>50.118439150226493</v>
      </c>
      <c r="R743" s="123">
        <v>80.14687246708597</v>
      </c>
      <c r="S743" s="5">
        <v>3.8439150226494689E-2</v>
      </c>
      <c r="U743" s="5">
        <v>3.6872467085970584E-2</v>
      </c>
    </row>
    <row r="744" spans="1:21" x14ac:dyDescent="0.3">
      <c r="A744" t="s">
        <v>521</v>
      </c>
      <c r="B744" t="s">
        <v>632</v>
      </c>
      <c r="C744" s="124">
        <v>155000</v>
      </c>
      <c r="D744" s="1">
        <v>46290.166666666664</v>
      </c>
      <c r="E744">
        <v>0.84919296477377881</v>
      </c>
      <c r="F744" s="37">
        <v>96669.62</v>
      </c>
      <c r="G744" s="35">
        <v>4.7199999999999999E-2</v>
      </c>
      <c r="H744" s="35">
        <v>4.65E-2</v>
      </c>
      <c r="I744" s="35">
        <v>4.8000000000000001E-2</v>
      </c>
      <c r="J744" s="125">
        <v>50.57</v>
      </c>
      <c r="K744" s="125">
        <v>50.32</v>
      </c>
      <c r="L744" s="125">
        <v>50.87</v>
      </c>
      <c r="M744" s="37">
        <v>4562.8060639999994</v>
      </c>
      <c r="N744" s="37">
        <v>4495.1373299999996</v>
      </c>
      <c r="O744" s="37">
        <v>4640.1417599999995</v>
      </c>
      <c r="P744" s="123">
        <v>50.597454165081437</v>
      </c>
      <c r="Q744" s="123">
        <v>50.338817056622766</v>
      </c>
      <c r="R744" s="123">
        <v>50.891477225824076</v>
      </c>
      <c r="S744" s="5">
        <v>2.7454165081437054E-2</v>
      </c>
      <c r="T744" s="5">
        <v>1.8817056622765449E-2</v>
      </c>
      <c r="U744" s="5">
        <v>2.1477225824078516E-2</v>
      </c>
    </row>
    <row r="745" spans="1:21" x14ac:dyDescent="0.3">
      <c r="A745" t="s">
        <v>522</v>
      </c>
      <c r="B745" t="s">
        <v>634</v>
      </c>
      <c r="C745" s="124">
        <v>155000</v>
      </c>
      <c r="D745" s="1">
        <v>46290.166666666664</v>
      </c>
      <c r="E745">
        <v>0.84919296477377881</v>
      </c>
      <c r="F745" s="37">
        <v>96673.84</v>
      </c>
      <c r="G745" s="35">
        <v>0.65059999999999996</v>
      </c>
      <c r="H745" s="35">
        <v>0.56899999999999995</v>
      </c>
      <c r="I745" s="35">
        <v>0.751</v>
      </c>
      <c r="J745" s="125">
        <v>50.57</v>
      </c>
      <c r="K745" s="125">
        <v>0</v>
      </c>
      <c r="L745" s="125">
        <v>81.569999999999993</v>
      </c>
      <c r="M745" s="37">
        <v>62896.000303999994</v>
      </c>
      <c r="N745" s="37">
        <v>55007.414959999995</v>
      </c>
      <c r="O745" s="37">
        <v>72602.053839999993</v>
      </c>
      <c r="P745" s="123">
        <v>50.620759477879119</v>
      </c>
      <c r="R745" s="123">
        <v>81.59843771464017</v>
      </c>
      <c r="S745" s="5">
        <v>5.075947787911872E-2</v>
      </c>
      <c r="U745" s="5">
        <v>2.8437714640176637E-2</v>
      </c>
    </row>
    <row r="746" spans="1:21" x14ac:dyDescent="0.3">
      <c r="A746" t="s">
        <v>523</v>
      </c>
      <c r="B746" t="s">
        <v>632</v>
      </c>
      <c r="C746" s="124">
        <v>160000</v>
      </c>
      <c r="D746" s="1">
        <v>46290.166666666664</v>
      </c>
      <c r="E746">
        <v>0.84919296477377881</v>
      </c>
      <c r="F746" s="37">
        <v>96673.58</v>
      </c>
      <c r="G746" s="35">
        <v>4.2900000000000001E-2</v>
      </c>
      <c r="H746" s="35">
        <v>4.2500000000000003E-2</v>
      </c>
      <c r="I746" s="35">
        <v>4.3999999999999997E-2</v>
      </c>
      <c r="J746" s="125">
        <v>50.91</v>
      </c>
      <c r="K746" s="125">
        <v>50.76</v>
      </c>
      <c r="L746" s="125">
        <v>51.34</v>
      </c>
      <c r="M746" s="37">
        <v>4147.2965819999999</v>
      </c>
      <c r="N746" s="37">
        <v>4108.6271500000003</v>
      </c>
      <c r="O746" s="37">
        <v>4253.6375200000002</v>
      </c>
      <c r="P746" s="123">
        <v>50.940053111025684</v>
      </c>
      <c r="Q746" s="123">
        <v>50.785142452794382</v>
      </c>
      <c r="R746" s="123">
        <v>51.363426739092098</v>
      </c>
      <c r="S746" s="5">
        <v>3.0053111025686974E-2</v>
      </c>
      <c r="T746" s="5">
        <v>2.5142452794383985E-2</v>
      </c>
      <c r="U746" s="5">
        <v>2.3426739092094806E-2</v>
      </c>
    </row>
    <row r="747" spans="1:21" x14ac:dyDescent="0.3">
      <c r="A747" t="s">
        <v>524</v>
      </c>
      <c r="B747" t="s">
        <v>634</v>
      </c>
      <c r="C747" s="124">
        <v>160000</v>
      </c>
      <c r="D747" s="1">
        <v>46290.166666666664</v>
      </c>
      <c r="E747">
        <v>0.84919296477377881</v>
      </c>
      <c r="F747" s="37">
        <v>96673.58</v>
      </c>
      <c r="G747" s="35">
        <v>0.69789999999999996</v>
      </c>
      <c r="H747" s="35">
        <v>0.61550000000000005</v>
      </c>
      <c r="I747" s="35">
        <v>0.8</v>
      </c>
      <c r="J747" s="125">
        <v>50.91</v>
      </c>
      <c r="K747" s="125">
        <v>0</v>
      </c>
      <c r="L747" s="125">
        <v>83.03</v>
      </c>
      <c r="M747" s="37">
        <v>67468.491481999998</v>
      </c>
      <c r="N747" s="37">
        <v>59502.588490000009</v>
      </c>
      <c r="O747" s="37">
        <v>77338.864000000001</v>
      </c>
      <c r="P747" s="123">
        <v>50.919151517944904</v>
      </c>
      <c r="R747" s="123">
        <v>83.06391370155724</v>
      </c>
      <c r="S747" s="5">
        <v>9.151517944907539E-3</v>
      </c>
      <c r="U747" s="5">
        <v>3.3913701557239051E-2</v>
      </c>
    </row>
    <row r="748" spans="1:21" x14ac:dyDescent="0.3">
      <c r="A748" t="s">
        <v>525</v>
      </c>
      <c r="B748" t="s">
        <v>632</v>
      </c>
      <c r="C748" s="124">
        <v>165000</v>
      </c>
      <c r="D748" s="1">
        <v>46290.166666666664</v>
      </c>
      <c r="E748">
        <v>0.84919296477377881</v>
      </c>
      <c r="F748" s="37">
        <v>96673.58</v>
      </c>
      <c r="G748" s="35">
        <v>3.9E-2</v>
      </c>
      <c r="H748" s="35">
        <v>3.85E-2</v>
      </c>
      <c r="I748" s="35">
        <v>0.04</v>
      </c>
      <c r="J748" s="125">
        <v>51.24</v>
      </c>
      <c r="K748" s="125">
        <v>51.02</v>
      </c>
      <c r="L748" s="125">
        <v>51.63</v>
      </c>
      <c r="M748" s="37">
        <v>3770.26962</v>
      </c>
      <c r="N748" s="37">
        <v>3721.9328300000002</v>
      </c>
      <c r="O748" s="37">
        <v>3866.9432000000002</v>
      </c>
      <c r="P748" s="123">
        <v>51.248009187705435</v>
      </c>
      <c r="Q748" s="123">
        <v>51.044349930734725</v>
      </c>
      <c r="R748" s="123">
        <v>51.652387662599907</v>
      </c>
      <c r="S748" s="5">
        <v>8.0091877054329075E-3</v>
      </c>
      <c r="T748" s="5">
        <v>2.4349930734722136E-2</v>
      </c>
      <c r="U748" s="5">
        <v>2.238766259990399E-2</v>
      </c>
    </row>
    <row r="749" spans="1:21" x14ac:dyDescent="0.3">
      <c r="A749" t="s">
        <v>526</v>
      </c>
      <c r="B749" t="s">
        <v>634</v>
      </c>
      <c r="C749" s="124">
        <v>165000</v>
      </c>
      <c r="D749" s="1">
        <v>46290.166666666664</v>
      </c>
      <c r="E749">
        <v>0.84919296477377881</v>
      </c>
      <c r="F749" s="37">
        <v>96673.58</v>
      </c>
      <c r="G749" s="35">
        <v>0.74580000000000002</v>
      </c>
      <c r="H749" s="35">
        <v>0.66200000000000003</v>
      </c>
      <c r="I749" s="35">
        <v>0.84850000000000003</v>
      </c>
      <c r="J749" s="125">
        <v>51.24</v>
      </c>
      <c r="K749" s="125">
        <v>0</v>
      </c>
      <c r="L749" s="125">
        <v>84.24</v>
      </c>
      <c r="M749" s="37">
        <v>72099.155964000005</v>
      </c>
      <c r="N749" s="37">
        <v>63997.909960000005</v>
      </c>
      <c r="O749" s="37">
        <v>82027.532630000002</v>
      </c>
      <c r="P749" s="123">
        <v>51.25837407122458</v>
      </c>
      <c r="R749" s="123">
        <v>84.274436208057381</v>
      </c>
      <c r="S749" s="5">
        <v>1.8374071224577904E-2</v>
      </c>
      <c r="U749" s="5">
        <v>3.4436208057385898E-2</v>
      </c>
    </row>
    <row r="750" spans="1:21" x14ac:dyDescent="0.3">
      <c r="A750" t="s">
        <v>527</v>
      </c>
      <c r="B750" t="s">
        <v>632</v>
      </c>
      <c r="C750" s="124">
        <v>170000</v>
      </c>
      <c r="D750" s="1">
        <v>46290.166666666664</v>
      </c>
      <c r="E750">
        <v>0.84919296477377881</v>
      </c>
      <c r="F750" s="37">
        <v>96673.96</v>
      </c>
      <c r="G750" s="35">
        <v>3.5900000000000001E-2</v>
      </c>
      <c r="H750" s="35">
        <v>3.5499999999999997E-2</v>
      </c>
      <c r="I750" s="35">
        <v>3.6499999999999998E-2</v>
      </c>
      <c r="J750" s="125">
        <v>51.68</v>
      </c>
      <c r="K750" s="125">
        <v>51.52</v>
      </c>
      <c r="L750" s="125">
        <v>51.94</v>
      </c>
      <c r="M750" s="37">
        <v>3470.5951640000003</v>
      </c>
      <c r="N750" s="37">
        <v>3431.9255800000001</v>
      </c>
      <c r="O750" s="37">
        <v>3528.5995400000002</v>
      </c>
      <c r="P750" s="123">
        <v>51.709947638074283</v>
      </c>
      <c r="Q750" s="123">
        <v>51.53931544756356</v>
      </c>
      <c r="R750" s="123">
        <v>51.96448527635463</v>
      </c>
      <c r="S750" s="5">
        <v>2.9947638074283134E-2</v>
      </c>
      <c r="T750" s="5">
        <v>1.9315447563556631E-2</v>
      </c>
      <c r="U750" s="5">
        <v>2.4485276354631935E-2</v>
      </c>
    </row>
    <row r="751" spans="1:21" x14ac:dyDescent="0.3">
      <c r="A751" t="s">
        <v>528</v>
      </c>
      <c r="B751" t="s">
        <v>634</v>
      </c>
      <c r="C751" s="124">
        <v>170000</v>
      </c>
      <c r="D751" s="1">
        <v>46290.166666666664</v>
      </c>
      <c r="E751">
        <v>0.84919296477377881</v>
      </c>
      <c r="F751" s="37">
        <v>96673.58</v>
      </c>
      <c r="G751" s="35">
        <v>0.7944</v>
      </c>
      <c r="H751" s="35">
        <v>0.70850000000000002</v>
      </c>
      <c r="I751" s="35">
        <v>0.89849999999999997</v>
      </c>
      <c r="J751" s="125">
        <v>51.68</v>
      </c>
      <c r="K751" s="125">
        <v>0</v>
      </c>
      <c r="L751" s="125">
        <v>85.77</v>
      </c>
      <c r="M751" s="37">
        <v>76797.491951999997</v>
      </c>
      <c r="N751" s="37">
        <v>68493.23143</v>
      </c>
      <c r="O751" s="37">
        <v>86861.211630000005</v>
      </c>
      <c r="P751" s="123">
        <v>51.71233453241333</v>
      </c>
      <c r="R751" s="123">
        <v>85.808115195665451</v>
      </c>
      <c r="S751" s="5">
        <v>3.2334532413329953E-2</v>
      </c>
      <c r="U751" s="5">
        <v>3.8115195665454848E-2</v>
      </c>
    </row>
    <row r="752" spans="1:21" x14ac:dyDescent="0.3">
      <c r="A752" t="s">
        <v>529</v>
      </c>
      <c r="B752" t="s">
        <v>632</v>
      </c>
      <c r="C752" s="124">
        <v>175000</v>
      </c>
      <c r="D752" s="1">
        <v>46290.166666666664</v>
      </c>
      <c r="E752">
        <v>0.84919296477377881</v>
      </c>
      <c r="F752" s="37">
        <v>96673.09</v>
      </c>
      <c r="G752" s="35">
        <v>3.3000000000000002E-2</v>
      </c>
      <c r="H752" s="35">
        <v>3.2500000000000001E-2</v>
      </c>
      <c r="I752" s="35">
        <v>3.3500000000000002E-2</v>
      </c>
      <c r="J752" s="125">
        <v>52.08</v>
      </c>
      <c r="K752" s="125">
        <v>51.86</v>
      </c>
      <c r="L752" s="125">
        <v>52.31</v>
      </c>
      <c r="M752" s="37">
        <v>3190.2119699999998</v>
      </c>
      <c r="N752" s="37">
        <v>3141.8754250000002</v>
      </c>
      <c r="O752" s="37">
        <v>3238.548515</v>
      </c>
      <c r="P752" s="123">
        <v>52.10584734359869</v>
      </c>
      <c r="Q752" s="123">
        <v>51.881828868629064</v>
      </c>
      <c r="R752" s="123">
        <v>52.328458962285254</v>
      </c>
      <c r="S752" s="5">
        <v>2.5847343598691452E-2</v>
      </c>
      <c r="T752" s="5">
        <v>2.1828868629064857E-2</v>
      </c>
      <c r="U752" s="5">
        <v>1.8458962285251346E-2</v>
      </c>
    </row>
    <row r="753" spans="1:21" x14ac:dyDescent="0.3">
      <c r="A753" t="s">
        <v>530</v>
      </c>
      <c r="B753" t="s">
        <v>634</v>
      </c>
      <c r="C753" s="124">
        <v>175000</v>
      </c>
      <c r="D753" s="1">
        <v>46290.166666666664</v>
      </c>
      <c r="E753">
        <v>0.84919296477377881</v>
      </c>
      <c r="F753" s="37">
        <v>96673.09</v>
      </c>
      <c r="G753" s="35">
        <v>0.84319999999999995</v>
      </c>
      <c r="H753" s="35">
        <v>0.75649999999999995</v>
      </c>
      <c r="I753" s="35">
        <v>0.94899999999999995</v>
      </c>
      <c r="J753" s="125">
        <v>52.08</v>
      </c>
      <c r="K753" s="125">
        <v>0</v>
      </c>
      <c r="L753" s="125">
        <v>87.36</v>
      </c>
      <c r="M753" s="37">
        <v>81514.749487999987</v>
      </c>
      <c r="N753" s="37">
        <v>73133.192584999997</v>
      </c>
      <c r="O753" s="37">
        <v>91742.762409999996</v>
      </c>
      <c r="P753" s="123">
        <v>52.094885072010634</v>
      </c>
      <c r="R753" s="123">
        <v>87.390667946276707</v>
      </c>
      <c r="S753" s="5">
        <v>1.488507201063527E-2</v>
      </c>
      <c r="U753" s="5">
        <v>3.066794627670788E-2</v>
      </c>
    </row>
    <row r="754" spans="1:21" x14ac:dyDescent="0.3">
      <c r="A754" t="s">
        <v>531</v>
      </c>
      <c r="B754" t="s">
        <v>632</v>
      </c>
      <c r="C754" s="124">
        <v>180000</v>
      </c>
      <c r="D754" s="1">
        <v>46290.166666666664</v>
      </c>
      <c r="E754">
        <v>0.84919296477377881</v>
      </c>
      <c r="F754" s="37">
        <v>96673.09</v>
      </c>
      <c r="G754" s="35">
        <v>3.04E-2</v>
      </c>
      <c r="H754" s="35">
        <v>0.03</v>
      </c>
      <c r="I754" s="35">
        <v>3.1E-2</v>
      </c>
      <c r="J754" s="125">
        <v>52.45</v>
      </c>
      <c r="K754" s="125">
        <v>52.28</v>
      </c>
      <c r="L754" s="125">
        <v>52.75</v>
      </c>
      <c r="M754" s="37">
        <v>2938.8619359999998</v>
      </c>
      <c r="N754" s="37">
        <v>2900.1926999999996</v>
      </c>
      <c r="O754" s="37">
        <v>2996.8657899999998</v>
      </c>
      <c r="P754" s="123">
        <v>52.492529632397599</v>
      </c>
      <c r="Q754" s="123">
        <v>52.304509257981778</v>
      </c>
      <c r="R754" s="123">
        <v>52.772567569214289</v>
      </c>
      <c r="S754" s="5">
        <v>4.2529632397595662E-2</v>
      </c>
      <c r="T754" s="5">
        <v>2.45092579817765E-2</v>
      </c>
      <c r="U754" s="5">
        <v>2.2567569214288596E-2</v>
      </c>
    </row>
    <row r="755" spans="1:21" x14ac:dyDescent="0.3">
      <c r="A755" t="s">
        <v>532</v>
      </c>
      <c r="B755" t="s">
        <v>634</v>
      </c>
      <c r="C755" s="124">
        <v>180000</v>
      </c>
      <c r="D755" s="1">
        <v>46290.166666666664</v>
      </c>
      <c r="E755">
        <v>0.84919296477377881</v>
      </c>
      <c r="F755" s="37">
        <v>96673.09</v>
      </c>
      <c r="G755" s="35">
        <v>0.89229999999999998</v>
      </c>
      <c r="H755" s="35">
        <v>0.80349999999999999</v>
      </c>
      <c r="I755" s="35">
        <v>0.999</v>
      </c>
      <c r="J755" s="125">
        <v>52.45</v>
      </c>
      <c r="K755" s="125">
        <v>0</v>
      </c>
      <c r="L755" s="125">
        <v>88.71</v>
      </c>
      <c r="M755" s="37">
        <v>86261.398206999991</v>
      </c>
      <c r="N755" s="37">
        <v>77676.827814999997</v>
      </c>
      <c r="O755" s="37">
        <v>96576.41691</v>
      </c>
      <c r="P755" s="123">
        <v>52.47131732041003</v>
      </c>
      <c r="R755" s="123">
        <v>88.746955691012246</v>
      </c>
      <c r="S755" s="5">
        <v>2.1317320410027207E-2</v>
      </c>
      <c r="U755" s="5">
        <v>3.6955691012252601E-2</v>
      </c>
    </row>
    <row r="756" spans="1:21" x14ac:dyDescent="0.3">
      <c r="A756" t="s">
        <v>533</v>
      </c>
      <c r="B756" t="s">
        <v>632</v>
      </c>
      <c r="C756" s="124">
        <v>190000</v>
      </c>
      <c r="D756" s="1">
        <v>46290.166666666664</v>
      </c>
      <c r="E756">
        <v>0.84919296477377881</v>
      </c>
      <c r="F756" s="37">
        <v>96673.7</v>
      </c>
      <c r="G756" s="35">
        <v>2.5999999999999999E-2</v>
      </c>
      <c r="H756" s="35">
        <v>2.5499999999999998E-2</v>
      </c>
      <c r="I756" s="35">
        <v>2.7E-2</v>
      </c>
      <c r="J756" s="125">
        <v>53.24</v>
      </c>
      <c r="K756" s="125">
        <v>52.98</v>
      </c>
      <c r="L756" s="125">
        <v>53.5</v>
      </c>
      <c r="M756" s="37">
        <v>2513.5162</v>
      </c>
      <c r="N756" s="37">
        <v>2465.1793499999999</v>
      </c>
      <c r="O756" s="37">
        <v>2610.1898999999999</v>
      </c>
      <c r="P756" s="123">
        <v>53.261798192094922</v>
      </c>
      <c r="Q756" s="123">
        <v>53.002745217719664</v>
      </c>
      <c r="R756" s="123">
        <v>53.77310269024742</v>
      </c>
      <c r="S756" s="5">
        <v>2.1798192094919955E-2</v>
      </c>
      <c r="T756" s="5">
        <v>2.2745217719666755E-2</v>
      </c>
      <c r="U756" s="5">
        <v>0.27310269024741984</v>
      </c>
    </row>
    <row r="757" spans="1:21" x14ac:dyDescent="0.3">
      <c r="A757" t="s">
        <v>534</v>
      </c>
      <c r="B757" t="s">
        <v>634</v>
      </c>
      <c r="C757" s="124">
        <v>190000</v>
      </c>
      <c r="D757" s="1">
        <v>46290.166666666664</v>
      </c>
      <c r="E757">
        <v>0.84919296477377881</v>
      </c>
      <c r="F757" s="37">
        <v>96673.7</v>
      </c>
      <c r="G757" s="35">
        <v>0.99139999999999995</v>
      </c>
      <c r="H757" s="35">
        <v>0.9</v>
      </c>
      <c r="I757" s="35">
        <v>1.101</v>
      </c>
      <c r="J757" s="125">
        <v>53.24</v>
      </c>
      <c r="K757" s="125">
        <v>0</v>
      </c>
      <c r="L757" s="125">
        <v>91.78</v>
      </c>
      <c r="M757" s="37">
        <v>95842.306179999985</v>
      </c>
      <c r="N757" s="37">
        <v>87006.33</v>
      </c>
      <c r="O757" s="37">
        <v>106437.74369999999</v>
      </c>
      <c r="P757" s="123">
        <v>53.275080096606608</v>
      </c>
      <c r="R757" s="123">
        <v>91.815836902076143</v>
      </c>
      <c r="S757" s="5">
        <v>3.5080096606606048E-2</v>
      </c>
      <c r="U757" s="5">
        <v>3.5836902076141541E-2</v>
      </c>
    </row>
    <row r="758" spans="1:21" x14ac:dyDescent="0.3">
      <c r="A758" t="s">
        <v>535</v>
      </c>
      <c r="B758" t="s">
        <v>632</v>
      </c>
      <c r="C758" s="124">
        <v>200000</v>
      </c>
      <c r="D758" s="1">
        <v>46290.166666666664</v>
      </c>
      <c r="E758">
        <v>0.84919296477377881</v>
      </c>
      <c r="F758" s="37">
        <v>96671.95</v>
      </c>
      <c r="G758" s="35">
        <v>2.23E-2</v>
      </c>
      <c r="H758" s="35">
        <v>2.1999999999999999E-2</v>
      </c>
      <c r="I758" s="35">
        <v>2.3E-2</v>
      </c>
      <c r="J758" s="125">
        <v>53.89</v>
      </c>
      <c r="K758" s="125">
        <v>53.74</v>
      </c>
      <c r="L758" s="125">
        <v>54.31</v>
      </c>
      <c r="M758" s="37">
        <v>2155.7844850000001</v>
      </c>
      <c r="N758" s="37">
        <v>2126.7828999999997</v>
      </c>
      <c r="O758" s="37">
        <v>2223.4548500000001</v>
      </c>
      <c r="P758" s="123">
        <v>53.935739577024911</v>
      </c>
      <c r="Q758" s="123">
        <v>53.764633736065129</v>
      </c>
      <c r="R758" s="123">
        <v>54.330672841774089</v>
      </c>
      <c r="S758" s="5">
        <v>4.5739577024910716E-2</v>
      </c>
      <c r="T758" s="5">
        <v>2.4633736065126755E-2</v>
      </c>
      <c r="U758" s="5">
        <v>2.0672841774086237E-2</v>
      </c>
    </row>
    <row r="759" spans="1:21" x14ac:dyDescent="0.3">
      <c r="A759" t="s">
        <v>536</v>
      </c>
      <c r="B759" t="s">
        <v>634</v>
      </c>
      <c r="C759" s="124">
        <v>200000</v>
      </c>
      <c r="D759" s="1">
        <v>46290.166666666664</v>
      </c>
      <c r="E759">
        <v>0.84919296477377881</v>
      </c>
      <c r="F759" s="37">
        <v>96671.95</v>
      </c>
      <c r="G759" s="35">
        <v>1.0911</v>
      </c>
      <c r="H759" s="35">
        <v>0.997</v>
      </c>
      <c r="I759" s="35">
        <v>1.2030000000000001</v>
      </c>
      <c r="J759" s="125">
        <v>53.89</v>
      </c>
      <c r="K759" s="125">
        <v>0</v>
      </c>
      <c r="L759" s="125">
        <v>94.57</v>
      </c>
      <c r="M759" s="37">
        <v>105478.76464499999</v>
      </c>
      <c r="N759" s="37">
        <v>96381.934150000001</v>
      </c>
      <c r="O759" s="37">
        <v>116296.35585000001</v>
      </c>
      <c r="P759" s="123">
        <v>53.905909678230138</v>
      </c>
      <c r="R759" s="123">
        <v>94.609813781348151</v>
      </c>
      <c r="S759" s="5">
        <v>1.5909678230137558E-2</v>
      </c>
      <c r="U759" s="5">
        <v>3.9813781348158273E-2</v>
      </c>
    </row>
    <row r="760" spans="1:21" x14ac:dyDescent="0.3">
      <c r="A760" t="s">
        <v>537</v>
      </c>
      <c r="B760" t="s">
        <v>632</v>
      </c>
      <c r="C760" s="124">
        <v>220000</v>
      </c>
      <c r="D760" s="1">
        <v>46290.166666666664</v>
      </c>
      <c r="E760">
        <v>0.84919296477377881</v>
      </c>
      <c r="F760" s="37">
        <v>96672.82</v>
      </c>
      <c r="G760" s="35">
        <v>1.7100000000000001E-2</v>
      </c>
      <c r="H760" s="35">
        <v>1.6500000000000001E-2</v>
      </c>
      <c r="I760" s="35">
        <v>1.7999999999999999E-2</v>
      </c>
      <c r="J760" s="125">
        <v>55.42</v>
      </c>
      <c r="K760" s="125">
        <v>55.01</v>
      </c>
      <c r="L760" s="125">
        <v>56.02</v>
      </c>
      <c r="M760" s="37">
        <v>1653.1052220000001</v>
      </c>
      <c r="N760" s="37">
        <v>1595.1015300000001</v>
      </c>
      <c r="O760" s="37">
        <v>1740.11076</v>
      </c>
      <c r="P760" s="123">
        <v>55.442168715579058</v>
      </c>
      <c r="Q760" s="123">
        <v>55.030118446767553</v>
      </c>
      <c r="R760" s="123">
        <v>56.046146719734082</v>
      </c>
      <c r="S760" s="5">
        <v>2.2168715579056197E-2</v>
      </c>
      <c r="T760" s="5">
        <v>2.0118446767554587E-2</v>
      </c>
      <c r="U760" s="5">
        <v>2.6146719734079227E-2</v>
      </c>
    </row>
    <row r="761" spans="1:21" x14ac:dyDescent="0.3">
      <c r="A761" t="s">
        <v>538</v>
      </c>
      <c r="B761" t="s">
        <v>634</v>
      </c>
      <c r="C761" s="124">
        <v>220000</v>
      </c>
      <c r="D761" s="1">
        <v>46290.166666666664</v>
      </c>
      <c r="E761">
        <v>0.84919296477377881</v>
      </c>
      <c r="F761" s="37">
        <v>96672.82</v>
      </c>
      <c r="G761" s="35">
        <v>1.2927999999999999</v>
      </c>
      <c r="H761" s="35">
        <v>1.1919999999999999</v>
      </c>
      <c r="I761" s="35">
        <v>1.4105000000000001</v>
      </c>
      <c r="J761" s="125">
        <v>55.42</v>
      </c>
      <c r="K761" s="125">
        <v>0</v>
      </c>
      <c r="L761" s="125">
        <v>100.57</v>
      </c>
      <c r="M761" s="37">
        <v>124978.621696</v>
      </c>
      <c r="N761" s="37">
        <v>115234.00144000001</v>
      </c>
      <c r="O761" s="37">
        <v>136357.01261000001</v>
      </c>
      <c r="P761" s="123">
        <v>55.430459178842007</v>
      </c>
      <c r="R761" s="123">
        <v>100.61118020518694</v>
      </c>
      <c r="S761" s="5">
        <v>1.0459178842005201E-2</v>
      </c>
      <c r="U761" s="5">
        <v>4.1180205186947205E-2</v>
      </c>
    </row>
    <row r="762" spans="1:21" x14ac:dyDescent="0.3">
      <c r="A762" t="s">
        <v>539</v>
      </c>
      <c r="B762" t="s">
        <v>632</v>
      </c>
      <c r="C762" s="124">
        <v>240000</v>
      </c>
      <c r="D762" s="1">
        <v>46290.166666666664</v>
      </c>
      <c r="E762">
        <v>0.84919296477377881</v>
      </c>
      <c r="F762" s="37">
        <v>96671.95</v>
      </c>
      <c r="G762" s="35">
        <v>1.34E-2</v>
      </c>
      <c r="H762" s="35">
        <v>1.2999999999999999E-2</v>
      </c>
      <c r="I762" s="35">
        <v>1.4E-2</v>
      </c>
      <c r="J762" s="125">
        <v>56.73</v>
      </c>
      <c r="K762" s="125">
        <v>56.44</v>
      </c>
      <c r="L762" s="125">
        <v>57.24</v>
      </c>
      <c r="M762" s="37">
        <v>1295.4041299999999</v>
      </c>
      <c r="N762" s="37">
        <v>1256.7353499999999</v>
      </c>
      <c r="O762" s="37">
        <v>1353.4073000000001</v>
      </c>
      <c r="P762" s="123">
        <v>56.78839238053385</v>
      </c>
      <c r="Q762" s="123">
        <v>56.462267799418065</v>
      </c>
      <c r="R762" s="123">
        <v>57.267472862118638</v>
      </c>
      <c r="S762" s="5">
        <v>5.8392380533852872E-2</v>
      </c>
      <c r="T762" s="5">
        <v>2.2267799418067113E-2</v>
      </c>
      <c r="U762" s="5">
        <v>2.7472862118635533E-2</v>
      </c>
    </row>
    <row r="763" spans="1:21" x14ac:dyDescent="0.3">
      <c r="A763" t="s">
        <v>540</v>
      </c>
      <c r="B763" t="s">
        <v>634</v>
      </c>
      <c r="C763" s="124">
        <v>240000</v>
      </c>
      <c r="D763" s="1">
        <v>46290.166666666664</v>
      </c>
      <c r="E763">
        <v>0.84919296477377881</v>
      </c>
      <c r="F763" s="37">
        <v>96671.95</v>
      </c>
      <c r="G763" s="35">
        <v>1.4959</v>
      </c>
      <c r="H763" s="35">
        <v>1.3879999999999999</v>
      </c>
      <c r="I763" s="35">
        <v>1.6194999999999999</v>
      </c>
      <c r="J763" s="125">
        <v>56.73</v>
      </c>
      <c r="K763" s="125">
        <v>0</v>
      </c>
      <c r="L763" s="125">
        <v>106.32</v>
      </c>
      <c r="M763" s="37">
        <v>144611.57000499999</v>
      </c>
      <c r="N763" s="37">
        <v>134180.6666</v>
      </c>
      <c r="O763" s="37">
        <v>156560.22302499998</v>
      </c>
      <c r="P763" s="123">
        <v>56.688755604308874</v>
      </c>
      <c r="R763" s="123">
        <v>106.36597315395255</v>
      </c>
      <c r="S763" s="5">
        <v>-4.1244395691123259E-2</v>
      </c>
      <c r="U763" s="5">
        <v>4.5973153952559187E-2</v>
      </c>
    </row>
    <row r="764" spans="1:21" x14ac:dyDescent="0.3">
      <c r="A764" t="s">
        <v>541</v>
      </c>
      <c r="B764" t="s">
        <v>632</v>
      </c>
      <c r="C764" s="124">
        <v>260000</v>
      </c>
      <c r="D764" s="1">
        <v>46290.166666666664</v>
      </c>
      <c r="E764">
        <v>0.84919296477377881</v>
      </c>
      <c r="F764" s="37">
        <v>96671.95</v>
      </c>
      <c r="G764" s="35">
        <v>1.0699999999999999E-2</v>
      </c>
      <c r="H764" s="35">
        <v>1.0500000000000001E-2</v>
      </c>
      <c r="I764" s="35">
        <v>1.15E-2</v>
      </c>
      <c r="J764" s="125">
        <v>57.97</v>
      </c>
      <c r="K764" s="125">
        <v>57.79</v>
      </c>
      <c r="L764" s="125">
        <v>58.73</v>
      </c>
      <c r="M764" s="37">
        <v>1034.3898649999999</v>
      </c>
      <c r="N764" s="37">
        <v>1015.055475</v>
      </c>
      <c r="O764" s="37">
        <v>1111.727425</v>
      </c>
      <c r="P764" s="123">
        <v>58.005339727088355</v>
      </c>
      <c r="Q764" s="123">
        <v>57.813644042290171</v>
      </c>
      <c r="R764" s="123">
        <v>58.751747704091848</v>
      </c>
      <c r="S764" s="5">
        <v>3.5339727088356199E-2</v>
      </c>
      <c r="T764" s="5">
        <v>2.3644042290172251E-2</v>
      </c>
      <c r="U764" s="5">
        <v>2.1747704091851006E-2</v>
      </c>
    </row>
    <row r="765" spans="1:21" x14ac:dyDescent="0.3">
      <c r="A765" t="s">
        <v>542</v>
      </c>
      <c r="B765" t="s">
        <v>634</v>
      </c>
      <c r="C765" s="124">
        <v>260000</v>
      </c>
      <c r="D765" s="1">
        <v>46290.166666666664</v>
      </c>
      <c r="E765">
        <v>0.84919296477377881</v>
      </c>
      <c r="F765" s="37">
        <v>96672.71</v>
      </c>
      <c r="G765" s="35">
        <v>1.7001999999999999</v>
      </c>
      <c r="H765" s="35">
        <v>1.5860000000000001</v>
      </c>
      <c r="I765" s="35">
        <v>1.8305</v>
      </c>
      <c r="J765" s="125">
        <v>57.97</v>
      </c>
      <c r="K765" s="125">
        <v>0</v>
      </c>
      <c r="L765" s="125">
        <v>112.15</v>
      </c>
      <c r="M765" s="37">
        <v>164362.94154200002</v>
      </c>
      <c r="N765" s="37">
        <v>153322.91806000003</v>
      </c>
      <c r="O765" s="37">
        <v>176959.395655</v>
      </c>
      <c r="P765" s="123">
        <v>58.017350656229063</v>
      </c>
      <c r="S765" s="5">
        <v>4.7350656229063759E-2</v>
      </c>
    </row>
    <row r="766" spans="1:21" x14ac:dyDescent="0.3">
      <c r="A766" t="s">
        <v>543</v>
      </c>
      <c r="B766" t="s">
        <v>632</v>
      </c>
      <c r="C766" s="124">
        <v>280000</v>
      </c>
      <c r="D766" s="1">
        <v>46290.166666666664</v>
      </c>
      <c r="E766">
        <v>0.84919296477377881</v>
      </c>
      <c r="F766" s="37">
        <v>96671.96</v>
      </c>
      <c r="G766" s="35">
        <v>8.8000000000000005E-3</v>
      </c>
      <c r="H766" s="35">
        <v>8.5000000000000006E-3</v>
      </c>
      <c r="I766" s="35">
        <v>9.4999999999999998E-3</v>
      </c>
      <c r="J766" s="125">
        <v>59.2</v>
      </c>
      <c r="K766" s="125">
        <v>58.88</v>
      </c>
      <c r="L766" s="125">
        <v>59.98</v>
      </c>
      <c r="M766" s="37">
        <v>850.71324800000014</v>
      </c>
      <c r="N766" s="37">
        <v>821.71166000000017</v>
      </c>
      <c r="O766" s="37">
        <v>918.38362000000006</v>
      </c>
      <c r="P766" s="123">
        <v>59.243794778921021</v>
      </c>
      <c r="Q766" s="123">
        <v>58.908430091355989</v>
      </c>
      <c r="R766" s="123">
        <v>60.000079267716565</v>
      </c>
      <c r="S766" s="5">
        <v>4.3794778921018462E-2</v>
      </c>
      <c r="T766" s="5">
        <v>2.8430091355986065E-2</v>
      </c>
      <c r="U766" s="5">
        <v>2.0079267716567983E-2</v>
      </c>
    </row>
    <row r="767" spans="1:21" x14ac:dyDescent="0.3">
      <c r="A767" t="s">
        <v>544</v>
      </c>
      <c r="B767" t="s">
        <v>634</v>
      </c>
      <c r="C767" s="124">
        <v>280000</v>
      </c>
      <c r="D767" s="1">
        <v>46290.166666666664</v>
      </c>
      <c r="E767">
        <v>0.84919296477377881</v>
      </c>
      <c r="F767" s="37">
        <v>96672.71</v>
      </c>
      <c r="G767" s="35">
        <v>1.9052</v>
      </c>
      <c r="H767" s="35">
        <v>1.7835000000000001</v>
      </c>
      <c r="I767" s="35">
        <v>2.0419999999999998</v>
      </c>
      <c r="J767" s="125">
        <v>59.2</v>
      </c>
      <c r="K767" s="125">
        <v>0</v>
      </c>
      <c r="L767" s="125">
        <v>117.68</v>
      </c>
      <c r="M767" s="37">
        <v>184180.84709200001</v>
      </c>
      <c r="N767" s="37">
        <v>172415.77828500001</v>
      </c>
      <c r="O767" s="37">
        <v>197405.67382</v>
      </c>
      <c r="P767" s="123">
        <v>59.275897770881436</v>
      </c>
      <c r="S767" s="5">
        <v>7.5897770881432791E-2</v>
      </c>
    </row>
    <row r="768" spans="1:21" x14ac:dyDescent="0.3">
      <c r="A768" t="s">
        <v>545</v>
      </c>
      <c r="B768" t="s">
        <v>632</v>
      </c>
      <c r="C768" s="124">
        <v>300000</v>
      </c>
      <c r="D768" s="1">
        <v>46290.166666666664</v>
      </c>
      <c r="E768">
        <v>0.84919296477377881</v>
      </c>
      <c r="F768" s="37">
        <v>96671.96</v>
      </c>
      <c r="G768" s="35">
        <v>7.4999999999999997E-3</v>
      </c>
      <c r="H768" s="35">
        <v>7.0000000000000001E-3</v>
      </c>
      <c r="I768" s="35">
        <v>8.0000000000000002E-3</v>
      </c>
      <c r="J768" s="125">
        <v>60.5</v>
      </c>
      <c r="K768" s="125">
        <v>59.92</v>
      </c>
      <c r="L768" s="125">
        <v>61.17</v>
      </c>
      <c r="M768" s="37">
        <v>725.03970000000004</v>
      </c>
      <c r="N768" s="37">
        <v>676.70372000000009</v>
      </c>
      <c r="O768" s="37">
        <v>773.3756800000001</v>
      </c>
      <c r="P768" s="123">
        <v>60.582432069732882</v>
      </c>
      <c r="Q768" s="123">
        <v>59.940585307268833</v>
      </c>
      <c r="R768" s="123">
        <v>61.197938796386161</v>
      </c>
      <c r="S768" s="5">
        <v>8.243206973288153E-2</v>
      </c>
      <c r="T768" s="5">
        <v>2.0585307268831343E-2</v>
      </c>
      <c r="U768" s="5">
        <v>2.7938796386159481E-2</v>
      </c>
    </row>
    <row r="769" spans="1:21" x14ac:dyDescent="0.3">
      <c r="A769" t="s">
        <v>546</v>
      </c>
      <c r="B769" t="s">
        <v>634</v>
      </c>
      <c r="C769" s="124">
        <v>300000</v>
      </c>
      <c r="D769" s="1">
        <v>46290.166666666664</v>
      </c>
      <c r="E769">
        <v>0.84919296477377881</v>
      </c>
      <c r="F769" s="37">
        <v>96672.71</v>
      </c>
      <c r="G769" s="35">
        <v>2.1107</v>
      </c>
      <c r="H769" s="35">
        <v>1.9815</v>
      </c>
      <c r="I769" s="35">
        <v>2.2545000000000002</v>
      </c>
      <c r="J769" s="125">
        <v>60.5</v>
      </c>
      <c r="K769" s="125">
        <v>0</v>
      </c>
      <c r="L769" s="125">
        <v>123.14</v>
      </c>
      <c r="M769" s="37">
        <v>204047.08899700001</v>
      </c>
      <c r="N769" s="37">
        <v>191556.97486500003</v>
      </c>
      <c r="O769" s="37">
        <v>217948.62469500003</v>
      </c>
      <c r="P769" s="123">
        <v>60.513778707618627</v>
      </c>
      <c r="S769" s="5">
        <v>1.3778707618627095E-2</v>
      </c>
    </row>
    <row r="770" spans="1:21" x14ac:dyDescent="0.3">
      <c r="A770" t="s">
        <v>547</v>
      </c>
      <c r="B770" t="s">
        <v>632</v>
      </c>
      <c r="C770" s="124">
        <v>320000</v>
      </c>
      <c r="D770" s="1">
        <v>46290.166666666664</v>
      </c>
      <c r="E770">
        <v>0.84919296477377881</v>
      </c>
      <c r="F770" s="37">
        <v>96672.71</v>
      </c>
      <c r="G770" s="35">
        <v>6.1999999999999998E-3</v>
      </c>
      <c r="H770" s="35">
        <v>6.0000000000000001E-3</v>
      </c>
      <c r="I770" s="35">
        <v>6.4999999999999997E-3</v>
      </c>
      <c r="J770" s="125">
        <v>61.37</v>
      </c>
      <c r="K770" s="125">
        <v>61.11</v>
      </c>
      <c r="L770" s="125">
        <v>61.84</v>
      </c>
      <c r="M770" s="37">
        <v>599.37080200000003</v>
      </c>
      <c r="N770" s="37">
        <v>580.03626000000008</v>
      </c>
      <c r="O770" s="37">
        <v>628.372615</v>
      </c>
      <c r="P770" s="123">
        <v>61.431951508757855</v>
      </c>
      <c r="Q770" s="123">
        <v>61.137852542167657</v>
      </c>
      <c r="R770" s="123">
        <v>61.861848803052979</v>
      </c>
      <c r="S770" s="5">
        <v>6.1951508757857709E-2</v>
      </c>
      <c r="T770" s="5">
        <v>2.7852542167657646E-2</v>
      </c>
      <c r="U770" s="5">
        <v>2.1848803052975541E-2</v>
      </c>
    </row>
    <row r="771" spans="1:21" x14ac:dyDescent="0.3">
      <c r="A771" t="s">
        <v>548</v>
      </c>
      <c r="B771" t="s">
        <v>634</v>
      </c>
      <c r="C771" s="124">
        <v>320000</v>
      </c>
      <c r="D771" s="1">
        <v>46290.166666666664</v>
      </c>
      <c r="E771">
        <v>0.84919296477377881</v>
      </c>
      <c r="F771" s="37">
        <v>96672.71</v>
      </c>
      <c r="G771" s="35">
        <v>2.3163</v>
      </c>
      <c r="H771" s="35">
        <v>2.1795</v>
      </c>
      <c r="I771" s="35">
        <v>2.4670000000000001</v>
      </c>
      <c r="J771" s="125">
        <v>61.37</v>
      </c>
      <c r="K771" s="125">
        <v>0</v>
      </c>
      <c r="L771" s="125">
        <v>128.30000000000001</v>
      </c>
      <c r="M771" s="37">
        <v>223922.99817300003</v>
      </c>
      <c r="N771" s="37">
        <v>210698.17144500001</v>
      </c>
      <c r="O771" s="37">
        <v>238491.57557000002</v>
      </c>
      <c r="P771" s="123">
        <v>61.376714325010852</v>
      </c>
      <c r="S771" s="5">
        <v>6.7143250108543384E-3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AE771"/>
  <sheetViews>
    <sheetView workbookViewId="0">
      <pane xSplit="5" ySplit="1" topLeftCell="J2" activePane="bottomRight" state="frozen"/>
      <selection pane="topRight" activeCell="F1" sqref="F1"/>
      <selection pane="bottomLeft" activeCell="A2" sqref="A2"/>
      <selection pane="bottomRight" activeCell="D9" sqref="D9"/>
    </sheetView>
  </sheetViews>
  <sheetFormatPr defaultRowHeight="14.4" x14ac:dyDescent="0.3"/>
  <cols>
    <col min="1" max="1" width="22.6640625" style="39" bestFit="1" customWidth="1"/>
    <col min="2" max="2" width="12.109375" style="46" bestFit="1" customWidth="1"/>
    <col min="3" max="3" width="14.33203125" style="44" bestFit="1" customWidth="1"/>
    <col min="4" max="4" width="18" style="46" bestFit="1" customWidth="1"/>
    <col min="5" max="5" width="13.88671875" style="58" bestFit="1" customWidth="1"/>
    <col min="6" max="6" width="16.21875" style="17" bestFit="1" customWidth="1"/>
    <col min="7" max="7" width="11.77734375" style="17" bestFit="1" customWidth="1"/>
    <col min="8" max="8" width="14.77734375" style="16" bestFit="1" customWidth="1"/>
    <col min="9" max="9" width="14.88671875" style="16" bestFit="1" customWidth="1"/>
    <col min="10" max="10" width="8.88671875" style="14" bestFit="1" customWidth="1"/>
    <col min="11" max="12" width="7.6640625" style="14" bestFit="1" customWidth="1"/>
    <col min="13" max="13" width="12.33203125" style="31" bestFit="1" customWidth="1"/>
    <col min="14" max="14" width="15.33203125" style="31" bestFit="1" customWidth="1"/>
    <col min="15" max="15" width="15.44140625" style="31" bestFit="1" customWidth="1"/>
    <col min="16" max="16" width="12.21875" style="54" bestFit="1" customWidth="1"/>
    <col min="17" max="17" width="13.109375" style="6" bestFit="1" customWidth="1"/>
    <col min="18" max="18" width="13.21875" style="6" bestFit="1" customWidth="1"/>
    <col min="19" max="19" width="17.6640625" style="6" bestFit="1" customWidth="1"/>
    <col min="20" max="20" width="17.77734375" style="14" bestFit="1" customWidth="1"/>
    <col min="21" max="21" width="15.6640625" style="6" bestFit="1" customWidth="1"/>
    <col min="22" max="22" width="15.77734375" style="14" bestFit="1" customWidth="1"/>
    <col min="23" max="23" width="18.5546875" style="6" bestFit="1" customWidth="1"/>
    <col min="24" max="24" width="18.6640625" style="47" bestFit="1" customWidth="1"/>
    <col min="25" max="25" width="19.109375" style="47" bestFit="1" customWidth="1"/>
    <col min="26" max="26" width="15.5546875" style="14" bestFit="1" customWidth="1"/>
    <col min="27" max="27" width="15.6640625" style="14" bestFit="1" customWidth="1"/>
    <col min="28" max="28" width="16.109375" style="14" bestFit="1" customWidth="1"/>
    <col min="29" max="29" width="7.6640625" style="14" bestFit="1" customWidth="1"/>
  </cols>
  <sheetData>
    <row r="1" spans="1:30" x14ac:dyDescent="0.3">
      <c r="A1" s="38" t="s">
        <v>0</v>
      </c>
      <c r="B1" s="38" t="s">
        <v>622</v>
      </c>
      <c r="C1" s="43" t="s">
        <v>623</v>
      </c>
      <c r="D1" s="56" t="s">
        <v>613</v>
      </c>
      <c r="E1" s="57" t="s">
        <v>635</v>
      </c>
      <c r="F1" s="15" t="s">
        <v>562</v>
      </c>
      <c r="G1" s="15" t="s">
        <v>557</v>
      </c>
      <c r="H1" s="15" t="s">
        <v>558</v>
      </c>
      <c r="I1" s="15" t="s">
        <v>559</v>
      </c>
      <c r="J1" s="13" t="s">
        <v>561</v>
      </c>
      <c r="K1" s="13" t="s">
        <v>564</v>
      </c>
      <c r="L1" s="13" t="s">
        <v>565</v>
      </c>
      <c r="M1" s="13" t="s">
        <v>626</v>
      </c>
      <c r="N1" s="13" t="s">
        <v>640</v>
      </c>
      <c r="O1" s="13" t="s">
        <v>641</v>
      </c>
      <c r="P1" s="12" t="s">
        <v>642</v>
      </c>
      <c r="Q1" s="12" t="s">
        <v>662</v>
      </c>
      <c r="R1" s="12" t="s">
        <v>663</v>
      </c>
      <c r="S1" s="12" t="s">
        <v>664</v>
      </c>
      <c r="T1" s="13" t="s">
        <v>665</v>
      </c>
      <c r="U1" s="12" t="s">
        <v>666</v>
      </c>
      <c r="V1" s="13" t="s">
        <v>667</v>
      </c>
      <c r="W1" s="13" t="s">
        <v>668</v>
      </c>
      <c r="X1" s="13" t="s">
        <v>693</v>
      </c>
      <c r="Y1" s="13" t="s">
        <v>694</v>
      </c>
      <c r="Z1" s="13" t="s">
        <v>695</v>
      </c>
      <c r="AA1" s="13" t="s">
        <v>669</v>
      </c>
      <c r="AB1" s="13" t="s">
        <v>670</v>
      </c>
      <c r="AC1" s="13" t="s">
        <v>672</v>
      </c>
    </row>
    <row r="2" spans="1:30" x14ac:dyDescent="0.3">
      <c r="A2" s="39" t="s">
        <v>702</v>
      </c>
      <c r="B2" s="45" t="s">
        <v>632</v>
      </c>
      <c r="C2" s="44">
        <v>82000</v>
      </c>
      <c r="D2" s="45">
        <v>45980.125</v>
      </c>
      <c r="E2" s="58">
        <v>4.5922076282733796E-4</v>
      </c>
      <c r="F2" s="17">
        <v>92551.402300000002</v>
      </c>
      <c r="G2" s="17">
        <v>0.114</v>
      </c>
      <c r="H2" s="16">
        <v>0.10199999999999999</v>
      </c>
      <c r="I2" s="16">
        <v>0.121</v>
      </c>
      <c r="J2" s="14">
        <v>127.1</v>
      </c>
      <c r="K2" s="14">
        <v>0</v>
      </c>
      <c r="L2" s="14">
        <v>461.5</v>
      </c>
      <c r="M2" s="31">
        <v>2.6199999999999999E-3</v>
      </c>
      <c r="N2" s="31">
        <v>10550.859862200001</v>
      </c>
      <c r="O2" s="31">
        <v>9440.2430346000001</v>
      </c>
      <c r="P2" s="54">
        <v>11198.7196783</v>
      </c>
      <c r="Q2" s="6">
        <v>10551.402300000002</v>
      </c>
      <c r="R2" s="6">
        <v>-1111.1592654000015</v>
      </c>
      <c r="S2" s="6">
        <v>647.31737829999838</v>
      </c>
      <c r="T2" s="47">
        <v>0</v>
      </c>
      <c r="U2" s="6">
        <v>9.2551402300000003</v>
      </c>
      <c r="V2" s="47">
        <v>0</v>
      </c>
      <c r="W2" s="6">
        <v>9.2543645800000007</v>
      </c>
      <c r="X2" s="47">
        <v>10551.402300000002</v>
      </c>
      <c r="Y2" s="89">
        <v>10560.656664580001</v>
      </c>
      <c r="Z2" s="14">
        <v>10556.029482290001</v>
      </c>
      <c r="AA2" s="14">
        <v>50</v>
      </c>
      <c r="AD2" s="42"/>
    </row>
    <row r="3" spans="1:30" x14ac:dyDescent="0.3">
      <c r="A3" s="39" t="s">
        <v>703</v>
      </c>
      <c r="B3" s="45" t="s">
        <v>634</v>
      </c>
      <c r="C3" s="44">
        <v>82000</v>
      </c>
      <c r="D3" s="45">
        <v>45980.125</v>
      </c>
      <c r="E3" s="58">
        <v>4.5922076282733796E-4</v>
      </c>
      <c r="F3" s="17">
        <v>92551.402300000002</v>
      </c>
      <c r="G3" s="17">
        <v>0</v>
      </c>
      <c r="H3" s="16">
        <v>0</v>
      </c>
      <c r="I3" s="16">
        <v>1E-4</v>
      </c>
      <c r="J3" s="14">
        <v>127.1</v>
      </c>
      <c r="K3" s="14">
        <v>0</v>
      </c>
      <c r="L3" s="14">
        <v>206.17</v>
      </c>
      <c r="M3" s="31">
        <v>2.6199999999999999E-3</v>
      </c>
      <c r="N3" s="31">
        <v>0</v>
      </c>
      <c r="O3" s="31">
        <v>0</v>
      </c>
      <c r="P3" s="54">
        <v>9.2551402300000003</v>
      </c>
      <c r="Q3" s="6">
        <v>0</v>
      </c>
      <c r="R3" s="6">
        <v>0</v>
      </c>
      <c r="S3" s="6">
        <v>9.2551402300000003</v>
      </c>
      <c r="T3" s="47">
        <v>0</v>
      </c>
      <c r="U3" s="6">
        <v>9.2551402300000003</v>
      </c>
      <c r="V3" s="47">
        <v>0</v>
      </c>
      <c r="W3" s="6">
        <v>9.2543645800000007</v>
      </c>
      <c r="X3" s="47">
        <v>0</v>
      </c>
      <c r="Y3" s="89">
        <v>9.2543645800000007</v>
      </c>
      <c r="Z3" s="14">
        <v>4.6271822900000004</v>
      </c>
      <c r="AA3" s="14">
        <v>50</v>
      </c>
      <c r="AD3" s="42"/>
    </row>
    <row r="4" spans="1:30" x14ac:dyDescent="0.3">
      <c r="A4" s="39" t="s">
        <v>704</v>
      </c>
      <c r="B4" s="45" t="s">
        <v>632</v>
      </c>
      <c r="C4" s="44">
        <v>84000</v>
      </c>
      <c r="D4" s="45">
        <v>45980.125</v>
      </c>
      <c r="E4" s="58">
        <v>4.5922076282733796E-4</v>
      </c>
      <c r="F4" s="17">
        <v>92551.402300000002</v>
      </c>
      <c r="G4" s="17">
        <v>9.2399999999999996E-2</v>
      </c>
      <c r="H4" s="16">
        <v>5.5E-2</v>
      </c>
      <c r="I4" s="16">
        <v>0.128</v>
      </c>
      <c r="J4" s="14">
        <v>113.08</v>
      </c>
      <c r="K4" s="14">
        <v>0</v>
      </c>
      <c r="L4" s="14">
        <v>806.36</v>
      </c>
      <c r="M4" s="31">
        <v>1.222E-2</v>
      </c>
      <c r="N4" s="31">
        <v>8551.7495725200006</v>
      </c>
      <c r="O4" s="31">
        <v>5090.3271265000003</v>
      </c>
      <c r="P4" s="54">
        <v>11846.579494400001</v>
      </c>
      <c r="Q4" s="6">
        <v>8551.4023000000016</v>
      </c>
      <c r="R4" s="6">
        <v>-3461.0751735000013</v>
      </c>
      <c r="S4" s="6">
        <v>3295.1771943999993</v>
      </c>
      <c r="T4" s="47">
        <v>0</v>
      </c>
      <c r="U4" s="6">
        <v>9.2551402300000003</v>
      </c>
      <c r="V4" s="47">
        <v>0</v>
      </c>
      <c r="W4" s="6">
        <v>9.2543645800000007</v>
      </c>
      <c r="X4" s="47">
        <v>8551.4023000000016</v>
      </c>
      <c r="Y4" s="89">
        <v>8560.6566645800012</v>
      </c>
      <c r="Z4" s="14">
        <v>8556.0294822900014</v>
      </c>
      <c r="AA4" s="14">
        <v>50</v>
      </c>
      <c r="AD4" s="42"/>
    </row>
    <row r="5" spans="1:30" x14ac:dyDescent="0.3">
      <c r="A5" s="39" t="s">
        <v>705</v>
      </c>
      <c r="B5" s="45" t="s">
        <v>634</v>
      </c>
      <c r="C5" s="44">
        <v>84000</v>
      </c>
      <c r="D5" s="45">
        <v>45980.125</v>
      </c>
      <c r="E5" s="58">
        <v>4.5922076282733796E-4</v>
      </c>
      <c r="F5" s="17">
        <v>92551.402300000002</v>
      </c>
      <c r="G5" s="17">
        <v>0</v>
      </c>
      <c r="H5" s="16">
        <v>0</v>
      </c>
      <c r="I5" s="16">
        <v>1E-4</v>
      </c>
      <c r="J5" s="14">
        <v>113.08</v>
      </c>
      <c r="K5" s="14">
        <v>0</v>
      </c>
      <c r="L5" s="14">
        <v>169.28</v>
      </c>
      <c r="M5" s="31">
        <v>1.222E-2</v>
      </c>
      <c r="N5" s="31">
        <v>0</v>
      </c>
      <c r="O5" s="31">
        <v>0</v>
      </c>
      <c r="P5" s="54">
        <v>9.2551402300000003</v>
      </c>
      <c r="Q5" s="6">
        <v>0</v>
      </c>
      <c r="R5" s="6">
        <v>0</v>
      </c>
      <c r="S5" s="6">
        <v>9.2551402300000003</v>
      </c>
      <c r="T5" s="47">
        <v>0</v>
      </c>
      <c r="U5" s="6">
        <v>9.2551402300000003</v>
      </c>
      <c r="V5" s="47">
        <v>0</v>
      </c>
      <c r="W5" s="6">
        <v>9.2543645800000007</v>
      </c>
      <c r="X5" s="47">
        <v>0</v>
      </c>
      <c r="Y5" s="89">
        <v>9.2543645800000007</v>
      </c>
      <c r="Z5" s="14">
        <v>4.6271822900000004</v>
      </c>
      <c r="AA5" s="14">
        <v>50</v>
      </c>
      <c r="AD5" s="42"/>
    </row>
    <row r="6" spans="1:30" x14ac:dyDescent="0.3">
      <c r="A6" s="39" t="s">
        <v>706</v>
      </c>
      <c r="B6" s="45" t="s">
        <v>632</v>
      </c>
      <c r="C6" s="44">
        <v>86000</v>
      </c>
      <c r="D6" s="45">
        <v>45980.125</v>
      </c>
      <c r="E6" s="58">
        <v>4.5922076282733796E-4</v>
      </c>
      <c r="F6" s="17">
        <v>92543.645799999998</v>
      </c>
      <c r="G6" s="17">
        <v>7.0699999999999999E-2</v>
      </c>
      <c r="H6" s="16">
        <v>6.9500000000000006E-2</v>
      </c>
      <c r="I6" s="16">
        <v>7.1499999999999994E-2</v>
      </c>
      <c r="J6" s="14">
        <v>98.04</v>
      </c>
      <c r="K6" s="14">
        <v>0</v>
      </c>
      <c r="L6" s="14">
        <v>183.19</v>
      </c>
      <c r="M6" s="31">
        <v>5.8770000000000003E-2</v>
      </c>
      <c r="N6" s="31">
        <v>6542.8357580599995</v>
      </c>
      <c r="O6" s="31">
        <v>6431.7833831000007</v>
      </c>
      <c r="P6" s="54">
        <v>6616.8706746999997</v>
      </c>
      <c r="Q6" s="6">
        <v>6543.6457999999984</v>
      </c>
      <c r="R6" s="6">
        <v>-111.8624168999977</v>
      </c>
      <c r="S6" s="6">
        <v>73.224874700001237</v>
      </c>
      <c r="T6" s="47">
        <v>0</v>
      </c>
      <c r="U6" s="6">
        <v>9.2543645800000007</v>
      </c>
      <c r="V6" s="47">
        <v>0</v>
      </c>
      <c r="W6" s="6">
        <v>9.2543645800000007</v>
      </c>
      <c r="X6" s="47">
        <v>6543.6457999999984</v>
      </c>
      <c r="Y6" s="89">
        <v>6552.9001645799981</v>
      </c>
      <c r="Z6" s="14">
        <v>6548.2729822899983</v>
      </c>
      <c r="AD6" s="42"/>
    </row>
    <row r="7" spans="1:30" x14ac:dyDescent="0.3">
      <c r="A7" s="39" t="s">
        <v>707</v>
      </c>
      <c r="B7" s="45" t="s">
        <v>634</v>
      </c>
      <c r="C7" s="44">
        <v>86000</v>
      </c>
      <c r="D7" s="45">
        <v>45980.125</v>
      </c>
      <c r="E7" s="58">
        <v>4.5922076282733796E-4</v>
      </c>
      <c r="F7" s="17">
        <v>92543.645799999998</v>
      </c>
      <c r="G7" s="17">
        <v>0</v>
      </c>
      <c r="H7" s="16">
        <v>0</v>
      </c>
      <c r="I7" s="16">
        <v>1E-4</v>
      </c>
      <c r="J7" s="14">
        <v>98.04</v>
      </c>
      <c r="K7" s="14">
        <v>0</v>
      </c>
      <c r="L7" s="14">
        <v>132.34</v>
      </c>
      <c r="M7" s="31">
        <v>5.8770000000000003E-2</v>
      </c>
      <c r="N7" s="31">
        <v>0</v>
      </c>
      <c r="O7" s="31">
        <v>0</v>
      </c>
      <c r="P7" s="54">
        <v>9.2543645800000007</v>
      </c>
      <c r="Q7" s="6">
        <v>0</v>
      </c>
      <c r="R7" s="6">
        <v>0</v>
      </c>
      <c r="S7" s="6">
        <v>9.2543645800000007</v>
      </c>
      <c r="T7" s="47">
        <v>0</v>
      </c>
      <c r="U7" s="6">
        <v>9.2543645800000007</v>
      </c>
      <c r="V7" s="47">
        <v>0</v>
      </c>
      <c r="W7" s="6">
        <v>9.2543645800000007</v>
      </c>
      <c r="X7" s="47">
        <v>0</v>
      </c>
      <c r="Y7" s="89">
        <v>9.2543645800000007</v>
      </c>
      <c r="Z7" s="14">
        <v>4.6271822900000004</v>
      </c>
      <c r="AD7" s="42"/>
    </row>
    <row r="8" spans="1:30" x14ac:dyDescent="0.3">
      <c r="A8" s="39" t="s">
        <v>708</v>
      </c>
      <c r="B8" s="45" t="s">
        <v>632</v>
      </c>
      <c r="C8" s="44">
        <v>88000</v>
      </c>
      <c r="D8" s="45">
        <v>45980.125</v>
      </c>
      <c r="E8" s="58">
        <v>4.5922076282733796E-4</v>
      </c>
      <c r="F8" s="17">
        <v>92543.645799999998</v>
      </c>
      <c r="G8" s="17">
        <v>4.9099999999999998E-2</v>
      </c>
      <c r="H8" s="16">
        <v>4.8000000000000001E-2</v>
      </c>
      <c r="I8" s="16">
        <v>0.05</v>
      </c>
      <c r="J8" s="14">
        <v>84.67</v>
      </c>
      <c r="K8" s="14">
        <v>0</v>
      </c>
      <c r="L8" s="14">
        <v>139.52000000000001</v>
      </c>
      <c r="M8" s="31">
        <v>0.37019999999999997</v>
      </c>
      <c r="N8" s="31">
        <v>4543.8930087799999</v>
      </c>
      <c r="O8" s="31">
        <v>4442.0949983999999</v>
      </c>
      <c r="P8" s="54">
        <v>4627.1822899999997</v>
      </c>
      <c r="Q8" s="6">
        <v>4543.6457999999984</v>
      </c>
      <c r="R8" s="6">
        <v>-101.55080159999852</v>
      </c>
      <c r="S8" s="6">
        <v>83.536490000001322</v>
      </c>
      <c r="T8" s="47">
        <v>0</v>
      </c>
      <c r="U8" s="6">
        <v>9.2543645800000007</v>
      </c>
      <c r="V8" s="47">
        <v>0</v>
      </c>
      <c r="W8" s="6">
        <v>9.2543645800000007</v>
      </c>
      <c r="X8" s="47">
        <v>4543.6457999999984</v>
      </c>
      <c r="Y8" s="89">
        <v>4552.9001645799981</v>
      </c>
      <c r="Z8" s="14">
        <v>4548.2729822899983</v>
      </c>
      <c r="AD8" s="42"/>
    </row>
    <row r="9" spans="1:30" x14ac:dyDescent="0.3">
      <c r="A9" s="39" t="s">
        <v>709</v>
      </c>
      <c r="B9" s="45" t="s">
        <v>634</v>
      </c>
      <c r="C9" s="44">
        <v>88000</v>
      </c>
      <c r="D9" s="45">
        <v>45980.125</v>
      </c>
      <c r="E9" s="58">
        <v>4.5922076282733796E-4</v>
      </c>
      <c r="F9" s="17">
        <v>92543.645799999998</v>
      </c>
      <c r="G9" s="17">
        <v>0</v>
      </c>
      <c r="H9" s="16">
        <v>0</v>
      </c>
      <c r="I9" s="16">
        <v>1E-4</v>
      </c>
      <c r="J9" s="14">
        <v>84.67</v>
      </c>
      <c r="K9" s="14">
        <v>0</v>
      </c>
      <c r="L9" s="14">
        <v>95.29</v>
      </c>
      <c r="M9" s="31">
        <v>0.37019999999999997</v>
      </c>
      <c r="N9" s="31">
        <v>0</v>
      </c>
      <c r="O9" s="31">
        <v>0</v>
      </c>
      <c r="P9" s="54">
        <v>9.2543645800000007</v>
      </c>
      <c r="Q9" s="6">
        <v>0</v>
      </c>
      <c r="R9" s="6">
        <v>0</v>
      </c>
      <c r="S9" s="6">
        <v>9.2543645800000007</v>
      </c>
      <c r="T9" s="47">
        <v>0</v>
      </c>
      <c r="U9" s="6">
        <v>9.2543645800000007</v>
      </c>
      <c r="V9" s="47">
        <v>0</v>
      </c>
      <c r="W9" s="6">
        <v>9.2543645800000007</v>
      </c>
      <c r="X9" s="47">
        <v>0</v>
      </c>
      <c r="Y9" s="89">
        <v>9.2543645800000007</v>
      </c>
      <c r="Z9" s="14">
        <v>4.6271822900000004</v>
      </c>
      <c r="AD9" s="42"/>
    </row>
    <row r="10" spans="1:30" x14ac:dyDescent="0.3">
      <c r="A10" s="39" t="s">
        <v>710</v>
      </c>
      <c r="B10" s="45" t="s">
        <v>632</v>
      </c>
      <c r="C10" s="44">
        <v>89000</v>
      </c>
      <c r="D10" s="45">
        <v>45980.125</v>
      </c>
      <c r="E10" s="58">
        <v>4.5922076282733796E-4</v>
      </c>
      <c r="F10" s="17">
        <v>92543.645799999998</v>
      </c>
      <c r="G10" s="17">
        <v>3.8399999999999997E-2</v>
      </c>
      <c r="H10" s="16">
        <v>3.6999999999999998E-2</v>
      </c>
      <c r="I10" s="16">
        <v>3.95E-2</v>
      </c>
      <c r="J10" s="14">
        <v>78.510000000000005</v>
      </c>
      <c r="K10" s="14">
        <v>0</v>
      </c>
      <c r="L10" s="14">
        <v>123.16</v>
      </c>
      <c r="M10" s="31">
        <v>0.95594000000000001</v>
      </c>
      <c r="N10" s="31">
        <v>3553.6759987199998</v>
      </c>
      <c r="O10" s="31">
        <v>3424.1148945999998</v>
      </c>
      <c r="P10" s="54">
        <v>3655.4740090999999</v>
      </c>
      <c r="Q10" s="6">
        <v>3543.6457999999984</v>
      </c>
      <c r="R10" s="6">
        <v>-119.53090539999857</v>
      </c>
      <c r="S10" s="6">
        <v>111.82820910000146</v>
      </c>
      <c r="T10" s="47">
        <v>0</v>
      </c>
      <c r="U10" s="6">
        <v>18.508729160000001</v>
      </c>
      <c r="V10" s="47">
        <v>0</v>
      </c>
      <c r="W10" s="6">
        <v>18.508729160000001</v>
      </c>
      <c r="X10" s="47">
        <v>3543.6457999999984</v>
      </c>
      <c r="Y10" s="89">
        <v>3562.1545291599982</v>
      </c>
      <c r="Z10" s="14">
        <v>3552.9001645799981</v>
      </c>
      <c r="AB10" s="14">
        <v>94.188498269983896</v>
      </c>
      <c r="AD10" s="42"/>
    </row>
    <row r="11" spans="1:30" x14ac:dyDescent="0.3">
      <c r="A11" s="39" t="s">
        <v>711</v>
      </c>
      <c r="B11" s="45" t="s">
        <v>634</v>
      </c>
      <c r="C11" s="44">
        <v>89000</v>
      </c>
      <c r="D11" s="45">
        <v>45980.125</v>
      </c>
      <c r="E11" s="58">
        <v>4.5922076282733796E-4</v>
      </c>
      <c r="F11" s="17">
        <v>92543.645799999998</v>
      </c>
      <c r="G11" s="17">
        <v>1E-4</v>
      </c>
      <c r="H11" s="16">
        <v>0</v>
      </c>
      <c r="I11" s="16">
        <v>2.0000000000000001E-4</v>
      </c>
      <c r="J11" s="14">
        <v>78.510000000000005</v>
      </c>
      <c r="K11" s="14">
        <v>0</v>
      </c>
      <c r="L11" s="14">
        <v>85.05</v>
      </c>
      <c r="M11" s="31">
        <v>0.95594000000000001</v>
      </c>
      <c r="N11" s="31">
        <v>9.2543645800000007</v>
      </c>
      <c r="O11" s="31">
        <v>0</v>
      </c>
      <c r="P11" s="54">
        <v>18.508729160000001</v>
      </c>
      <c r="Q11" s="6">
        <v>0</v>
      </c>
      <c r="R11" s="6">
        <v>0</v>
      </c>
      <c r="S11" s="6">
        <v>18.508729160000001</v>
      </c>
      <c r="T11" s="47">
        <v>0</v>
      </c>
      <c r="U11" s="6">
        <v>18.508729160000001</v>
      </c>
      <c r="V11" s="47">
        <v>0</v>
      </c>
      <c r="W11" s="6">
        <v>18.508729160000001</v>
      </c>
      <c r="X11" s="47">
        <v>0</v>
      </c>
      <c r="Y11" s="89">
        <v>18.508729160000001</v>
      </c>
      <c r="Z11" s="14">
        <v>9.2543645800000007</v>
      </c>
      <c r="AB11" s="14">
        <v>94.188498269988315</v>
      </c>
      <c r="AD11" s="42"/>
    </row>
    <row r="12" spans="1:30" x14ac:dyDescent="0.3">
      <c r="A12" s="39" t="s">
        <v>712</v>
      </c>
      <c r="B12" s="45" t="s">
        <v>632</v>
      </c>
      <c r="C12" s="44">
        <v>90000</v>
      </c>
      <c r="D12" s="45">
        <v>45980.125</v>
      </c>
      <c r="E12" s="58">
        <v>4.5922076282733796E-4</v>
      </c>
      <c r="F12" s="17">
        <v>92543.645799999998</v>
      </c>
      <c r="G12" s="17">
        <v>2.7799999999999998E-2</v>
      </c>
      <c r="H12" s="16">
        <v>2.6499999999999999E-2</v>
      </c>
      <c r="I12" s="16">
        <v>2.9000000000000001E-2</v>
      </c>
      <c r="J12" s="14">
        <v>67.84</v>
      </c>
      <c r="K12" s="14">
        <v>0</v>
      </c>
      <c r="L12" s="14">
        <v>102.74</v>
      </c>
      <c r="M12" s="31">
        <v>1.93062</v>
      </c>
      <c r="N12" s="31">
        <v>2572.7133532399998</v>
      </c>
      <c r="O12" s="31">
        <v>2452.4066137</v>
      </c>
      <c r="P12" s="54">
        <v>2683.7657282</v>
      </c>
      <c r="Q12" s="6">
        <v>2543.6457999999984</v>
      </c>
      <c r="R12" s="6">
        <v>-91.239186299998437</v>
      </c>
      <c r="S12" s="6">
        <v>140.1199282000016</v>
      </c>
      <c r="T12" s="47">
        <v>18.50786738</v>
      </c>
      <c r="U12" s="6">
        <v>27.761801069999997</v>
      </c>
      <c r="V12" s="47">
        <v>18.50786738</v>
      </c>
      <c r="W12" s="6">
        <v>27.761801069999997</v>
      </c>
      <c r="X12" s="47">
        <v>2562.1536673799983</v>
      </c>
      <c r="Y12" s="89">
        <v>2571.4076010699982</v>
      </c>
      <c r="Z12" s="14">
        <v>2566.7806342249983</v>
      </c>
      <c r="AA12" s="14">
        <v>71.149159013306502</v>
      </c>
      <c r="AB12" s="14">
        <v>76.721356813463132</v>
      </c>
      <c r="AC12" s="14">
        <v>73.935257913384817</v>
      </c>
      <c r="AD12" s="42"/>
    </row>
    <row r="13" spans="1:30" x14ac:dyDescent="0.3">
      <c r="A13" s="39" t="s">
        <v>713</v>
      </c>
      <c r="B13" s="45" t="s">
        <v>634</v>
      </c>
      <c r="C13" s="44">
        <v>90000</v>
      </c>
      <c r="D13" s="45">
        <v>45980.125</v>
      </c>
      <c r="E13" s="58">
        <v>4.5922076282733796E-4</v>
      </c>
      <c r="F13" s="17">
        <v>92539.336899999995</v>
      </c>
      <c r="G13" s="17">
        <v>2.9999999999999997E-4</v>
      </c>
      <c r="H13" s="16">
        <v>2.0000000000000001E-4</v>
      </c>
      <c r="I13" s="16">
        <v>2.9999999999999997E-4</v>
      </c>
      <c r="J13" s="14">
        <v>67.84</v>
      </c>
      <c r="K13" s="14">
        <v>64.16</v>
      </c>
      <c r="L13" s="14">
        <v>69.19</v>
      </c>
      <c r="M13" s="31">
        <v>1.9403999999999999</v>
      </c>
      <c r="N13" s="31">
        <v>27.761801069999997</v>
      </c>
      <c r="O13" s="31">
        <v>18.50786738</v>
      </c>
      <c r="P13" s="54">
        <v>27.761801069999997</v>
      </c>
      <c r="Q13" s="6">
        <v>0</v>
      </c>
      <c r="R13" s="6">
        <v>18.50786738</v>
      </c>
      <c r="S13" s="6">
        <v>27.761801069999997</v>
      </c>
      <c r="T13" s="47">
        <v>18.50786738</v>
      </c>
      <c r="U13" s="6">
        <v>27.761801069999997</v>
      </c>
      <c r="V13" s="47">
        <v>18.50786738</v>
      </c>
      <c r="W13" s="6">
        <v>27.761801069999997</v>
      </c>
      <c r="X13" s="47">
        <v>18.50786738</v>
      </c>
      <c r="Y13" s="89">
        <v>27.761801069999997</v>
      </c>
      <c r="Z13" s="14">
        <v>23.134834224999999</v>
      </c>
      <c r="AA13" s="14">
        <v>71.051644528384273</v>
      </c>
      <c r="AB13" s="14">
        <v>76.61853040782691</v>
      </c>
      <c r="AC13" s="14">
        <v>73.835087468105598</v>
      </c>
      <c r="AD13" s="42"/>
    </row>
    <row r="14" spans="1:30" x14ac:dyDescent="0.3">
      <c r="A14" s="39" t="s">
        <v>714</v>
      </c>
      <c r="B14" s="45" t="s">
        <v>632</v>
      </c>
      <c r="C14" s="44">
        <v>91000</v>
      </c>
      <c r="D14" s="45">
        <v>45980.125</v>
      </c>
      <c r="E14" s="58">
        <v>4.5922076282733796E-4</v>
      </c>
      <c r="F14" s="17">
        <v>92539.336899999995</v>
      </c>
      <c r="G14" s="17">
        <v>1.7299999999999999E-2</v>
      </c>
      <c r="H14" s="16">
        <v>1.6E-2</v>
      </c>
      <c r="I14" s="16">
        <v>1.8499999999999999E-2</v>
      </c>
      <c r="J14" s="14">
        <v>57.12</v>
      </c>
      <c r="K14" s="14">
        <v>0</v>
      </c>
      <c r="L14" s="14">
        <v>78.69</v>
      </c>
      <c r="M14" s="31">
        <v>4.0403099999999998</v>
      </c>
      <c r="N14" s="31">
        <v>1600.9305283699998</v>
      </c>
      <c r="O14" s="31">
        <v>1480.6293903999999</v>
      </c>
      <c r="P14" s="54">
        <v>1711.9777326499998</v>
      </c>
      <c r="Q14" s="6">
        <v>1539.3368999999948</v>
      </c>
      <c r="R14" s="6">
        <v>-58.707509599994864</v>
      </c>
      <c r="S14" s="6">
        <v>172.640832650005</v>
      </c>
      <c r="T14" s="47">
        <v>55.523602139999994</v>
      </c>
      <c r="U14" s="6">
        <v>74.031469520000002</v>
      </c>
      <c r="V14" s="47">
        <v>55.523602139999994</v>
      </c>
      <c r="W14" s="6">
        <v>74.031469520000002</v>
      </c>
      <c r="X14" s="47">
        <v>1594.8605021399949</v>
      </c>
      <c r="Y14" s="89">
        <v>1613.3683695199948</v>
      </c>
      <c r="Z14" s="14">
        <v>1604.1144358299948</v>
      </c>
      <c r="AA14" s="14">
        <v>60.689150087785883</v>
      </c>
      <c r="AB14" s="14">
        <v>65.768749595582449</v>
      </c>
      <c r="AC14" s="14">
        <v>63.22894984168417</v>
      </c>
      <c r="AD14" s="42"/>
    </row>
    <row r="15" spans="1:30" x14ac:dyDescent="0.3">
      <c r="A15" s="39" t="s">
        <v>715</v>
      </c>
      <c r="B15" s="45" t="s">
        <v>634</v>
      </c>
      <c r="C15" s="44">
        <v>91000</v>
      </c>
      <c r="D15" s="45">
        <v>45980.125</v>
      </c>
      <c r="E15" s="58">
        <v>4.5922076282733796E-4</v>
      </c>
      <c r="F15" s="17">
        <v>92539.336899999995</v>
      </c>
      <c r="G15" s="17">
        <v>6.9999999999999999E-4</v>
      </c>
      <c r="H15" s="16">
        <v>5.9999999999999995E-4</v>
      </c>
      <c r="I15" s="16">
        <v>8.0000000000000004E-4</v>
      </c>
      <c r="J15" s="14">
        <v>57.12</v>
      </c>
      <c r="K15" s="14">
        <v>54.8</v>
      </c>
      <c r="L15" s="14">
        <v>59.39</v>
      </c>
      <c r="M15" s="31">
        <v>4.0403099999999998</v>
      </c>
      <c r="N15" s="31">
        <v>64.777535829999991</v>
      </c>
      <c r="O15" s="31">
        <v>55.523602139999994</v>
      </c>
      <c r="P15" s="54">
        <v>74.031469520000002</v>
      </c>
      <c r="Q15" s="6">
        <v>0</v>
      </c>
      <c r="R15" s="6">
        <v>55.523602139999994</v>
      </c>
      <c r="S15" s="6">
        <v>74.031469520000002</v>
      </c>
      <c r="T15" s="47">
        <v>55.523602139999994</v>
      </c>
      <c r="U15" s="6">
        <v>74.031469520000002</v>
      </c>
      <c r="V15" s="47">
        <v>55.523602139999994</v>
      </c>
      <c r="W15" s="6">
        <v>74.031469520000002</v>
      </c>
      <c r="X15" s="47">
        <v>55.523602139999994</v>
      </c>
      <c r="Y15" s="89">
        <v>74.031469520000002</v>
      </c>
      <c r="Z15" s="14">
        <v>64.777535830000005</v>
      </c>
      <c r="AA15" s="14">
        <v>60.689150087781073</v>
      </c>
      <c r="AB15" s="14">
        <v>65.768749595580971</v>
      </c>
      <c r="AC15" s="14">
        <v>63.228949841681022</v>
      </c>
      <c r="AD15" s="42"/>
    </row>
    <row r="16" spans="1:30" x14ac:dyDescent="0.3">
      <c r="A16" s="39" t="s">
        <v>716</v>
      </c>
      <c r="B16" s="45" t="s">
        <v>632</v>
      </c>
      <c r="C16" s="44">
        <v>92000</v>
      </c>
      <c r="D16" s="45">
        <v>45980.125</v>
      </c>
      <c r="E16" s="58">
        <v>4.5922076282733796E-4</v>
      </c>
      <c r="F16" s="17">
        <v>92539.336899999995</v>
      </c>
      <c r="G16" s="17">
        <v>8.0999999999999996E-3</v>
      </c>
      <c r="H16" s="16">
        <v>7.0000000000000001E-3</v>
      </c>
      <c r="I16" s="16">
        <v>8.5000000000000006E-3</v>
      </c>
      <c r="J16" s="14">
        <v>48.31</v>
      </c>
      <c r="K16" s="14">
        <v>34.950000000000003</v>
      </c>
      <c r="L16" s="14">
        <v>53.61</v>
      </c>
      <c r="M16" s="31">
        <v>7.6704400000000001</v>
      </c>
      <c r="N16" s="31">
        <v>749.5686288899999</v>
      </c>
      <c r="O16" s="31">
        <v>647.77535829999999</v>
      </c>
      <c r="P16" s="54">
        <v>786.58436365</v>
      </c>
      <c r="Q16" s="6">
        <v>539.33689999999478</v>
      </c>
      <c r="R16" s="6">
        <v>108.43845830000521</v>
      </c>
      <c r="S16" s="6">
        <v>247.24746365000522</v>
      </c>
      <c r="T16" s="47">
        <v>185.07867379999999</v>
      </c>
      <c r="U16" s="6">
        <v>222.09440855999998</v>
      </c>
      <c r="V16" s="47">
        <v>185.07867379999999</v>
      </c>
      <c r="W16" s="6">
        <v>222.09440855999998</v>
      </c>
      <c r="X16" s="47">
        <v>724.41557379999472</v>
      </c>
      <c r="Y16" s="89">
        <v>761.4313085599947</v>
      </c>
      <c r="Z16" s="14">
        <v>742.92344117999471</v>
      </c>
      <c r="AA16" s="14">
        <v>50.449838829904778</v>
      </c>
      <c r="AB16" s="14">
        <v>55.805193759633298</v>
      </c>
      <c r="AC16" s="14">
        <v>53.127516294769038</v>
      </c>
      <c r="AD16" s="42"/>
    </row>
    <row r="17" spans="1:30" x14ac:dyDescent="0.3">
      <c r="A17" s="39" t="s">
        <v>717</v>
      </c>
      <c r="B17" s="45" t="s">
        <v>634</v>
      </c>
      <c r="C17" s="44">
        <v>92000</v>
      </c>
      <c r="D17" s="45">
        <v>45980.125</v>
      </c>
      <c r="E17" s="58">
        <v>4.5922076282733796E-4</v>
      </c>
      <c r="F17" s="17">
        <v>92539.336899999995</v>
      </c>
      <c r="G17" s="17">
        <v>2.2000000000000001E-3</v>
      </c>
      <c r="H17" s="16">
        <v>2E-3</v>
      </c>
      <c r="I17" s="16">
        <v>2.3999999999999998E-3</v>
      </c>
      <c r="J17" s="14">
        <v>48.31</v>
      </c>
      <c r="K17" s="14">
        <v>45.56</v>
      </c>
      <c r="L17" s="14">
        <v>50.39</v>
      </c>
      <c r="M17" s="31">
        <v>7.6704400000000001</v>
      </c>
      <c r="N17" s="31">
        <v>203.58654118000001</v>
      </c>
      <c r="O17" s="31">
        <v>185.07867379999999</v>
      </c>
      <c r="P17" s="54">
        <v>222.09440855999998</v>
      </c>
      <c r="Q17" s="6">
        <v>0</v>
      </c>
      <c r="R17" s="6">
        <v>185.07867379999999</v>
      </c>
      <c r="S17" s="6">
        <v>222.09440855999998</v>
      </c>
      <c r="T17" s="47">
        <v>185.07867379999999</v>
      </c>
      <c r="U17" s="6">
        <v>222.09440855999998</v>
      </c>
      <c r="V17" s="47">
        <v>185.07867379999999</v>
      </c>
      <c r="W17" s="6">
        <v>222.09440855999998</v>
      </c>
      <c r="X17" s="47">
        <v>185.07867379999999</v>
      </c>
      <c r="Y17" s="89">
        <v>222.09440855999998</v>
      </c>
      <c r="Z17" s="14">
        <v>203.58654117999998</v>
      </c>
      <c r="AA17" s="14">
        <v>50.449838829903229</v>
      </c>
      <c r="AB17" s="14">
        <v>55.805193759634911</v>
      </c>
      <c r="AC17" s="14">
        <v>53.127516294769066</v>
      </c>
      <c r="AD17" s="42"/>
    </row>
    <row r="18" spans="1:30" x14ac:dyDescent="0.3">
      <c r="A18" s="39" t="s">
        <v>718</v>
      </c>
      <c r="B18" s="45" t="s">
        <v>632</v>
      </c>
      <c r="C18" s="44">
        <v>93000</v>
      </c>
      <c r="D18" s="45">
        <v>45980.125</v>
      </c>
      <c r="E18" s="58">
        <v>4.5922076282733796E-4</v>
      </c>
      <c r="F18" s="17">
        <v>92539.336899999995</v>
      </c>
      <c r="G18" s="17">
        <v>2.0999999999999999E-3</v>
      </c>
      <c r="H18" s="16">
        <v>1.9E-3</v>
      </c>
      <c r="I18" s="16">
        <v>2.3E-3</v>
      </c>
      <c r="J18" s="14">
        <v>43.61</v>
      </c>
      <c r="K18" s="14">
        <v>41.02</v>
      </c>
      <c r="L18" s="14">
        <v>45.76</v>
      </c>
      <c r="M18" s="31">
        <v>7.8279199999999998</v>
      </c>
      <c r="N18" s="31">
        <v>194.33260748999999</v>
      </c>
      <c r="O18" s="31">
        <v>175.82474010999999</v>
      </c>
      <c r="P18" s="54">
        <v>212.84047486999998</v>
      </c>
      <c r="Q18" s="6">
        <v>0</v>
      </c>
      <c r="R18" s="6">
        <v>175.82474010999999</v>
      </c>
      <c r="S18" s="6">
        <v>212.84047486999998</v>
      </c>
      <c r="T18" s="47">
        <v>175.82474010999999</v>
      </c>
      <c r="U18" s="6">
        <v>212.84047486999998</v>
      </c>
      <c r="V18" s="47">
        <v>175.82474010999999</v>
      </c>
      <c r="W18" s="6">
        <v>212.84047486999998</v>
      </c>
      <c r="X18" s="47">
        <v>175.82474010999999</v>
      </c>
      <c r="Y18" s="89">
        <v>212.84047486999998</v>
      </c>
      <c r="Z18" s="14">
        <v>194.33260748999999</v>
      </c>
      <c r="AA18" s="14">
        <v>45.42639680346786</v>
      </c>
      <c r="AB18" s="14">
        <v>50.67096627137262</v>
      </c>
      <c r="AC18" s="14">
        <v>48.048681537420237</v>
      </c>
      <c r="AD18" s="42"/>
    </row>
    <row r="19" spans="1:30" x14ac:dyDescent="0.3">
      <c r="A19" s="39" t="s">
        <v>719</v>
      </c>
      <c r="B19" s="45" t="s">
        <v>634</v>
      </c>
      <c r="C19" s="44">
        <v>93000</v>
      </c>
      <c r="D19" s="45">
        <v>45980.125</v>
      </c>
      <c r="E19" s="58">
        <v>4.5922076282733796E-4</v>
      </c>
      <c r="F19" s="17">
        <v>92539.336899999995</v>
      </c>
      <c r="G19" s="17">
        <v>7.1000000000000004E-3</v>
      </c>
      <c r="H19" s="16">
        <v>6.4999999999999997E-3</v>
      </c>
      <c r="I19" s="16">
        <v>8.0000000000000002E-3</v>
      </c>
      <c r="J19" s="14">
        <v>43.61</v>
      </c>
      <c r="K19" s="14">
        <v>36.409999999999997</v>
      </c>
      <c r="L19" s="14">
        <v>54.07</v>
      </c>
      <c r="M19" s="31">
        <v>7.8279199999999998</v>
      </c>
      <c r="N19" s="31">
        <v>657.02929199000005</v>
      </c>
      <c r="O19" s="31">
        <v>601.50568984999995</v>
      </c>
      <c r="P19" s="54">
        <v>740.31469519999996</v>
      </c>
      <c r="Q19" s="6">
        <v>460.66310000000522</v>
      </c>
      <c r="R19" s="6">
        <v>140.84258984999474</v>
      </c>
      <c r="S19" s="6">
        <v>279.65159519999474</v>
      </c>
      <c r="T19" s="47">
        <v>175.82474010999999</v>
      </c>
      <c r="U19" s="6">
        <v>212.84047486999998</v>
      </c>
      <c r="V19" s="47">
        <v>175.82474010999999</v>
      </c>
      <c r="W19" s="6">
        <v>212.84047486999998</v>
      </c>
      <c r="X19" s="47">
        <v>636.48784011000521</v>
      </c>
      <c r="Y19" s="89">
        <v>673.5035748700052</v>
      </c>
      <c r="Z19" s="14">
        <v>654.9957074900052</v>
      </c>
      <c r="AA19" s="14">
        <v>45.426396803468364</v>
      </c>
      <c r="AB19" s="14">
        <v>50.670966271372627</v>
      </c>
      <c r="AC19" s="14">
        <v>48.048681537420492</v>
      </c>
      <c r="AD19" s="42"/>
    </row>
    <row r="20" spans="1:30" x14ac:dyDescent="0.3">
      <c r="A20" s="39" t="s">
        <v>720</v>
      </c>
      <c r="B20" s="45" t="s">
        <v>632</v>
      </c>
      <c r="C20" s="44">
        <v>94000</v>
      </c>
      <c r="D20" s="45">
        <v>45980.125</v>
      </c>
      <c r="E20" s="58">
        <v>4.5922076282733796E-4</v>
      </c>
      <c r="F20" s="17">
        <v>92538.614400000006</v>
      </c>
      <c r="G20" s="17">
        <v>4.0000000000000002E-4</v>
      </c>
      <c r="H20" s="16">
        <v>2.9999999999999997E-4</v>
      </c>
      <c r="I20" s="16">
        <v>5.9999999999999995E-4</v>
      </c>
      <c r="J20" s="14">
        <v>47.89</v>
      </c>
      <c r="K20" s="14">
        <v>43.74</v>
      </c>
      <c r="L20" s="14">
        <v>51.91</v>
      </c>
      <c r="M20" s="31">
        <v>3.4139300000000001</v>
      </c>
      <c r="N20" s="31">
        <v>37.015445760000006</v>
      </c>
      <c r="O20" s="31">
        <v>27.761584320000001</v>
      </c>
      <c r="P20" s="54">
        <v>55.523168640000002</v>
      </c>
      <c r="Q20" s="6">
        <v>0</v>
      </c>
      <c r="R20" s="6">
        <v>27.761584320000001</v>
      </c>
      <c r="S20" s="6">
        <v>55.523168640000002</v>
      </c>
      <c r="T20" s="47">
        <v>27.761584320000001</v>
      </c>
      <c r="U20" s="6">
        <v>55.523168640000002</v>
      </c>
      <c r="V20" s="47">
        <v>27.761584320000001</v>
      </c>
      <c r="W20" s="6">
        <v>55.523168640000002</v>
      </c>
      <c r="X20" s="47">
        <v>27.761584320000001</v>
      </c>
      <c r="Y20" s="89">
        <v>55.523168640000002</v>
      </c>
      <c r="Z20" s="14">
        <v>41.642376480000003</v>
      </c>
      <c r="AA20" s="14">
        <v>48.437873838189141</v>
      </c>
      <c r="AB20" s="14">
        <v>57.489969810597209</v>
      </c>
      <c r="AC20" s="14">
        <v>52.963921824393175</v>
      </c>
      <c r="AD20" s="42"/>
    </row>
    <row r="21" spans="1:30" x14ac:dyDescent="0.3">
      <c r="A21" s="39" t="s">
        <v>721</v>
      </c>
      <c r="B21" s="45" t="s">
        <v>634</v>
      </c>
      <c r="C21" s="44">
        <v>94000</v>
      </c>
      <c r="D21" s="45">
        <v>45980.125</v>
      </c>
      <c r="E21" s="58">
        <v>4.5922076282733796E-4</v>
      </c>
      <c r="F21" s="17">
        <v>92538.614400000006</v>
      </c>
      <c r="G21" s="17">
        <v>1.6199999999999999E-2</v>
      </c>
      <c r="H21" s="16">
        <v>1.4999999999999999E-2</v>
      </c>
      <c r="I21" s="16">
        <v>1.7999999999999999E-2</v>
      </c>
      <c r="J21" s="14">
        <v>47.89</v>
      </c>
      <c r="K21" s="14">
        <v>0</v>
      </c>
      <c r="L21" s="14">
        <v>80.13</v>
      </c>
      <c r="M21" s="31">
        <v>3.4139300000000001</v>
      </c>
      <c r="N21" s="31">
        <v>1499.1255532800001</v>
      </c>
      <c r="O21" s="31">
        <v>1388.0792160000001</v>
      </c>
      <c r="P21" s="54">
        <v>1665.6950592000001</v>
      </c>
      <c r="Q21" s="6">
        <v>1461.3855999999942</v>
      </c>
      <c r="R21" s="6">
        <v>-73.306383999994068</v>
      </c>
      <c r="S21" s="6">
        <v>204.3094592000059</v>
      </c>
      <c r="T21" s="47">
        <v>27.761584320000001</v>
      </c>
      <c r="U21" s="6">
        <v>55.523168640000002</v>
      </c>
      <c r="V21" s="47">
        <v>27.761584320000001</v>
      </c>
      <c r="W21" s="6">
        <v>55.523168640000002</v>
      </c>
      <c r="X21" s="47">
        <v>1489.1471843199943</v>
      </c>
      <c r="Y21" s="89">
        <v>1516.9087686399942</v>
      </c>
      <c r="Z21" s="14">
        <v>1503.0279764799943</v>
      </c>
      <c r="AA21" s="14">
        <v>48.437873838189354</v>
      </c>
      <c r="AB21" s="14">
        <v>57.489969810596179</v>
      </c>
      <c r="AC21" s="14">
        <v>52.96392182439277</v>
      </c>
      <c r="AD21" s="42"/>
    </row>
    <row r="22" spans="1:30" x14ac:dyDescent="0.3">
      <c r="A22" s="39" t="s">
        <v>722</v>
      </c>
      <c r="B22" s="45" t="s">
        <v>632</v>
      </c>
      <c r="C22" s="44">
        <v>95000</v>
      </c>
      <c r="D22" s="45">
        <v>45980.125</v>
      </c>
      <c r="E22" s="58">
        <v>4.5922076282733796E-4</v>
      </c>
      <c r="F22" s="17">
        <v>92538.614400000006</v>
      </c>
      <c r="G22" s="17">
        <v>2.0000000000000001E-4</v>
      </c>
      <c r="H22" s="16">
        <v>1E-4</v>
      </c>
      <c r="I22" s="16">
        <v>2.9999999999999997E-4</v>
      </c>
      <c r="J22" s="14">
        <v>58.8</v>
      </c>
      <c r="K22" s="14">
        <v>54.28</v>
      </c>
      <c r="L22" s="14">
        <v>65.680000000000007</v>
      </c>
      <c r="M22" s="31">
        <v>1.51233</v>
      </c>
      <c r="N22" s="31">
        <v>18.507722880000003</v>
      </c>
      <c r="O22" s="31">
        <v>9.2538614400000014</v>
      </c>
      <c r="P22" s="54">
        <v>27.761584320000001</v>
      </c>
      <c r="Q22" s="6">
        <v>0</v>
      </c>
      <c r="R22" s="6">
        <v>9.2538614400000014</v>
      </c>
      <c r="S22" s="6">
        <v>27.761584320000001</v>
      </c>
      <c r="T22" s="47">
        <v>9.2538614400000014</v>
      </c>
      <c r="U22" s="6">
        <v>27.761584320000001</v>
      </c>
      <c r="V22" s="47">
        <v>9.2538614400000014</v>
      </c>
      <c r="W22" s="6">
        <v>27.761584320000001</v>
      </c>
      <c r="X22" s="47">
        <v>9.2538614400000014</v>
      </c>
      <c r="Y22" s="89">
        <v>27.761584320000001</v>
      </c>
      <c r="Z22" s="14">
        <v>18.507722880000003</v>
      </c>
      <c r="AA22" s="14">
        <v>60.105417243925373</v>
      </c>
      <c r="AB22" s="14">
        <v>72.729090298051148</v>
      </c>
      <c r="AC22" s="14">
        <v>66.417253770988253</v>
      </c>
      <c r="AD22" s="42"/>
    </row>
    <row r="23" spans="1:30" x14ac:dyDescent="0.3">
      <c r="A23" s="39" t="s">
        <v>723</v>
      </c>
      <c r="B23" s="45" t="s">
        <v>634</v>
      </c>
      <c r="C23" s="44">
        <v>95000</v>
      </c>
      <c r="D23" s="45">
        <v>45980.125</v>
      </c>
      <c r="E23" s="58">
        <v>4.5922076282733796E-4</v>
      </c>
      <c r="F23" s="17">
        <v>92538.614400000006</v>
      </c>
      <c r="G23" s="17">
        <v>2.6800000000000001E-2</v>
      </c>
      <c r="H23" s="16">
        <v>2.5499999999999998E-2</v>
      </c>
      <c r="I23" s="16">
        <v>2.8000000000000001E-2</v>
      </c>
      <c r="J23" s="14">
        <v>58.8</v>
      </c>
      <c r="K23" s="14">
        <v>0</v>
      </c>
      <c r="L23" s="14">
        <v>95.48</v>
      </c>
      <c r="M23" s="31">
        <v>1.51233</v>
      </c>
      <c r="N23" s="31">
        <v>2480.0348659200004</v>
      </c>
      <c r="O23" s="31">
        <v>2359.7346671999999</v>
      </c>
      <c r="P23" s="54">
        <v>2591.0812032000003</v>
      </c>
      <c r="Q23" s="6">
        <v>2461.3855999999942</v>
      </c>
      <c r="R23" s="6">
        <v>-101.65093279999428</v>
      </c>
      <c r="S23" s="6">
        <v>129.69560320000619</v>
      </c>
      <c r="T23" s="47">
        <v>9.2538614400000014</v>
      </c>
      <c r="U23" s="6">
        <v>27.761584320000001</v>
      </c>
      <c r="V23" s="47">
        <v>9.2538614400000014</v>
      </c>
      <c r="W23" s="6">
        <v>27.761584320000001</v>
      </c>
      <c r="X23" s="47">
        <v>2470.6394614399942</v>
      </c>
      <c r="Y23" s="89">
        <v>2489.1471843199943</v>
      </c>
      <c r="Z23" s="14">
        <v>2479.8933228799942</v>
      </c>
      <c r="AA23" s="14">
        <v>60.105417243910722</v>
      </c>
      <c r="AB23" s="14">
        <v>72.729090298054771</v>
      </c>
      <c r="AC23" s="14">
        <v>66.41725377098274</v>
      </c>
      <c r="AD23" s="42"/>
    </row>
    <row r="24" spans="1:30" x14ac:dyDescent="0.3">
      <c r="A24" s="39" t="s">
        <v>724</v>
      </c>
      <c r="B24" s="45" t="s">
        <v>632</v>
      </c>
      <c r="C24" s="44">
        <v>96000</v>
      </c>
      <c r="D24" s="45">
        <v>45980.125</v>
      </c>
      <c r="E24" s="58">
        <v>4.5922076282733796E-4</v>
      </c>
      <c r="F24" s="17">
        <v>92538.614400000006</v>
      </c>
      <c r="G24" s="17">
        <v>1E-4</v>
      </c>
      <c r="H24" s="16">
        <v>0</v>
      </c>
      <c r="I24" s="16">
        <v>2.0000000000000001E-4</v>
      </c>
      <c r="J24" s="14">
        <v>70.13</v>
      </c>
      <c r="K24" s="14">
        <v>0</v>
      </c>
      <c r="L24" s="14">
        <v>80.3</v>
      </c>
      <c r="M24" s="31">
        <v>0.78208999999999995</v>
      </c>
      <c r="N24" s="31">
        <v>9.2538614400000014</v>
      </c>
      <c r="O24" s="31">
        <v>0</v>
      </c>
      <c r="P24" s="54">
        <v>18.507722880000003</v>
      </c>
      <c r="Q24" s="6">
        <v>0</v>
      </c>
      <c r="R24" s="6">
        <v>0</v>
      </c>
      <c r="S24" s="6">
        <v>18.507722880000003</v>
      </c>
      <c r="T24" s="47">
        <v>0</v>
      </c>
      <c r="U24" s="6">
        <v>18.507722880000003</v>
      </c>
      <c r="V24" s="47">
        <v>0</v>
      </c>
      <c r="W24" s="6">
        <v>18.507722880000003</v>
      </c>
      <c r="X24" s="47">
        <v>0</v>
      </c>
      <c r="Y24" s="89">
        <v>18.507722880000003</v>
      </c>
      <c r="Z24" s="14">
        <v>9.2538614400000014</v>
      </c>
      <c r="AB24" s="14">
        <v>88.930230414020102</v>
      </c>
      <c r="AD24" s="42"/>
    </row>
    <row r="25" spans="1:30" x14ac:dyDescent="0.3">
      <c r="A25" s="39" t="s">
        <v>725</v>
      </c>
      <c r="B25" s="45" t="s">
        <v>634</v>
      </c>
      <c r="C25" s="44">
        <v>96000</v>
      </c>
      <c r="D25" s="45">
        <v>45980.125</v>
      </c>
      <c r="E25" s="58">
        <v>4.5922076282733796E-4</v>
      </c>
      <c r="F25" s="17">
        <v>92538.614400000006</v>
      </c>
      <c r="G25" s="17">
        <v>3.7499999999999999E-2</v>
      </c>
      <c r="H25" s="16">
        <v>3.6499999999999998E-2</v>
      </c>
      <c r="I25" s="16">
        <v>3.9E-2</v>
      </c>
      <c r="J25" s="14">
        <v>70.13</v>
      </c>
      <c r="K25" s="14">
        <v>0</v>
      </c>
      <c r="L25" s="14">
        <v>125.62</v>
      </c>
      <c r="M25" s="31">
        <v>0.78208999999999995</v>
      </c>
      <c r="N25" s="31">
        <v>3470.1980400000002</v>
      </c>
      <c r="O25" s="31">
        <v>3377.6594255999998</v>
      </c>
      <c r="P25" s="54">
        <v>3609.0059616000003</v>
      </c>
      <c r="Q25" s="6">
        <v>3461.3855999999942</v>
      </c>
      <c r="R25" s="6">
        <v>-83.726174399994306</v>
      </c>
      <c r="S25" s="6">
        <v>147.62036160000616</v>
      </c>
      <c r="T25" s="47">
        <v>0</v>
      </c>
      <c r="U25" s="6">
        <v>18.507722880000003</v>
      </c>
      <c r="V25" s="47">
        <v>0</v>
      </c>
      <c r="W25" s="6">
        <v>18.507722880000003</v>
      </c>
      <c r="X25" s="47">
        <v>3461.3855999999942</v>
      </c>
      <c r="Y25" s="89">
        <v>3479.8933228799942</v>
      </c>
      <c r="Z25" s="14">
        <v>3470.6394614399942</v>
      </c>
      <c r="AB25" s="14">
        <v>88.930230414020713</v>
      </c>
      <c r="AD25" s="42"/>
    </row>
    <row r="26" spans="1:30" x14ac:dyDescent="0.3">
      <c r="A26" s="39" t="s">
        <v>726</v>
      </c>
      <c r="B26" s="45" t="s">
        <v>632</v>
      </c>
      <c r="C26" s="44">
        <v>97000</v>
      </c>
      <c r="D26" s="45">
        <v>45980.125</v>
      </c>
      <c r="E26" s="58">
        <v>4.5922076282733796E-4</v>
      </c>
      <c r="F26" s="17">
        <v>92538.614400000006</v>
      </c>
      <c r="G26" s="17">
        <v>0</v>
      </c>
      <c r="H26" s="16">
        <v>0</v>
      </c>
      <c r="I26" s="16">
        <v>1E-4</v>
      </c>
      <c r="J26" s="14">
        <v>72.84</v>
      </c>
      <c r="K26" s="14">
        <v>0</v>
      </c>
      <c r="L26" s="14">
        <v>89.35</v>
      </c>
      <c r="M26" s="31">
        <v>0.21948999999999999</v>
      </c>
      <c r="N26" s="31">
        <v>0</v>
      </c>
      <c r="O26" s="31">
        <v>0</v>
      </c>
      <c r="P26" s="54">
        <v>9.2538614400000014</v>
      </c>
      <c r="Q26" s="6">
        <v>0</v>
      </c>
      <c r="R26" s="6">
        <v>0</v>
      </c>
      <c r="S26" s="6">
        <v>9.2538614400000014</v>
      </c>
      <c r="T26" s="47">
        <v>0</v>
      </c>
      <c r="U26" s="6">
        <v>9.2538614400000014</v>
      </c>
      <c r="V26" s="47">
        <v>0</v>
      </c>
      <c r="W26" s="6">
        <v>9.2538614400000014</v>
      </c>
      <c r="X26" s="47">
        <v>0</v>
      </c>
      <c r="Y26" s="89">
        <v>9.2538614400000014</v>
      </c>
      <c r="Z26" s="14">
        <v>4.6269307200000007</v>
      </c>
      <c r="AD26" s="42"/>
    </row>
    <row r="27" spans="1:30" x14ac:dyDescent="0.3">
      <c r="A27" s="39" t="s">
        <v>727</v>
      </c>
      <c r="B27" s="45" t="s">
        <v>634</v>
      </c>
      <c r="C27" s="44">
        <v>97000</v>
      </c>
      <c r="D27" s="45">
        <v>45980.125</v>
      </c>
      <c r="E27" s="58">
        <v>4.5922076282733796E-4</v>
      </c>
      <c r="F27" s="17">
        <v>92538.614400000006</v>
      </c>
      <c r="G27" s="17">
        <v>4.82E-2</v>
      </c>
      <c r="H27" s="16">
        <v>4.7500000000000001E-2</v>
      </c>
      <c r="I27" s="16">
        <v>4.9500000000000002E-2</v>
      </c>
      <c r="J27" s="14">
        <v>72.84</v>
      </c>
      <c r="K27" s="14">
        <v>0</v>
      </c>
      <c r="L27" s="14">
        <v>142.44999999999999</v>
      </c>
      <c r="M27" s="31">
        <v>0.21948999999999999</v>
      </c>
      <c r="N27" s="31">
        <v>4460.3612140800005</v>
      </c>
      <c r="O27" s="31">
        <v>4395.5841840000003</v>
      </c>
      <c r="P27" s="54">
        <v>4580.6614128000001</v>
      </c>
      <c r="Q27" s="6">
        <v>4461.3855999999942</v>
      </c>
      <c r="R27" s="6">
        <v>-65.801415999993878</v>
      </c>
      <c r="S27" s="6">
        <v>119.27581280000595</v>
      </c>
      <c r="T27" s="47">
        <v>0</v>
      </c>
      <c r="U27" s="6">
        <v>9.2538614400000014</v>
      </c>
      <c r="V27" s="47">
        <v>0</v>
      </c>
      <c r="W27" s="6">
        <v>9.2538614400000014</v>
      </c>
      <c r="X27" s="47">
        <v>4461.3855999999942</v>
      </c>
      <c r="Y27" s="89">
        <v>4470.6394614399942</v>
      </c>
      <c r="Z27" s="14">
        <v>4466.0125307199942</v>
      </c>
      <c r="AD27" s="42"/>
    </row>
    <row r="28" spans="1:30" x14ac:dyDescent="0.3">
      <c r="A28" s="39" t="s">
        <v>728</v>
      </c>
      <c r="B28" s="45" t="s">
        <v>632</v>
      </c>
      <c r="C28" s="44">
        <v>98000</v>
      </c>
      <c r="D28" s="45">
        <v>45980.125</v>
      </c>
      <c r="E28" s="58">
        <v>4.5922076282733796E-4</v>
      </c>
      <c r="F28" s="17">
        <v>92531.224400000006</v>
      </c>
      <c r="G28" s="17">
        <v>0</v>
      </c>
      <c r="H28" s="16">
        <v>0</v>
      </c>
      <c r="I28" s="16">
        <v>1E-4</v>
      </c>
      <c r="J28" s="14">
        <v>72.849999999999994</v>
      </c>
      <c r="K28" s="14">
        <v>0</v>
      </c>
      <c r="L28" s="14">
        <v>106.04</v>
      </c>
      <c r="M28" s="31">
        <v>3.6269999999999997E-2</v>
      </c>
      <c r="N28" s="31">
        <v>0</v>
      </c>
      <c r="O28" s="31">
        <v>0</v>
      </c>
      <c r="P28" s="54">
        <v>9.2531224400000003</v>
      </c>
      <c r="Q28" s="6">
        <v>0</v>
      </c>
      <c r="R28" s="6">
        <v>0</v>
      </c>
      <c r="S28" s="6">
        <v>9.2531224400000003</v>
      </c>
      <c r="T28" s="47">
        <v>0</v>
      </c>
      <c r="U28" s="6">
        <v>9.2531224400000003</v>
      </c>
      <c r="V28" s="47">
        <v>0</v>
      </c>
      <c r="W28" s="6">
        <v>9.2531224400000003</v>
      </c>
      <c r="X28" s="47">
        <v>0</v>
      </c>
      <c r="Y28" s="89">
        <v>9.2531224400000003</v>
      </c>
      <c r="Z28" s="14">
        <v>4.6265612200000001</v>
      </c>
      <c r="AD28" s="42"/>
    </row>
    <row r="29" spans="1:30" x14ac:dyDescent="0.3">
      <c r="A29" s="39" t="s">
        <v>729</v>
      </c>
      <c r="B29" s="45" t="s">
        <v>634</v>
      </c>
      <c r="C29" s="44">
        <v>98000</v>
      </c>
      <c r="D29" s="45">
        <v>45980.125</v>
      </c>
      <c r="E29" s="58">
        <v>4.5922076282733796E-4</v>
      </c>
      <c r="F29" s="17">
        <v>92531.224400000006</v>
      </c>
      <c r="G29" s="17">
        <v>5.91E-2</v>
      </c>
      <c r="H29" s="16">
        <v>2.1999999999999999E-2</v>
      </c>
      <c r="I29" s="16">
        <v>0.10299999999999999</v>
      </c>
      <c r="J29" s="14">
        <v>72.849999999999994</v>
      </c>
      <c r="K29" s="14">
        <v>0</v>
      </c>
      <c r="L29" s="14">
        <v>713.94</v>
      </c>
      <c r="M29" s="31">
        <v>3.6269999999999997E-2</v>
      </c>
      <c r="N29" s="31">
        <v>5468.5953620400005</v>
      </c>
      <c r="O29" s="31">
        <v>2035.6869368</v>
      </c>
      <c r="P29" s="54">
        <v>9530.7161132000001</v>
      </c>
      <c r="Q29" s="6">
        <v>5468.7755999999936</v>
      </c>
      <c r="R29" s="6">
        <v>-3433.0886631999938</v>
      </c>
      <c r="S29" s="6">
        <v>4061.9405132000065</v>
      </c>
      <c r="T29" s="47">
        <v>0</v>
      </c>
      <c r="U29" s="6">
        <v>9.2531224400000003</v>
      </c>
      <c r="V29" s="47">
        <v>0</v>
      </c>
      <c r="W29" s="6">
        <v>9.2531224400000003</v>
      </c>
      <c r="X29" s="47">
        <v>5468.7755999999936</v>
      </c>
      <c r="Y29" s="89">
        <v>5478.0287224399935</v>
      </c>
      <c r="Z29" s="14">
        <v>5473.402161219994</v>
      </c>
      <c r="AD29" s="42"/>
    </row>
    <row r="30" spans="1:30" x14ac:dyDescent="0.3">
      <c r="A30" s="39" t="s">
        <v>730</v>
      </c>
      <c r="B30" s="45" t="s">
        <v>632</v>
      </c>
      <c r="C30" s="44">
        <v>99000</v>
      </c>
      <c r="D30" s="45">
        <v>45980.125</v>
      </c>
      <c r="E30" s="58">
        <v>4.5922076282733796E-4</v>
      </c>
      <c r="F30" s="17">
        <v>92531.224400000006</v>
      </c>
      <c r="G30" s="17">
        <v>0</v>
      </c>
      <c r="H30" s="16">
        <v>0</v>
      </c>
      <c r="I30" s="16">
        <v>1E-4</v>
      </c>
      <c r="J30" s="14">
        <v>72.86</v>
      </c>
      <c r="K30" s="14">
        <v>0</v>
      </c>
      <c r="L30" s="14">
        <v>122.12</v>
      </c>
      <c r="M30" s="31">
        <v>4.3699999999999998E-3</v>
      </c>
      <c r="N30" s="31">
        <v>0</v>
      </c>
      <c r="O30" s="31">
        <v>0</v>
      </c>
      <c r="P30" s="54">
        <v>9.2531224400000003</v>
      </c>
      <c r="Q30" s="6">
        <v>0</v>
      </c>
      <c r="R30" s="6">
        <v>0</v>
      </c>
      <c r="S30" s="6">
        <v>9.2531224400000003</v>
      </c>
      <c r="T30" s="47">
        <v>0</v>
      </c>
      <c r="U30" s="6">
        <v>9.2531224400000003</v>
      </c>
      <c r="V30" s="47">
        <v>0</v>
      </c>
      <c r="W30" s="6">
        <v>9.2531224400000003</v>
      </c>
      <c r="X30" s="47">
        <v>0</v>
      </c>
      <c r="Y30" s="89">
        <v>9.2531224400000003</v>
      </c>
      <c r="Z30" s="14">
        <v>4.6265612200000001</v>
      </c>
      <c r="AD30" s="42"/>
    </row>
    <row r="31" spans="1:30" x14ac:dyDescent="0.3">
      <c r="A31" s="39" t="s">
        <v>731</v>
      </c>
      <c r="B31" s="45" t="s">
        <v>634</v>
      </c>
      <c r="C31" s="44">
        <v>99000</v>
      </c>
      <c r="D31" s="45">
        <v>45980.125</v>
      </c>
      <c r="E31" s="58">
        <v>4.5922076282733796E-4</v>
      </c>
      <c r="F31" s="17">
        <v>92531.224400000006</v>
      </c>
      <c r="G31" s="17">
        <v>6.9900000000000004E-2</v>
      </c>
      <c r="H31" s="16">
        <v>2.9000000000000001E-2</v>
      </c>
      <c r="I31" s="16">
        <v>0.1145</v>
      </c>
      <c r="J31" s="14">
        <v>72.86</v>
      </c>
      <c r="K31" s="14">
        <v>0</v>
      </c>
      <c r="L31" s="14">
        <v>760.4</v>
      </c>
      <c r="M31" s="31">
        <v>4.3699999999999998E-3</v>
      </c>
      <c r="N31" s="31">
        <v>6467.9325855600009</v>
      </c>
      <c r="O31" s="31">
        <v>2683.4055076000004</v>
      </c>
      <c r="P31" s="54">
        <v>10594.825193800001</v>
      </c>
      <c r="Q31" s="6">
        <v>6468.7755999999936</v>
      </c>
      <c r="R31" s="6">
        <v>-3785.3700923999932</v>
      </c>
      <c r="S31" s="6">
        <v>4126.0495938000076</v>
      </c>
      <c r="T31" s="47">
        <v>0</v>
      </c>
      <c r="U31" s="6">
        <v>9.2531224400000003</v>
      </c>
      <c r="V31" s="47">
        <v>0</v>
      </c>
      <c r="W31" s="6">
        <v>9.2531224400000003</v>
      </c>
      <c r="X31" s="47">
        <v>6468.7755999999936</v>
      </c>
      <c r="Y31" s="89">
        <v>6478.0287224399935</v>
      </c>
      <c r="Z31" s="14">
        <v>6473.402161219994</v>
      </c>
      <c r="AD31" s="42"/>
    </row>
    <row r="32" spans="1:30" x14ac:dyDescent="0.3">
      <c r="A32" s="39" t="s">
        <v>697</v>
      </c>
      <c r="B32" s="45" t="s">
        <v>632</v>
      </c>
      <c r="C32" s="44">
        <v>100000</v>
      </c>
      <c r="D32" s="45">
        <v>45980.125</v>
      </c>
      <c r="E32" s="58">
        <v>4.5922076282733796E-4</v>
      </c>
      <c r="F32" s="17">
        <v>92531.224400000006</v>
      </c>
      <c r="G32" s="17">
        <v>0</v>
      </c>
      <c r="H32" s="16">
        <v>0</v>
      </c>
      <c r="I32" s="16">
        <v>1E-4</v>
      </c>
      <c r="J32" s="14">
        <v>73.28</v>
      </c>
      <c r="K32" s="14">
        <v>0</v>
      </c>
      <c r="L32" s="14">
        <v>137.79</v>
      </c>
      <c r="M32" s="31">
        <v>4.2999999999999999E-4</v>
      </c>
      <c r="N32" s="31">
        <v>0</v>
      </c>
      <c r="O32" s="31">
        <v>0</v>
      </c>
      <c r="P32" s="54">
        <v>9.2531224400000003</v>
      </c>
      <c r="Q32" s="6">
        <v>0</v>
      </c>
      <c r="R32" s="6">
        <v>0</v>
      </c>
      <c r="S32" s="6">
        <v>9.2531224400000003</v>
      </c>
      <c r="T32" s="47">
        <v>0</v>
      </c>
      <c r="U32" s="6">
        <v>9.2531224400000003</v>
      </c>
      <c r="V32" s="47">
        <v>0</v>
      </c>
      <c r="W32" s="6">
        <v>9.2531224400000003</v>
      </c>
      <c r="X32" s="47">
        <v>0</v>
      </c>
      <c r="Y32" s="89">
        <v>9.2531224400000003</v>
      </c>
      <c r="Z32" s="14">
        <v>4.6265612200000001</v>
      </c>
      <c r="AA32" s="14">
        <v>50</v>
      </c>
      <c r="AD32" s="42"/>
    </row>
    <row r="33" spans="1:30" x14ac:dyDescent="0.3">
      <c r="A33" s="39" t="s">
        <v>699</v>
      </c>
      <c r="B33" s="45" t="s">
        <v>634</v>
      </c>
      <c r="C33" s="44">
        <v>100000</v>
      </c>
      <c r="D33" s="45">
        <v>45980.125</v>
      </c>
      <c r="E33" s="58">
        <v>4.5922076282733796E-4</v>
      </c>
      <c r="F33" s="17">
        <v>92531.224400000006</v>
      </c>
      <c r="G33" s="17">
        <v>8.0699999999999994E-2</v>
      </c>
      <c r="H33" s="16">
        <v>3.95E-2</v>
      </c>
      <c r="I33" s="16">
        <v>0.1255</v>
      </c>
      <c r="J33" s="14">
        <v>73.28</v>
      </c>
      <c r="K33" s="14">
        <v>0</v>
      </c>
      <c r="L33" s="14">
        <v>800.02</v>
      </c>
      <c r="M33" s="31">
        <v>4.2999999999999999E-4</v>
      </c>
      <c r="N33" s="31">
        <v>7467.2698090800004</v>
      </c>
      <c r="O33" s="31">
        <v>3654.9833638000005</v>
      </c>
      <c r="P33" s="54">
        <v>11612.668662200002</v>
      </c>
      <c r="Q33" s="6">
        <v>7468.7755999999936</v>
      </c>
      <c r="R33" s="6">
        <v>-3813.7922361999931</v>
      </c>
      <c r="S33" s="6">
        <v>4143.893062200008</v>
      </c>
      <c r="T33" s="47">
        <v>0</v>
      </c>
      <c r="U33" s="6">
        <v>9.2531224400000003</v>
      </c>
      <c r="V33" s="47">
        <v>0</v>
      </c>
      <c r="W33" s="6">
        <v>9.2531224400000003</v>
      </c>
      <c r="X33" s="47">
        <v>7468.7755999999936</v>
      </c>
      <c r="Y33" s="89">
        <v>7478.0287224399935</v>
      </c>
      <c r="Z33" s="14">
        <v>7473.402161219994</v>
      </c>
      <c r="AA33" s="14">
        <v>50</v>
      </c>
      <c r="AD33" s="42"/>
    </row>
    <row r="34" spans="1:30" x14ac:dyDescent="0.3">
      <c r="A34" s="39" t="s">
        <v>700</v>
      </c>
      <c r="B34" s="45" t="s">
        <v>632</v>
      </c>
      <c r="C34" s="44">
        <v>102000</v>
      </c>
      <c r="D34" s="45">
        <v>45980.125</v>
      </c>
      <c r="E34" s="58">
        <v>4.5922076282733796E-4</v>
      </c>
      <c r="F34" s="17">
        <v>92531.224400000006</v>
      </c>
      <c r="G34" s="17">
        <v>0</v>
      </c>
      <c r="H34" s="16">
        <v>0</v>
      </c>
      <c r="I34" s="16">
        <v>1E-4</v>
      </c>
      <c r="J34" s="14">
        <v>90.94</v>
      </c>
      <c r="K34" s="14">
        <v>0</v>
      </c>
      <c r="L34" s="14">
        <v>168.06</v>
      </c>
      <c r="M34" s="31">
        <v>3.5E-4</v>
      </c>
      <c r="N34" s="31">
        <v>0</v>
      </c>
      <c r="O34" s="31">
        <v>0</v>
      </c>
      <c r="P34" s="54">
        <v>9.2531224400000003</v>
      </c>
      <c r="Q34" s="6">
        <v>0</v>
      </c>
      <c r="R34" s="6">
        <v>0</v>
      </c>
      <c r="S34" s="6">
        <v>9.2531224400000003</v>
      </c>
      <c r="T34" s="47">
        <v>0</v>
      </c>
      <c r="U34" s="6">
        <v>9.2531224400000003</v>
      </c>
      <c r="V34" s="47">
        <v>0</v>
      </c>
      <c r="W34" s="6">
        <v>9.2531224400000003</v>
      </c>
      <c r="X34" s="47">
        <v>0</v>
      </c>
      <c r="Y34" s="89">
        <v>9.2531224400000003</v>
      </c>
      <c r="Z34" s="14">
        <v>4.6265612200000001</v>
      </c>
      <c r="AA34" s="14">
        <v>50</v>
      </c>
      <c r="AD34" s="42"/>
    </row>
    <row r="35" spans="1:30" x14ac:dyDescent="0.3">
      <c r="A35" s="39" t="s">
        <v>701</v>
      </c>
      <c r="B35" s="45" t="s">
        <v>634</v>
      </c>
      <c r="C35" s="44">
        <v>102000</v>
      </c>
      <c r="D35" s="45">
        <v>45980.125</v>
      </c>
      <c r="E35" s="58">
        <v>4.5922076282733796E-4</v>
      </c>
      <c r="F35" s="17">
        <v>92531.224400000006</v>
      </c>
      <c r="G35" s="17">
        <v>0.1023</v>
      </c>
      <c r="H35" s="16">
        <v>0.06</v>
      </c>
      <c r="I35" s="16">
        <v>0.14849999999999999</v>
      </c>
      <c r="J35" s="14">
        <v>90.94</v>
      </c>
      <c r="K35" s="14">
        <v>0</v>
      </c>
      <c r="L35" s="14">
        <v>886.95</v>
      </c>
      <c r="M35" s="31">
        <v>3.5E-4</v>
      </c>
      <c r="N35" s="31">
        <v>9465.9442561200012</v>
      </c>
      <c r="O35" s="31">
        <v>5551.8734640000002</v>
      </c>
      <c r="P35" s="54">
        <v>13740.8868234</v>
      </c>
      <c r="Q35" s="6">
        <v>9468.7755999999936</v>
      </c>
      <c r="R35" s="6">
        <v>-3916.9021359999933</v>
      </c>
      <c r="S35" s="6">
        <v>4272.1112234000066</v>
      </c>
      <c r="T35" s="47">
        <v>0</v>
      </c>
      <c r="U35" s="6">
        <v>9.2531224400000003</v>
      </c>
      <c r="V35" s="47">
        <v>0</v>
      </c>
      <c r="W35" s="6">
        <v>9.2531224400000003</v>
      </c>
      <c r="X35" s="47">
        <v>9468.7755999999936</v>
      </c>
      <c r="Y35" s="89">
        <v>9478.0287224399945</v>
      </c>
      <c r="Z35" s="14">
        <v>9473.402161219994</v>
      </c>
      <c r="AA35" s="14">
        <v>50</v>
      </c>
      <c r="AD35" s="42"/>
    </row>
    <row r="36" spans="1:30" x14ac:dyDescent="0.3">
      <c r="A36" s="39" t="s">
        <v>739</v>
      </c>
      <c r="B36" s="45" t="s">
        <v>632</v>
      </c>
      <c r="C36" s="44">
        <v>82000</v>
      </c>
      <c r="D36" s="45">
        <v>45981.125</v>
      </c>
      <c r="E36" s="58">
        <v>3.1970715499594392E-3</v>
      </c>
      <c r="F36" s="17">
        <v>92534.9372</v>
      </c>
      <c r="G36" s="17">
        <v>0.114</v>
      </c>
      <c r="H36" s="16">
        <v>0.10249999999999999</v>
      </c>
      <c r="I36" s="16">
        <v>0.126</v>
      </c>
      <c r="J36" s="14">
        <v>95.43</v>
      </c>
      <c r="K36" s="14">
        <v>0</v>
      </c>
      <c r="L36" s="14">
        <v>229.98</v>
      </c>
      <c r="M36" s="31">
        <v>1.7607999999999999</v>
      </c>
      <c r="N36" s="31">
        <v>10548.982840800001</v>
      </c>
      <c r="O36" s="31">
        <v>9484.8310629999996</v>
      </c>
      <c r="P36" s="54">
        <v>11659.4020872</v>
      </c>
      <c r="Q36" s="6">
        <v>10534.9372</v>
      </c>
      <c r="R36" s="6">
        <v>-1050.1061370000007</v>
      </c>
      <c r="S36" s="6">
        <v>1124.4648871999998</v>
      </c>
      <c r="T36" s="47">
        <v>9.2534937199999998</v>
      </c>
      <c r="U36" s="6">
        <v>37.013974879999999</v>
      </c>
      <c r="V36" s="47">
        <v>9.2534937199999998</v>
      </c>
      <c r="W36" s="6">
        <v>37.013974879999999</v>
      </c>
      <c r="X36" s="47">
        <v>10544.19069372</v>
      </c>
      <c r="Y36" s="89">
        <v>10571.95117488</v>
      </c>
      <c r="Z36" s="14">
        <v>10558.0709343</v>
      </c>
      <c r="AD36" s="42"/>
    </row>
    <row r="37" spans="1:30" x14ac:dyDescent="0.3">
      <c r="A37" s="39" t="s">
        <v>740</v>
      </c>
      <c r="B37" s="45" t="s">
        <v>634</v>
      </c>
      <c r="C37" s="44">
        <v>82000</v>
      </c>
      <c r="D37" s="45">
        <v>45981.125</v>
      </c>
      <c r="E37" s="58">
        <v>3.1970715499594392E-3</v>
      </c>
      <c r="F37" s="17">
        <v>92534.9372</v>
      </c>
      <c r="G37" s="17">
        <v>2.9999999999999997E-4</v>
      </c>
      <c r="H37" s="16">
        <v>1E-4</v>
      </c>
      <c r="I37" s="16">
        <v>4.0000000000000002E-4</v>
      </c>
      <c r="J37" s="14">
        <v>95.43</v>
      </c>
      <c r="K37" s="14">
        <v>85.02</v>
      </c>
      <c r="L37" s="14">
        <v>102.15</v>
      </c>
      <c r="M37" s="31">
        <v>1.7607999999999999</v>
      </c>
      <c r="N37" s="31">
        <v>27.760481159999998</v>
      </c>
      <c r="O37" s="31">
        <v>9.2534937199999998</v>
      </c>
      <c r="P37" s="54">
        <v>37.013974879999999</v>
      </c>
      <c r="Q37" s="6">
        <v>0</v>
      </c>
      <c r="R37" s="6">
        <v>9.2534937199999998</v>
      </c>
      <c r="S37" s="6">
        <v>37.013974879999999</v>
      </c>
      <c r="T37" s="47">
        <v>9.2534937199999998</v>
      </c>
      <c r="U37" s="6">
        <v>37.013974879999999</v>
      </c>
      <c r="V37" s="47">
        <v>9.2534937199999998</v>
      </c>
      <c r="W37" s="6">
        <v>37.013974879999999</v>
      </c>
      <c r="X37" s="47">
        <v>9.2534937199999998</v>
      </c>
      <c r="Y37" s="89">
        <v>37.013974879999999</v>
      </c>
      <c r="Z37" s="14">
        <v>23.1337343</v>
      </c>
      <c r="AD37" s="42"/>
    </row>
    <row r="38" spans="1:30" x14ac:dyDescent="0.3">
      <c r="A38" s="39" t="s">
        <v>741</v>
      </c>
      <c r="B38" s="45" t="s">
        <v>632</v>
      </c>
      <c r="C38" s="44">
        <v>84000</v>
      </c>
      <c r="D38" s="45">
        <v>45981.125</v>
      </c>
      <c r="E38" s="58">
        <v>3.1970715499594392E-3</v>
      </c>
      <c r="F38" s="17">
        <v>92534.9372</v>
      </c>
      <c r="G38" s="17">
        <v>9.2600000000000002E-2</v>
      </c>
      <c r="H38" s="16">
        <v>8.8499999999999995E-2</v>
      </c>
      <c r="I38" s="16">
        <v>9.6000000000000002E-2</v>
      </c>
      <c r="J38" s="14">
        <v>85.53</v>
      </c>
      <c r="K38" s="14">
        <v>0</v>
      </c>
      <c r="L38" s="14">
        <v>135.06</v>
      </c>
      <c r="M38" s="31">
        <v>2.91032</v>
      </c>
      <c r="N38" s="31">
        <v>8568.7351847200007</v>
      </c>
      <c r="O38" s="31">
        <v>8189.3419421999997</v>
      </c>
      <c r="P38" s="54">
        <v>8883.3539712000002</v>
      </c>
      <c r="Q38" s="6">
        <v>8534.9372000000003</v>
      </c>
      <c r="R38" s="6">
        <v>-345.59525780000058</v>
      </c>
      <c r="S38" s="6">
        <v>348.41677119999986</v>
      </c>
      <c r="T38" s="47">
        <v>27.760481159999998</v>
      </c>
      <c r="U38" s="6">
        <v>55.520962319999995</v>
      </c>
      <c r="V38" s="47">
        <v>27.760481159999998</v>
      </c>
      <c r="W38" s="6">
        <v>55.520962319999995</v>
      </c>
      <c r="X38" s="47">
        <v>8562.6976811599998</v>
      </c>
      <c r="Y38" s="89">
        <v>8590.4581623200011</v>
      </c>
      <c r="Z38" s="14">
        <v>8576.5779217400013</v>
      </c>
      <c r="AA38" s="14">
        <v>82.163737211373856</v>
      </c>
      <c r="AB38" s="14">
        <v>91.817936971078893</v>
      </c>
      <c r="AC38" s="14">
        <v>86.990837091226382</v>
      </c>
      <c r="AD38" s="42"/>
    </row>
    <row r="39" spans="1:30" x14ac:dyDescent="0.3">
      <c r="A39" s="39" t="s">
        <v>742</v>
      </c>
      <c r="B39" s="45" t="s">
        <v>634</v>
      </c>
      <c r="C39" s="44">
        <v>84000</v>
      </c>
      <c r="D39" s="45">
        <v>45981.125</v>
      </c>
      <c r="E39" s="58">
        <v>3.1970715499594392E-3</v>
      </c>
      <c r="F39" s="17">
        <v>92534.9372</v>
      </c>
      <c r="G39" s="17">
        <v>4.0000000000000002E-4</v>
      </c>
      <c r="H39" s="16">
        <v>2.9999999999999997E-4</v>
      </c>
      <c r="I39" s="16">
        <v>5.9999999999999995E-4</v>
      </c>
      <c r="J39" s="14">
        <v>85.53</v>
      </c>
      <c r="K39" s="14">
        <v>80.84</v>
      </c>
      <c r="L39" s="14">
        <v>90.34</v>
      </c>
      <c r="M39" s="31">
        <v>2.91032</v>
      </c>
      <c r="N39" s="31">
        <v>37.013974879999999</v>
      </c>
      <c r="O39" s="31">
        <v>27.760481159999998</v>
      </c>
      <c r="P39" s="54">
        <v>55.520962319999995</v>
      </c>
      <c r="Q39" s="6">
        <v>0</v>
      </c>
      <c r="R39" s="6">
        <v>27.760481159999998</v>
      </c>
      <c r="S39" s="6">
        <v>55.520962319999995</v>
      </c>
      <c r="T39" s="47">
        <v>27.760481159999998</v>
      </c>
      <c r="U39" s="6">
        <v>55.520962319999995</v>
      </c>
      <c r="V39" s="47">
        <v>27.760481159999998</v>
      </c>
      <c r="W39" s="6">
        <v>55.520962319999995</v>
      </c>
      <c r="X39" s="47">
        <v>27.760481159999998</v>
      </c>
      <c r="Y39" s="89">
        <v>55.520962319999995</v>
      </c>
      <c r="Z39" s="14">
        <v>41.640721739999996</v>
      </c>
      <c r="AA39" s="14">
        <v>82.163737211380081</v>
      </c>
      <c r="AB39" s="14">
        <v>91.81793697107608</v>
      </c>
      <c r="AC39" s="14">
        <v>86.990837091228087</v>
      </c>
      <c r="AD39" s="42"/>
    </row>
    <row r="40" spans="1:30" x14ac:dyDescent="0.3">
      <c r="A40" s="39" t="s">
        <v>743</v>
      </c>
      <c r="B40" s="45" t="s">
        <v>632</v>
      </c>
      <c r="C40" s="44">
        <v>85000</v>
      </c>
      <c r="D40" s="45">
        <v>45981.125</v>
      </c>
      <c r="E40" s="58">
        <v>3.1970715499594392E-3</v>
      </c>
      <c r="F40" s="17">
        <v>92527.547200000001</v>
      </c>
      <c r="G40" s="17">
        <v>8.1900000000000001E-2</v>
      </c>
      <c r="H40" s="16">
        <v>7.8E-2</v>
      </c>
      <c r="I40" s="16">
        <v>9.2999999999999999E-2</v>
      </c>
      <c r="J40" s="14">
        <v>80.819999999999993</v>
      </c>
      <c r="K40" s="14">
        <v>0</v>
      </c>
      <c r="L40" s="14">
        <v>180.99</v>
      </c>
      <c r="M40" s="31">
        <v>3.8308599999999999</v>
      </c>
      <c r="N40" s="31">
        <v>7578.0061156800002</v>
      </c>
      <c r="O40" s="31">
        <v>7217.1486815999997</v>
      </c>
      <c r="P40" s="54">
        <v>8605.0618895999996</v>
      </c>
      <c r="Q40" s="6">
        <v>7527.5472000000009</v>
      </c>
      <c r="R40" s="6">
        <v>-310.39851840000119</v>
      </c>
      <c r="S40" s="6">
        <v>1077.5146895999987</v>
      </c>
      <c r="T40" s="47">
        <v>46.2637736</v>
      </c>
      <c r="U40" s="6">
        <v>64.769283040000005</v>
      </c>
      <c r="V40" s="47">
        <v>46.2637736</v>
      </c>
      <c r="W40" s="6">
        <v>64.769283040000005</v>
      </c>
      <c r="X40" s="47">
        <v>7573.8109736000006</v>
      </c>
      <c r="Y40" s="89">
        <v>7592.316483040001</v>
      </c>
      <c r="Z40" s="14">
        <v>7583.0637283200012</v>
      </c>
      <c r="AA40" s="14">
        <v>79.7298347733919</v>
      </c>
      <c r="AB40" s="14">
        <v>84.631558780478258</v>
      </c>
      <c r="AC40" s="14">
        <v>82.180696776935079</v>
      </c>
      <c r="AD40" s="42"/>
    </row>
    <row r="41" spans="1:30" x14ac:dyDescent="0.3">
      <c r="A41" s="39" t="s">
        <v>744</v>
      </c>
      <c r="B41" s="45" t="s">
        <v>634</v>
      </c>
      <c r="C41" s="44">
        <v>85000</v>
      </c>
      <c r="D41" s="45">
        <v>45981.125</v>
      </c>
      <c r="E41" s="58">
        <v>3.1970715499594392E-3</v>
      </c>
      <c r="F41" s="17">
        <v>92527.547200000001</v>
      </c>
      <c r="G41" s="17">
        <v>5.9999999999999995E-4</v>
      </c>
      <c r="H41" s="16">
        <v>5.0000000000000001E-4</v>
      </c>
      <c r="I41" s="16">
        <v>6.9999999999999999E-4</v>
      </c>
      <c r="J41" s="14">
        <v>80.819999999999993</v>
      </c>
      <c r="K41" s="14">
        <v>78.44</v>
      </c>
      <c r="L41" s="14">
        <v>83.26</v>
      </c>
      <c r="M41" s="31">
        <v>3.8308599999999999</v>
      </c>
      <c r="N41" s="31">
        <v>55.516528319999999</v>
      </c>
      <c r="O41" s="31">
        <v>46.2637736</v>
      </c>
      <c r="P41" s="54">
        <v>64.769283040000005</v>
      </c>
      <c r="Q41" s="6">
        <v>0</v>
      </c>
      <c r="R41" s="6">
        <v>46.2637736</v>
      </c>
      <c r="S41" s="6">
        <v>64.769283040000005</v>
      </c>
      <c r="T41" s="47">
        <v>46.2637736</v>
      </c>
      <c r="U41" s="6">
        <v>64.769283040000005</v>
      </c>
      <c r="V41" s="47">
        <v>46.2637736</v>
      </c>
      <c r="W41" s="6">
        <v>64.769283040000005</v>
      </c>
      <c r="X41" s="47">
        <v>46.2637736</v>
      </c>
      <c r="Y41" s="89">
        <v>64.769283040000005</v>
      </c>
      <c r="Z41" s="14">
        <v>55.516528320000006</v>
      </c>
      <c r="AA41" s="14">
        <v>79.729834773392099</v>
      </c>
      <c r="AB41" s="14">
        <v>84.631558780476411</v>
      </c>
      <c r="AC41" s="14">
        <v>82.180696776934255</v>
      </c>
      <c r="AD41" s="42"/>
    </row>
    <row r="42" spans="1:30" x14ac:dyDescent="0.3">
      <c r="A42" s="39" t="s">
        <v>745</v>
      </c>
      <c r="B42" s="45" t="s">
        <v>632</v>
      </c>
      <c r="C42" s="44">
        <v>86000</v>
      </c>
      <c r="D42" s="45">
        <v>45981.125</v>
      </c>
      <c r="E42" s="58">
        <v>3.1970715499594392E-3</v>
      </c>
      <c r="F42" s="17">
        <v>92527.547200000001</v>
      </c>
      <c r="G42" s="17">
        <v>7.1400000000000005E-2</v>
      </c>
      <c r="H42" s="16">
        <v>6.4500000000000002E-2</v>
      </c>
      <c r="I42" s="16">
        <v>7.4499999999999997E-2</v>
      </c>
      <c r="J42" s="14">
        <v>76.33</v>
      </c>
      <c r="K42" s="14">
        <v>0</v>
      </c>
      <c r="L42" s="14">
        <v>111.96</v>
      </c>
      <c r="M42" s="31">
        <v>5.0895000000000001</v>
      </c>
      <c r="N42" s="31">
        <v>6606.4668700800003</v>
      </c>
      <c r="O42" s="31">
        <v>5968.0267944000007</v>
      </c>
      <c r="P42" s="54">
        <v>6893.3022664</v>
      </c>
      <c r="Q42" s="6">
        <v>6527.5472000000009</v>
      </c>
      <c r="R42" s="6">
        <v>-559.52040560000023</v>
      </c>
      <c r="S42" s="6">
        <v>365.75506639999912</v>
      </c>
      <c r="T42" s="47">
        <v>64.769283040000005</v>
      </c>
      <c r="U42" s="6">
        <v>92.527547200000001</v>
      </c>
      <c r="V42" s="47">
        <v>64.769283040000005</v>
      </c>
      <c r="W42" s="6">
        <v>92.527547200000001</v>
      </c>
      <c r="X42" s="47">
        <v>6592.316483040001</v>
      </c>
      <c r="Y42" s="89">
        <v>6620.0747472000012</v>
      </c>
      <c r="Z42" s="14">
        <v>6606.1956151200011</v>
      </c>
      <c r="AA42" s="14">
        <v>74.94081609061071</v>
      </c>
      <c r="AB42" s="14">
        <v>80.461634397155791</v>
      </c>
      <c r="AC42" s="14">
        <v>77.701225243883243</v>
      </c>
      <c r="AD42" s="42"/>
    </row>
    <row r="43" spans="1:30" x14ac:dyDescent="0.3">
      <c r="A43" s="39" t="s">
        <v>746</v>
      </c>
      <c r="B43" s="45" t="s">
        <v>634</v>
      </c>
      <c r="C43" s="44">
        <v>86000</v>
      </c>
      <c r="D43" s="45">
        <v>45981.125</v>
      </c>
      <c r="E43" s="58">
        <v>3.1970715499594392E-3</v>
      </c>
      <c r="F43" s="17">
        <v>92527.547200000001</v>
      </c>
      <c r="G43" s="17">
        <v>8.0000000000000004E-4</v>
      </c>
      <c r="H43" s="16">
        <v>6.9999999999999999E-4</v>
      </c>
      <c r="I43" s="16">
        <v>1E-3</v>
      </c>
      <c r="J43" s="14">
        <v>76.33</v>
      </c>
      <c r="K43" s="14">
        <v>73.73</v>
      </c>
      <c r="L43" s="14">
        <v>79.16</v>
      </c>
      <c r="M43" s="31">
        <v>5.0895000000000001</v>
      </c>
      <c r="N43" s="31">
        <v>74.022037760000003</v>
      </c>
      <c r="O43" s="31">
        <v>64.769283040000005</v>
      </c>
      <c r="P43" s="54">
        <v>92.527547200000001</v>
      </c>
      <c r="Q43" s="6">
        <v>0</v>
      </c>
      <c r="R43" s="6">
        <v>64.769283040000005</v>
      </c>
      <c r="S43" s="6">
        <v>92.527547200000001</v>
      </c>
      <c r="T43" s="47">
        <v>64.769283040000005</v>
      </c>
      <c r="U43" s="6">
        <v>92.527547200000001</v>
      </c>
      <c r="V43" s="47">
        <v>64.769283040000005</v>
      </c>
      <c r="W43" s="6">
        <v>92.527547200000001</v>
      </c>
      <c r="X43" s="47">
        <v>64.769283040000005</v>
      </c>
      <c r="Y43" s="89">
        <v>92.527547200000001</v>
      </c>
      <c r="Z43" s="14">
        <v>78.64841512000001</v>
      </c>
      <c r="AA43" s="14">
        <v>74.940816090612401</v>
      </c>
      <c r="AB43" s="14">
        <v>80.46163439715427</v>
      </c>
      <c r="AC43" s="14">
        <v>77.701225243883329</v>
      </c>
      <c r="AD43" s="42"/>
    </row>
    <row r="44" spans="1:30" x14ac:dyDescent="0.3">
      <c r="A44" s="39" t="s">
        <v>747</v>
      </c>
      <c r="B44" s="45" t="s">
        <v>632</v>
      </c>
      <c r="C44" s="44">
        <v>87000</v>
      </c>
      <c r="D44" s="45">
        <v>45981.125</v>
      </c>
      <c r="E44" s="58">
        <v>3.1970715499594392E-3</v>
      </c>
      <c r="F44" s="17">
        <v>92527.547200000001</v>
      </c>
      <c r="G44" s="17">
        <v>6.0900000000000003E-2</v>
      </c>
      <c r="H44" s="16">
        <v>0.06</v>
      </c>
      <c r="I44" s="16">
        <v>6.2E-2</v>
      </c>
      <c r="J44" s="14">
        <v>71.680000000000007</v>
      </c>
      <c r="K44" s="14">
        <v>53.82</v>
      </c>
      <c r="L44" s="14">
        <v>84.19</v>
      </c>
      <c r="M44" s="31">
        <v>6.7252799999999997</v>
      </c>
      <c r="N44" s="31">
        <v>5634.9276244800003</v>
      </c>
      <c r="O44" s="31">
        <v>5551.6528319999998</v>
      </c>
      <c r="P44" s="54">
        <v>5736.7079264000004</v>
      </c>
      <c r="Q44" s="6">
        <v>5527.5472000000009</v>
      </c>
      <c r="R44" s="6">
        <v>24.105631999998877</v>
      </c>
      <c r="S44" s="6">
        <v>209.16072639999948</v>
      </c>
      <c r="T44" s="47">
        <v>92.534937200000002</v>
      </c>
      <c r="U44" s="6">
        <v>129.54891208000001</v>
      </c>
      <c r="V44" s="47">
        <v>92.534937200000002</v>
      </c>
      <c r="W44" s="6">
        <v>129.54891208000001</v>
      </c>
      <c r="X44" s="47">
        <v>5620.0821372000009</v>
      </c>
      <c r="Y44" s="89">
        <v>5657.0961120800011</v>
      </c>
      <c r="Z44" s="14">
        <v>5638.5891246400006</v>
      </c>
      <c r="AA44" s="14">
        <v>70.185889496838371</v>
      </c>
      <c r="AB44" s="14">
        <v>75.762950617431031</v>
      </c>
      <c r="AC44" s="14">
        <v>72.974420057134694</v>
      </c>
      <c r="AD44" s="42"/>
    </row>
    <row r="45" spans="1:30" x14ac:dyDescent="0.3">
      <c r="A45" s="39" t="s">
        <v>748</v>
      </c>
      <c r="B45" s="45" t="s">
        <v>634</v>
      </c>
      <c r="C45" s="44">
        <v>87000</v>
      </c>
      <c r="D45" s="45">
        <v>45981.125</v>
      </c>
      <c r="E45" s="58">
        <v>3.1970715499594392E-3</v>
      </c>
      <c r="F45" s="17">
        <v>92534.9372</v>
      </c>
      <c r="G45" s="17">
        <v>1.1999999999999999E-3</v>
      </c>
      <c r="H45" s="16">
        <v>1E-3</v>
      </c>
      <c r="I45" s="16">
        <v>1.4E-3</v>
      </c>
      <c r="J45" s="14">
        <v>71.680000000000007</v>
      </c>
      <c r="K45" s="14">
        <v>69.12</v>
      </c>
      <c r="L45" s="14">
        <v>74.61</v>
      </c>
      <c r="M45" s="31">
        <v>6.7060700000000004</v>
      </c>
      <c r="N45" s="31">
        <v>111.04192463999999</v>
      </c>
      <c r="O45" s="31">
        <v>92.534937200000002</v>
      </c>
      <c r="P45" s="54">
        <v>129.54891208000001</v>
      </c>
      <c r="Q45" s="6">
        <v>0</v>
      </c>
      <c r="R45" s="6">
        <v>92.534937200000002</v>
      </c>
      <c r="S45" s="6">
        <v>129.54891208000001</v>
      </c>
      <c r="T45" s="47">
        <v>92.534937200000002</v>
      </c>
      <c r="U45" s="6">
        <v>129.54891208000001</v>
      </c>
      <c r="V45" s="47">
        <v>92.534937200000002</v>
      </c>
      <c r="W45" s="6">
        <v>129.54891208000001</v>
      </c>
      <c r="X45" s="47">
        <v>92.534937200000002</v>
      </c>
      <c r="Y45" s="89">
        <v>129.54891208000001</v>
      </c>
      <c r="Z45" s="14">
        <v>111.04192464</v>
      </c>
      <c r="AA45" s="14">
        <v>70.256500943678873</v>
      </c>
      <c r="AB45" s="14">
        <v>75.837120623476125</v>
      </c>
      <c r="AC45" s="14">
        <v>73.046810783577499</v>
      </c>
      <c r="AD45" s="42"/>
    </row>
    <row r="46" spans="1:30" x14ac:dyDescent="0.3">
      <c r="A46" s="39" t="s">
        <v>749</v>
      </c>
      <c r="B46" s="45" t="s">
        <v>632</v>
      </c>
      <c r="C46" s="44">
        <v>88000</v>
      </c>
      <c r="D46" s="45">
        <v>45981.125</v>
      </c>
      <c r="E46" s="58">
        <v>3.1970715499594392E-3</v>
      </c>
      <c r="F46" s="17">
        <v>92527.547200000001</v>
      </c>
      <c r="G46" s="17">
        <v>5.0599999999999999E-2</v>
      </c>
      <c r="H46" s="16">
        <v>4.9500000000000002E-2</v>
      </c>
      <c r="I46" s="16">
        <v>5.1499999999999997E-2</v>
      </c>
      <c r="J46" s="14">
        <v>67.489999999999995</v>
      </c>
      <c r="K46" s="14">
        <v>52.13</v>
      </c>
      <c r="L46" s="14">
        <v>75.27</v>
      </c>
      <c r="M46" s="31">
        <v>8.9606399999999997</v>
      </c>
      <c r="N46" s="31">
        <v>4681.8938883199999</v>
      </c>
      <c r="O46" s="31">
        <v>4580.1135864000007</v>
      </c>
      <c r="P46" s="54">
        <v>4765.1686807999995</v>
      </c>
      <c r="Q46" s="6">
        <v>4527.5472000000009</v>
      </c>
      <c r="R46" s="6">
        <v>52.566386399999828</v>
      </c>
      <c r="S46" s="6">
        <v>237.62148079999861</v>
      </c>
      <c r="T46" s="47">
        <v>148.05589952</v>
      </c>
      <c r="U46" s="6">
        <v>175.81638068000001</v>
      </c>
      <c r="V46" s="47">
        <v>148.05589952</v>
      </c>
      <c r="W46" s="6">
        <v>175.81638068000001</v>
      </c>
      <c r="X46" s="47">
        <v>4675.6030995200008</v>
      </c>
      <c r="Y46" s="89">
        <v>4703.3635806800012</v>
      </c>
      <c r="Z46" s="14">
        <v>4689.4833401000014</v>
      </c>
      <c r="AA46" s="14">
        <v>67.036919746729424</v>
      </c>
      <c r="AB46" s="14">
        <v>70.185299203100143</v>
      </c>
      <c r="AC46" s="14">
        <v>68.611109474914784</v>
      </c>
      <c r="AD46" s="42"/>
    </row>
    <row r="47" spans="1:30" x14ac:dyDescent="0.3">
      <c r="A47" s="39" t="s">
        <v>750</v>
      </c>
      <c r="B47" s="45" t="s">
        <v>634</v>
      </c>
      <c r="C47" s="44">
        <v>88000</v>
      </c>
      <c r="D47" s="45">
        <v>45981.125</v>
      </c>
      <c r="E47" s="58">
        <v>3.1970715499594392E-3</v>
      </c>
      <c r="F47" s="17">
        <v>92534.9372</v>
      </c>
      <c r="G47" s="17">
        <v>1.6999999999999999E-3</v>
      </c>
      <c r="H47" s="16">
        <v>1.6000000000000001E-3</v>
      </c>
      <c r="I47" s="16">
        <v>1.9E-3</v>
      </c>
      <c r="J47" s="14">
        <v>67.489999999999995</v>
      </c>
      <c r="K47" s="14">
        <v>66.03</v>
      </c>
      <c r="L47" s="14">
        <v>69.13</v>
      </c>
      <c r="M47" s="31">
        <v>8.9371399999999994</v>
      </c>
      <c r="N47" s="31">
        <v>157.30939323999999</v>
      </c>
      <c r="O47" s="31">
        <v>148.05589952</v>
      </c>
      <c r="P47" s="54">
        <v>175.81638068000001</v>
      </c>
      <c r="Q47" s="6">
        <v>0</v>
      </c>
      <c r="R47" s="6">
        <v>148.05589952</v>
      </c>
      <c r="S47" s="6">
        <v>175.81638068000001</v>
      </c>
      <c r="T47" s="47">
        <v>148.05589952</v>
      </c>
      <c r="U47" s="6">
        <v>175.81638068000001</v>
      </c>
      <c r="V47" s="47">
        <v>148.05589952</v>
      </c>
      <c r="W47" s="6">
        <v>175.81638068000001</v>
      </c>
      <c r="X47" s="47">
        <v>148.05589952</v>
      </c>
      <c r="Y47" s="89">
        <v>175.81638068000001</v>
      </c>
      <c r="Z47" s="14">
        <v>161.93614009999999</v>
      </c>
      <c r="AA47" s="14">
        <v>67.11512660340297</v>
      </c>
      <c r="AB47" s="14">
        <v>70.265676469570508</v>
      </c>
      <c r="AC47" s="14">
        <v>68.690401536486746</v>
      </c>
      <c r="AD47" s="42"/>
    </row>
    <row r="48" spans="1:30" x14ac:dyDescent="0.3">
      <c r="A48" s="39" t="s">
        <v>751</v>
      </c>
      <c r="B48" s="45" t="s">
        <v>632</v>
      </c>
      <c r="C48" s="44">
        <v>89000</v>
      </c>
      <c r="D48" s="45">
        <v>45981.125</v>
      </c>
      <c r="E48" s="58">
        <v>3.1970715499594392E-3</v>
      </c>
      <c r="F48" s="17">
        <v>92524.083100000003</v>
      </c>
      <c r="G48" s="17">
        <v>4.0800000000000003E-2</v>
      </c>
      <c r="H48" s="16">
        <v>3.95E-2</v>
      </c>
      <c r="I48" s="16">
        <v>4.2000000000000003E-2</v>
      </c>
      <c r="J48" s="14">
        <v>63.62</v>
      </c>
      <c r="K48" s="14">
        <v>52.77</v>
      </c>
      <c r="L48" s="14">
        <v>72.8</v>
      </c>
      <c r="M48" s="31">
        <v>11.834379999999999</v>
      </c>
      <c r="N48" s="31">
        <v>3774.9825904800005</v>
      </c>
      <c r="O48" s="31">
        <v>3654.7012824500002</v>
      </c>
      <c r="P48" s="54">
        <v>3886.0114902000005</v>
      </c>
      <c r="Q48" s="6">
        <v>3524.0831000000035</v>
      </c>
      <c r="R48" s="6">
        <v>130.61818244999677</v>
      </c>
      <c r="S48" s="6">
        <v>361.92839019999701</v>
      </c>
      <c r="T48" s="47">
        <v>222.05779944</v>
      </c>
      <c r="U48" s="6">
        <v>259.06743268000002</v>
      </c>
      <c r="V48" s="47">
        <v>222.05779944</v>
      </c>
      <c r="W48" s="6">
        <v>259.06743268000002</v>
      </c>
      <c r="X48" s="47">
        <v>3746.1408994400035</v>
      </c>
      <c r="Y48" s="89">
        <v>3783.1505326800034</v>
      </c>
      <c r="Z48" s="14">
        <v>3764.6457160600035</v>
      </c>
      <c r="AA48" s="14">
        <v>62.636470296339283</v>
      </c>
      <c r="AB48" s="14">
        <v>65.839626536352341</v>
      </c>
      <c r="AC48" s="14">
        <v>64.238048416345805</v>
      </c>
      <c r="AD48" s="42"/>
    </row>
    <row r="49" spans="1:30" x14ac:dyDescent="0.3">
      <c r="A49" s="39" t="s">
        <v>752</v>
      </c>
      <c r="B49" s="45" t="s">
        <v>634</v>
      </c>
      <c r="C49" s="44">
        <v>89000</v>
      </c>
      <c r="D49" s="45">
        <v>45981.125</v>
      </c>
      <c r="E49" s="58">
        <v>3.1970715499594392E-3</v>
      </c>
      <c r="F49" s="17">
        <v>92524.083100000003</v>
      </c>
      <c r="G49" s="17">
        <v>2.5999999999999999E-3</v>
      </c>
      <c r="H49" s="16">
        <v>2.3999999999999998E-3</v>
      </c>
      <c r="I49" s="16">
        <v>2.8E-3</v>
      </c>
      <c r="J49" s="14">
        <v>63.62</v>
      </c>
      <c r="K49" s="14">
        <v>61.62</v>
      </c>
      <c r="L49" s="14">
        <v>64.78</v>
      </c>
      <c r="M49" s="31">
        <v>11.834379999999999</v>
      </c>
      <c r="N49" s="31">
        <v>240.56261606000001</v>
      </c>
      <c r="O49" s="31">
        <v>222.05779944</v>
      </c>
      <c r="P49" s="54">
        <v>259.06743268000002</v>
      </c>
      <c r="Q49" s="6">
        <v>0</v>
      </c>
      <c r="R49" s="6">
        <v>222.05779944</v>
      </c>
      <c r="S49" s="6">
        <v>259.06743268000002</v>
      </c>
      <c r="T49" s="47">
        <v>222.05779944</v>
      </c>
      <c r="U49" s="6">
        <v>259.06743268000002</v>
      </c>
      <c r="V49" s="47">
        <v>222.05779944</v>
      </c>
      <c r="W49" s="6">
        <v>259.06743268000002</v>
      </c>
      <c r="X49" s="47">
        <v>222.05779944</v>
      </c>
      <c r="Y49" s="89">
        <v>259.06743268000002</v>
      </c>
      <c r="Z49" s="14">
        <v>240.56261606000001</v>
      </c>
      <c r="AA49" s="14">
        <v>62.63647029633961</v>
      </c>
      <c r="AB49" s="14">
        <v>65.839626536352512</v>
      </c>
      <c r="AC49" s="14">
        <v>64.238048416346061</v>
      </c>
      <c r="AD49" s="42"/>
    </row>
    <row r="50" spans="1:30" x14ac:dyDescent="0.3">
      <c r="A50" s="39" t="s">
        <v>753</v>
      </c>
      <c r="B50" s="45" t="s">
        <v>632</v>
      </c>
      <c r="C50" s="44">
        <v>90000</v>
      </c>
      <c r="D50" s="45">
        <v>45981.125</v>
      </c>
      <c r="E50" s="58">
        <v>3.1970715499594392E-3</v>
      </c>
      <c r="F50" s="17">
        <v>92524.083100000003</v>
      </c>
      <c r="G50" s="17">
        <v>3.1399999999999997E-2</v>
      </c>
      <c r="H50" s="16">
        <v>0.03</v>
      </c>
      <c r="I50" s="16">
        <v>3.2500000000000001E-2</v>
      </c>
      <c r="J50" s="14">
        <v>60.05</v>
      </c>
      <c r="K50" s="14">
        <v>51.29</v>
      </c>
      <c r="L50" s="14">
        <v>66.77</v>
      </c>
      <c r="M50" s="31">
        <v>15.17314</v>
      </c>
      <c r="N50" s="31">
        <v>2905.2562093399997</v>
      </c>
      <c r="O50" s="31">
        <v>2775.7224930000002</v>
      </c>
      <c r="P50" s="54">
        <v>3007.03270075</v>
      </c>
      <c r="Q50" s="6">
        <v>2524.0831000000035</v>
      </c>
      <c r="R50" s="6">
        <v>251.63939299999674</v>
      </c>
      <c r="S50" s="6">
        <v>482.94960074999653</v>
      </c>
      <c r="T50" s="47">
        <v>351.59151578000001</v>
      </c>
      <c r="U50" s="6">
        <v>388.60114901999998</v>
      </c>
      <c r="V50" s="47">
        <v>351.59151578000001</v>
      </c>
      <c r="W50" s="6">
        <v>388.60114901999998</v>
      </c>
      <c r="X50" s="47">
        <v>2875.6746157800035</v>
      </c>
      <c r="Y50" s="89">
        <v>2912.6842490200033</v>
      </c>
      <c r="Z50" s="14">
        <v>2894.1794324000034</v>
      </c>
      <c r="AA50" s="14">
        <v>59.279556522960775</v>
      </c>
      <c r="AB50" s="14">
        <v>61.77260490801936</v>
      </c>
      <c r="AC50" s="14">
        <v>60.526080715490068</v>
      </c>
      <c r="AD50" s="42"/>
    </row>
    <row r="51" spans="1:30" x14ac:dyDescent="0.3">
      <c r="A51" s="39" t="s">
        <v>754</v>
      </c>
      <c r="B51" s="45" t="s">
        <v>634</v>
      </c>
      <c r="C51" s="44">
        <v>90000</v>
      </c>
      <c r="D51" s="45">
        <v>45981.125</v>
      </c>
      <c r="E51" s="58">
        <v>3.1970715499594392E-3</v>
      </c>
      <c r="F51" s="17">
        <v>92524.083100000003</v>
      </c>
      <c r="G51" s="17">
        <v>4.1000000000000003E-3</v>
      </c>
      <c r="H51" s="16">
        <v>3.8E-3</v>
      </c>
      <c r="I51" s="16">
        <v>4.1999999999999997E-3</v>
      </c>
      <c r="J51" s="14">
        <v>60.05</v>
      </c>
      <c r="K51" s="14">
        <v>58.32</v>
      </c>
      <c r="L51" s="14">
        <v>60.78</v>
      </c>
      <c r="M51" s="31">
        <v>15.17314</v>
      </c>
      <c r="N51" s="31">
        <v>379.34874071000007</v>
      </c>
      <c r="O51" s="31">
        <v>351.59151578000001</v>
      </c>
      <c r="P51" s="54">
        <v>388.60114901999998</v>
      </c>
      <c r="Q51" s="6">
        <v>0</v>
      </c>
      <c r="R51" s="6">
        <v>351.59151578000001</v>
      </c>
      <c r="S51" s="6">
        <v>388.60114901999998</v>
      </c>
      <c r="T51" s="47">
        <v>351.59151578000001</v>
      </c>
      <c r="U51" s="6">
        <v>388.60114901999998</v>
      </c>
      <c r="V51" s="47">
        <v>351.59151578000001</v>
      </c>
      <c r="W51" s="6">
        <v>388.60114901999998</v>
      </c>
      <c r="X51" s="47">
        <v>351.59151578000001</v>
      </c>
      <c r="Y51" s="89">
        <v>388.60114901999998</v>
      </c>
      <c r="Z51" s="14">
        <v>370.09633239999999</v>
      </c>
      <c r="AA51" s="14">
        <v>59.279556522959844</v>
      </c>
      <c r="AB51" s="14">
        <v>61.772604908019943</v>
      </c>
      <c r="AC51" s="14">
        <v>60.526080715489897</v>
      </c>
      <c r="AD51" s="42"/>
    </row>
    <row r="52" spans="1:30" x14ac:dyDescent="0.3">
      <c r="A52" s="39" t="s">
        <v>755</v>
      </c>
      <c r="B52" s="45" t="s">
        <v>632</v>
      </c>
      <c r="C52" s="44">
        <v>91000</v>
      </c>
      <c r="D52" s="45">
        <v>45981.125</v>
      </c>
      <c r="E52" s="58">
        <v>3.1970715499594392E-3</v>
      </c>
      <c r="F52" s="17">
        <v>92524.083100000003</v>
      </c>
      <c r="G52" s="17">
        <v>2.2800000000000001E-2</v>
      </c>
      <c r="H52" s="16">
        <v>2.1999999999999999E-2</v>
      </c>
      <c r="I52" s="16">
        <v>2.35E-2</v>
      </c>
      <c r="J52" s="14">
        <v>56.59</v>
      </c>
      <c r="K52" s="14">
        <v>52.82</v>
      </c>
      <c r="L52" s="14">
        <v>60.34</v>
      </c>
      <c r="M52" s="31">
        <v>18.463550000000001</v>
      </c>
      <c r="N52" s="31">
        <v>2109.5490946800001</v>
      </c>
      <c r="O52" s="31">
        <v>2035.5298281999999</v>
      </c>
      <c r="P52" s="54">
        <v>2174.31595285</v>
      </c>
      <c r="Q52" s="6">
        <v>1524.0831000000035</v>
      </c>
      <c r="R52" s="6">
        <v>511.44672819999641</v>
      </c>
      <c r="S52" s="6">
        <v>650.23285284999656</v>
      </c>
      <c r="T52" s="47">
        <v>555.20962320000001</v>
      </c>
      <c r="U52" s="6">
        <v>601.47709179999993</v>
      </c>
      <c r="V52" s="47">
        <v>555.20962320000001</v>
      </c>
      <c r="W52" s="6">
        <v>601.47709179999993</v>
      </c>
      <c r="X52" s="47">
        <v>2079.2927232000034</v>
      </c>
      <c r="Y52" s="89">
        <v>2125.5601918000034</v>
      </c>
      <c r="Z52" s="14">
        <v>2102.4264575000034</v>
      </c>
      <c r="AA52" s="14">
        <v>56.125502252807067</v>
      </c>
      <c r="AB52" s="14">
        <v>58.674065508050631</v>
      </c>
      <c r="AC52" s="14">
        <v>57.399783880428849</v>
      </c>
      <c r="AD52" s="42"/>
    </row>
    <row r="53" spans="1:30" x14ac:dyDescent="0.3">
      <c r="A53" s="39" t="s">
        <v>756</v>
      </c>
      <c r="B53" s="45" t="s">
        <v>634</v>
      </c>
      <c r="C53" s="44">
        <v>91000</v>
      </c>
      <c r="D53" s="45">
        <v>45981.125</v>
      </c>
      <c r="E53" s="58">
        <v>3.1970715499594392E-3</v>
      </c>
      <c r="F53" s="17">
        <v>92534.9372</v>
      </c>
      <c r="G53" s="17">
        <v>6.3E-3</v>
      </c>
      <c r="H53" s="16">
        <v>6.0000000000000001E-3</v>
      </c>
      <c r="I53" s="16">
        <v>6.4999999999999997E-3</v>
      </c>
      <c r="J53" s="14">
        <v>56.59</v>
      </c>
      <c r="K53" s="14">
        <v>55.39</v>
      </c>
      <c r="L53" s="14">
        <v>57.9</v>
      </c>
      <c r="M53" s="31">
        <v>18.430530000000001</v>
      </c>
      <c r="N53" s="31">
        <v>582.97010436000005</v>
      </c>
      <c r="O53" s="31">
        <v>555.20962320000001</v>
      </c>
      <c r="P53" s="54">
        <v>601.47709179999993</v>
      </c>
      <c r="Q53" s="6">
        <v>0</v>
      </c>
      <c r="R53" s="6">
        <v>555.20962320000001</v>
      </c>
      <c r="S53" s="6">
        <v>601.47709179999993</v>
      </c>
      <c r="T53" s="47">
        <v>555.20962320000001</v>
      </c>
      <c r="U53" s="6">
        <v>601.47709179999993</v>
      </c>
      <c r="V53" s="47">
        <v>555.20962320000001</v>
      </c>
      <c r="W53" s="6">
        <v>601.47709179999993</v>
      </c>
      <c r="X53" s="47">
        <v>555.20962320000001</v>
      </c>
      <c r="Y53" s="89">
        <v>601.47709179999993</v>
      </c>
      <c r="Z53" s="14">
        <v>578.34335749999991</v>
      </c>
      <c r="AA53" s="14">
        <v>56.30271600534288</v>
      </c>
      <c r="AB53" s="14">
        <v>58.853769338129403</v>
      </c>
      <c r="AC53" s="14">
        <v>57.578242671736142</v>
      </c>
      <c r="AD53" s="42"/>
    </row>
    <row r="54" spans="1:30" x14ac:dyDescent="0.3">
      <c r="A54" s="39" t="s">
        <v>757</v>
      </c>
      <c r="B54" s="45" t="s">
        <v>632</v>
      </c>
      <c r="C54" s="44">
        <v>92000</v>
      </c>
      <c r="D54" s="45">
        <v>45981.125</v>
      </c>
      <c r="E54" s="58">
        <v>3.1970715499594392E-3</v>
      </c>
      <c r="F54" s="17">
        <v>92534.9372</v>
      </c>
      <c r="G54" s="17">
        <v>1.54E-2</v>
      </c>
      <c r="H54" s="16">
        <v>1.4999999999999999E-2</v>
      </c>
      <c r="I54" s="16">
        <v>1.55E-2</v>
      </c>
      <c r="J54" s="14">
        <v>53.66</v>
      </c>
      <c r="K54" s="14">
        <v>52</v>
      </c>
      <c r="L54" s="14">
        <v>54.22</v>
      </c>
      <c r="M54" s="31">
        <v>20.781569999999999</v>
      </c>
      <c r="N54" s="31">
        <v>1425.0380328799999</v>
      </c>
      <c r="O54" s="31">
        <v>1388.024058</v>
      </c>
      <c r="P54" s="54">
        <v>1434.2915266</v>
      </c>
      <c r="Q54" s="6">
        <v>534.9372000000003</v>
      </c>
      <c r="R54" s="6">
        <v>853.08685799999967</v>
      </c>
      <c r="S54" s="6">
        <v>899.35432659999969</v>
      </c>
      <c r="T54" s="47">
        <v>878.97878945000002</v>
      </c>
      <c r="U54" s="6">
        <v>899.35432659999969</v>
      </c>
      <c r="V54" s="47">
        <v>878.97878945000002</v>
      </c>
      <c r="W54" s="6">
        <v>899.35432659999969</v>
      </c>
      <c r="X54" s="47">
        <v>1413.9159894500003</v>
      </c>
      <c r="Y54" s="89">
        <v>1434.2915266</v>
      </c>
      <c r="Z54" s="14">
        <v>1424.1037580250002</v>
      </c>
      <c r="AA54" s="14">
        <v>54.116945051680418</v>
      </c>
      <c r="AB54" s="14">
        <v>55.113456733468588</v>
      </c>
      <c r="AC54" s="14">
        <v>54.615200892574506</v>
      </c>
      <c r="AD54" s="42"/>
    </row>
    <row r="55" spans="1:30" x14ac:dyDescent="0.3">
      <c r="A55" s="39" t="s">
        <v>758</v>
      </c>
      <c r="B55" s="45" t="s">
        <v>634</v>
      </c>
      <c r="C55" s="44">
        <v>92000</v>
      </c>
      <c r="D55" s="45">
        <v>45981.125</v>
      </c>
      <c r="E55" s="58">
        <v>3.1970715499594392E-3</v>
      </c>
      <c r="F55" s="17">
        <v>92524.083100000003</v>
      </c>
      <c r="G55" s="17">
        <v>9.5999999999999992E-3</v>
      </c>
      <c r="H55" s="16">
        <v>9.4999999999999998E-3</v>
      </c>
      <c r="I55" s="16">
        <v>0.01</v>
      </c>
      <c r="J55" s="14">
        <v>53.66</v>
      </c>
      <c r="K55" s="14">
        <v>50.8</v>
      </c>
      <c r="L55" s="14">
        <v>55.25</v>
      </c>
      <c r="M55" s="31">
        <v>20.795069999999999</v>
      </c>
      <c r="N55" s="31">
        <v>888.23119775999999</v>
      </c>
      <c r="O55" s="31">
        <v>878.97878945000002</v>
      </c>
      <c r="P55" s="54">
        <v>925.24083100000007</v>
      </c>
      <c r="Q55" s="6">
        <v>0</v>
      </c>
      <c r="R55" s="6">
        <v>878.97878945000002</v>
      </c>
      <c r="S55" s="6">
        <v>925.24083100000007</v>
      </c>
      <c r="T55" s="47">
        <v>878.97878945000002</v>
      </c>
      <c r="U55" s="6">
        <v>899.35432659999969</v>
      </c>
      <c r="V55" s="47">
        <v>878.97878945000002</v>
      </c>
      <c r="W55" s="6">
        <v>899.35432659999969</v>
      </c>
      <c r="X55" s="47">
        <v>878.97878945000002</v>
      </c>
      <c r="Y55" s="89">
        <v>899.35432659999969</v>
      </c>
      <c r="Z55" s="14">
        <v>889.16655802499986</v>
      </c>
      <c r="AA55" s="14">
        <v>53.894249494092449</v>
      </c>
      <c r="AB55" s="14">
        <v>54.890253751690409</v>
      </c>
      <c r="AC55" s="14">
        <v>54.392251622891429</v>
      </c>
      <c r="AD55" s="42"/>
    </row>
    <row r="56" spans="1:30" x14ac:dyDescent="0.3">
      <c r="A56" s="39" t="s">
        <v>759</v>
      </c>
      <c r="B56" s="45" t="s">
        <v>632</v>
      </c>
      <c r="C56" s="44">
        <v>93000</v>
      </c>
      <c r="D56" s="45">
        <v>45981.125</v>
      </c>
      <c r="E56" s="58">
        <v>3.1970715499594392E-3</v>
      </c>
      <c r="F56" s="17">
        <v>92532.166200000007</v>
      </c>
      <c r="G56" s="17">
        <v>9.4000000000000004E-3</v>
      </c>
      <c r="H56" s="16">
        <v>8.9999999999999993E-3</v>
      </c>
      <c r="I56" s="16">
        <v>9.4999999999999998E-3</v>
      </c>
      <c r="J56" s="14">
        <v>51.14</v>
      </c>
      <c r="K56" s="14">
        <v>49.38</v>
      </c>
      <c r="L56" s="14">
        <v>51.59</v>
      </c>
      <c r="M56" s="31">
        <v>20.955780000000001</v>
      </c>
      <c r="N56" s="31">
        <v>869.80236228000012</v>
      </c>
      <c r="O56" s="31">
        <v>832.78949580000005</v>
      </c>
      <c r="P56" s="54">
        <v>879.0555789</v>
      </c>
      <c r="Q56" s="6">
        <v>0</v>
      </c>
      <c r="R56" s="6">
        <v>832.78949580000005</v>
      </c>
      <c r="S56" s="6">
        <v>879.0555789</v>
      </c>
      <c r="T56" s="47">
        <v>832.78949580000005</v>
      </c>
      <c r="U56" s="6">
        <v>879.0555789</v>
      </c>
      <c r="V56" s="47">
        <v>832.78949580000005</v>
      </c>
      <c r="W56" s="6">
        <v>879.0555789</v>
      </c>
      <c r="X56" s="47">
        <v>832.78949580000005</v>
      </c>
      <c r="Y56" s="89">
        <v>879.0555789</v>
      </c>
      <c r="Z56" s="14">
        <v>855.92253735000008</v>
      </c>
      <c r="AA56" s="14">
        <v>50.18772701583638</v>
      </c>
      <c r="AB56" s="14">
        <v>52.432637025533566</v>
      </c>
      <c r="AC56" s="14">
        <v>51.310182020684977</v>
      </c>
      <c r="AD56" s="42"/>
    </row>
    <row r="57" spans="1:30" x14ac:dyDescent="0.3">
      <c r="A57" s="39" t="s">
        <v>760</v>
      </c>
      <c r="B57" s="45" t="s">
        <v>634</v>
      </c>
      <c r="C57" s="44">
        <v>93000</v>
      </c>
      <c r="D57" s="45">
        <v>45981.125</v>
      </c>
      <c r="E57" s="58">
        <v>3.1970715499594392E-3</v>
      </c>
      <c r="F57" s="17">
        <v>92534.9372</v>
      </c>
      <c r="G57" s="17">
        <v>1.4500000000000001E-2</v>
      </c>
      <c r="H57" s="16">
        <v>1.4E-2</v>
      </c>
      <c r="I57" s="16">
        <v>1.4999999999999999E-2</v>
      </c>
      <c r="J57" s="14">
        <v>51.14</v>
      </c>
      <c r="K57" s="14">
        <v>49.21</v>
      </c>
      <c r="L57" s="14">
        <v>53.62</v>
      </c>
      <c r="M57" s="31">
        <v>20.95975</v>
      </c>
      <c r="N57" s="31">
        <v>1341.7565894000002</v>
      </c>
      <c r="O57" s="31">
        <v>1295.4891208000001</v>
      </c>
      <c r="P57" s="54">
        <v>1388.024058</v>
      </c>
      <c r="Q57" s="6">
        <v>465.0627999999997</v>
      </c>
      <c r="R57" s="6">
        <v>830.42632080000044</v>
      </c>
      <c r="S57" s="6">
        <v>922.96125800000027</v>
      </c>
      <c r="T57" s="47">
        <v>832.78949580000005</v>
      </c>
      <c r="U57" s="6">
        <v>879.0555789</v>
      </c>
      <c r="V57" s="47">
        <v>832.78949580000005</v>
      </c>
      <c r="W57" s="6">
        <v>879.0555789</v>
      </c>
      <c r="X57" s="47">
        <v>1297.8522957999999</v>
      </c>
      <c r="Y57" s="89">
        <v>1344.1183788999997</v>
      </c>
      <c r="Z57" s="14">
        <v>1320.9853373499998</v>
      </c>
      <c r="AA57" s="14">
        <v>50.129176300834921</v>
      </c>
      <c r="AB57" s="14">
        <v>52.373727325446431</v>
      </c>
      <c r="AC57" s="14">
        <v>51.251451813140676</v>
      </c>
      <c r="AD57" s="42"/>
    </row>
    <row r="58" spans="1:30" x14ac:dyDescent="0.3">
      <c r="A58" s="39" t="s">
        <v>761</v>
      </c>
      <c r="B58" s="45" t="s">
        <v>632</v>
      </c>
      <c r="C58" s="44">
        <v>94000</v>
      </c>
      <c r="D58" s="45">
        <v>45981.125</v>
      </c>
      <c r="E58" s="58">
        <v>3.1970715499594392E-3</v>
      </c>
      <c r="F58" s="17">
        <v>92527.868499999997</v>
      </c>
      <c r="G58" s="17">
        <v>5.3E-3</v>
      </c>
      <c r="H58" s="16">
        <v>5.0000000000000001E-3</v>
      </c>
      <c r="I58" s="16">
        <v>5.4999999999999997E-3</v>
      </c>
      <c r="J58" s="14">
        <v>50.12</v>
      </c>
      <c r="K58" s="14">
        <v>48.48</v>
      </c>
      <c r="L58" s="14">
        <v>51</v>
      </c>
      <c r="M58" s="31">
        <v>18.398900000000001</v>
      </c>
      <c r="N58" s="31">
        <v>490.39770304999996</v>
      </c>
      <c r="O58" s="31">
        <v>462.6393425</v>
      </c>
      <c r="P58" s="54">
        <v>508.90327674999997</v>
      </c>
      <c r="Q58" s="6">
        <v>0</v>
      </c>
      <c r="R58" s="6">
        <v>462.6393425</v>
      </c>
      <c r="S58" s="6">
        <v>508.90327674999997</v>
      </c>
      <c r="T58" s="47">
        <v>462.6393425</v>
      </c>
      <c r="U58" s="6">
        <v>508.90327674999997</v>
      </c>
      <c r="V58" s="47">
        <v>462.6393425</v>
      </c>
      <c r="W58" s="6">
        <v>508.90327674999997</v>
      </c>
      <c r="X58" s="47">
        <v>462.6393425</v>
      </c>
      <c r="Y58" s="89">
        <v>508.90327674999997</v>
      </c>
      <c r="Z58" s="14">
        <v>485.77130962499996</v>
      </c>
      <c r="AA58" s="14">
        <v>49.278523913530435</v>
      </c>
      <c r="AB58" s="14">
        <v>51.840306647967651</v>
      </c>
      <c r="AC58" s="14">
        <v>50.559415280749043</v>
      </c>
      <c r="AD58" s="42"/>
    </row>
    <row r="59" spans="1:30" x14ac:dyDescent="0.3">
      <c r="A59" s="39" t="s">
        <v>762</v>
      </c>
      <c r="B59" s="45" t="s">
        <v>634</v>
      </c>
      <c r="C59" s="44">
        <v>94000</v>
      </c>
      <c r="D59" s="45">
        <v>45981.125</v>
      </c>
      <c r="E59" s="58">
        <v>3.1970715499594392E-3</v>
      </c>
      <c r="F59" s="17">
        <v>92527.868499999997</v>
      </c>
      <c r="G59" s="17">
        <v>2.12E-2</v>
      </c>
      <c r="H59" s="16">
        <v>2.0500000000000001E-2</v>
      </c>
      <c r="I59" s="16">
        <v>2.1999999999999999E-2</v>
      </c>
      <c r="J59" s="14">
        <v>50.12</v>
      </c>
      <c r="K59" s="14">
        <v>46.38</v>
      </c>
      <c r="L59" s="14">
        <v>53.93</v>
      </c>
      <c r="M59" s="31">
        <v>18.398900000000001</v>
      </c>
      <c r="N59" s="31">
        <v>1961.5908121999998</v>
      </c>
      <c r="O59" s="31">
        <v>1896.8213042499999</v>
      </c>
      <c r="P59" s="54">
        <v>2035.6131069999999</v>
      </c>
      <c r="Q59" s="6">
        <v>1472.1315000000031</v>
      </c>
      <c r="R59" s="6">
        <v>424.68980424999677</v>
      </c>
      <c r="S59" s="6">
        <v>563.48160699999676</v>
      </c>
      <c r="T59" s="47">
        <v>462.6393425</v>
      </c>
      <c r="U59" s="6">
        <v>508.90327674999997</v>
      </c>
      <c r="V59" s="47">
        <v>462.6393425</v>
      </c>
      <c r="W59" s="6">
        <v>508.90327674999997</v>
      </c>
      <c r="X59" s="47">
        <v>1934.7708425000033</v>
      </c>
      <c r="Y59" s="89">
        <v>1981.0347767500032</v>
      </c>
      <c r="Z59" s="14">
        <v>1957.9028096250031</v>
      </c>
      <c r="AA59" s="14">
        <v>49.278523913530663</v>
      </c>
      <c r="AB59" s="14">
        <v>51.840306647967459</v>
      </c>
      <c r="AC59" s="14">
        <v>50.559415280749064</v>
      </c>
      <c r="AD59" s="42"/>
    </row>
    <row r="60" spans="1:30" x14ac:dyDescent="0.3">
      <c r="A60" s="39" t="s">
        <v>763</v>
      </c>
      <c r="B60" s="45" t="s">
        <v>632</v>
      </c>
      <c r="C60" s="44">
        <v>95000</v>
      </c>
      <c r="D60" s="45">
        <v>45981.125</v>
      </c>
      <c r="E60" s="58">
        <v>3.1970715499594392E-3</v>
      </c>
      <c r="F60" s="17">
        <v>92527.868499999997</v>
      </c>
      <c r="G60" s="17">
        <v>2.8999999999999998E-3</v>
      </c>
      <c r="H60" s="16">
        <v>2.5999999999999999E-3</v>
      </c>
      <c r="I60" s="16">
        <v>3.0000000000000001E-3</v>
      </c>
      <c r="J60" s="14">
        <v>50.14</v>
      </c>
      <c r="K60" s="14">
        <v>48.46</v>
      </c>
      <c r="L60" s="14">
        <v>51.1</v>
      </c>
      <c r="M60" s="31">
        <v>14.142189999999999</v>
      </c>
      <c r="N60" s="31">
        <v>268.33081864999997</v>
      </c>
      <c r="O60" s="31">
        <v>240.57245809999998</v>
      </c>
      <c r="P60" s="54">
        <v>277.58360549999998</v>
      </c>
      <c r="Q60" s="6">
        <v>0</v>
      </c>
      <c r="R60" s="6">
        <v>240.57245809999998</v>
      </c>
      <c r="S60" s="6">
        <v>277.58360549999998</v>
      </c>
      <c r="T60" s="47">
        <v>240.57245809999998</v>
      </c>
      <c r="U60" s="6">
        <v>277.58360549999998</v>
      </c>
      <c r="V60" s="47">
        <v>240.57245809999998</v>
      </c>
      <c r="W60" s="6">
        <v>277.58360549999998</v>
      </c>
      <c r="X60" s="47">
        <v>240.57245809999998</v>
      </c>
      <c r="Y60" s="89">
        <v>277.58360549999998</v>
      </c>
      <c r="Z60" s="14">
        <v>259.07803179999996</v>
      </c>
      <c r="AA60" s="14">
        <v>49.260124237862698</v>
      </c>
      <c r="AB60" s="14">
        <v>51.93696226523705</v>
      </c>
      <c r="AC60" s="14">
        <v>50.59854325154987</v>
      </c>
      <c r="AD60" s="42"/>
    </row>
    <row r="61" spans="1:30" x14ac:dyDescent="0.3">
      <c r="A61" s="39" t="s">
        <v>764</v>
      </c>
      <c r="B61" s="45" t="s">
        <v>634</v>
      </c>
      <c r="C61" s="44">
        <v>95000</v>
      </c>
      <c r="D61" s="45">
        <v>45981.125</v>
      </c>
      <c r="E61" s="58">
        <v>3.1970715499594392E-3</v>
      </c>
      <c r="F61" s="17">
        <v>92532.166200000007</v>
      </c>
      <c r="G61" s="17">
        <v>2.9499999999999998E-2</v>
      </c>
      <c r="H61" s="16">
        <v>2.8500000000000001E-2</v>
      </c>
      <c r="I61" s="16">
        <v>3.1E-2</v>
      </c>
      <c r="J61" s="14">
        <v>50.14</v>
      </c>
      <c r="K61" s="14">
        <v>42.92</v>
      </c>
      <c r="L61" s="14">
        <v>59.14</v>
      </c>
      <c r="M61" s="31">
        <v>14.16338</v>
      </c>
      <c r="N61" s="31">
        <v>2729.6989029000001</v>
      </c>
      <c r="O61" s="31">
        <v>2637.1667367000005</v>
      </c>
      <c r="P61" s="54">
        <v>2868.4971522000001</v>
      </c>
      <c r="Q61" s="6">
        <v>2467.8337999999931</v>
      </c>
      <c r="R61" s="6">
        <v>169.33293670000739</v>
      </c>
      <c r="S61" s="6">
        <v>400.66335220000701</v>
      </c>
      <c r="T61" s="47">
        <v>240.57245809999998</v>
      </c>
      <c r="U61" s="6">
        <v>277.58360549999998</v>
      </c>
      <c r="V61" s="47">
        <v>240.57245809999998</v>
      </c>
      <c r="W61" s="6">
        <v>277.58360549999998</v>
      </c>
      <c r="X61" s="47">
        <v>2708.406258099993</v>
      </c>
      <c r="Y61" s="89">
        <v>2745.417405499993</v>
      </c>
      <c r="Z61" s="14">
        <v>2726.9118317999928</v>
      </c>
      <c r="AA61" s="14">
        <v>49.204292853478911</v>
      </c>
      <c r="AB61" s="14">
        <v>51.879605515127459</v>
      </c>
      <c r="AC61" s="14">
        <v>50.541949184303185</v>
      </c>
      <c r="AD61" s="42"/>
    </row>
    <row r="62" spans="1:30" x14ac:dyDescent="0.3">
      <c r="A62" s="39" t="s">
        <v>765</v>
      </c>
      <c r="B62" s="45" t="s">
        <v>632</v>
      </c>
      <c r="C62" s="44">
        <v>96000</v>
      </c>
      <c r="D62" s="45">
        <v>45981.125</v>
      </c>
      <c r="E62" s="58">
        <v>3.1970715499594392E-3</v>
      </c>
      <c r="F62" s="17">
        <v>92532.166200000007</v>
      </c>
      <c r="G62" s="17">
        <v>1.5E-3</v>
      </c>
      <c r="H62" s="16">
        <v>1.2999999999999999E-3</v>
      </c>
      <c r="I62" s="16">
        <v>1.6000000000000001E-3</v>
      </c>
      <c r="J62" s="14">
        <v>50.71</v>
      </c>
      <c r="K62" s="14">
        <v>49.12</v>
      </c>
      <c r="L62" s="14">
        <v>51.99</v>
      </c>
      <c r="M62" s="31">
        <v>9.7384500000000003</v>
      </c>
      <c r="N62" s="31">
        <v>138.79824930000001</v>
      </c>
      <c r="O62" s="31">
        <v>120.29181606</v>
      </c>
      <c r="P62" s="54">
        <v>148.05146592000003</v>
      </c>
      <c r="Q62" s="6">
        <v>0</v>
      </c>
      <c r="R62" s="6">
        <v>120.29181606</v>
      </c>
      <c r="S62" s="6">
        <v>148.05146592000003</v>
      </c>
      <c r="T62" s="47">
        <v>120.29181606</v>
      </c>
      <c r="U62" s="6">
        <v>148.05146592000003</v>
      </c>
      <c r="V62" s="47">
        <v>120.29181606</v>
      </c>
      <c r="W62" s="6">
        <v>148.05146592000003</v>
      </c>
      <c r="X62" s="47">
        <v>120.29181606</v>
      </c>
      <c r="Y62" s="89">
        <v>148.05146592000003</v>
      </c>
      <c r="Z62" s="14">
        <v>134.17164099000001</v>
      </c>
      <c r="AA62" s="14">
        <v>49.927955357240016</v>
      </c>
      <c r="AB62" s="14">
        <v>52.840261972154657</v>
      </c>
      <c r="AC62" s="14">
        <v>51.384108664697337</v>
      </c>
      <c r="AD62" s="42"/>
    </row>
    <row r="63" spans="1:30" x14ac:dyDescent="0.3">
      <c r="A63" s="39" t="s">
        <v>766</v>
      </c>
      <c r="B63" s="45" t="s">
        <v>634</v>
      </c>
      <c r="C63" s="44">
        <v>96000</v>
      </c>
      <c r="D63" s="45">
        <v>45981.125</v>
      </c>
      <c r="E63" s="58">
        <v>3.1970715499594392E-3</v>
      </c>
      <c r="F63" s="17">
        <v>92532.166200000007</v>
      </c>
      <c r="G63" s="17">
        <v>3.8899999999999997E-2</v>
      </c>
      <c r="H63" s="16">
        <v>3.7499999999999999E-2</v>
      </c>
      <c r="I63" s="16">
        <v>4.0500000000000001E-2</v>
      </c>
      <c r="J63" s="14">
        <v>50.71</v>
      </c>
      <c r="K63" s="14">
        <v>24.85</v>
      </c>
      <c r="L63" s="14">
        <v>63.32</v>
      </c>
      <c r="M63" s="31">
        <v>9.7384500000000003</v>
      </c>
      <c r="N63" s="31">
        <v>3599.5012651799998</v>
      </c>
      <c r="O63" s="31">
        <v>3469.9562325000002</v>
      </c>
      <c r="P63" s="54">
        <v>3747.5527311000005</v>
      </c>
      <c r="Q63" s="6">
        <v>3467.8337999999931</v>
      </c>
      <c r="R63" s="6">
        <v>2.1224325000071076</v>
      </c>
      <c r="S63" s="6">
        <v>279.71893110000747</v>
      </c>
      <c r="T63" s="47">
        <v>120.29181606</v>
      </c>
      <c r="U63" s="6">
        <v>148.05146592000003</v>
      </c>
      <c r="V63" s="47">
        <v>120.29181606</v>
      </c>
      <c r="W63" s="6">
        <v>148.05146592000003</v>
      </c>
      <c r="X63" s="47">
        <v>3588.1256160599933</v>
      </c>
      <c r="Y63" s="89">
        <v>3615.8852659199929</v>
      </c>
      <c r="Z63" s="14">
        <v>3602.0054409899931</v>
      </c>
      <c r="AA63" s="14">
        <v>49.927955357238915</v>
      </c>
      <c r="AB63" s="14">
        <v>52.840261972153712</v>
      </c>
      <c r="AC63" s="14">
        <v>51.384108664696313</v>
      </c>
      <c r="AD63" s="42"/>
    </row>
    <row r="64" spans="1:30" x14ac:dyDescent="0.3">
      <c r="A64" s="39" t="s">
        <v>767</v>
      </c>
      <c r="B64" s="45" t="s">
        <v>632</v>
      </c>
      <c r="C64" s="44">
        <v>97000</v>
      </c>
      <c r="D64" s="45">
        <v>45981.125</v>
      </c>
      <c r="E64" s="58">
        <v>3.1970715499594392E-3</v>
      </c>
      <c r="F64" s="17">
        <v>92532.166200000007</v>
      </c>
      <c r="G64" s="17">
        <v>8.0000000000000004E-4</v>
      </c>
      <c r="H64" s="16">
        <v>6.9999999999999999E-4</v>
      </c>
      <c r="I64" s="16">
        <v>1E-3</v>
      </c>
      <c r="J64" s="14">
        <v>52.96</v>
      </c>
      <c r="K64" s="14">
        <v>51.26</v>
      </c>
      <c r="L64" s="14">
        <v>55.43</v>
      </c>
      <c r="M64" s="31">
        <v>6.5411200000000003</v>
      </c>
      <c r="N64" s="31">
        <v>74.025732960000013</v>
      </c>
      <c r="O64" s="31">
        <v>64.77251634000001</v>
      </c>
      <c r="P64" s="54">
        <v>92.532166200000006</v>
      </c>
      <c r="Q64" s="6">
        <v>0</v>
      </c>
      <c r="R64" s="6">
        <v>64.77251634000001</v>
      </c>
      <c r="S64" s="6">
        <v>92.532166200000006</v>
      </c>
      <c r="T64" s="47">
        <v>64.77251634000001</v>
      </c>
      <c r="U64" s="6">
        <v>92.532166200000006</v>
      </c>
      <c r="V64" s="47">
        <v>64.77251634000001</v>
      </c>
      <c r="W64" s="6">
        <v>92.532166200000006</v>
      </c>
      <c r="X64" s="47">
        <v>64.77251634000001</v>
      </c>
      <c r="Y64" s="89">
        <v>92.532166200000006</v>
      </c>
      <c r="Z64" s="14">
        <v>78.652341270000008</v>
      </c>
      <c r="AA64" s="14">
        <v>52.10316519162712</v>
      </c>
      <c r="AB64" s="14">
        <v>56.344175076910417</v>
      </c>
      <c r="AC64" s="14">
        <v>54.223670134268772</v>
      </c>
      <c r="AD64" s="42"/>
    </row>
    <row r="65" spans="1:30" x14ac:dyDescent="0.3">
      <c r="A65" s="39" t="s">
        <v>768</v>
      </c>
      <c r="B65" s="45" t="s">
        <v>634</v>
      </c>
      <c r="C65" s="44">
        <v>97000</v>
      </c>
      <c r="D65" s="45">
        <v>45981.125</v>
      </c>
      <c r="E65" s="58">
        <v>3.1970715499594392E-3</v>
      </c>
      <c r="F65" s="17">
        <v>92532.166200000007</v>
      </c>
      <c r="G65" s="17">
        <v>4.9099999999999998E-2</v>
      </c>
      <c r="H65" s="16">
        <v>4.8000000000000001E-2</v>
      </c>
      <c r="I65" s="16">
        <v>5.0500000000000003E-2</v>
      </c>
      <c r="J65" s="14">
        <v>52.96</v>
      </c>
      <c r="K65" s="14">
        <v>0</v>
      </c>
      <c r="L65" s="14">
        <v>68.010000000000005</v>
      </c>
      <c r="M65" s="31">
        <v>6.5411200000000003</v>
      </c>
      <c r="N65" s="31">
        <v>4543.3293604199998</v>
      </c>
      <c r="O65" s="31">
        <v>4441.5439776000003</v>
      </c>
      <c r="P65" s="54">
        <v>4672.8743931000008</v>
      </c>
      <c r="Q65" s="6">
        <v>4467.8337999999931</v>
      </c>
      <c r="R65" s="6">
        <v>-26.289822399992772</v>
      </c>
      <c r="S65" s="6">
        <v>205.04059310000775</v>
      </c>
      <c r="T65" s="47">
        <v>64.77251634000001</v>
      </c>
      <c r="U65" s="6">
        <v>92.532166200000006</v>
      </c>
      <c r="V65" s="47">
        <v>64.77251634000001</v>
      </c>
      <c r="W65" s="6">
        <v>92.532166200000006</v>
      </c>
      <c r="X65" s="47">
        <v>4532.6063163399931</v>
      </c>
      <c r="Y65" s="89">
        <v>4560.3659661999927</v>
      </c>
      <c r="Z65" s="14">
        <v>4546.4861412699929</v>
      </c>
      <c r="AA65" s="14">
        <v>52.103165191627433</v>
      </c>
      <c r="AB65" s="14">
        <v>56.344175076909266</v>
      </c>
      <c r="AC65" s="14">
        <v>54.223670134268346</v>
      </c>
      <c r="AD65" s="42"/>
    </row>
    <row r="66" spans="1:30" x14ac:dyDescent="0.3">
      <c r="A66" s="39" t="s">
        <v>769</v>
      </c>
      <c r="B66" s="45" t="s">
        <v>632</v>
      </c>
      <c r="C66" s="44">
        <v>98000</v>
      </c>
      <c r="D66" s="45">
        <v>45981.125</v>
      </c>
      <c r="E66" s="58">
        <v>3.1970715499594392E-3</v>
      </c>
      <c r="F66" s="17">
        <v>92534.713600000003</v>
      </c>
      <c r="G66" s="17">
        <v>5.0000000000000001E-4</v>
      </c>
      <c r="H66" s="16">
        <v>4.0000000000000002E-4</v>
      </c>
      <c r="I66" s="16">
        <v>5.9999999999999995E-4</v>
      </c>
      <c r="J66" s="14">
        <v>55.19</v>
      </c>
      <c r="K66" s="14">
        <v>53.94</v>
      </c>
      <c r="L66" s="14">
        <v>58.09</v>
      </c>
      <c r="M66" s="31">
        <v>4.2485200000000001</v>
      </c>
      <c r="N66" s="31">
        <v>46.267356800000002</v>
      </c>
      <c r="O66" s="31">
        <v>37.013885440000003</v>
      </c>
      <c r="P66" s="54">
        <v>55.520828159999994</v>
      </c>
      <c r="Q66" s="6">
        <v>0</v>
      </c>
      <c r="R66" s="6">
        <v>37.013885440000003</v>
      </c>
      <c r="S66" s="6">
        <v>55.520828159999994</v>
      </c>
      <c r="T66" s="47">
        <v>37.013885440000003</v>
      </c>
      <c r="U66" s="6">
        <v>55.520828159999994</v>
      </c>
      <c r="V66" s="47">
        <v>37.013885440000003</v>
      </c>
      <c r="W66" s="6">
        <v>55.520828159999994</v>
      </c>
      <c r="X66" s="47">
        <v>37.013885440000003</v>
      </c>
      <c r="Y66" s="89">
        <v>55.520828159999994</v>
      </c>
      <c r="Z66" s="14">
        <v>46.267356800000002</v>
      </c>
      <c r="AA66" s="14">
        <v>54.825427660342754</v>
      </c>
      <c r="AB66" s="14">
        <v>59.044668247177803</v>
      </c>
      <c r="AC66" s="14">
        <v>56.935047953760275</v>
      </c>
      <c r="AD66" s="42"/>
    </row>
    <row r="67" spans="1:30" x14ac:dyDescent="0.3">
      <c r="A67" s="39" t="s">
        <v>770</v>
      </c>
      <c r="B67" s="45" t="s">
        <v>634</v>
      </c>
      <c r="C67" s="44">
        <v>98000</v>
      </c>
      <c r="D67" s="45">
        <v>45981.125</v>
      </c>
      <c r="E67" s="58">
        <v>3.1970715499594392E-3</v>
      </c>
      <c r="F67" s="17">
        <v>92534.713600000003</v>
      </c>
      <c r="G67" s="17">
        <v>5.9499999999999997E-2</v>
      </c>
      <c r="H67" s="16">
        <v>2.1499999999999998E-2</v>
      </c>
      <c r="I67" s="16">
        <v>0.105</v>
      </c>
      <c r="J67" s="14">
        <v>55.19</v>
      </c>
      <c r="K67" s="14">
        <v>0</v>
      </c>
      <c r="L67" s="14">
        <v>303.92</v>
      </c>
      <c r="M67" s="31">
        <v>4.2485200000000001</v>
      </c>
      <c r="N67" s="31">
        <v>5505.8154592000001</v>
      </c>
      <c r="O67" s="31">
        <v>1989.4963424</v>
      </c>
      <c r="P67" s="54">
        <v>9716.1449279999997</v>
      </c>
      <c r="Q67" s="6">
        <v>5465.2863999999972</v>
      </c>
      <c r="R67" s="6">
        <v>-3475.7900575999975</v>
      </c>
      <c r="S67" s="6">
        <v>4250.8585280000025</v>
      </c>
      <c r="T67" s="47">
        <v>37.013885440000003</v>
      </c>
      <c r="U67" s="6">
        <v>55.520828159999994</v>
      </c>
      <c r="V67" s="47">
        <v>37.013885440000003</v>
      </c>
      <c r="W67" s="6">
        <v>55.520828159999994</v>
      </c>
      <c r="X67" s="47">
        <v>5502.3002854399974</v>
      </c>
      <c r="Y67" s="89">
        <v>5520.8072281599971</v>
      </c>
      <c r="Z67" s="14">
        <v>5511.5537567999972</v>
      </c>
      <c r="AA67" s="14">
        <v>54.825427660341241</v>
      </c>
      <c r="AB67" s="14">
        <v>59.044668247178087</v>
      </c>
      <c r="AC67" s="14">
        <v>56.935047953759664</v>
      </c>
      <c r="AD67" s="42"/>
    </row>
    <row r="68" spans="1:30" x14ac:dyDescent="0.3">
      <c r="A68" s="39" t="s">
        <v>771</v>
      </c>
      <c r="B68" s="45" t="s">
        <v>632</v>
      </c>
      <c r="C68" s="44">
        <v>99000</v>
      </c>
      <c r="D68" s="45">
        <v>45981.125</v>
      </c>
      <c r="E68" s="58">
        <v>3.1970715499594392E-3</v>
      </c>
      <c r="F68" s="17">
        <v>92534.713600000003</v>
      </c>
      <c r="G68" s="17">
        <v>2.9999999999999997E-4</v>
      </c>
      <c r="H68" s="16">
        <v>2.0000000000000001E-4</v>
      </c>
      <c r="I68" s="16">
        <v>4.0000000000000002E-4</v>
      </c>
      <c r="J68" s="14">
        <v>58.63</v>
      </c>
      <c r="K68" s="14">
        <v>55.37</v>
      </c>
      <c r="L68" s="14">
        <v>61.69</v>
      </c>
      <c r="M68" s="31">
        <v>2.9441700000000002</v>
      </c>
      <c r="N68" s="31">
        <v>27.760414079999997</v>
      </c>
      <c r="O68" s="31">
        <v>18.506942720000001</v>
      </c>
      <c r="P68" s="54">
        <v>37.013885440000003</v>
      </c>
      <c r="Q68" s="6">
        <v>0</v>
      </c>
      <c r="R68" s="6">
        <v>18.506942720000001</v>
      </c>
      <c r="S68" s="6">
        <v>37.013885440000003</v>
      </c>
      <c r="T68" s="47">
        <v>18.506942720000001</v>
      </c>
      <c r="U68" s="6">
        <v>37.013885440000003</v>
      </c>
      <c r="V68" s="47">
        <v>18.506942720000001</v>
      </c>
      <c r="W68" s="6">
        <v>37.013885440000003</v>
      </c>
      <c r="X68" s="47">
        <v>18.506942720000001</v>
      </c>
      <c r="Y68" s="89">
        <v>37.013885440000003</v>
      </c>
      <c r="Z68" s="14">
        <v>27.760414080000004</v>
      </c>
      <c r="AA68" s="14">
        <v>56.274634709252226</v>
      </c>
      <c r="AB68" s="14">
        <v>62.697556975427595</v>
      </c>
      <c r="AC68" s="14">
        <v>59.486095842339907</v>
      </c>
      <c r="AD68" s="42"/>
    </row>
    <row r="69" spans="1:30" x14ac:dyDescent="0.3">
      <c r="A69" s="39" t="s">
        <v>772</v>
      </c>
      <c r="B69" s="45" t="s">
        <v>634</v>
      </c>
      <c r="C69" s="44">
        <v>99000</v>
      </c>
      <c r="D69" s="45">
        <v>45981.125</v>
      </c>
      <c r="E69" s="58">
        <v>3.1970715499594392E-3</v>
      </c>
      <c r="F69" s="17">
        <v>92534.713600000003</v>
      </c>
      <c r="G69" s="17">
        <v>7.0099999999999996E-2</v>
      </c>
      <c r="H69" s="16">
        <v>2.9000000000000001E-2</v>
      </c>
      <c r="I69" s="16">
        <v>0.11600000000000001</v>
      </c>
      <c r="J69" s="14">
        <v>58.63</v>
      </c>
      <c r="K69" s="14">
        <v>0</v>
      </c>
      <c r="L69" s="14">
        <v>320.91000000000003</v>
      </c>
      <c r="M69" s="31">
        <v>2.9441700000000002</v>
      </c>
      <c r="N69" s="31">
        <v>6486.6834233600002</v>
      </c>
      <c r="O69" s="31">
        <v>2683.5066944</v>
      </c>
      <c r="P69" s="54">
        <v>10734.0267776</v>
      </c>
      <c r="Q69" s="6">
        <v>6465.2863999999972</v>
      </c>
      <c r="R69" s="6">
        <v>-3781.7797055999972</v>
      </c>
      <c r="S69" s="6">
        <v>4268.7403776000028</v>
      </c>
      <c r="T69" s="47">
        <v>18.506942720000001</v>
      </c>
      <c r="U69" s="6">
        <v>37.013885440000003</v>
      </c>
      <c r="V69" s="47">
        <v>18.506942720000001</v>
      </c>
      <c r="W69" s="6">
        <v>37.013885440000003</v>
      </c>
      <c r="X69" s="47">
        <v>6483.7933427199969</v>
      </c>
      <c r="Y69" s="89">
        <v>6502.3002854399974</v>
      </c>
      <c r="Z69" s="14">
        <v>6493.0468140799967</v>
      </c>
      <c r="AA69" s="14">
        <v>56.274634709255281</v>
      </c>
      <c r="AB69" s="14">
        <v>62.697556975428306</v>
      </c>
      <c r="AC69" s="14">
        <v>59.486095842341797</v>
      </c>
      <c r="AD69" s="42"/>
    </row>
    <row r="70" spans="1:30" x14ac:dyDescent="0.3">
      <c r="A70" s="39" t="s">
        <v>732</v>
      </c>
      <c r="B70" s="45" t="s">
        <v>632</v>
      </c>
      <c r="C70" s="44">
        <v>100000</v>
      </c>
      <c r="D70" s="45">
        <v>45981.125</v>
      </c>
      <c r="E70" s="58">
        <v>3.1970715499594392E-3</v>
      </c>
      <c r="F70" s="17">
        <v>92534.713600000003</v>
      </c>
      <c r="G70" s="17">
        <v>2.0000000000000001E-4</v>
      </c>
      <c r="H70" s="16">
        <v>2.0000000000000001E-4</v>
      </c>
      <c r="I70" s="16">
        <v>2.9999999999999997E-4</v>
      </c>
      <c r="J70" s="14">
        <v>61.41</v>
      </c>
      <c r="K70" s="14">
        <v>62.31</v>
      </c>
      <c r="L70" s="14">
        <v>66.13</v>
      </c>
      <c r="M70" s="31">
        <v>1.96722</v>
      </c>
      <c r="N70" s="31">
        <v>18.506942720000001</v>
      </c>
      <c r="O70" s="31">
        <v>18.506942720000001</v>
      </c>
      <c r="P70" s="54">
        <v>27.760414079999997</v>
      </c>
      <c r="Q70" s="6">
        <v>0</v>
      </c>
      <c r="R70" s="6">
        <v>18.506942720000001</v>
      </c>
      <c r="S70" s="6">
        <v>27.760414079999997</v>
      </c>
      <c r="T70" s="47">
        <v>18.506942720000001</v>
      </c>
      <c r="U70" s="6">
        <v>27.760414079999997</v>
      </c>
      <c r="V70" s="47">
        <v>18.506942720000001</v>
      </c>
      <c r="W70" s="6">
        <v>27.760414079999997</v>
      </c>
      <c r="X70" s="47">
        <v>18.506942720000001</v>
      </c>
      <c r="Y70" s="89">
        <v>27.760414079999997</v>
      </c>
      <c r="Z70" s="14">
        <v>23.133678400000001</v>
      </c>
      <c r="AA70" s="14">
        <v>63.335560586822545</v>
      </c>
      <c r="AB70" s="14">
        <v>67.217655643619651</v>
      </c>
      <c r="AC70" s="14">
        <v>65.276608115221094</v>
      </c>
      <c r="AD70" s="42"/>
    </row>
    <row r="71" spans="1:30" x14ac:dyDescent="0.3">
      <c r="A71" s="39" t="s">
        <v>734</v>
      </c>
      <c r="B71" s="45" t="s">
        <v>634</v>
      </c>
      <c r="C71" s="44">
        <v>100000</v>
      </c>
      <c r="D71" s="45">
        <v>45981.125</v>
      </c>
      <c r="E71" s="58">
        <v>3.1970715499594392E-3</v>
      </c>
      <c r="F71" s="17">
        <v>92534.713600000003</v>
      </c>
      <c r="G71" s="17">
        <v>8.0799999999999997E-2</v>
      </c>
      <c r="H71" s="16">
        <v>3.95E-2</v>
      </c>
      <c r="I71" s="16">
        <v>0.127</v>
      </c>
      <c r="J71" s="14">
        <v>61.41</v>
      </c>
      <c r="K71" s="14">
        <v>0</v>
      </c>
      <c r="L71" s="14">
        <v>337.34</v>
      </c>
      <c r="M71" s="31">
        <v>1.96722</v>
      </c>
      <c r="N71" s="31">
        <v>7476.8048588800002</v>
      </c>
      <c r="O71" s="31">
        <v>3655.1211872000003</v>
      </c>
      <c r="P71" s="54">
        <v>11751.9086272</v>
      </c>
      <c r="Q71" s="6">
        <v>7465.2863999999972</v>
      </c>
      <c r="R71" s="6">
        <v>-3810.1652127999969</v>
      </c>
      <c r="S71" s="6">
        <v>4286.6222272000032</v>
      </c>
      <c r="T71" s="47">
        <v>18.506942720000001</v>
      </c>
      <c r="U71" s="6">
        <v>27.760414079999997</v>
      </c>
      <c r="V71" s="47">
        <v>18.506942720000001</v>
      </c>
      <c r="W71" s="6">
        <v>27.760414079999997</v>
      </c>
      <c r="X71" s="47">
        <v>7483.7933427199969</v>
      </c>
      <c r="Y71" s="89">
        <v>7493.0468140799976</v>
      </c>
      <c r="Z71" s="14">
        <v>7488.4200783999968</v>
      </c>
      <c r="AA71" s="14">
        <v>63.335560586819447</v>
      </c>
      <c r="AB71" s="14">
        <v>67.217655643622322</v>
      </c>
      <c r="AC71" s="14">
        <v>65.276608115220881</v>
      </c>
      <c r="AD71" s="42"/>
    </row>
    <row r="72" spans="1:30" x14ac:dyDescent="0.3">
      <c r="A72" s="39" t="s">
        <v>735</v>
      </c>
      <c r="B72" s="45" t="s">
        <v>632</v>
      </c>
      <c r="C72" s="44">
        <v>102000</v>
      </c>
      <c r="D72" s="45">
        <v>45981.125</v>
      </c>
      <c r="E72" s="58">
        <v>3.1970715499594392E-3</v>
      </c>
      <c r="F72" s="17">
        <v>92540.143599999996</v>
      </c>
      <c r="G72" s="17">
        <v>1E-4</v>
      </c>
      <c r="H72" s="16">
        <v>1E-4</v>
      </c>
      <c r="I72" s="16">
        <v>2.0000000000000001E-4</v>
      </c>
      <c r="J72" s="14">
        <v>72.22</v>
      </c>
      <c r="K72" s="14">
        <v>69.33</v>
      </c>
      <c r="L72" s="14">
        <v>75.67</v>
      </c>
      <c r="M72" s="31">
        <v>1.42397</v>
      </c>
      <c r="N72" s="31">
        <v>9.2540143599999993</v>
      </c>
      <c r="O72" s="31">
        <v>9.2540143599999993</v>
      </c>
      <c r="P72" s="54">
        <v>18.508028719999999</v>
      </c>
      <c r="Q72" s="6">
        <v>0</v>
      </c>
      <c r="R72" s="6">
        <v>9.2540143599999993</v>
      </c>
      <c r="S72" s="6">
        <v>18.508028719999999</v>
      </c>
      <c r="T72" s="47">
        <v>9.2540143599999993</v>
      </c>
      <c r="U72" s="6">
        <v>18.508028719999999</v>
      </c>
      <c r="V72" s="47">
        <v>9.2540143599999993</v>
      </c>
      <c r="W72" s="6">
        <v>18.508028719999999</v>
      </c>
      <c r="X72" s="47">
        <v>9.2540143599999993</v>
      </c>
      <c r="Y72" s="89">
        <v>18.508028719999999</v>
      </c>
      <c r="Z72" s="14">
        <v>13.881021539999999</v>
      </c>
      <c r="AA72" s="14">
        <v>70.472162675762732</v>
      </c>
      <c r="AB72" s="14">
        <v>76.90941546921708</v>
      </c>
      <c r="AC72" s="14">
        <v>73.690789072489906</v>
      </c>
      <c r="AD72" s="42"/>
    </row>
    <row r="73" spans="1:30" x14ac:dyDescent="0.3">
      <c r="A73" s="39" t="s">
        <v>736</v>
      </c>
      <c r="B73" s="45" t="s">
        <v>634</v>
      </c>
      <c r="C73" s="44">
        <v>102000</v>
      </c>
      <c r="D73" s="45">
        <v>45981.125</v>
      </c>
      <c r="E73" s="58">
        <v>3.1970715499594392E-3</v>
      </c>
      <c r="F73" s="17">
        <v>92540.143599999996</v>
      </c>
      <c r="G73" s="17">
        <v>0.1023</v>
      </c>
      <c r="H73" s="16">
        <v>6.0499999999999998E-2</v>
      </c>
      <c r="I73" s="16">
        <v>0.15</v>
      </c>
      <c r="J73" s="14">
        <v>72.22</v>
      </c>
      <c r="K73" s="14">
        <v>0</v>
      </c>
      <c r="L73" s="14">
        <v>373.56</v>
      </c>
      <c r="M73" s="31">
        <v>1.42397</v>
      </c>
      <c r="N73" s="31">
        <v>9466.8566902799994</v>
      </c>
      <c r="O73" s="31">
        <v>5598.6786877999994</v>
      </c>
      <c r="P73" s="54">
        <v>13881.02154</v>
      </c>
      <c r="Q73" s="6">
        <v>9459.8564000000042</v>
      </c>
      <c r="R73" s="6">
        <v>-3861.1777122000049</v>
      </c>
      <c r="S73" s="6">
        <v>4421.1651399999955</v>
      </c>
      <c r="T73" s="47">
        <v>9.2540143599999993</v>
      </c>
      <c r="U73" s="6">
        <v>18.508028719999999</v>
      </c>
      <c r="V73" s="47">
        <v>9.2540143599999993</v>
      </c>
      <c r="W73" s="6">
        <v>18.508028719999999</v>
      </c>
      <c r="X73" s="47">
        <v>9469.1104143600041</v>
      </c>
      <c r="Y73" s="89">
        <v>9478.3644287200041</v>
      </c>
      <c r="Z73" s="14">
        <v>9473.737421540005</v>
      </c>
      <c r="AA73" s="14">
        <v>70.472162675753722</v>
      </c>
      <c r="AB73" s="14">
        <v>76.909415469219596</v>
      </c>
      <c r="AC73" s="14">
        <v>73.690789072486666</v>
      </c>
      <c r="AD73" s="42"/>
    </row>
    <row r="74" spans="1:30" x14ac:dyDescent="0.3">
      <c r="A74" s="39" t="s">
        <v>737</v>
      </c>
      <c r="B74" s="45" t="s">
        <v>632</v>
      </c>
      <c r="C74" s="44">
        <v>104000</v>
      </c>
      <c r="D74" s="45">
        <v>45981.125</v>
      </c>
      <c r="E74" s="58">
        <v>3.1970715499594392E-3</v>
      </c>
      <c r="F74" s="17">
        <v>92540.143599999996</v>
      </c>
      <c r="G74" s="17">
        <v>0</v>
      </c>
      <c r="H74" s="16">
        <v>0</v>
      </c>
      <c r="I74" s="16">
        <v>1E-4</v>
      </c>
      <c r="J74" s="14">
        <v>74.39</v>
      </c>
      <c r="K74" s="14">
        <v>0</v>
      </c>
      <c r="L74" s="14">
        <v>81.33</v>
      </c>
      <c r="M74" s="31">
        <v>0.54047000000000001</v>
      </c>
      <c r="N74" s="31">
        <v>0</v>
      </c>
      <c r="O74" s="31">
        <v>0</v>
      </c>
      <c r="P74" s="54">
        <v>9.2540143599999993</v>
      </c>
      <c r="Q74" s="6">
        <v>0</v>
      </c>
      <c r="R74" s="6">
        <v>0</v>
      </c>
      <c r="S74" s="6">
        <v>9.2540143599999993</v>
      </c>
      <c r="T74" s="47">
        <v>0</v>
      </c>
      <c r="U74" s="6">
        <v>9.2540143599999993</v>
      </c>
      <c r="V74" s="47">
        <v>0</v>
      </c>
      <c r="W74" s="6">
        <v>9.2540143599999993</v>
      </c>
      <c r="X74" s="47">
        <v>0</v>
      </c>
      <c r="Y74" s="89">
        <v>9.2540143599999993</v>
      </c>
      <c r="Z74" s="14">
        <v>4.6270071799999997</v>
      </c>
      <c r="AD74" s="42"/>
    </row>
    <row r="75" spans="1:30" x14ac:dyDescent="0.3">
      <c r="A75" s="39" t="s">
        <v>738</v>
      </c>
      <c r="B75" s="45" t="s">
        <v>634</v>
      </c>
      <c r="C75" s="44">
        <v>104000</v>
      </c>
      <c r="D75" s="45">
        <v>45981.125</v>
      </c>
      <c r="E75" s="58">
        <v>3.1970715499594392E-3</v>
      </c>
      <c r="F75" s="17">
        <v>92540.143599999996</v>
      </c>
      <c r="G75" s="17">
        <v>0.1239</v>
      </c>
      <c r="H75" s="16">
        <v>8.1000000000000003E-2</v>
      </c>
      <c r="I75" s="16">
        <v>0.17150000000000001</v>
      </c>
      <c r="J75" s="14">
        <v>74.39</v>
      </c>
      <c r="K75" s="14">
        <v>0</v>
      </c>
      <c r="L75" s="14">
        <v>400.99</v>
      </c>
      <c r="M75" s="31">
        <v>0.54047000000000001</v>
      </c>
      <c r="N75" s="31">
        <v>11465.723792039998</v>
      </c>
      <c r="O75" s="31">
        <v>7495.7516316000001</v>
      </c>
      <c r="P75" s="54">
        <v>15870.634627400001</v>
      </c>
      <c r="Q75" s="6">
        <v>11459.856400000004</v>
      </c>
      <c r="R75" s="6">
        <v>-3964.1047684000041</v>
      </c>
      <c r="S75" s="6">
        <v>4410.7782273999965</v>
      </c>
      <c r="T75" s="47">
        <v>0</v>
      </c>
      <c r="U75" s="6">
        <v>9.2540143599999993</v>
      </c>
      <c r="V75" s="47">
        <v>0</v>
      </c>
      <c r="W75" s="6">
        <v>9.2540143599999993</v>
      </c>
      <c r="X75" s="47">
        <v>11459.856400000004</v>
      </c>
      <c r="Y75" s="89">
        <v>11469.110414360004</v>
      </c>
      <c r="Z75" s="14">
        <v>11464.483407180003</v>
      </c>
      <c r="AD75" s="42"/>
    </row>
    <row r="76" spans="1:30" x14ac:dyDescent="0.3">
      <c r="A76" s="39" t="s">
        <v>773</v>
      </c>
      <c r="B76" s="45" t="s">
        <v>632</v>
      </c>
      <c r="C76" s="44">
        <v>82000</v>
      </c>
      <c r="D76" s="45">
        <v>45982.125</v>
      </c>
      <c r="E76" s="58">
        <v>5.9349223370915409E-3</v>
      </c>
      <c r="F76" s="17">
        <v>92546.42</v>
      </c>
      <c r="G76" s="17">
        <v>0.11459999999999999</v>
      </c>
      <c r="H76" s="16">
        <v>0.1105</v>
      </c>
      <c r="I76" s="16">
        <v>0.11749999999999999</v>
      </c>
      <c r="J76" s="14">
        <v>82.03</v>
      </c>
      <c r="K76" s="14">
        <v>0</v>
      </c>
      <c r="L76" s="14">
        <v>116.09</v>
      </c>
      <c r="M76" s="31">
        <v>4.4628800000000002</v>
      </c>
      <c r="N76" s="31">
        <v>10605.819732</v>
      </c>
      <c r="O76" s="31">
        <v>10226.37941</v>
      </c>
      <c r="P76" s="54">
        <v>10874.20435</v>
      </c>
      <c r="Q76" s="6">
        <v>10546.419999999998</v>
      </c>
      <c r="R76" s="6">
        <v>-320.0405899999987</v>
      </c>
      <c r="S76" s="6">
        <v>327.78435000000172</v>
      </c>
      <c r="T76" s="47">
        <v>55.530113999999998</v>
      </c>
      <c r="U76" s="6">
        <v>64.785133000000002</v>
      </c>
      <c r="V76" s="47">
        <v>55.530113999999998</v>
      </c>
      <c r="W76" s="6">
        <v>64.785133000000002</v>
      </c>
      <c r="X76" s="47">
        <v>10601.950113999997</v>
      </c>
      <c r="Y76" s="89">
        <v>10611.205132999998</v>
      </c>
      <c r="Z76" s="14">
        <v>10606.577623499998</v>
      </c>
      <c r="AA76" s="14">
        <v>81.309171303689993</v>
      </c>
      <c r="AB76" s="14">
        <v>83.438347583100622</v>
      </c>
      <c r="AC76" s="14">
        <v>82.373759443395301</v>
      </c>
      <c r="AD76" s="42"/>
    </row>
    <row r="77" spans="1:30" x14ac:dyDescent="0.3">
      <c r="A77" s="39" t="s">
        <v>774</v>
      </c>
      <c r="B77" s="45" t="s">
        <v>634</v>
      </c>
      <c r="C77" s="44">
        <v>82000</v>
      </c>
      <c r="D77" s="45">
        <v>45982.125</v>
      </c>
      <c r="E77" s="58">
        <v>5.9349223370915409E-3</v>
      </c>
      <c r="F77" s="17">
        <v>92550.19</v>
      </c>
      <c r="G77" s="17">
        <v>6.9999999999999999E-4</v>
      </c>
      <c r="H77" s="16">
        <v>5.9999999999999995E-4</v>
      </c>
      <c r="I77" s="16">
        <v>6.9999999999999999E-4</v>
      </c>
      <c r="J77" s="14">
        <v>82.03</v>
      </c>
      <c r="K77" s="14">
        <v>80.599999999999994</v>
      </c>
      <c r="L77" s="14">
        <v>82.71</v>
      </c>
      <c r="M77" s="31">
        <v>4.4574100000000003</v>
      </c>
      <c r="N77" s="31">
        <v>64.785133000000002</v>
      </c>
      <c r="O77" s="31">
        <v>55.530113999999998</v>
      </c>
      <c r="P77" s="54">
        <v>64.785133000000002</v>
      </c>
      <c r="Q77" s="6">
        <v>0</v>
      </c>
      <c r="R77" s="6">
        <v>55.530113999999998</v>
      </c>
      <c r="S77" s="6">
        <v>64.785133000000002</v>
      </c>
      <c r="T77" s="47">
        <v>55.530113999999998</v>
      </c>
      <c r="U77" s="6">
        <v>64.785133000000002</v>
      </c>
      <c r="V77" s="47">
        <v>55.530113999999998</v>
      </c>
      <c r="W77" s="6">
        <v>64.785133000000002</v>
      </c>
      <c r="X77" s="47">
        <v>55.530113999999998</v>
      </c>
      <c r="Y77" s="89">
        <v>64.785133000000002</v>
      </c>
      <c r="Z77" s="14">
        <v>60.1576235</v>
      </c>
      <c r="AA77" s="14">
        <v>81.331764129210669</v>
      </c>
      <c r="AB77" s="14">
        <v>83.46136075948526</v>
      </c>
      <c r="AC77" s="14">
        <v>82.396562444347964</v>
      </c>
      <c r="AD77" s="42"/>
    </row>
    <row r="78" spans="1:30" x14ac:dyDescent="0.3">
      <c r="A78" s="39" t="s">
        <v>775</v>
      </c>
      <c r="B78" s="45" t="s">
        <v>632</v>
      </c>
      <c r="C78" s="44">
        <v>84000</v>
      </c>
      <c r="D78" s="45">
        <v>45982.125</v>
      </c>
      <c r="E78" s="58">
        <v>5.9349223370915409E-3</v>
      </c>
      <c r="F78" s="17">
        <v>92550.19</v>
      </c>
      <c r="G78" s="17">
        <v>9.35E-2</v>
      </c>
      <c r="H78" s="16">
        <v>8.9499999999999996E-2</v>
      </c>
      <c r="I78" s="16">
        <v>9.6500000000000002E-2</v>
      </c>
      <c r="J78" s="14">
        <v>75.45</v>
      </c>
      <c r="K78" s="14">
        <v>0</v>
      </c>
      <c r="L78" s="14">
        <v>102.51</v>
      </c>
      <c r="M78" s="31">
        <v>6.9749499999999998</v>
      </c>
      <c r="N78" s="31">
        <v>8653.4427649999998</v>
      </c>
      <c r="O78" s="31">
        <v>8283.2420050000001</v>
      </c>
      <c r="P78" s="54">
        <v>8931.0933349999996</v>
      </c>
      <c r="Q78" s="6">
        <v>8550.1900000000023</v>
      </c>
      <c r="R78" s="6">
        <v>-266.94799500000227</v>
      </c>
      <c r="S78" s="6">
        <v>380.90333499999724</v>
      </c>
      <c r="T78" s="47">
        <v>92.546809999999994</v>
      </c>
      <c r="U78" s="6">
        <v>120.31085299999999</v>
      </c>
      <c r="V78" s="47">
        <v>92.546809999999994</v>
      </c>
      <c r="W78" s="6">
        <v>120.31085299999999</v>
      </c>
      <c r="X78" s="47">
        <v>8642.7368100000022</v>
      </c>
      <c r="Y78" s="89">
        <v>8670.5008530000032</v>
      </c>
      <c r="Z78" s="14">
        <v>8656.6188315000036</v>
      </c>
      <c r="AA78" s="14">
        <v>74.11399338980236</v>
      </c>
      <c r="AB78" s="14">
        <v>78.132290021420602</v>
      </c>
      <c r="AC78" s="14">
        <v>76.123141705611488</v>
      </c>
      <c r="AD78" s="42"/>
    </row>
    <row r="79" spans="1:30" x14ac:dyDescent="0.3">
      <c r="A79" s="39" t="s">
        <v>776</v>
      </c>
      <c r="B79" s="45" t="s">
        <v>634</v>
      </c>
      <c r="C79" s="44">
        <v>84000</v>
      </c>
      <c r="D79" s="45">
        <v>45982.125</v>
      </c>
      <c r="E79" s="58">
        <v>5.9349223370915409E-3</v>
      </c>
      <c r="F79" s="17">
        <v>92546.81</v>
      </c>
      <c r="G79" s="17">
        <v>1.1000000000000001E-3</v>
      </c>
      <c r="H79" s="16">
        <v>1E-3</v>
      </c>
      <c r="I79" s="16">
        <v>1.2999999999999999E-3</v>
      </c>
      <c r="J79" s="14">
        <v>75.45</v>
      </c>
      <c r="K79" s="14">
        <v>73.430000000000007</v>
      </c>
      <c r="L79" s="14">
        <v>77.41</v>
      </c>
      <c r="M79" s="31">
        <v>6.9820099999999998</v>
      </c>
      <c r="N79" s="31">
        <v>101.801491</v>
      </c>
      <c r="O79" s="31">
        <v>92.546809999999994</v>
      </c>
      <c r="P79" s="54">
        <v>120.31085299999999</v>
      </c>
      <c r="Q79" s="6">
        <v>0</v>
      </c>
      <c r="R79" s="6">
        <v>92.546809999999994</v>
      </c>
      <c r="S79" s="6">
        <v>120.31085299999999</v>
      </c>
      <c r="T79" s="47">
        <v>92.546809999999994</v>
      </c>
      <c r="U79" s="6">
        <v>120.31085299999999</v>
      </c>
      <c r="V79" s="47">
        <v>92.546809999999994</v>
      </c>
      <c r="W79" s="6">
        <v>120.31085299999999</v>
      </c>
      <c r="X79" s="47">
        <v>92.546809999999994</v>
      </c>
      <c r="Y79" s="89">
        <v>120.31085299999999</v>
      </c>
      <c r="Z79" s="14">
        <v>106.4288315</v>
      </c>
      <c r="AA79" s="14">
        <v>74.091768888417292</v>
      </c>
      <c r="AB79" s="14">
        <v>78.109264925831511</v>
      </c>
      <c r="AC79" s="14">
        <v>76.100516907124401</v>
      </c>
      <c r="AD79" s="42"/>
    </row>
    <row r="80" spans="1:30" x14ac:dyDescent="0.3">
      <c r="A80" s="39" t="s">
        <v>777</v>
      </c>
      <c r="B80" s="45" t="s">
        <v>632</v>
      </c>
      <c r="C80" s="44">
        <v>85000</v>
      </c>
      <c r="D80" s="45">
        <v>45982.125</v>
      </c>
      <c r="E80" s="58">
        <v>5.9349223370915409E-3</v>
      </c>
      <c r="F80" s="17">
        <v>92546.81</v>
      </c>
      <c r="G80" s="17">
        <v>8.3099999999999993E-2</v>
      </c>
      <c r="H80" s="16">
        <v>7.9000000000000001E-2</v>
      </c>
      <c r="I80" s="16">
        <v>8.5999999999999993E-2</v>
      </c>
      <c r="J80" s="14">
        <v>72.42</v>
      </c>
      <c r="K80" s="14">
        <v>0</v>
      </c>
      <c r="L80" s="14">
        <v>95.5</v>
      </c>
      <c r="M80" s="31">
        <v>8.7801899999999993</v>
      </c>
      <c r="N80" s="31">
        <v>7690.6399109999993</v>
      </c>
      <c r="O80" s="31">
        <v>7311.1979899999997</v>
      </c>
      <c r="P80" s="54">
        <v>7959.0256599999993</v>
      </c>
      <c r="Q80" s="6">
        <v>7546.8099999999977</v>
      </c>
      <c r="R80" s="6">
        <v>-235.61200999999801</v>
      </c>
      <c r="S80" s="6">
        <v>412.21566000000166</v>
      </c>
      <c r="T80" s="47">
        <v>129.56553399999999</v>
      </c>
      <c r="U80" s="6">
        <v>157.329577</v>
      </c>
      <c r="V80" s="47">
        <v>129.56553399999999</v>
      </c>
      <c r="W80" s="6">
        <v>157.329577</v>
      </c>
      <c r="X80" s="47">
        <v>7676.375533999998</v>
      </c>
      <c r="Y80" s="89">
        <v>7704.1395769999981</v>
      </c>
      <c r="Z80" s="14">
        <v>7690.2575554999985</v>
      </c>
      <c r="AA80" s="14">
        <v>71.533003916001832</v>
      </c>
      <c r="AB80" s="14">
        <v>74.719307478095644</v>
      </c>
      <c r="AC80" s="14">
        <v>73.126155697048745</v>
      </c>
      <c r="AD80" s="42"/>
    </row>
    <row r="81" spans="1:30" x14ac:dyDescent="0.3">
      <c r="A81" s="39" t="s">
        <v>778</v>
      </c>
      <c r="B81" s="45" t="s">
        <v>634</v>
      </c>
      <c r="C81" s="44">
        <v>85000</v>
      </c>
      <c r="D81" s="45">
        <v>45982.125</v>
      </c>
      <c r="E81" s="58">
        <v>5.9349223370915409E-3</v>
      </c>
      <c r="F81" s="17">
        <v>92546.81</v>
      </c>
      <c r="G81" s="17">
        <v>1.5E-3</v>
      </c>
      <c r="H81" s="16">
        <v>1.4E-3</v>
      </c>
      <c r="I81" s="16">
        <v>1.6999999999999999E-3</v>
      </c>
      <c r="J81" s="14">
        <v>72.42</v>
      </c>
      <c r="K81" s="14">
        <v>70.89</v>
      </c>
      <c r="L81" s="14">
        <v>74.05</v>
      </c>
      <c r="M81" s="31">
        <v>8.7801899999999993</v>
      </c>
      <c r="N81" s="31">
        <v>138.82021499999999</v>
      </c>
      <c r="O81" s="31">
        <v>129.56553399999999</v>
      </c>
      <c r="P81" s="54">
        <v>157.329577</v>
      </c>
      <c r="Q81" s="6">
        <v>0</v>
      </c>
      <c r="R81" s="6">
        <v>129.56553399999999</v>
      </c>
      <c r="S81" s="6">
        <v>157.329577</v>
      </c>
      <c r="T81" s="47">
        <v>129.56553399999999</v>
      </c>
      <c r="U81" s="6">
        <v>157.329577</v>
      </c>
      <c r="V81" s="47">
        <v>129.56553399999999</v>
      </c>
      <c r="W81" s="6">
        <v>157.329577</v>
      </c>
      <c r="X81" s="47">
        <v>129.56553399999999</v>
      </c>
      <c r="Y81" s="89">
        <v>157.329577</v>
      </c>
      <c r="Z81" s="14">
        <v>143.44755549999999</v>
      </c>
      <c r="AA81" s="14">
        <v>71.533003916001775</v>
      </c>
      <c r="AB81" s="14">
        <v>74.719307478096212</v>
      </c>
      <c r="AC81" s="14">
        <v>73.126155697049001</v>
      </c>
      <c r="AD81" s="42"/>
    </row>
    <row r="82" spans="1:30" x14ac:dyDescent="0.3">
      <c r="A82" s="39" t="s">
        <v>779</v>
      </c>
      <c r="B82" s="45" t="s">
        <v>632</v>
      </c>
      <c r="C82" s="44">
        <v>86000</v>
      </c>
      <c r="D82" s="45">
        <v>45982.125</v>
      </c>
      <c r="E82" s="58">
        <v>5.9349223370915409E-3</v>
      </c>
      <c r="F82" s="17">
        <v>92550.51</v>
      </c>
      <c r="G82" s="17">
        <v>7.2900000000000006E-2</v>
      </c>
      <c r="H82" s="16">
        <v>7.1499999999999994E-2</v>
      </c>
      <c r="I82" s="16">
        <v>7.3499999999999996E-2</v>
      </c>
      <c r="J82" s="14">
        <v>69.48</v>
      </c>
      <c r="K82" s="14">
        <v>54.99</v>
      </c>
      <c r="L82" s="14">
        <v>74.510000000000005</v>
      </c>
      <c r="M82" s="31">
        <v>10.981619999999999</v>
      </c>
      <c r="N82" s="31">
        <v>6746.9321790000004</v>
      </c>
      <c r="O82" s="31">
        <v>6617.361464999999</v>
      </c>
      <c r="P82" s="54">
        <v>6802.4624849999991</v>
      </c>
      <c r="Q82" s="6">
        <v>6550.5099999999948</v>
      </c>
      <c r="R82" s="6">
        <v>66.851465000004282</v>
      </c>
      <c r="S82" s="6">
        <v>251.95248500000434</v>
      </c>
      <c r="T82" s="47">
        <v>175.845969</v>
      </c>
      <c r="U82" s="6">
        <v>212.86617299999997</v>
      </c>
      <c r="V82" s="47">
        <v>175.845969</v>
      </c>
      <c r="W82" s="6">
        <v>212.86617299999997</v>
      </c>
      <c r="X82" s="47">
        <v>6726.3559689999947</v>
      </c>
      <c r="Y82" s="89">
        <v>6763.3761729999951</v>
      </c>
      <c r="Z82" s="14">
        <v>6744.8660709999949</v>
      </c>
      <c r="AA82" s="14">
        <v>68.482914074446612</v>
      </c>
      <c r="AB82" s="14">
        <v>71.878600524417962</v>
      </c>
      <c r="AC82" s="14">
        <v>70.180757299432287</v>
      </c>
      <c r="AD82" s="42"/>
    </row>
    <row r="83" spans="1:30" x14ac:dyDescent="0.3">
      <c r="A83" s="39" t="s">
        <v>780</v>
      </c>
      <c r="B83" s="45" t="s">
        <v>634</v>
      </c>
      <c r="C83" s="44">
        <v>86000</v>
      </c>
      <c r="D83" s="45">
        <v>45982.125</v>
      </c>
      <c r="E83" s="58">
        <v>5.9349223370915409E-3</v>
      </c>
      <c r="F83" s="17">
        <v>92550.51</v>
      </c>
      <c r="G83" s="17">
        <v>2.0999999999999999E-3</v>
      </c>
      <c r="H83" s="16">
        <v>1.9E-3</v>
      </c>
      <c r="I83" s="16">
        <v>2.3E-3</v>
      </c>
      <c r="J83" s="14">
        <v>69.48</v>
      </c>
      <c r="K83" s="14">
        <v>67.87</v>
      </c>
      <c r="L83" s="14">
        <v>71.239999999999995</v>
      </c>
      <c r="M83" s="31">
        <v>10.981619999999999</v>
      </c>
      <c r="N83" s="31">
        <v>194.35607099999999</v>
      </c>
      <c r="O83" s="31">
        <v>175.845969</v>
      </c>
      <c r="P83" s="54">
        <v>212.86617299999997</v>
      </c>
      <c r="Q83" s="6">
        <v>0</v>
      </c>
      <c r="R83" s="6">
        <v>175.845969</v>
      </c>
      <c r="S83" s="6">
        <v>212.86617299999997</v>
      </c>
      <c r="T83" s="47">
        <v>175.845969</v>
      </c>
      <c r="U83" s="6">
        <v>212.86617299999997</v>
      </c>
      <c r="V83" s="47">
        <v>175.845969</v>
      </c>
      <c r="W83" s="6">
        <v>212.86617299999997</v>
      </c>
      <c r="X83" s="47">
        <v>175.845969</v>
      </c>
      <c r="Y83" s="89">
        <v>212.86617299999997</v>
      </c>
      <c r="Z83" s="14">
        <v>194.35607099999999</v>
      </c>
      <c r="AA83" s="14">
        <v>68.482914074446853</v>
      </c>
      <c r="AB83" s="14">
        <v>71.878600524416655</v>
      </c>
      <c r="AC83" s="14">
        <v>70.180757299431747</v>
      </c>
      <c r="AD83" s="42"/>
    </row>
    <row r="84" spans="1:30" x14ac:dyDescent="0.3">
      <c r="A84" s="39" t="s">
        <v>781</v>
      </c>
      <c r="B84" s="45" t="s">
        <v>632</v>
      </c>
      <c r="C84" s="44">
        <v>87000</v>
      </c>
      <c r="D84" s="45">
        <v>45982.125</v>
      </c>
      <c r="E84" s="58">
        <v>5.9349223370915409E-3</v>
      </c>
      <c r="F84" s="17">
        <v>92550.51</v>
      </c>
      <c r="G84" s="17">
        <v>6.2799999999999995E-2</v>
      </c>
      <c r="H84" s="16">
        <v>6.1499999999999999E-2</v>
      </c>
      <c r="I84" s="16">
        <v>6.3500000000000001E-2</v>
      </c>
      <c r="J84" s="14">
        <v>66.62</v>
      </c>
      <c r="K84" s="14">
        <v>56.45</v>
      </c>
      <c r="L84" s="14">
        <v>71.02</v>
      </c>
      <c r="M84" s="31">
        <v>13.635070000000001</v>
      </c>
      <c r="N84" s="31">
        <v>5812.172027999999</v>
      </c>
      <c r="O84" s="31">
        <v>5691.8563649999996</v>
      </c>
      <c r="P84" s="54">
        <v>5876.9573849999997</v>
      </c>
      <c r="Q84" s="6">
        <v>5550.5099999999948</v>
      </c>
      <c r="R84" s="6">
        <v>141.34636500000488</v>
      </c>
      <c r="S84" s="6">
        <v>326.44738500000494</v>
      </c>
      <c r="T84" s="47">
        <v>249.892371</v>
      </c>
      <c r="U84" s="6">
        <v>286.91346299999998</v>
      </c>
      <c r="V84" s="47">
        <v>249.892371</v>
      </c>
      <c r="W84" s="6">
        <v>286.91346299999998</v>
      </c>
      <c r="X84" s="47">
        <v>5800.4023709999947</v>
      </c>
      <c r="Y84" s="89">
        <v>5837.4234629999946</v>
      </c>
      <c r="Z84" s="14">
        <v>5818.9129169999942</v>
      </c>
      <c r="AA84" s="14">
        <v>66.186074010660747</v>
      </c>
      <c r="AB84" s="14">
        <v>68.907689373856101</v>
      </c>
      <c r="AC84" s="14">
        <v>67.546881692258424</v>
      </c>
      <c r="AD84" s="42"/>
    </row>
    <row r="85" spans="1:30" x14ac:dyDescent="0.3">
      <c r="A85" s="39" t="s">
        <v>782</v>
      </c>
      <c r="B85" s="45" t="s">
        <v>634</v>
      </c>
      <c r="C85" s="44">
        <v>87000</v>
      </c>
      <c r="D85" s="45">
        <v>45982.125</v>
      </c>
      <c r="E85" s="58">
        <v>5.9349223370915409E-3</v>
      </c>
      <c r="F85" s="17">
        <v>92552.73</v>
      </c>
      <c r="G85" s="17">
        <v>2.8999999999999998E-3</v>
      </c>
      <c r="H85" s="16">
        <v>2.7000000000000001E-3</v>
      </c>
      <c r="I85" s="16">
        <v>3.0999999999999999E-3</v>
      </c>
      <c r="J85" s="14">
        <v>66.62</v>
      </c>
      <c r="K85" s="14">
        <v>65.61</v>
      </c>
      <c r="L85" s="14">
        <v>68.31</v>
      </c>
      <c r="M85" s="31">
        <v>13.627689999999999</v>
      </c>
      <c r="N85" s="31">
        <v>268.40291699999995</v>
      </c>
      <c r="O85" s="31">
        <v>249.892371</v>
      </c>
      <c r="P85" s="54">
        <v>286.91346299999998</v>
      </c>
      <c r="Q85" s="6">
        <v>0</v>
      </c>
      <c r="R85" s="6">
        <v>249.892371</v>
      </c>
      <c r="S85" s="6">
        <v>286.91346299999998</v>
      </c>
      <c r="T85" s="47">
        <v>249.892371</v>
      </c>
      <c r="U85" s="6">
        <v>286.91346299999998</v>
      </c>
      <c r="V85" s="47">
        <v>249.892371</v>
      </c>
      <c r="W85" s="6">
        <v>286.91346299999998</v>
      </c>
      <c r="X85" s="47">
        <v>249.892371</v>
      </c>
      <c r="Y85" s="89">
        <v>286.91346299999998</v>
      </c>
      <c r="Z85" s="14">
        <v>268.402917</v>
      </c>
      <c r="AA85" s="14">
        <v>66.204183519683198</v>
      </c>
      <c r="AB85" s="14">
        <v>68.926215072701183</v>
      </c>
      <c r="AC85" s="14">
        <v>67.565199296192191</v>
      </c>
      <c r="AD85" s="42"/>
    </row>
    <row r="86" spans="1:30" x14ac:dyDescent="0.3">
      <c r="A86" s="39" t="s">
        <v>1</v>
      </c>
      <c r="B86" s="45" t="s">
        <v>632</v>
      </c>
      <c r="C86" s="44">
        <v>88000</v>
      </c>
      <c r="D86" s="45">
        <v>45982.125</v>
      </c>
      <c r="E86" s="58">
        <v>5.9349223370915409E-3</v>
      </c>
      <c r="F86" s="17">
        <v>92552.73</v>
      </c>
      <c r="G86" s="17">
        <v>5.2999999999999999E-2</v>
      </c>
      <c r="H86" s="16">
        <v>5.1999999999999998E-2</v>
      </c>
      <c r="I86" s="16">
        <v>5.3999999999999999E-2</v>
      </c>
      <c r="J86" s="14">
        <v>63.65</v>
      </c>
      <c r="K86" s="14">
        <v>57.4</v>
      </c>
      <c r="L86" s="14">
        <v>68.67</v>
      </c>
      <c r="M86" s="31">
        <v>16.640609999999999</v>
      </c>
      <c r="N86" s="31">
        <v>4905.2946899999997</v>
      </c>
      <c r="O86" s="31">
        <v>4812.7419599999994</v>
      </c>
      <c r="P86" s="54">
        <v>4997.8474200000001</v>
      </c>
      <c r="Q86" s="6">
        <v>4552.7299999999959</v>
      </c>
      <c r="R86" s="6">
        <v>260.01196000000346</v>
      </c>
      <c r="S86" s="6">
        <v>445.11742000000413</v>
      </c>
      <c r="T86" s="47">
        <v>342.44510100000002</v>
      </c>
      <c r="U86" s="6">
        <v>379.46619300000003</v>
      </c>
      <c r="V86" s="47">
        <v>342.44510100000002</v>
      </c>
      <c r="W86" s="6">
        <v>379.46619300000003</v>
      </c>
      <c r="X86" s="47">
        <v>4895.1751009999962</v>
      </c>
      <c r="Y86" s="89">
        <v>4932.1961929999961</v>
      </c>
      <c r="Z86" s="14">
        <v>4913.6856469999966</v>
      </c>
      <c r="AA86" s="14">
        <v>63.252176122132241</v>
      </c>
      <c r="AB86" s="14">
        <v>65.492096014369082</v>
      </c>
      <c r="AC86" s="14">
        <v>64.372136068250654</v>
      </c>
      <c r="AD86" s="42"/>
    </row>
    <row r="87" spans="1:30" x14ac:dyDescent="0.3">
      <c r="A87" s="39" t="s">
        <v>2</v>
      </c>
      <c r="B87" s="45" t="s">
        <v>634</v>
      </c>
      <c r="C87" s="44">
        <v>88000</v>
      </c>
      <c r="D87" s="45">
        <v>45982.125</v>
      </c>
      <c r="E87" s="58">
        <v>5.9349223370915409E-3</v>
      </c>
      <c r="F87" s="17">
        <v>92552.73</v>
      </c>
      <c r="G87" s="17">
        <v>3.8999999999999998E-3</v>
      </c>
      <c r="H87" s="16">
        <v>3.7000000000000002E-3</v>
      </c>
      <c r="I87" s="16">
        <v>4.1000000000000003E-3</v>
      </c>
      <c r="J87" s="14">
        <v>63.65</v>
      </c>
      <c r="K87" s="14">
        <v>62.69</v>
      </c>
      <c r="L87" s="14">
        <v>64.91</v>
      </c>
      <c r="M87" s="31">
        <v>16.640609999999999</v>
      </c>
      <c r="N87" s="31">
        <v>360.95564699999994</v>
      </c>
      <c r="O87" s="31">
        <v>342.44510100000002</v>
      </c>
      <c r="P87" s="54">
        <v>379.46619300000003</v>
      </c>
      <c r="Q87" s="6">
        <v>0</v>
      </c>
      <c r="R87" s="6">
        <v>342.44510100000002</v>
      </c>
      <c r="S87" s="6">
        <v>379.46619300000003</v>
      </c>
      <c r="T87" s="47">
        <v>342.44510100000002</v>
      </c>
      <c r="U87" s="6">
        <v>379.46619300000003</v>
      </c>
      <c r="V87" s="47">
        <v>342.44510100000002</v>
      </c>
      <c r="W87" s="6">
        <v>379.46619300000003</v>
      </c>
      <c r="X87" s="47">
        <v>342.44510100000002</v>
      </c>
      <c r="Y87" s="89">
        <v>379.46619300000003</v>
      </c>
      <c r="Z87" s="14">
        <v>360.955647</v>
      </c>
      <c r="AA87" s="14">
        <v>63.252176122131686</v>
      </c>
      <c r="AB87" s="14">
        <v>65.492096014368755</v>
      </c>
      <c r="AC87" s="14">
        <v>64.372136068250228</v>
      </c>
      <c r="AD87" s="42"/>
    </row>
    <row r="88" spans="1:30" x14ac:dyDescent="0.3">
      <c r="A88" s="39" t="s">
        <v>783</v>
      </c>
      <c r="B88" s="45" t="s">
        <v>632</v>
      </c>
      <c r="C88" s="44">
        <v>89000</v>
      </c>
      <c r="D88" s="45">
        <v>45982.125</v>
      </c>
      <c r="E88" s="58">
        <v>5.9349223370915409E-3</v>
      </c>
      <c r="F88" s="17">
        <v>92555.51</v>
      </c>
      <c r="G88" s="17">
        <v>4.3799999999999999E-2</v>
      </c>
      <c r="H88" s="16">
        <v>4.2500000000000003E-2</v>
      </c>
      <c r="I88" s="16">
        <v>4.4499999999999998E-2</v>
      </c>
      <c r="J88" s="14">
        <v>61.42</v>
      </c>
      <c r="K88" s="14">
        <v>54.99</v>
      </c>
      <c r="L88" s="14">
        <v>64.400000000000006</v>
      </c>
      <c r="M88" s="31">
        <v>20.097249999999999</v>
      </c>
      <c r="N88" s="31">
        <v>4053.9313379999999</v>
      </c>
      <c r="O88" s="31">
        <v>3933.6091750000001</v>
      </c>
      <c r="P88" s="54">
        <v>4118.7201949999999</v>
      </c>
      <c r="Q88" s="6">
        <v>3555.5099999999948</v>
      </c>
      <c r="R88" s="6">
        <v>378.09917500000529</v>
      </c>
      <c r="S88" s="6">
        <v>563.21019500000511</v>
      </c>
      <c r="T88" s="47">
        <v>462.76474999999999</v>
      </c>
      <c r="U88" s="6">
        <v>555.31769999999995</v>
      </c>
      <c r="V88" s="47">
        <v>462.76474999999999</v>
      </c>
      <c r="W88" s="6">
        <v>555.31769999999995</v>
      </c>
      <c r="X88" s="47">
        <v>4018.2747499999946</v>
      </c>
      <c r="Y88" s="89">
        <v>4110.8276999999944</v>
      </c>
      <c r="Z88" s="14">
        <v>4064.5512249999947</v>
      </c>
      <c r="AA88" s="14">
        <v>59.967816345147817</v>
      </c>
      <c r="AB88" s="14">
        <v>64.601006853620376</v>
      </c>
      <c r="AC88" s="14">
        <v>62.2844115993841</v>
      </c>
      <c r="AD88" s="42"/>
    </row>
    <row r="89" spans="1:30" x14ac:dyDescent="0.3">
      <c r="A89" s="39" t="s">
        <v>784</v>
      </c>
      <c r="B89" s="45" t="s">
        <v>634</v>
      </c>
      <c r="C89" s="44">
        <v>89000</v>
      </c>
      <c r="D89" s="45">
        <v>45982.125</v>
      </c>
      <c r="E89" s="58">
        <v>5.9349223370915409E-3</v>
      </c>
      <c r="F89" s="17">
        <v>92552.95</v>
      </c>
      <c r="G89" s="17">
        <v>5.4000000000000003E-3</v>
      </c>
      <c r="H89" s="16">
        <v>5.0000000000000001E-3</v>
      </c>
      <c r="I89" s="16">
        <v>6.0000000000000001E-3</v>
      </c>
      <c r="J89" s="14">
        <v>61.42</v>
      </c>
      <c r="K89" s="14">
        <v>59.41</v>
      </c>
      <c r="L89" s="14">
        <v>64</v>
      </c>
      <c r="M89" s="31">
        <v>20.10652</v>
      </c>
      <c r="N89" s="31">
        <v>499.78593000000001</v>
      </c>
      <c r="O89" s="31">
        <v>462.76474999999999</v>
      </c>
      <c r="P89" s="54">
        <v>555.31769999999995</v>
      </c>
      <c r="Q89" s="6">
        <v>0</v>
      </c>
      <c r="R89" s="6">
        <v>462.76474999999999</v>
      </c>
      <c r="S89" s="6">
        <v>555.31769999999995</v>
      </c>
      <c r="T89" s="47">
        <v>462.76474999999999</v>
      </c>
      <c r="U89" s="6">
        <v>555.31769999999995</v>
      </c>
      <c r="V89" s="47">
        <v>462.76474999999999</v>
      </c>
      <c r="W89" s="6">
        <v>555.31769999999995</v>
      </c>
      <c r="X89" s="47">
        <v>462.76474999999999</v>
      </c>
      <c r="Y89" s="89">
        <v>555.31769999999995</v>
      </c>
      <c r="Z89" s="14">
        <v>509.04122499999994</v>
      </c>
      <c r="AA89" s="14">
        <v>59.942580793146092</v>
      </c>
      <c r="AB89" s="14">
        <v>64.574925888119864</v>
      </c>
      <c r="AC89" s="14">
        <v>62.258753340632978</v>
      </c>
      <c r="AD89" s="42"/>
    </row>
    <row r="90" spans="1:30" x14ac:dyDescent="0.3">
      <c r="A90" s="39" t="s">
        <v>3</v>
      </c>
      <c r="B90" s="45" t="s">
        <v>632</v>
      </c>
      <c r="C90" s="44">
        <v>90000</v>
      </c>
      <c r="D90" s="45">
        <v>45982.125</v>
      </c>
      <c r="E90" s="58">
        <v>5.9349223370915409E-3</v>
      </c>
      <c r="F90" s="17">
        <v>92552.95</v>
      </c>
      <c r="G90" s="17">
        <v>3.5000000000000003E-2</v>
      </c>
      <c r="H90" s="16">
        <v>3.3500000000000002E-2</v>
      </c>
      <c r="I90" s="16">
        <v>3.5499999999999997E-2</v>
      </c>
      <c r="J90" s="14">
        <v>58.69</v>
      </c>
      <c r="K90" s="14">
        <v>52.6</v>
      </c>
      <c r="L90" s="14">
        <v>60.61</v>
      </c>
      <c r="M90" s="31">
        <v>23.447659999999999</v>
      </c>
      <c r="N90" s="31">
        <v>3239.3532500000001</v>
      </c>
      <c r="O90" s="31">
        <v>3100.5238250000002</v>
      </c>
      <c r="P90" s="54">
        <v>3285.6297249999998</v>
      </c>
      <c r="Q90" s="6">
        <v>2552.9499999999971</v>
      </c>
      <c r="R90" s="6">
        <v>547.57382500000313</v>
      </c>
      <c r="S90" s="6">
        <v>732.67972500000269</v>
      </c>
      <c r="T90" s="47">
        <v>647.87064999999996</v>
      </c>
      <c r="U90" s="6">
        <v>732.67972500000269</v>
      </c>
      <c r="V90" s="47">
        <v>647.87064999999996</v>
      </c>
      <c r="W90" s="6">
        <v>732.67972500000269</v>
      </c>
      <c r="X90" s="47">
        <v>3200.8206499999969</v>
      </c>
      <c r="Y90" s="89">
        <v>3285.6297249999998</v>
      </c>
      <c r="Z90" s="14">
        <v>3243.2251874999984</v>
      </c>
      <c r="AA90" s="14">
        <v>57.510336419241483</v>
      </c>
      <c r="AB90" s="14">
        <v>61.157884204497073</v>
      </c>
      <c r="AC90" s="14">
        <v>59.334110311869281</v>
      </c>
      <c r="AD90" s="42"/>
    </row>
    <row r="91" spans="1:30" x14ac:dyDescent="0.3">
      <c r="A91" s="39" t="s">
        <v>4</v>
      </c>
      <c r="B91" s="45" t="s">
        <v>634</v>
      </c>
      <c r="C91" s="44">
        <v>90000</v>
      </c>
      <c r="D91" s="45">
        <v>45982.125</v>
      </c>
      <c r="E91" s="58">
        <v>5.9349223370915409E-3</v>
      </c>
      <c r="F91" s="17">
        <v>92552.95</v>
      </c>
      <c r="G91" s="17">
        <v>7.4000000000000003E-3</v>
      </c>
      <c r="H91" s="16">
        <v>7.0000000000000001E-3</v>
      </c>
      <c r="I91" s="16">
        <v>8.0000000000000002E-3</v>
      </c>
      <c r="J91" s="14">
        <v>58.69</v>
      </c>
      <c r="K91" s="14">
        <v>57</v>
      </c>
      <c r="L91" s="14">
        <v>60.94</v>
      </c>
      <c r="M91" s="31">
        <v>23.447659999999999</v>
      </c>
      <c r="N91" s="31">
        <v>684.89183000000003</v>
      </c>
      <c r="O91" s="31">
        <v>647.87064999999996</v>
      </c>
      <c r="P91" s="54">
        <v>740.42359999999996</v>
      </c>
      <c r="Q91" s="6">
        <v>0</v>
      </c>
      <c r="R91" s="6">
        <v>647.87064999999996</v>
      </c>
      <c r="S91" s="6">
        <v>740.42359999999996</v>
      </c>
      <c r="T91" s="47">
        <v>647.87064999999996</v>
      </c>
      <c r="U91" s="6">
        <v>732.67972500000269</v>
      </c>
      <c r="V91" s="47">
        <v>647.87064999999996</v>
      </c>
      <c r="W91" s="6">
        <v>732.67972500000269</v>
      </c>
      <c r="X91" s="47">
        <v>647.87064999999996</v>
      </c>
      <c r="Y91" s="89">
        <v>732.67972500000269</v>
      </c>
      <c r="Z91" s="14">
        <v>690.27518750000127</v>
      </c>
      <c r="AA91" s="14">
        <v>57.510336419241185</v>
      </c>
      <c r="AB91" s="14">
        <v>61.157884204497023</v>
      </c>
      <c r="AC91" s="14">
        <v>59.334110311869104</v>
      </c>
      <c r="AD91" s="42"/>
    </row>
    <row r="92" spans="1:30" x14ac:dyDescent="0.3">
      <c r="A92" s="39" t="s">
        <v>785</v>
      </c>
      <c r="B92" s="45" t="s">
        <v>632</v>
      </c>
      <c r="C92" s="44">
        <v>91000</v>
      </c>
      <c r="D92" s="45">
        <v>45982.125</v>
      </c>
      <c r="E92" s="58">
        <v>5.9349223370915409E-3</v>
      </c>
      <c r="F92" s="17">
        <v>92555.51</v>
      </c>
      <c r="G92" s="17">
        <v>2.7099999999999999E-2</v>
      </c>
      <c r="H92" s="16">
        <v>2.6499999999999999E-2</v>
      </c>
      <c r="I92" s="16">
        <v>2.75E-2</v>
      </c>
      <c r="J92" s="14">
        <v>56.63</v>
      </c>
      <c r="K92" s="14">
        <v>54.56</v>
      </c>
      <c r="L92" s="14">
        <v>58.06</v>
      </c>
      <c r="M92" s="31">
        <v>26.4208</v>
      </c>
      <c r="N92" s="31">
        <v>2508.2543209999999</v>
      </c>
      <c r="O92" s="31">
        <v>2452.7210149999996</v>
      </c>
      <c r="P92" s="54">
        <v>2545.2765249999998</v>
      </c>
      <c r="Q92" s="6">
        <v>1555.5099999999948</v>
      </c>
      <c r="R92" s="6">
        <v>897.21101500000486</v>
      </c>
      <c r="S92" s="6">
        <v>989.766525000005</v>
      </c>
      <c r="T92" s="47">
        <v>925.52949999999998</v>
      </c>
      <c r="U92" s="6">
        <v>971.80597499999999</v>
      </c>
      <c r="V92" s="47">
        <v>925.52949999999998</v>
      </c>
      <c r="W92" s="6">
        <v>971.80597499999999</v>
      </c>
      <c r="X92" s="47">
        <v>2481.0394999999949</v>
      </c>
      <c r="Y92" s="89">
        <v>2527.315974999995</v>
      </c>
      <c r="Z92" s="14">
        <v>2504.1777374999947</v>
      </c>
      <c r="AA92" s="14">
        <v>56.133849065800355</v>
      </c>
      <c r="AB92" s="14">
        <v>57.901771846466424</v>
      </c>
      <c r="AC92" s="14">
        <v>57.01781045613339</v>
      </c>
      <c r="AD92" s="42"/>
    </row>
    <row r="93" spans="1:30" x14ac:dyDescent="0.3">
      <c r="A93" s="39" t="s">
        <v>786</v>
      </c>
      <c r="B93" s="45" t="s">
        <v>634</v>
      </c>
      <c r="C93" s="44">
        <v>91000</v>
      </c>
      <c r="D93" s="45">
        <v>45982.125</v>
      </c>
      <c r="E93" s="58">
        <v>5.9349223370915409E-3</v>
      </c>
      <c r="F93" s="17">
        <v>92552.95</v>
      </c>
      <c r="G93" s="17">
        <v>1.03E-2</v>
      </c>
      <c r="H93" s="16">
        <v>0.01</v>
      </c>
      <c r="I93" s="16">
        <v>1.0500000000000001E-2</v>
      </c>
      <c r="J93" s="14">
        <v>56.63</v>
      </c>
      <c r="K93" s="14">
        <v>55.6</v>
      </c>
      <c r="L93" s="14">
        <v>57.35</v>
      </c>
      <c r="M93" s="31">
        <v>26.426819999999999</v>
      </c>
      <c r="N93" s="31">
        <v>953.29538500000001</v>
      </c>
      <c r="O93" s="31">
        <v>925.52949999999998</v>
      </c>
      <c r="P93" s="54">
        <v>971.80597499999999</v>
      </c>
      <c r="Q93" s="6">
        <v>0</v>
      </c>
      <c r="R93" s="6">
        <v>925.52949999999998</v>
      </c>
      <c r="S93" s="6">
        <v>971.80597499999999</v>
      </c>
      <c r="T93" s="47">
        <v>925.52949999999998</v>
      </c>
      <c r="U93" s="6">
        <v>971.80597499999999</v>
      </c>
      <c r="V93" s="47">
        <v>925.52949999999998</v>
      </c>
      <c r="W93" s="6">
        <v>971.80597499999999</v>
      </c>
      <c r="X93" s="47">
        <v>925.52949999999998</v>
      </c>
      <c r="Y93" s="89">
        <v>971.80597499999999</v>
      </c>
      <c r="Z93" s="14">
        <v>948.66773749999993</v>
      </c>
      <c r="AA93" s="14">
        <v>56.100553057886948</v>
      </c>
      <c r="AB93" s="14">
        <v>57.868224492919218</v>
      </c>
      <c r="AC93" s="14">
        <v>56.984388775403083</v>
      </c>
      <c r="AD93" s="42"/>
    </row>
    <row r="94" spans="1:30" x14ac:dyDescent="0.3">
      <c r="A94" s="39" t="s">
        <v>5</v>
      </c>
      <c r="B94" s="45" t="s">
        <v>632</v>
      </c>
      <c r="C94" s="44">
        <v>92000</v>
      </c>
      <c r="D94" s="45">
        <v>45982.125</v>
      </c>
      <c r="E94" s="58">
        <v>5.9349223370915409E-3</v>
      </c>
      <c r="F94" s="17">
        <v>92552.95</v>
      </c>
      <c r="G94" s="17">
        <v>0.02</v>
      </c>
      <c r="H94" s="16">
        <v>1.95E-2</v>
      </c>
      <c r="I94" s="16">
        <v>0.02</v>
      </c>
      <c r="J94" s="14">
        <v>54.49</v>
      </c>
      <c r="K94" s="14">
        <v>52.85</v>
      </c>
      <c r="L94" s="14">
        <v>54.48</v>
      </c>
      <c r="M94" s="31">
        <v>28.324919999999999</v>
      </c>
      <c r="N94" s="31">
        <v>1851.059</v>
      </c>
      <c r="O94" s="31">
        <v>1804.7825249999999</v>
      </c>
      <c r="P94" s="54">
        <v>1851.059</v>
      </c>
      <c r="Q94" s="6">
        <v>552.94999999999709</v>
      </c>
      <c r="R94" s="6">
        <v>1251.8325250000028</v>
      </c>
      <c r="S94" s="6">
        <v>1298.1090000000029</v>
      </c>
      <c r="T94" s="47">
        <v>1251.8325250000028</v>
      </c>
      <c r="U94" s="6">
        <v>1298.1090000000029</v>
      </c>
      <c r="V94" s="47">
        <v>1251.8325250000028</v>
      </c>
      <c r="W94" s="6">
        <v>1298.1090000000029</v>
      </c>
      <c r="X94" s="47">
        <v>1804.7825249999999</v>
      </c>
      <c r="Y94" s="89">
        <v>1851.059</v>
      </c>
      <c r="Z94" s="14">
        <v>1827.9207624999999</v>
      </c>
      <c r="AA94" s="14">
        <v>53.32684366959716</v>
      </c>
      <c r="AB94" s="14">
        <v>54.975877304713038</v>
      </c>
      <c r="AC94" s="14">
        <v>54.151360487155102</v>
      </c>
      <c r="AD94" s="42"/>
    </row>
    <row r="95" spans="1:30" x14ac:dyDescent="0.3">
      <c r="A95" s="39" t="s">
        <v>6</v>
      </c>
      <c r="B95" s="45" t="s">
        <v>634</v>
      </c>
      <c r="C95" s="44">
        <v>92000</v>
      </c>
      <c r="D95" s="45">
        <v>45982.125</v>
      </c>
      <c r="E95" s="58">
        <v>5.9349223370915409E-3</v>
      </c>
      <c r="F95" s="17">
        <v>92554.14</v>
      </c>
      <c r="G95" s="17">
        <v>1.4E-2</v>
      </c>
      <c r="H95" s="16">
        <v>1.35E-2</v>
      </c>
      <c r="I95" s="16">
        <v>1.4500000000000001E-2</v>
      </c>
      <c r="J95" s="14">
        <v>54.49</v>
      </c>
      <c r="K95" s="14">
        <v>52.78</v>
      </c>
      <c r="L95" s="14">
        <v>56.05</v>
      </c>
      <c r="M95" s="31">
        <v>28.323879999999999</v>
      </c>
      <c r="N95" s="31">
        <v>1295.7579599999999</v>
      </c>
      <c r="O95" s="31">
        <v>1249.48089</v>
      </c>
      <c r="P95" s="54">
        <v>1342.03503</v>
      </c>
      <c r="Q95" s="6">
        <v>0</v>
      </c>
      <c r="R95" s="6">
        <v>1249.48089</v>
      </c>
      <c r="S95" s="6">
        <v>1342.03503</v>
      </c>
      <c r="T95" s="47">
        <v>1251.8325250000028</v>
      </c>
      <c r="U95" s="6">
        <v>1298.1090000000029</v>
      </c>
      <c r="V95" s="47">
        <v>1251.8325250000028</v>
      </c>
      <c r="W95" s="6">
        <v>1298.1090000000029</v>
      </c>
      <c r="X95" s="47">
        <v>1251.8325250000028</v>
      </c>
      <c r="Y95" s="89">
        <v>1298.1090000000029</v>
      </c>
      <c r="Z95" s="14">
        <v>1274.9707625000028</v>
      </c>
      <c r="AA95" s="14">
        <v>53.345247797750581</v>
      </c>
      <c r="AB95" s="14">
        <v>54.994332547033565</v>
      </c>
      <c r="AC95" s="14">
        <v>54.169790172392069</v>
      </c>
      <c r="AD95" s="42"/>
    </row>
    <row r="96" spans="1:30" x14ac:dyDescent="0.3">
      <c r="A96" s="39" t="s">
        <v>787</v>
      </c>
      <c r="B96" s="45" t="s">
        <v>632</v>
      </c>
      <c r="C96" s="44">
        <v>93000</v>
      </c>
      <c r="D96" s="45">
        <v>45982.125</v>
      </c>
      <c r="E96" s="58">
        <v>5.9349223370915409E-3</v>
      </c>
      <c r="F96" s="17">
        <v>92555.38</v>
      </c>
      <c r="G96" s="17">
        <v>1.41E-2</v>
      </c>
      <c r="H96" s="16">
        <v>1.35E-2</v>
      </c>
      <c r="I96" s="16">
        <v>1.4500000000000001E-2</v>
      </c>
      <c r="J96" s="14">
        <v>52.67</v>
      </c>
      <c r="K96" s="14">
        <v>50.78</v>
      </c>
      <c r="L96" s="14">
        <v>54.02</v>
      </c>
      <c r="M96" s="31">
        <v>28.56925</v>
      </c>
      <c r="N96" s="31">
        <v>1305.0308580000001</v>
      </c>
      <c r="O96" s="31">
        <v>1249.4976300000001</v>
      </c>
      <c r="P96" s="54">
        <v>1342.0530100000001</v>
      </c>
      <c r="Q96" s="6">
        <v>0</v>
      </c>
      <c r="R96" s="6">
        <v>1249.4976300000001</v>
      </c>
      <c r="S96" s="6">
        <v>1342.0530100000001</v>
      </c>
      <c r="T96" s="47">
        <v>1266.3915899999993</v>
      </c>
      <c r="U96" s="6">
        <v>1342.0530100000001</v>
      </c>
      <c r="V96" s="47">
        <v>1266.3915899999993</v>
      </c>
      <c r="W96" s="6">
        <v>1342.0530100000001</v>
      </c>
      <c r="X96" s="47">
        <v>1266.3915899999993</v>
      </c>
      <c r="Y96" s="89">
        <v>1342.0530100000001</v>
      </c>
      <c r="Z96" s="14">
        <v>1304.2222999999997</v>
      </c>
      <c r="AA96" s="14">
        <v>51.839867784789192</v>
      </c>
      <c r="AB96" s="14">
        <v>54.512131138585588</v>
      </c>
      <c r="AC96" s="14">
        <v>53.17599946168739</v>
      </c>
      <c r="AD96" s="42"/>
    </row>
    <row r="97" spans="1:30" x14ac:dyDescent="0.3">
      <c r="A97" s="39" t="s">
        <v>788</v>
      </c>
      <c r="B97" s="45" t="s">
        <v>634</v>
      </c>
      <c r="C97" s="44">
        <v>93000</v>
      </c>
      <c r="D97" s="45">
        <v>45982.125</v>
      </c>
      <c r="E97" s="58">
        <v>5.9349223370915409E-3</v>
      </c>
      <c r="F97" s="17">
        <v>92554.14</v>
      </c>
      <c r="G97" s="17">
        <v>1.89E-2</v>
      </c>
      <c r="H97" s="16">
        <v>1.8499999999999999E-2</v>
      </c>
      <c r="I97" s="16">
        <v>1.95E-2</v>
      </c>
      <c r="J97" s="14">
        <v>52.67</v>
      </c>
      <c r="K97" s="14">
        <v>51.4</v>
      </c>
      <c r="L97" s="14">
        <v>54.64</v>
      </c>
      <c r="M97" s="31">
        <v>28.567969999999999</v>
      </c>
      <c r="N97" s="31">
        <v>1749.273246</v>
      </c>
      <c r="O97" s="31">
        <v>1712.2515899999999</v>
      </c>
      <c r="P97" s="54">
        <v>1804.80573</v>
      </c>
      <c r="Q97" s="6">
        <v>445.86000000000058</v>
      </c>
      <c r="R97" s="6">
        <v>1266.3915899999993</v>
      </c>
      <c r="S97" s="6">
        <v>1358.9457299999995</v>
      </c>
      <c r="T97" s="47">
        <v>1266.3915899999993</v>
      </c>
      <c r="U97" s="6">
        <v>1342.0530100000001</v>
      </c>
      <c r="V97" s="47">
        <v>1266.3915899999993</v>
      </c>
      <c r="W97" s="6">
        <v>1342.0530100000001</v>
      </c>
      <c r="X97" s="47">
        <v>1712.2515899999999</v>
      </c>
      <c r="Y97" s="89">
        <v>1787.9130100000007</v>
      </c>
      <c r="Z97" s="14">
        <v>1750.0823000000003</v>
      </c>
      <c r="AA97" s="14">
        <v>51.860025472886115</v>
      </c>
      <c r="AB97" s="14">
        <v>54.532395612447402</v>
      </c>
      <c r="AC97" s="14">
        <v>53.196210542666762</v>
      </c>
      <c r="AD97" s="42"/>
    </row>
    <row r="98" spans="1:30" x14ac:dyDescent="0.3">
      <c r="A98" s="39" t="s">
        <v>7</v>
      </c>
      <c r="B98" s="45" t="s">
        <v>632</v>
      </c>
      <c r="C98" s="44">
        <v>94000</v>
      </c>
      <c r="D98" s="45">
        <v>45982.125</v>
      </c>
      <c r="E98" s="58">
        <v>5.9349223370915409E-3</v>
      </c>
      <c r="F98" s="17">
        <v>92554.14</v>
      </c>
      <c r="G98" s="17">
        <v>9.4000000000000004E-3</v>
      </c>
      <c r="H98" s="16">
        <v>8.9999999999999993E-3</v>
      </c>
      <c r="I98" s="16">
        <v>9.4999999999999998E-3</v>
      </c>
      <c r="J98" s="14">
        <v>51.11</v>
      </c>
      <c r="K98" s="14">
        <v>49.86</v>
      </c>
      <c r="L98" s="14">
        <v>51.59</v>
      </c>
      <c r="M98" s="31">
        <v>26.800439999999998</v>
      </c>
      <c r="N98" s="31">
        <v>870.008916</v>
      </c>
      <c r="O98" s="31">
        <v>832.98725999999988</v>
      </c>
      <c r="P98" s="54">
        <v>879.26432999999997</v>
      </c>
      <c r="Q98" s="6">
        <v>0</v>
      </c>
      <c r="R98" s="6">
        <v>832.98725999999988</v>
      </c>
      <c r="S98" s="6">
        <v>879.26432999999997</v>
      </c>
      <c r="T98" s="47">
        <v>832.98725999999988</v>
      </c>
      <c r="U98" s="6">
        <v>879.26432999999997</v>
      </c>
      <c r="V98" s="47">
        <v>832.98725999999988</v>
      </c>
      <c r="W98" s="6">
        <v>879.26432999999997</v>
      </c>
      <c r="X98" s="47">
        <v>832.98725999999988</v>
      </c>
      <c r="Y98" s="89">
        <v>879.26432999999997</v>
      </c>
      <c r="Z98" s="14">
        <v>856.12579499999993</v>
      </c>
      <c r="AA98" s="14">
        <v>50.307182355790481</v>
      </c>
      <c r="AB98" s="14">
        <v>52.051572926750076</v>
      </c>
      <c r="AC98" s="14">
        <v>51.179377641270278</v>
      </c>
      <c r="AD98" s="42"/>
    </row>
    <row r="99" spans="1:30" x14ac:dyDescent="0.3">
      <c r="A99" s="39" t="s">
        <v>8</v>
      </c>
      <c r="B99" s="45" t="s">
        <v>634</v>
      </c>
      <c r="C99" s="44">
        <v>94000</v>
      </c>
      <c r="D99" s="45">
        <v>45982.125</v>
      </c>
      <c r="E99" s="58">
        <v>5.9349223370915409E-3</v>
      </c>
      <c r="F99" s="17">
        <v>92555.38</v>
      </c>
      <c r="G99" s="17">
        <v>2.5000000000000001E-2</v>
      </c>
      <c r="H99" s="16">
        <v>2.4E-2</v>
      </c>
      <c r="I99" s="16">
        <v>2.5999999999999999E-2</v>
      </c>
      <c r="J99" s="14">
        <v>51.11</v>
      </c>
      <c r="K99" s="14">
        <v>47.73</v>
      </c>
      <c r="L99" s="14">
        <v>54.63</v>
      </c>
      <c r="M99" s="31">
        <v>26.80415</v>
      </c>
      <c r="N99" s="31">
        <v>2313.8845000000001</v>
      </c>
      <c r="O99" s="31">
        <v>2221.3291200000003</v>
      </c>
      <c r="P99" s="54">
        <v>2406.4398799999999</v>
      </c>
      <c r="Q99" s="6">
        <v>1444.6199999999953</v>
      </c>
      <c r="R99" s="6">
        <v>776.70912000000499</v>
      </c>
      <c r="S99" s="6">
        <v>961.81988000000456</v>
      </c>
      <c r="T99" s="47">
        <v>832.98725999999988</v>
      </c>
      <c r="U99" s="6">
        <v>879.26432999999997</v>
      </c>
      <c r="V99" s="47">
        <v>832.98725999999988</v>
      </c>
      <c r="W99" s="6">
        <v>879.26432999999997</v>
      </c>
      <c r="X99" s="47">
        <v>2277.6072599999952</v>
      </c>
      <c r="Y99" s="89">
        <v>2323.8843299999953</v>
      </c>
      <c r="Z99" s="14">
        <v>2300.7457949999953</v>
      </c>
      <c r="AA99" s="14">
        <v>50.290695843064071</v>
      </c>
      <c r="AB99" s="14">
        <v>52.034928722752269</v>
      </c>
      <c r="AC99" s="14">
        <v>51.16281228290817</v>
      </c>
      <c r="AD99" s="42"/>
    </row>
    <row r="100" spans="1:30" x14ac:dyDescent="0.3">
      <c r="A100" s="39" t="s">
        <v>9</v>
      </c>
      <c r="B100" s="45" t="s">
        <v>632</v>
      </c>
      <c r="C100" s="44">
        <v>95000</v>
      </c>
      <c r="D100" s="45">
        <v>45982.125</v>
      </c>
      <c r="E100" s="58">
        <v>5.9349223370915409E-3</v>
      </c>
      <c r="F100" s="17">
        <v>92555.38</v>
      </c>
      <c r="G100" s="17">
        <v>6.1999999999999998E-3</v>
      </c>
      <c r="H100" s="16">
        <v>5.4999999999999997E-3</v>
      </c>
      <c r="I100" s="16">
        <v>6.4999999999999997E-3</v>
      </c>
      <c r="J100" s="14">
        <v>51.09</v>
      </c>
      <c r="K100" s="14">
        <v>48.35</v>
      </c>
      <c r="L100" s="14">
        <v>52.33</v>
      </c>
      <c r="M100" s="31">
        <v>23.43806</v>
      </c>
      <c r="N100" s="31">
        <v>573.84335599999997</v>
      </c>
      <c r="O100" s="31">
        <v>509.05459000000002</v>
      </c>
      <c r="P100" s="54">
        <v>601.60996999999998</v>
      </c>
      <c r="Q100" s="6">
        <v>0</v>
      </c>
      <c r="R100" s="6">
        <v>509.05459000000002</v>
      </c>
      <c r="S100" s="6">
        <v>601.60996999999998</v>
      </c>
      <c r="T100" s="47">
        <v>509.05459000000002</v>
      </c>
      <c r="U100" s="6">
        <v>601.60996999999998</v>
      </c>
      <c r="V100" s="47">
        <v>509.05459000000002</v>
      </c>
      <c r="W100" s="6">
        <v>601.60996999999998</v>
      </c>
      <c r="X100" s="47">
        <v>509.05459000000002</v>
      </c>
      <c r="Y100" s="89">
        <v>601.60996999999998</v>
      </c>
      <c r="Z100" s="14">
        <v>555.33227999999997</v>
      </c>
      <c r="AA100" s="14">
        <v>48.791201835267493</v>
      </c>
      <c r="AB100" s="14">
        <v>52.802655587081325</v>
      </c>
      <c r="AC100" s="14">
        <v>50.796928711174409</v>
      </c>
      <c r="AD100" s="42"/>
    </row>
    <row r="101" spans="1:30" x14ac:dyDescent="0.3">
      <c r="A101" s="39" t="s">
        <v>10</v>
      </c>
      <c r="B101" s="45" t="s">
        <v>634</v>
      </c>
      <c r="C101" s="44">
        <v>95000</v>
      </c>
      <c r="D101" s="45">
        <v>45982.125</v>
      </c>
      <c r="E101" s="58">
        <v>5.9349223370915409E-3</v>
      </c>
      <c r="F101" s="17">
        <v>92554.05</v>
      </c>
      <c r="G101" s="17">
        <v>3.2599999999999997E-2</v>
      </c>
      <c r="H101" s="16">
        <v>3.15E-2</v>
      </c>
      <c r="I101" s="16">
        <v>3.4000000000000002E-2</v>
      </c>
      <c r="J101" s="14">
        <v>51.09</v>
      </c>
      <c r="K101" s="14">
        <v>46.62</v>
      </c>
      <c r="L101" s="14">
        <v>56.48</v>
      </c>
      <c r="M101" s="31">
        <v>23.432390000000002</v>
      </c>
      <c r="N101" s="31">
        <v>3017.2620299999999</v>
      </c>
      <c r="O101" s="31">
        <v>2915.4525750000003</v>
      </c>
      <c r="P101" s="54">
        <v>3146.8377000000005</v>
      </c>
      <c r="Q101" s="6">
        <v>2445.9499999999971</v>
      </c>
      <c r="R101" s="6">
        <v>469.50257500000316</v>
      </c>
      <c r="S101" s="6">
        <v>700.88770000000341</v>
      </c>
      <c r="T101" s="47">
        <v>509.05459000000002</v>
      </c>
      <c r="U101" s="6">
        <v>601.60996999999998</v>
      </c>
      <c r="V101" s="47">
        <v>509.05459000000002</v>
      </c>
      <c r="W101" s="6">
        <v>601.60996999999998</v>
      </c>
      <c r="X101" s="47">
        <v>2955.0045899999973</v>
      </c>
      <c r="Y101" s="89">
        <v>3047.5599699999971</v>
      </c>
      <c r="Z101" s="14">
        <v>3001.2822799999972</v>
      </c>
      <c r="AA101" s="14">
        <v>48.80587314793069</v>
      </c>
      <c r="AB101" s="14">
        <v>52.817814791380847</v>
      </c>
      <c r="AC101" s="14">
        <v>50.811843969655769</v>
      </c>
      <c r="AD101" s="42"/>
    </row>
    <row r="102" spans="1:30" x14ac:dyDescent="0.3">
      <c r="A102" s="39" t="s">
        <v>11</v>
      </c>
      <c r="B102" s="45" t="s">
        <v>632</v>
      </c>
      <c r="C102" s="44">
        <v>96000</v>
      </c>
      <c r="D102" s="45">
        <v>45982.125</v>
      </c>
      <c r="E102" s="58">
        <v>5.9349223370915409E-3</v>
      </c>
      <c r="F102" s="17">
        <v>92554.05</v>
      </c>
      <c r="G102" s="17">
        <v>3.8999999999999998E-3</v>
      </c>
      <c r="H102" s="16">
        <v>3.5000000000000001E-3</v>
      </c>
      <c r="I102" s="16">
        <v>3.8E-3</v>
      </c>
      <c r="J102" s="14">
        <v>51</v>
      </c>
      <c r="K102" s="14">
        <v>49.06</v>
      </c>
      <c r="L102" s="14">
        <v>50.55</v>
      </c>
      <c r="M102" s="31">
        <v>19.103870000000001</v>
      </c>
      <c r="N102" s="31">
        <v>360.96079500000002</v>
      </c>
      <c r="O102" s="31">
        <v>323.93917500000003</v>
      </c>
      <c r="P102" s="54">
        <v>351.70539000000002</v>
      </c>
      <c r="Q102" s="6">
        <v>0</v>
      </c>
      <c r="R102" s="6">
        <v>323.93917500000003</v>
      </c>
      <c r="S102" s="6">
        <v>351.70539000000002</v>
      </c>
      <c r="T102" s="47">
        <v>323.93917500000003</v>
      </c>
      <c r="U102" s="6">
        <v>351.70539000000002</v>
      </c>
      <c r="V102" s="47">
        <v>323.93917500000003</v>
      </c>
      <c r="W102" s="6">
        <v>351.70539000000002</v>
      </c>
      <c r="X102" s="47">
        <v>323.93917500000003</v>
      </c>
      <c r="Y102" s="89">
        <v>351.70539000000002</v>
      </c>
      <c r="Z102" s="14">
        <v>337.82228250000003</v>
      </c>
      <c r="AA102" s="14">
        <v>49.507060635647889</v>
      </c>
      <c r="AB102" s="14">
        <v>51.004201976872999</v>
      </c>
      <c r="AC102" s="14">
        <v>50.25563130626044</v>
      </c>
      <c r="AD102" s="42"/>
    </row>
    <row r="103" spans="1:30" x14ac:dyDescent="0.3">
      <c r="A103" s="39" t="s">
        <v>12</v>
      </c>
      <c r="B103" s="45" t="s">
        <v>634</v>
      </c>
      <c r="C103" s="44">
        <v>96000</v>
      </c>
      <c r="D103" s="45">
        <v>45982.125</v>
      </c>
      <c r="E103" s="58">
        <v>5.9349223370915409E-3</v>
      </c>
      <c r="F103" s="17">
        <v>92554.05</v>
      </c>
      <c r="G103" s="17">
        <v>4.1099999999999998E-2</v>
      </c>
      <c r="H103" s="16">
        <v>0.04</v>
      </c>
      <c r="I103" s="16">
        <v>4.2000000000000003E-2</v>
      </c>
      <c r="J103" s="14">
        <v>51</v>
      </c>
      <c r="K103" s="14">
        <v>45.25</v>
      </c>
      <c r="L103" s="14">
        <v>55.11</v>
      </c>
      <c r="M103" s="31">
        <v>19.103870000000001</v>
      </c>
      <c r="N103" s="31">
        <v>3803.9714549999999</v>
      </c>
      <c r="O103" s="31">
        <v>3702.1620000000003</v>
      </c>
      <c r="P103" s="54">
        <v>3887.2701000000002</v>
      </c>
      <c r="Q103" s="6">
        <v>3445.9499999999971</v>
      </c>
      <c r="R103" s="6">
        <v>256.21200000000317</v>
      </c>
      <c r="S103" s="6">
        <v>441.32010000000309</v>
      </c>
      <c r="T103" s="47">
        <v>323.93917500000003</v>
      </c>
      <c r="U103" s="6">
        <v>351.70539000000002</v>
      </c>
      <c r="V103" s="47">
        <v>323.93917500000003</v>
      </c>
      <c r="W103" s="6">
        <v>351.70539000000002</v>
      </c>
      <c r="X103" s="47">
        <v>3769.8891749999971</v>
      </c>
      <c r="Y103" s="89">
        <v>3797.6553899999972</v>
      </c>
      <c r="Z103" s="14">
        <v>3783.7722824999973</v>
      </c>
      <c r="AA103" s="14">
        <v>49.507060635648173</v>
      </c>
      <c r="AB103" s="14">
        <v>51.004201976872999</v>
      </c>
      <c r="AC103" s="14">
        <v>50.255631306260582</v>
      </c>
      <c r="AD103" s="42"/>
    </row>
    <row r="104" spans="1:30" x14ac:dyDescent="0.3">
      <c r="A104" s="39" t="s">
        <v>789</v>
      </c>
      <c r="B104" s="45" t="s">
        <v>632</v>
      </c>
      <c r="C104" s="44">
        <v>97000</v>
      </c>
      <c r="D104" s="45">
        <v>45982.125</v>
      </c>
      <c r="E104" s="58">
        <v>5.9349223370915409E-3</v>
      </c>
      <c r="F104" s="17">
        <v>92553.73</v>
      </c>
      <c r="G104" s="17">
        <v>2.3999999999999998E-3</v>
      </c>
      <c r="H104" s="16">
        <v>2.0999999999999999E-3</v>
      </c>
      <c r="I104" s="16">
        <v>2.5000000000000001E-3</v>
      </c>
      <c r="J104" s="14">
        <v>51.2</v>
      </c>
      <c r="K104" s="14">
        <v>49.35</v>
      </c>
      <c r="L104" s="14">
        <v>51.91</v>
      </c>
      <c r="M104" s="31">
        <v>14.664300000000001</v>
      </c>
      <c r="N104" s="31">
        <v>222.12895199999997</v>
      </c>
      <c r="O104" s="31">
        <v>194.36283299999997</v>
      </c>
      <c r="P104" s="54">
        <v>231.38432499999999</v>
      </c>
      <c r="Q104" s="6">
        <v>0</v>
      </c>
      <c r="R104" s="6">
        <v>194.36283299999997</v>
      </c>
      <c r="S104" s="6">
        <v>231.38432499999999</v>
      </c>
      <c r="T104" s="47">
        <v>194.36283299999997</v>
      </c>
      <c r="U104" s="6">
        <v>231.38432499999999</v>
      </c>
      <c r="V104" s="47">
        <v>194.36283299999997</v>
      </c>
      <c r="W104" s="6">
        <v>231.38432499999999</v>
      </c>
      <c r="X104" s="47">
        <v>194.36283299999997</v>
      </c>
      <c r="Y104" s="89">
        <v>231.38432499999999</v>
      </c>
      <c r="Z104" s="14">
        <v>212.87357899999998</v>
      </c>
      <c r="AA104" s="14">
        <v>49.792337034084269</v>
      </c>
      <c r="AB104" s="14">
        <v>52.38111131397747</v>
      </c>
      <c r="AC104" s="14">
        <v>51.08672417403087</v>
      </c>
      <c r="AD104" s="42"/>
    </row>
    <row r="105" spans="1:30" x14ac:dyDescent="0.3">
      <c r="A105" s="39" t="s">
        <v>790</v>
      </c>
      <c r="B105" s="45" t="s">
        <v>634</v>
      </c>
      <c r="C105" s="44">
        <v>97000</v>
      </c>
      <c r="D105" s="45">
        <v>45982.125</v>
      </c>
      <c r="E105" s="58">
        <v>5.9349223370915409E-3</v>
      </c>
      <c r="F105" s="17">
        <v>92554.05</v>
      </c>
      <c r="G105" s="17">
        <v>5.04E-2</v>
      </c>
      <c r="H105" s="16">
        <v>4.9000000000000002E-2</v>
      </c>
      <c r="I105" s="16">
        <v>5.1999999999999998E-2</v>
      </c>
      <c r="J105" s="14">
        <v>51.2</v>
      </c>
      <c r="K105" s="14">
        <v>40.479999999999997</v>
      </c>
      <c r="L105" s="14">
        <v>60.16</v>
      </c>
      <c r="M105" s="31">
        <v>14.66583</v>
      </c>
      <c r="N105" s="31">
        <v>4664.7241199999999</v>
      </c>
      <c r="O105" s="31">
        <v>4535.1484500000006</v>
      </c>
      <c r="P105" s="54">
        <v>4812.8105999999998</v>
      </c>
      <c r="Q105" s="6">
        <v>4445.9499999999971</v>
      </c>
      <c r="R105" s="6">
        <v>89.198450000003504</v>
      </c>
      <c r="S105" s="6">
        <v>366.86060000000271</v>
      </c>
      <c r="T105" s="47">
        <v>194.36283299999997</v>
      </c>
      <c r="U105" s="6">
        <v>231.38432499999999</v>
      </c>
      <c r="V105" s="47">
        <v>194.36283299999997</v>
      </c>
      <c r="W105" s="6">
        <v>231.38432499999999</v>
      </c>
      <c r="X105" s="47">
        <v>4640.3128329999972</v>
      </c>
      <c r="Y105" s="89">
        <v>4677.3343249999971</v>
      </c>
      <c r="Z105" s="14">
        <v>4658.8235789999972</v>
      </c>
      <c r="AA105" s="14">
        <v>49.789682800682392</v>
      </c>
      <c r="AB105" s="14">
        <v>52.378375550881465</v>
      </c>
      <c r="AC105" s="14">
        <v>51.084029175781929</v>
      </c>
      <c r="AD105" s="42"/>
    </row>
    <row r="106" spans="1:30" x14ac:dyDescent="0.3">
      <c r="A106" s="39" t="s">
        <v>13</v>
      </c>
      <c r="B106" s="45" t="s">
        <v>632</v>
      </c>
      <c r="C106" s="44">
        <v>98000</v>
      </c>
      <c r="D106" s="45">
        <v>45982.125</v>
      </c>
      <c r="E106" s="58">
        <v>5.9349223370915409E-3</v>
      </c>
      <c r="F106" s="17">
        <v>92554.05</v>
      </c>
      <c r="G106" s="17">
        <v>1.5E-3</v>
      </c>
      <c r="H106" s="16">
        <v>1.2999999999999999E-3</v>
      </c>
      <c r="I106" s="16">
        <v>1.6999999999999999E-3</v>
      </c>
      <c r="J106" s="14">
        <v>52.22</v>
      </c>
      <c r="K106" s="14">
        <v>50.44</v>
      </c>
      <c r="L106" s="14">
        <v>53.84</v>
      </c>
      <c r="M106" s="31">
        <v>10.950010000000001</v>
      </c>
      <c r="N106" s="31">
        <v>138.831075</v>
      </c>
      <c r="O106" s="31">
        <v>120.32026499999999</v>
      </c>
      <c r="P106" s="54">
        <v>157.34188499999999</v>
      </c>
      <c r="Q106" s="6">
        <v>0</v>
      </c>
      <c r="R106" s="6">
        <v>120.32026499999999</v>
      </c>
      <c r="S106" s="6">
        <v>157.34188499999999</v>
      </c>
      <c r="T106" s="47">
        <v>120.32026499999999</v>
      </c>
      <c r="U106" s="6">
        <v>157.34188499999999</v>
      </c>
      <c r="V106" s="47">
        <v>120.32026499999999</v>
      </c>
      <c r="W106" s="6">
        <v>157.34188499999999</v>
      </c>
      <c r="X106" s="47">
        <v>120.32026499999999</v>
      </c>
      <c r="Y106" s="89">
        <v>157.34188499999999</v>
      </c>
      <c r="Z106" s="14">
        <v>138.831075</v>
      </c>
      <c r="AA106" s="14">
        <v>50.899439390519994</v>
      </c>
      <c r="AB106" s="14">
        <v>54.322244113188113</v>
      </c>
      <c r="AC106" s="14">
        <v>52.610841751854053</v>
      </c>
      <c r="AD106" s="42"/>
    </row>
    <row r="107" spans="1:30" x14ac:dyDescent="0.3">
      <c r="A107" s="39" t="s">
        <v>14</v>
      </c>
      <c r="B107" s="45" t="s">
        <v>634</v>
      </c>
      <c r="C107" s="44">
        <v>98000</v>
      </c>
      <c r="D107" s="45">
        <v>45982.125</v>
      </c>
      <c r="E107" s="58">
        <v>5.9349223370915409E-3</v>
      </c>
      <c r="F107" s="17">
        <v>92553.73</v>
      </c>
      <c r="G107" s="17">
        <v>6.0299999999999999E-2</v>
      </c>
      <c r="H107" s="16">
        <v>5.8999999999999997E-2</v>
      </c>
      <c r="I107" s="16">
        <v>6.2E-2</v>
      </c>
      <c r="J107" s="14">
        <v>52.22</v>
      </c>
      <c r="K107" s="14">
        <v>34.26</v>
      </c>
      <c r="L107" s="14">
        <v>63.83</v>
      </c>
      <c r="M107" s="31">
        <v>10.94868</v>
      </c>
      <c r="N107" s="31">
        <v>5580.9899189999996</v>
      </c>
      <c r="O107" s="31">
        <v>5460.6700699999992</v>
      </c>
      <c r="P107" s="54">
        <v>5738.3312599999999</v>
      </c>
      <c r="Q107" s="6">
        <v>5446.2700000000041</v>
      </c>
      <c r="R107" s="6">
        <v>14.400069999995139</v>
      </c>
      <c r="S107" s="6">
        <v>292.06125999999585</v>
      </c>
      <c r="T107" s="47">
        <v>120.32026499999999</v>
      </c>
      <c r="U107" s="6">
        <v>157.34188499999999</v>
      </c>
      <c r="V107" s="47">
        <v>120.32026499999999</v>
      </c>
      <c r="W107" s="6">
        <v>157.34188499999999</v>
      </c>
      <c r="X107" s="47">
        <v>5566.5902650000044</v>
      </c>
      <c r="Y107" s="89">
        <v>5603.6118850000039</v>
      </c>
      <c r="Z107" s="14">
        <v>5585.1010750000041</v>
      </c>
      <c r="AA107" s="14">
        <v>50.901818339843409</v>
      </c>
      <c r="AB107" s="14">
        <v>54.324726190606995</v>
      </c>
      <c r="AC107" s="14">
        <v>52.613272265225206</v>
      </c>
      <c r="AD107" s="42"/>
    </row>
    <row r="108" spans="1:30" x14ac:dyDescent="0.3">
      <c r="A108" s="39" t="s">
        <v>15</v>
      </c>
      <c r="B108" s="45" t="s">
        <v>632</v>
      </c>
      <c r="C108" s="44">
        <v>99000</v>
      </c>
      <c r="D108" s="45">
        <v>45982.125</v>
      </c>
      <c r="E108" s="58">
        <v>5.9349223370915409E-3</v>
      </c>
      <c r="F108" s="17">
        <v>92553.73</v>
      </c>
      <c r="G108" s="17">
        <v>1E-3</v>
      </c>
      <c r="H108" s="16">
        <v>8.9999999999999998E-4</v>
      </c>
      <c r="I108" s="16">
        <v>1.1999999999999999E-3</v>
      </c>
      <c r="J108" s="14">
        <v>54.4</v>
      </c>
      <c r="K108" s="14">
        <v>52.85</v>
      </c>
      <c r="L108" s="14">
        <v>56.15</v>
      </c>
      <c r="M108" s="31">
        <v>8.3555100000000007</v>
      </c>
      <c r="N108" s="31">
        <v>92.553730000000002</v>
      </c>
      <c r="O108" s="31">
        <v>83.298356999999996</v>
      </c>
      <c r="P108" s="54">
        <v>111.06447599999998</v>
      </c>
      <c r="Q108" s="6">
        <v>0</v>
      </c>
      <c r="R108" s="6">
        <v>83.298356999999996</v>
      </c>
      <c r="S108" s="6">
        <v>111.06447599999998</v>
      </c>
      <c r="T108" s="47">
        <v>83.298356999999996</v>
      </c>
      <c r="U108" s="6">
        <v>111.06447599999998</v>
      </c>
      <c r="V108" s="47">
        <v>83.298356999999996</v>
      </c>
      <c r="W108" s="6">
        <v>111.06447599999998</v>
      </c>
      <c r="X108" s="47">
        <v>83.298356999999996</v>
      </c>
      <c r="Y108" s="89">
        <v>111.06447599999998</v>
      </c>
      <c r="Z108" s="14">
        <v>97.181416499999983</v>
      </c>
      <c r="AA108" s="14">
        <v>53.323808884297343</v>
      </c>
      <c r="AB108" s="14">
        <v>56.662108223686516</v>
      </c>
      <c r="AC108" s="14">
        <v>54.992958553991926</v>
      </c>
      <c r="AD108" s="42"/>
    </row>
    <row r="109" spans="1:30" x14ac:dyDescent="0.3">
      <c r="A109" s="39" t="s">
        <v>16</v>
      </c>
      <c r="B109" s="45" t="s">
        <v>634</v>
      </c>
      <c r="C109" s="44">
        <v>99000</v>
      </c>
      <c r="D109" s="45">
        <v>45982.125</v>
      </c>
      <c r="E109" s="58">
        <v>5.9349223370915409E-3</v>
      </c>
      <c r="F109" s="17">
        <v>92553.73</v>
      </c>
      <c r="G109" s="17">
        <v>7.0699999999999999E-2</v>
      </c>
      <c r="H109" s="16">
        <v>6.9500000000000006E-2</v>
      </c>
      <c r="I109" s="16">
        <v>7.1999999999999995E-2</v>
      </c>
      <c r="J109" s="14">
        <v>54.4</v>
      </c>
      <c r="K109" s="14">
        <v>0</v>
      </c>
      <c r="L109" s="14">
        <v>65.989999999999995</v>
      </c>
      <c r="M109" s="31">
        <v>8.3555100000000007</v>
      </c>
      <c r="N109" s="31">
        <v>6543.5487109999995</v>
      </c>
      <c r="O109" s="31">
        <v>6432.4842349999999</v>
      </c>
      <c r="P109" s="54">
        <v>6663.868559999999</v>
      </c>
      <c r="Q109" s="6">
        <v>6446.2700000000041</v>
      </c>
      <c r="R109" s="6">
        <v>-13.785765000004176</v>
      </c>
      <c r="S109" s="6">
        <v>217.5985599999949</v>
      </c>
      <c r="T109" s="47">
        <v>83.298356999999996</v>
      </c>
      <c r="U109" s="6">
        <v>111.06447599999998</v>
      </c>
      <c r="V109" s="47">
        <v>83.298356999999996</v>
      </c>
      <c r="W109" s="6">
        <v>111.06447599999998</v>
      </c>
      <c r="X109" s="47">
        <v>6529.5683570000037</v>
      </c>
      <c r="Y109" s="89">
        <v>6557.3344760000036</v>
      </c>
      <c r="Z109" s="14">
        <v>6543.4514165000037</v>
      </c>
      <c r="AA109" s="14">
        <v>53.323808884297051</v>
      </c>
      <c r="AB109" s="14">
        <v>56.66210822368609</v>
      </c>
      <c r="AC109" s="14">
        <v>54.992958553991571</v>
      </c>
      <c r="AD109" s="42"/>
    </row>
    <row r="110" spans="1:30" x14ac:dyDescent="0.3">
      <c r="A110" s="39" t="s">
        <v>17</v>
      </c>
      <c r="B110" s="45" t="s">
        <v>632</v>
      </c>
      <c r="C110" s="44">
        <v>100000</v>
      </c>
      <c r="D110" s="45">
        <v>45982.125</v>
      </c>
      <c r="E110" s="58">
        <v>5.9349223370915409E-3</v>
      </c>
      <c r="F110" s="17">
        <v>92554.05</v>
      </c>
      <c r="G110" s="17">
        <v>8.0000000000000004E-4</v>
      </c>
      <c r="H110" s="16">
        <v>6.9999999999999999E-4</v>
      </c>
      <c r="I110" s="16">
        <v>8.9999999999999998E-4</v>
      </c>
      <c r="J110" s="14">
        <v>57.53</v>
      </c>
      <c r="K110" s="14">
        <v>56.25</v>
      </c>
      <c r="L110" s="14">
        <v>59.01</v>
      </c>
      <c r="M110" s="31">
        <v>6.6762300000000003</v>
      </c>
      <c r="N110" s="31">
        <v>74.043240000000011</v>
      </c>
      <c r="O110" s="31">
        <v>64.787835000000001</v>
      </c>
      <c r="P110" s="54">
        <v>83.298644999999993</v>
      </c>
      <c r="Q110" s="6">
        <v>0</v>
      </c>
      <c r="R110" s="6">
        <v>64.787835000000001</v>
      </c>
      <c r="S110" s="6">
        <v>83.298644999999993</v>
      </c>
      <c r="T110" s="47">
        <v>64.787835000000001</v>
      </c>
      <c r="U110" s="6">
        <v>83.298644999999993</v>
      </c>
      <c r="V110" s="47">
        <v>64.787835000000001</v>
      </c>
      <c r="W110" s="6">
        <v>83.298644999999993</v>
      </c>
      <c r="X110" s="47">
        <v>64.787835000000001</v>
      </c>
      <c r="Y110" s="89">
        <v>83.298644999999993</v>
      </c>
      <c r="Z110" s="14">
        <v>74.043239999999997</v>
      </c>
      <c r="AA110" s="14">
        <v>56.757926758768484</v>
      </c>
      <c r="AB110" s="14">
        <v>59.541291784568472</v>
      </c>
      <c r="AC110" s="14">
        <v>58.149609271668481</v>
      </c>
      <c r="AD110" s="42"/>
    </row>
    <row r="111" spans="1:30" x14ac:dyDescent="0.3">
      <c r="A111" s="39" t="s">
        <v>18</v>
      </c>
      <c r="B111" s="45" t="s">
        <v>634</v>
      </c>
      <c r="C111" s="44">
        <v>100000</v>
      </c>
      <c r="D111" s="45">
        <v>45982.125</v>
      </c>
      <c r="E111" s="58">
        <v>5.9349223370915409E-3</v>
      </c>
      <c r="F111" s="17">
        <v>92553.73</v>
      </c>
      <c r="G111" s="17">
        <v>8.1199999999999994E-2</v>
      </c>
      <c r="H111" s="16">
        <v>0.08</v>
      </c>
      <c r="I111" s="16">
        <v>8.2500000000000004E-2</v>
      </c>
      <c r="J111" s="14">
        <v>57.53</v>
      </c>
      <c r="K111" s="14">
        <v>0</v>
      </c>
      <c r="L111" s="14">
        <v>70.61</v>
      </c>
      <c r="M111" s="31">
        <v>6.6753299999999998</v>
      </c>
      <c r="N111" s="31">
        <v>7515.3628759999992</v>
      </c>
      <c r="O111" s="31">
        <v>7404.2983999999997</v>
      </c>
      <c r="P111" s="54">
        <v>7635.6827249999997</v>
      </c>
      <c r="Q111" s="6">
        <v>7446.2700000000041</v>
      </c>
      <c r="R111" s="6">
        <v>-41.9716000000044</v>
      </c>
      <c r="S111" s="6">
        <v>189.41272499999559</v>
      </c>
      <c r="T111" s="47">
        <v>64.787835000000001</v>
      </c>
      <c r="U111" s="6">
        <v>83.298644999999993</v>
      </c>
      <c r="V111" s="47">
        <v>64.787835000000001</v>
      </c>
      <c r="W111" s="6">
        <v>83.298644999999993</v>
      </c>
      <c r="X111" s="47">
        <v>7511.0578350000042</v>
      </c>
      <c r="Y111" s="89">
        <v>7529.5686450000039</v>
      </c>
      <c r="Z111" s="14">
        <v>7520.313240000004</v>
      </c>
      <c r="AA111" s="14">
        <v>56.760012426749306</v>
      </c>
      <c r="AB111" s="14">
        <v>59.543450280385336</v>
      </c>
      <c r="AC111" s="14">
        <v>58.151731353567321</v>
      </c>
      <c r="AD111" s="42"/>
    </row>
    <row r="112" spans="1:30" x14ac:dyDescent="0.3">
      <c r="A112" s="39" t="s">
        <v>19</v>
      </c>
      <c r="B112" s="45" t="s">
        <v>632</v>
      </c>
      <c r="C112" s="44">
        <v>101000</v>
      </c>
      <c r="D112" s="45">
        <v>45982.125</v>
      </c>
      <c r="E112" s="58">
        <v>5.9349223370915409E-3</v>
      </c>
      <c r="F112" s="17">
        <v>92553.73</v>
      </c>
      <c r="G112" s="17">
        <v>5.9999999999999995E-4</v>
      </c>
      <c r="H112" s="16">
        <v>5.0000000000000001E-4</v>
      </c>
      <c r="I112" s="16">
        <v>8.0000000000000004E-4</v>
      </c>
      <c r="J112" s="14">
        <v>60.65</v>
      </c>
      <c r="K112" s="14">
        <v>58.54</v>
      </c>
      <c r="L112" s="14">
        <v>63.58</v>
      </c>
      <c r="M112" s="31">
        <v>5.39175</v>
      </c>
      <c r="N112" s="31">
        <v>55.532237999999992</v>
      </c>
      <c r="O112" s="31">
        <v>46.276865000000001</v>
      </c>
      <c r="P112" s="54">
        <v>74.042984000000004</v>
      </c>
      <c r="Q112" s="6">
        <v>0</v>
      </c>
      <c r="R112" s="6">
        <v>46.276865000000001</v>
      </c>
      <c r="S112" s="6">
        <v>74.042984000000004</v>
      </c>
      <c r="T112" s="47">
        <v>46.276865000000001</v>
      </c>
      <c r="U112" s="6">
        <v>74.042984000000004</v>
      </c>
      <c r="V112" s="47">
        <v>46.276865000000001</v>
      </c>
      <c r="W112" s="6">
        <v>74.042984000000004</v>
      </c>
      <c r="X112" s="47">
        <v>46.276865000000001</v>
      </c>
      <c r="Y112" s="89">
        <v>74.042984000000004</v>
      </c>
      <c r="Z112" s="14">
        <v>60.159924500000002</v>
      </c>
      <c r="AA112" s="14">
        <v>59.071918886250288</v>
      </c>
      <c r="AB112" s="14">
        <v>64.149262997832693</v>
      </c>
      <c r="AC112" s="14">
        <v>61.61059094204149</v>
      </c>
      <c r="AD112" s="42"/>
    </row>
    <row r="113" spans="1:30" x14ac:dyDescent="0.3">
      <c r="A113" s="39" t="s">
        <v>20</v>
      </c>
      <c r="B113" s="45" t="s">
        <v>634</v>
      </c>
      <c r="C113" s="44">
        <v>101000</v>
      </c>
      <c r="D113" s="45">
        <v>45982.125</v>
      </c>
      <c r="E113" s="58">
        <v>5.9349223370915409E-3</v>
      </c>
      <c r="F113" s="17">
        <v>92554.05</v>
      </c>
      <c r="G113" s="17">
        <v>9.1899999999999996E-2</v>
      </c>
      <c r="H113" s="16">
        <v>9.0499999999999997E-2</v>
      </c>
      <c r="I113" s="16">
        <v>9.35E-2</v>
      </c>
      <c r="J113" s="14">
        <v>60.65</v>
      </c>
      <c r="K113" s="14">
        <v>0</v>
      </c>
      <c r="L113" s="14">
        <v>79.05</v>
      </c>
      <c r="M113" s="31">
        <v>5.3925000000000001</v>
      </c>
      <c r="N113" s="31">
        <v>8505.7171949999993</v>
      </c>
      <c r="O113" s="31">
        <v>8376.1415249999991</v>
      </c>
      <c r="P113" s="54">
        <v>8653.803675000001</v>
      </c>
      <c r="Q113" s="6">
        <v>8445.9499999999971</v>
      </c>
      <c r="R113" s="6">
        <v>-69.808474999997998</v>
      </c>
      <c r="S113" s="6">
        <v>207.85367500000393</v>
      </c>
      <c r="T113" s="47">
        <v>46.276865000000001</v>
      </c>
      <c r="U113" s="6">
        <v>74.042984000000004</v>
      </c>
      <c r="V113" s="47">
        <v>46.276865000000001</v>
      </c>
      <c r="W113" s="6">
        <v>74.042984000000004</v>
      </c>
      <c r="X113" s="47">
        <v>8492.2268649999969</v>
      </c>
      <c r="Y113" s="89">
        <v>8519.9929839999968</v>
      </c>
      <c r="Z113" s="14">
        <v>8506.1099244999969</v>
      </c>
      <c r="AA113" s="14">
        <v>59.069951922560357</v>
      </c>
      <c r="AB113" s="14">
        <v>64.147172818649395</v>
      </c>
      <c r="AC113" s="14">
        <v>61.608562370604872</v>
      </c>
      <c r="AD113" s="42"/>
    </row>
    <row r="114" spans="1:30" x14ac:dyDescent="0.3">
      <c r="A114" s="39" t="s">
        <v>21</v>
      </c>
      <c r="B114" s="45" t="s">
        <v>632</v>
      </c>
      <c r="C114" s="44">
        <v>102000</v>
      </c>
      <c r="D114" s="45">
        <v>45982.125</v>
      </c>
      <c r="E114" s="58">
        <v>5.9349223370915409E-3</v>
      </c>
      <c r="F114" s="17">
        <v>92553.62</v>
      </c>
      <c r="G114" s="17">
        <v>5.0000000000000001E-4</v>
      </c>
      <c r="H114" s="16">
        <v>4.0000000000000002E-4</v>
      </c>
      <c r="I114" s="16">
        <v>5.9999999999999995E-4</v>
      </c>
      <c r="J114" s="14">
        <v>63.73</v>
      </c>
      <c r="K114" s="14">
        <v>61.74</v>
      </c>
      <c r="L114" s="14">
        <v>65.92</v>
      </c>
      <c r="M114" s="31">
        <v>4.3980399999999999</v>
      </c>
      <c r="N114" s="31">
        <v>46.276809999999998</v>
      </c>
      <c r="O114" s="31">
        <v>37.021447999999999</v>
      </c>
      <c r="P114" s="54">
        <v>55.532171999999996</v>
      </c>
      <c r="Q114" s="6">
        <v>0</v>
      </c>
      <c r="R114" s="6">
        <v>37.021447999999999</v>
      </c>
      <c r="S114" s="6">
        <v>55.532171999999996</v>
      </c>
      <c r="T114" s="47">
        <v>37.021447999999999</v>
      </c>
      <c r="U114" s="6">
        <v>55.532171999999996</v>
      </c>
      <c r="V114" s="47">
        <v>37.021447999999999</v>
      </c>
      <c r="W114" s="6">
        <v>55.532171999999996</v>
      </c>
      <c r="X114" s="47">
        <v>37.021447999999999</v>
      </c>
      <c r="Y114" s="89">
        <v>55.532171999999996</v>
      </c>
      <c r="Z114" s="14">
        <v>46.276809999999998</v>
      </c>
      <c r="AA114" s="14">
        <v>62.299863916095802</v>
      </c>
      <c r="AB114" s="14">
        <v>66.518591652510977</v>
      </c>
      <c r="AC114" s="14">
        <v>64.409227784303397</v>
      </c>
      <c r="AD114" s="42"/>
    </row>
    <row r="115" spans="1:30" x14ac:dyDescent="0.3">
      <c r="A115" s="39" t="s">
        <v>22</v>
      </c>
      <c r="B115" s="45" t="s">
        <v>634</v>
      </c>
      <c r="C115" s="44">
        <v>102000</v>
      </c>
      <c r="D115" s="45">
        <v>45982.125</v>
      </c>
      <c r="E115" s="58">
        <v>5.9349223370915409E-3</v>
      </c>
      <c r="F115" s="17">
        <v>92553.62</v>
      </c>
      <c r="G115" s="17">
        <v>0.1026</v>
      </c>
      <c r="H115" s="16">
        <v>0.10150000000000001</v>
      </c>
      <c r="I115" s="16">
        <v>0.104</v>
      </c>
      <c r="J115" s="14">
        <v>63.73</v>
      </c>
      <c r="K115" s="14">
        <v>0</v>
      </c>
      <c r="L115" s="14">
        <v>82.81</v>
      </c>
      <c r="M115" s="31">
        <v>4.3980399999999999</v>
      </c>
      <c r="N115" s="31">
        <v>9496.0014119999996</v>
      </c>
      <c r="O115" s="31">
        <v>9394.192430000001</v>
      </c>
      <c r="P115" s="54">
        <v>9625.5764799999997</v>
      </c>
      <c r="Q115" s="6">
        <v>9446.3800000000047</v>
      </c>
      <c r="R115" s="6">
        <v>-52.187570000003689</v>
      </c>
      <c r="S115" s="6">
        <v>179.19647999999506</v>
      </c>
      <c r="T115" s="47">
        <v>37.021447999999999</v>
      </c>
      <c r="U115" s="6">
        <v>55.532171999999996</v>
      </c>
      <c r="V115" s="47">
        <v>37.021447999999999</v>
      </c>
      <c r="W115" s="6">
        <v>55.532171999999996</v>
      </c>
      <c r="X115" s="47">
        <v>9483.4014480000042</v>
      </c>
      <c r="Y115" s="89">
        <v>9501.9121720000039</v>
      </c>
      <c r="Z115" s="14">
        <v>9492.656810000004</v>
      </c>
      <c r="AA115" s="14">
        <v>62.299863916095134</v>
      </c>
      <c r="AB115" s="14">
        <v>66.518591652510466</v>
      </c>
      <c r="AC115" s="14">
        <v>64.4092277843028</v>
      </c>
      <c r="AD115" s="42"/>
    </row>
    <row r="116" spans="1:30" x14ac:dyDescent="0.3">
      <c r="A116" s="39" t="s">
        <v>23</v>
      </c>
      <c r="B116" s="45" t="s">
        <v>632</v>
      </c>
      <c r="C116" s="44">
        <v>103000</v>
      </c>
      <c r="D116" s="45">
        <v>45982.125</v>
      </c>
      <c r="E116" s="58">
        <v>5.9349223370915409E-3</v>
      </c>
      <c r="F116" s="17">
        <v>92550.77</v>
      </c>
      <c r="G116" s="17">
        <v>4.0000000000000002E-4</v>
      </c>
      <c r="H116" s="16">
        <v>2.9999999999999997E-4</v>
      </c>
      <c r="I116" s="16">
        <v>5.0000000000000001E-4</v>
      </c>
      <c r="J116" s="14">
        <v>66.680000000000007</v>
      </c>
      <c r="K116" s="14">
        <v>64.150000000000006</v>
      </c>
      <c r="L116" s="14">
        <v>69.28</v>
      </c>
      <c r="M116" s="31">
        <v>3.5994700000000002</v>
      </c>
      <c r="N116" s="31">
        <v>37.020308</v>
      </c>
      <c r="O116" s="31">
        <v>27.765231</v>
      </c>
      <c r="P116" s="54">
        <v>46.275385</v>
      </c>
      <c r="Q116" s="6">
        <v>0</v>
      </c>
      <c r="R116" s="6">
        <v>27.765231</v>
      </c>
      <c r="S116" s="6">
        <v>46.275385</v>
      </c>
      <c r="T116" s="47">
        <v>27.765231</v>
      </c>
      <c r="U116" s="6">
        <v>46.275385</v>
      </c>
      <c r="V116" s="47">
        <v>27.765231</v>
      </c>
      <c r="W116" s="6">
        <v>46.275385</v>
      </c>
      <c r="X116" s="47">
        <v>27.765231</v>
      </c>
      <c r="Y116" s="89">
        <v>46.275385</v>
      </c>
      <c r="Z116" s="14">
        <v>37.020308</v>
      </c>
      <c r="AA116" s="14">
        <v>64.72799323988113</v>
      </c>
      <c r="AB116" s="14">
        <v>69.900895758334343</v>
      </c>
      <c r="AC116" s="14">
        <v>67.314444499107736</v>
      </c>
      <c r="AD116" s="42"/>
    </row>
    <row r="117" spans="1:30" x14ac:dyDescent="0.3">
      <c r="A117" s="39" t="s">
        <v>24</v>
      </c>
      <c r="B117" s="45" t="s">
        <v>634</v>
      </c>
      <c r="C117" s="44">
        <v>103000</v>
      </c>
      <c r="D117" s="45">
        <v>45982.125</v>
      </c>
      <c r="E117" s="58">
        <v>5.9349223370915409E-3</v>
      </c>
      <c r="F117" s="17">
        <v>92550.77</v>
      </c>
      <c r="G117" s="17">
        <v>0.1133</v>
      </c>
      <c r="H117" s="16">
        <v>0.112</v>
      </c>
      <c r="I117" s="16">
        <v>0.1145</v>
      </c>
      <c r="J117" s="14">
        <v>66.680000000000007</v>
      </c>
      <c r="K117" s="14">
        <v>0</v>
      </c>
      <c r="L117" s="14">
        <v>85.55</v>
      </c>
      <c r="M117" s="31">
        <v>3.5994700000000002</v>
      </c>
      <c r="N117" s="31">
        <v>10486.002241</v>
      </c>
      <c r="O117" s="31">
        <v>10365.686240000001</v>
      </c>
      <c r="P117" s="54">
        <v>10597.063165000001</v>
      </c>
      <c r="Q117" s="6">
        <v>10449.229999999996</v>
      </c>
      <c r="R117" s="6">
        <v>-83.543759999995018</v>
      </c>
      <c r="S117" s="6">
        <v>147.83316500000547</v>
      </c>
      <c r="T117" s="47">
        <v>27.765231</v>
      </c>
      <c r="U117" s="6">
        <v>46.275385</v>
      </c>
      <c r="V117" s="47">
        <v>27.765231</v>
      </c>
      <c r="W117" s="6">
        <v>46.275385</v>
      </c>
      <c r="X117" s="47">
        <v>10476.995230999995</v>
      </c>
      <c r="Y117" s="89">
        <v>10495.505384999997</v>
      </c>
      <c r="Z117" s="14">
        <v>10486.250307999995</v>
      </c>
      <c r="AA117" s="14">
        <v>64.72799323988059</v>
      </c>
      <c r="AB117" s="14">
        <v>69.900895758339075</v>
      </c>
      <c r="AC117" s="14">
        <v>67.31444449910984</v>
      </c>
      <c r="AD117" s="42"/>
    </row>
    <row r="118" spans="1:30" x14ac:dyDescent="0.3">
      <c r="A118" s="39" t="s">
        <v>25</v>
      </c>
      <c r="B118" s="45" t="s">
        <v>632</v>
      </c>
      <c r="C118" s="44">
        <v>104000</v>
      </c>
      <c r="D118" s="45">
        <v>45982.125</v>
      </c>
      <c r="E118" s="58">
        <v>5.9349223370915409E-3</v>
      </c>
      <c r="F118" s="17">
        <v>92550.77</v>
      </c>
      <c r="G118" s="17">
        <v>4.0000000000000002E-4</v>
      </c>
      <c r="H118" s="16">
        <v>2.9999999999999997E-4</v>
      </c>
      <c r="I118" s="16">
        <v>4.0000000000000002E-4</v>
      </c>
      <c r="J118" s="14">
        <v>71.510000000000005</v>
      </c>
      <c r="K118" s="14">
        <v>69.05</v>
      </c>
      <c r="L118" s="14">
        <v>71.97</v>
      </c>
      <c r="M118" s="31">
        <v>3.3651599999999999</v>
      </c>
      <c r="N118" s="31">
        <v>37.020308</v>
      </c>
      <c r="O118" s="31">
        <v>27.765231</v>
      </c>
      <c r="P118" s="54">
        <v>37.020308</v>
      </c>
      <c r="Q118" s="6">
        <v>0</v>
      </c>
      <c r="R118" s="6">
        <v>27.765231</v>
      </c>
      <c r="S118" s="6">
        <v>37.020308</v>
      </c>
      <c r="T118" s="47">
        <v>27.765231</v>
      </c>
      <c r="U118" s="6">
        <v>37.020308</v>
      </c>
      <c r="V118" s="47">
        <v>27.765231</v>
      </c>
      <c r="W118" s="6">
        <v>37.020308</v>
      </c>
      <c r="X118" s="47">
        <v>27.765231</v>
      </c>
      <c r="Y118" s="89">
        <v>37.020308</v>
      </c>
      <c r="Z118" s="14">
        <v>32.3927695</v>
      </c>
      <c r="AA118" s="14">
        <v>69.669092592623898</v>
      </c>
      <c r="AB118" s="14">
        <v>72.622398937301355</v>
      </c>
      <c r="AC118" s="14">
        <v>71.145745764962626</v>
      </c>
      <c r="AD118" s="42"/>
    </row>
    <row r="119" spans="1:30" x14ac:dyDescent="0.3">
      <c r="A119" s="39" t="s">
        <v>26</v>
      </c>
      <c r="B119" s="45" t="s">
        <v>634</v>
      </c>
      <c r="C119" s="44">
        <v>104000</v>
      </c>
      <c r="D119" s="45">
        <v>45982.125</v>
      </c>
      <c r="E119" s="58">
        <v>5.9349223370915409E-3</v>
      </c>
      <c r="F119" s="17">
        <v>92553.62</v>
      </c>
      <c r="G119" s="17">
        <v>0.1241</v>
      </c>
      <c r="H119" s="16">
        <v>0.123</v>
      </c>
      <c r="I119" s="16">
        <v>0.1255</v>
      </c>
      <c r="J119" s="14">
        <v>71.510000000000005</v>
      </c>
      <c r="K119" s="14">
        <v>0</v>
      </c>
      <c r="L119" s="14">
        <v>94.1</v>
      </c>
      <c r="M119" s="31">
        <v>3.3691300000000002</v>
      </c>
      <c r="N119" s="31">
        <v>11485.904241999999</v>
      </c>
      <c r="O119" s="31">
        <v>11384.09526</v>
      </c>
      <c r="P119" s="54">
        <v>11615.479309999999</v>
      </c>
      <c r="Q119" s="6">
        <v>11446.380000000005</v>
      </c>
      <c r="R119" s="6">
        <v>-62.284740000004604</v>
      </c>
      <c r="S119" s="6">
        <v>169.09930999999415</v>
      </c>
      <c r="T119" s="47">
        <v>27.765231</v>
      </c>
      <c r="U119" s="6">
        <v>37.020308</v>
      </c>
      <c r="V119" s="47">
        <v>27.765231</v>
      </c>
      <c r="W119" s="6">
        <v>37.020308</v>
      </c>
      <c r="X119" s="47">
        <v>11474.145231000004</v>
      </c>
      <c r="Y119" s="89">
        <v>11483.400308000004</v>
      </c>
      <c r="Z119" s="14">
        <v>11478.772769500003</v>
      </c>
      <c r="AA119" s="14">
        <v>69.653125260262129</v>
      </c>
      <c r="AB119" s="14">
        <v>72.60590583902237</v>
      </c>
      <c r="AC119" s="14">
        <v>71.12951554964225</v>
      </c>
      <c r="AD119" s="42"/>
    </row>
    <row r="120" spans="1:30" x14ac:dyDescent="0.3">
      <c r="A120" s="39" t="s">
        <v>27</v>
      </c>
      <c r="B120" s="45" t="s">
        <v>632</v>
      </c>
      <c r="C120" s="44">
        <v>105000</v>
      </c>
      <c r="D120" s="45">
        <v>45982.125</v>
      </c>
      <c r="E120" s="58">
        <v>5.9349223370915409E-3</v>
      </c>
      <c r="F120" s="17">
        <v>92549.24</v>
      </c>
      <c r="G120" s="17">
        <v>2.9999999999999997E-4</v>
      </c>
      <c r="H120" s="16">
        <v>2.9999999999999997E-4</v>
      </c>
      <c r="I120" s="16">
        <v>4.0000000000000002E-4</v>
      </c>
      <c r="J120" s="14">
        <v>74.92</v>
      </c>
      <c r="K120" s="14">
        <v>73.86</v>
      </c>
      <c r="L120" s="14">
        <v>76.930000000000007</v>
      </c>
      <c r="M120" s="31">
        <v>2.9191500000000001</v>
      </c>
      <c r="N120" s="31">
        <v>27.764772000000001</v>
      </c>
      <c r="O120" s="31">
        <v>27.764772000000001</v>
      </c>
      <c r="P120" s="54">
        <v>37.019696000000003</v>
      </c>
      <c r="Q120" s="6">
        <v>0</v>
      </c>
      <c r="R120" s="6">
        <v>27.764772000000001</v>
      </c>
      <c r="S120" s="6">
        <v>37.019696000000003</v>
      </c>
      <c r="T120" s="47">
        <v>27.764772000000001</v>
      </c>
      <c r="U120" s="6">
        <v>37.019696000000003</v>
      </c>
      <c r="V120" s="47">
        <v>27.764772000000001</v>
      </c>
      <c r="W120" s="6">
        <v>37.019696000000003</v>
      </c>
      <c r="X120" s="47">
        <v>27.764772000000001</v>
      </c>
      <c r="Y120" s="89">
        <v>37.019696000000003</v>
      </c>
      <c r="Z120" s="14">
        <v>32.392234000000002</v>
      </c>
      <c r="AA120" s="14">
        <v>74.522462177869514</v>
      </c>
      <c r="AB120" s="14">
        <v>77.627817199016874</v>
      </c>
      <c r="AC120" s="14">
        <v>76.075139688443187</v>
      </c>
      <c r="AD120" s="42"/>
    </row>
    <row r="121" spans="1:30" x14ac:dyDescent="0.3">
      <c r="A121" s="39" t="s">
        <v>28</v>
      </c>
      <c r="B121" s="45" t="s">
        <v>634</v>
      </c>
      <c r="C121" s="44">
        <v>105000</v>
      </c>
      <c r="D121" s="45">
        <v>45982.125</v>
      </c>
      <c r="E121" s="58">
        <v>5.9349223370915409E-3</v>
      </c>
      <c r="F121" s="17">
        <v>92549.24</v>
      </c>
      <c r="G121" s="17">
        <v>0.1348</v>
      </c>
      <c r="H121" s="16">
        <v>0.13350000000000001</v>
      </c>
      <c r="I121" s="16">
        <v>0.13600000000000001</v>
      </c>
      <c r="J121" s="14">
        <v>74.92</v>
      </c>
      <c r="K121" s="14">
        <v>0</v>
      </c>
      <c r="L121" s="14">
        <v>95.81</v>
      </c>
      <c r="M121" s="31">
        <v>2.9191500000000001</v>
      </c>
      <c r="N121" s="31">
        <v>12475.637552</v>
      </c>
      <c r="O121" s="31">
        <v>12355.323540000001</v>
      </c>
      <c r="P121" s="54">
        <v>12586.696640000002</v>
      </c>
      <c r="Q121" s="6">
        <v>12450.759999999995</v>
      </c>
      <c r="R121" s="6">
        <v>-95.436459999993531</v>
      </c>
      <c r="S121" s="6">
        <v>135.93664000000717</v>
      </c>
      <c r="T121" s="47">
        <v>27.764772000000001</v>
      </c>
      <c r="U121" s="6">
        <v>37.019696000000003</v>
      </c>
      <c r="V121" s="47">
        <v>27.764772000000001</v>
      </c>
      <c r="W121" s="6">
        <v>37.019696000000003</v>
      </c>
      <c r="X121" s="47">
        <v>12478.524771999995</v>
      </c>
      <c r="Y121" s="89">
        <v>12487.779695999994</v>
      </c>
      <c r="Z121" s="14">
        <v>12483.152233999994</v>
      </c>
      <c r="AA121" s="14">
        <v>74.522462177871489</v>
      </c>
      <c r="AB121" s="14">
        <v>77.627817199016818</v>
      </c>
      <c r="AC121" s="14">
        <v>76.075139688444153</v>
      </c>
      <c r="AD121" s="42"/>
    </row>
    <row r="122" spans="1:30" x14ac:dyDescent="0.3">
      <c r="A122" s="39" t="s">
        <v>29</v>
      </c>
      <c r="B122" s="45" t="s">
        <v>632</v>
      </c>
      <c r="C122" s="44">
        <v>106000</v>
      </c>
      <c r="D122" s="45">
        <v>45982.125</v>
      </c>
      <c r="E122" s="58">
        <v>5.9349223370915409E-3</v>
      </c>
      <c r="F122" s="17">
        <v>92549.24</v>
      </c>
      <c r="G122" s="17">
        <v>2.0000000000000001E-4</v>
      </c>
      <c r="H122" s="16">
        <v>2.0000000000000001E-4</v>
      </c>
      <c r="I122" s="16">
        <v>2.9999999999999997E-4</v>
      </c>
      <c r="J122" s="14">
        <v>76.53</v>
      </c>
      <c r="K122" s="14">
        <v>74.510000000000005</v>
      </c>
      <c r="L122" s="14">
        <v>78.569999999999993</v>
      </c>
      <c r="M122" s="31">
        <v>2.2773500000000002</v>
      </c>
      <c r="N122" s="31">
        <v>18.509848000000002</v>
      </c>
      <c r="O122" s="31">
        <v>18.509848000000002</v>
      </c>
      <c r="P122" s="54">
        <v>27.764772000000001</v>
      </c>
      <c r="Q122" s="6">
        <v>0</v>
      </c>
      <c r="R122" s="6">
        <v>18.509848000000002</v>
      </c>
      <c r="S122" s="6">
        <v>27.764772000000001</v>
      </c>
      <c r="T122" s="47">
        <v>18.509848000000002</v>
      </c>
      <c r="U122" s="6">
        <v>27.764772000000001</v>
      </c>
      <c r="V122" s="47">
        <v>18.510086000000001</v>
      </c>
      <c r="W122" s="6">
        <v>27.764772000000001</v>
      </c>
      <c r="X122" s="47">
        <v>18.510086000000001</v>
      </c>
      <c r="Y122" s="89">
        <v>27.764772000000001</v>
      </c>
      <c r="Z122" s="14">
        <v>23.137429000000001</v>
      </c>
      <c r="AA122" s="14">
        <v>75.184747504445738</v>
      </c>
      <c r="AB122" s="14">
        <v>79.27786791673492</v>
      </c>
      <c r="AC122" s="14">
        <v>77.231307710590329</v>
      </c>
      <c r="AD122" s="42"/>
    </row>
    <row r="123" spans="1:30" x14ac:dyDescent="0.3">
      <c r="A123" s="39" t="s">
        <v>30</v>
      </c>
      <c r="B123" s="45" t="s">
        <v>634</v>
      </c>
      <c r="C123" s="44">
        <v>106000</v>
      </c>
      <c r="D123" s="45">
        <v>45982.125</v>
      </c>
      <c r="E123" s="58">
        <v>5.9349223370915409E-3</v>
      </c>
      <c r="F123" s="17">
        <v>92549.24</v>
      </c>
      <c r="G123" s="17">
        <v>0.14560000000000001</v>
      </c>
      <c r="H123" s="16">
        <v>0.14449999999999999</v>
      </c>
      <c r="I123" s="16">
        <v>0.14699999999999999</v>
      </c>
      <c r="J123" s="14">
        <v>76.53</v>
      </c>
      <c r="K123" s="14">
        <v>0</v>
      </c>
      <c r="L123" s="14">
        <v>103.97</v>
      </c>
      <c r="M123" s="31">
        <v>2.2773500000000002</v>
      </c>
      <c r="N123" s="31">
        <v>13475.169344000002</v>
      </c>
      <c r="O123" s="31">
        <v>13373.365180000001</v>
      </c>
      <c r="P123" s="54">
        <v>13604.73828</v>
      </c>
      <c r="Q123" s="6">
        <v>13450.759999999995</v>
      </c>
      <c r="R123" s="6">
        <v>-77.39481999999407</v>
      </c>
      <c r="S123" s="6">
        <v>153.97828000000482</v>
      </c>
      <c r="T123" s="47">
        <v>18.509848000000002</v>
      </c>
      <c r="U123" s="6">
        <v>27.764772000000001</v>
      </c>
      <c r="V123" s="47">
        <v>18.510086000000001</v>
      </c>
      <c r="W123" s="6">
        <v>27.764772000000001</v>
      </c>
      <c r="X123" s="47">
        <v>13469.270085999995</v>
      </c>
      <c r="Y123" s="89">
        <v>13478.524771999995</v>
      </c>
      <c r="Z123" s="14">
        <v>13473.897428999995</v>
      </c>
      <c r="AA123" s="14">
        <v>75.184747504444658</v>
      </c>
      <c r="AB123" s="14">
        <v>79.277867916736028</v>
      </c>
      <c r="AC123" s="14">
        <v>77.231307710590343</v>
      </c>
      <c r="AD123" s="42"/>
    </row>
    <row r="124" spans="1:30" x14ac:dyDescent="0.3">
      <c r="A124" s="39" t="s">
        <v>31</v>
      </c>
      <c r="B124" s="45" t="s">
        <v>632</v>
      </c>
      <c r="C124" s="44">
        <v>107000</v>
      </c>
      <c r="D124" s="45">
        <v>45982.125</v>
      </c>
      <c r="E124" s="58">
        <v>5.9349223370915409E-3</v>
      </c>
      <c r="F124" s="17">
        <v>92550.43</v>
      </c>
      <c r="G124" s="17">
        <v>2.0000000000000001E-4</v>
      </c>
      <c r="H124" s="16">
        <v>2.0000000000000001E-4</v>
      </c>
      <c r="I124" s="16">
        <v>2.9999999999999997E-4</v>
      </c>
      <c r="J124" s="14">
        <v>80.989999999999995</v>
      </c>
      <c r="K124" s="14">
        <v>78.95</v>
      </c>
      <c r="L124" s="14">
        <v>83.19</v>
      </c>
      <c r="M124" s="31">
        <v>2.1684800000000002</v>
      </c>
      <c r="N124" s="31">
        <v>18.510086000000001</v>
      </c>
      <c r="O124" s="31">
        <v>18.510086000000001</v>
      </c>
      <c r="P124" s="54">
        <v>27.765128999999995</v>
      </c>
      <c r="Q124" s="6">
        <v>0</v>
      </c>
      <c r="R124" s="6">
        <v>18.510086000000001</v>
      </c>
      <c r="S124" s="6">
        <v>27.765128999999995</v>
      </c>
      <c r="T124" s="47">
        <v>18.510086000000001</v>
      </c>
      <c r="U124" s="6">
        <v>27.765128999999995</v>
      </c>
      <c r="V124" s="47">
        <v>18.510086000000001</v>
      </c>
      <c r="W124" s="6">
        <v>27.764772000000001</v>
      </c>
      <c r="X124" s="47">
        <v>18.510086000000001</v>
      </c>
      <c r="Y124" s="89">
        <v>27.764772000000001</v>
      </c>
      <c r="Z124" s="14">
        <v>23.137429000000001</v>
      </c>
      <c r="AA124" s="14">
        <v>79.664970524078669</v>
      </c>
      <c r="AB124" s="14">
        <v>83.942748111566161</v>
      </c>
      <c r="AC124" s="14">
        <v>81.803859317822415</v>
      </c>
      <c r="AD124" s="42"/>
    </row>
    <row r="125" spans="1:30" x14ac:dyDescent="0.3">
      <c r="A125" s="39" t="s">
        <v>32</v>
      </c>
      <c r="B125" s="45" t="s">
        <v>634</v>
      </c>
      <c r="C125" s="44">
        <v>107000</v>
      </c>
      <c r="D125" s="45">
        <v>45982.125</v>
      </c>
      <c r="E125" s="58">
        <v>5.9349223370915409E-3</v>
      </c>
      <c r="F125" s="17">
        <v>92549.24</v>
      </c>
      <c r="G125" s="17">
        <v>0.15640000000000001</v>
      </c>
      <c r="H125" s="16">
        <v>0.155</v>
      </c>
      <c r="I125" s="16">
        <v>0.158</v>
      </c>
      <c r="J125" s="14">
        <v>80.989999999999995</v>
      </c>
      <c r="K125" s="14">
        <v>0</v>
      </c>
      <c r="L125" s="14">
        <v>112.04</v>
      </c>
      <c r="M125" s="31">
        <v>2.1674500000000001</v>
      </c>
      <c r="N125" s="31">
        <v>14474.701136000001</v>
      </c>
      <c r="O125" s="31">
        <v>14345.1322</v>
      </c>
      <c r="P125" s="54">
        <v>14622.779920000001</v>
      </c>
      <c r="Q125" s="6">
        <v>14450.759999999995</v>
      </c>
      <c r="R125" s="6">
        <v>-105.62779999999475</v>
      </c>
      <c r="S125" s="6">
        <v>172.0199200000061</v>
      </c>
      <c r="T125" s="47">
        <v>18.510086000000001</v>
      </c>
      <c r="U125" s="6">
        <v>27.765128999999995</v>
      </c>
      <c r="V125" s="47">
        <v>18.510086000000001</v>
      </c>
      <c r="W125" s="6">
        <v>27.764772000000001</v>
      </c>
      <c r="X125" s="47">
        <v>14469.270085999995</v>
      </c>
      <c r="Y125" s="89">
        <v>14478.524771999995</v>
      </c>
      <c r="Z125" s="14">
        <v>14473.897428999995</v>
      </c>
      <c r="AA125" s="14">
        <v>79.671218357353922</v>
      </c>
      <c r="AB125" s="14">
        <v>83.949264157478282</v>
      </c>
      <c r="AC125" s="14">
        <v>81.810241257416095</v>
      </c>
      <c r="AD125" s="42"/>
    </row>
    <row r="126" spans="1:30" x14ac:dyDescent="0.3">
      <c r="A126" s="39" t="s">
        <v>33</v>
      </c>
      <c r="B126" s="45" t="s">
        <v>632</v>
      </c>
      <c r="C126" s="44">
        <v>108000</v>
      </c>
      <c r="D126" s="45">
        <v>45982.125</v>
      </c>
      <c r="E126" s="58">
        <v>5.9349223370915409E-3</v>
      </c>
      <c r="F126" s="17">
        <v>92550.43</v>
      </c>
      <c r="G126" s="17">
        <v>2.0000000000000001E-4</v>
      </c>
      <c r="H126" s="16">
        <v>2.0000000000000001E-4</v>
      </c>
      <c r="I126" s="16">
        <v>2.9999999999999997E-4</v>
      </c>
      <c r="J126" s="14">
        <v>85.39</v>
      </c>
      <c r="K126" s="14">
        <v>83.32</v>
      </c>
      <c r="L126" s="14">
        <v>87.74</v>
      </c>
      <c r="M126" s="31">
        <v>2.0734599999999999</v>
      </c>
      <c r="N126" s="31">
        <v>18.510086000000001</v>
      </c>
      <c r="O126" s="31">
        <v>18.510086000000001</v>
      </c>
      <c r="P126" s="54">
        <v>27.765128999999995</v>
      </c>
      <c r="Q126" s="6">
        <v>0</v>
      </c>
      <c r="R126" s="6">
        <v>18.510086000000001</v>
      </c>
      <c r="S126" s="6">
        <v>27.765128999999995</v>
      </c>
      <c r="T126" s="47">
        <v>18.510086000000001</v>
      </c>
      <c r="U126" s="6">
        <v>27.765128999999995</v>
      </c>
      <c r="V126" s="47">
        <v>18.510086000000001</v>
      </c>
      <c r="W126" s="6">
        <v>27.764772000000001</v>
      </c>
      <c r="X126" s="47">
        <v>18.510086000000001</v>
      </c>
      <c r="Y126" s="89">
        <v>27.764772000000001</v>
      </c>
      <c r="Z126" s="14">
        <v>23.137429000000001</v>
      </c>
      <c r="AD126" s="42"/>
    </row>
    <row r="127" spans="1:30" x14ac:dyDescent="0.3">
      <c r="A127" s="39" t="s">
        <v>34</v>
      </c>
      <c r="B127" s="45" t="s">
        <v>634</v>
      </c>
      <c r="C127" s="44">
        <v>108000</v>
      </c>
      <c r="D127" s="45">
        <v>45982.125</v>
      </c>
      <c r="E127" s="58">
        <v>5.9349223370915409E-3</v>
      </c>
      <c r="F127" s="17">
        <v>92549.06</v>
      </c>
      <c r="G127" s="17">
        <v>0.16719999999999999</v>
      </c>
      <c r="H127" s="16">
        <v>0.16600000000000001</v>
      </c>
      <c r="I127" s="16">
        <v>0.16850000000000001</v>
      </c>
      <c r="J127" s="14">
        <v>85.39</v>
      </c>
      <c r="K127" s="14">
        <v>0</v>
      </c>
      <c r="L127" s="14">
        <v>113.65</v>
      </c>
      <c r="M127" s="31">
        <v>2.0724100000000001</v>
      </c>
      <c r="N127" s="31">
        <v>15474.202831999999</v>
      </c>
      <c r="O127" s="31">
        <v>15363.143960000001</v>
      </c>
      <c r="P127" s="54">
        <v>15594.516610000001</v>
      </c>
      <c r="Q127" s="6">
        <v>15450.940000000002</v>
      </c>
      <c r="R127" s="6">
        <v>-87.796040000001085</v>
      </c>
      <c r="S127" s="6">
        <v>143.57660999999825</v>
      </c>
      <c r="T127" s="47">
        <v>18.510086000000001</v>
      </c>
      <c r="U127" s="6">
        <v>27.765128999999995</v>
      </c>
      <c r="V127" s="47">
        <v>18.510086000000001</v>
      </c>
      <c r="W127" s="6">
        <v>27.764772000000001</v>
      </c>
      <c r="X127" s="47">
        <v>15469.450086000003</v>
      </c>
      <c r="Y127" s="89">
        <v>15478.704772000003</v>
      </c>
      <c r="Z127" s="14">
        <v>15474.077429000003</v>
      </c>
      <c r="AD127" s="42"/>
    </row>
    <row r="128" spans="1:30" x14ac:dyDescent="0.3">
      <c r="A128" s="39" t="s">
        <v>35</v>
      </c>
      <c r="B128" s="45" t="s">
        <v>632</v>
      </c>
      <c r="C128" s="44">
        <v>109000</v>
      </c>
      <c r="D128" s="45">
        <v>45982.125</v>
      </c>
      <c r="E128" s="58">
        <v>5.9349223370915409E-3</v>
      </c>
      <c r="F128" s="17">
        <v>92549.75</v>
      </c>
      <c r="G128" s="17">
        <v>2.0000000000000001E-4</v>
      </c>
      <c r="H128" s="16">
        <v>1E-4</v>
      </c>
      <c r="I128" s="16">
        <v>2.9999999999999997E-4</v>
      </c>
      <c r="J128" s="14">
        <v>86.45</v>
      </c>
      <c r="K128" s="14">
        <v>80.95</v>
      </c>
      <c r="L128" s="14">
        <v>92.22</v>
      </c>
      <c r="M128" s="31">
        <v>1.6071599999999999</v>
      </c>
      <c r="N128" s="31">
        <v>18.50995</v>
      </c>
      <c r="O128" s="31">
        <v>9.254975</v>
      </c>
      <c r="P128" s="54">
        <v>27.764924999999998</v>
      </c>
      <c r="Q128" s="6">
        <v>0</v>
      </c>
      <c r="R128" s="6">
        <v>9.254975</v>
      </c>
      <c r="S128" s="6">
        <v>27.764924999999998</v>
      </c>
      <c r="T128" s="47">
        <v>9.254975</v>
      </c>
      <c r="U128" s="6">
        <v>27.764924999999998</v>
      </c>
      <c r="V128" s="47">
        <v>9.254975</v>
      </c>
      <c r="W128" s="6">
        <v>27.764772000000001</v>
      </c>
      <c r="X128" s="47">
        <v>9.254975</v>
      </c>
      <c r="Y128" s="89">
        <v>27.764772000000001</v>
      </c>
      <c r="Z128" s="14">
        <v>18.509873500000001</v>
      </c>
      <c r="AD128" s="42"/>
    </row>
    <row r="129" spans="1:30" x14ac:dyDescent="0.3">
      <c r="A129" s="39" t="s">
        <v>36</v>
      </c>
      <c r="B129" s="45" t="s">
        <v>634</v>
      </c>
      <c r="C129" s="44">
        <v>109000</v>
      </c>
      <c r="D129" s="45">
        <v>45982.125</v>
      </c>
      <c r="E129" s="58">
        <v>5.9349223370915409E-3</v>
      </c>
      <c r="F129" s="17">
        <v>92549.75</v>
      </c>
      <c r="G129" s="17">
        <v>0.1779</v>
      </c>
      <c r="H129" s="16">
        <v>0.17649999999999999</v>
      </c>
      <c r="I129" s="16">
        <v>0.17949999999999999</v>
      </c>
      <c r="J129" s="14">
        <v>86.45</v>
      </c>
      <c r="K129" s="14">
        <v>0</v>
      </c>
      <c r="L129" s="14">
        <v>121.82</v>
      </c>
      <c r="M129" s="31">
        <v>1.6071599999999999</v>
      </c>
      <c r="N129" s="31">
        <v>16464.600525000002</v>
      </c>
      <c r="O129" s="31">
        <v>16335.030874999999</v>
      </c>
      <c r="P129" s="54">
        <v>16612.680124999999</v>
      </c>
      <c r="Q129" s="6">
        <v>16450.25</v>
      </c>
      <c r="R129" s="6">
        <v>-115.21912500000144</v>
      </c>
      <c r="S129" s="6">
        <v>162.43012499999895</v>
      </c>
      <c r="T129" s="47">
        <v>9.254975</v>
      </c>
      <c r="U129" s="6">
        <v>27.764924999999998</v>
      </c>
      <c r="V129" s="47">
        <v>9.254975</v>
      </c>
      <c r="W129" s="6">
        <v>27.764772000000001</v>
      </c>
      <c r="X129" s="47">
        <v>16459.504975</v>
      </c>
      <c r="Y129" s="89">
        <v>16478.014771999999</v>
      </c>
      <c r="Z129" s="14">
        <v>16468.759873499999</v>
      </c>
      <c r="AD129" s="42"/>
    </row>
    <row r="130" spans="1:30" x14ac:dyDescent="0.3">
      <c r="A130" s="39" t="s">
        <v>37</v>
      </c>
      <c r="B130" s="45" t="s">
        <v>632</v>
      </c>
      <c r="C130" s="44">
        <v>110000</v>
      </c>
      <c r="D130" s="45">
        <v>45982.125</v>
      </c>
      <c r="E130" s="58">
        <v>5.9349223370915409E-3</v>
      </c>
      <c r="F130" s="17">
        <v>92549.06</v>
      </c>
      <c r="G130" s="17">
        <v>1E-4</v>
      </c>
      <c r="H130" s="16">
        <v>1E-4</v>
      </c>
      <c r="I130" s="16">
        <v>2.0000000000000001E-4</v>
      </c>
      <c r="J130" s="14">
        <v>88.26</v>
      </c>
      <c r="K130" s="14">
        <v>84.94</v>
      </c>
      <c r="L130" s="14">
        <v>91.87</v>
      </c>
      <c r="M130" s="31">
        <v>1.3138000000000001</v>
      </c>
      <c r="N130" s="31">
        <v>9.2549060000000001</v>
      </c>
      <c r="O130" s="31">
        <v>9.2549060000000001</v>
      </c>
      <c r="P130" s="54">
        <v>18.509812</v>
      </c>
      <c r="Q130" s="6">
        <v>0</v>
      </c>
      <c r="R130" s="6">
        <v>9.2549060000000001</v>
      </c>
      <c r="S130" s="6">
        <v>18.509812</v>
      </c>
      <c r="T130" s="47">
        <v>9.2549060000000001</v>
      </c>
      <c r="U130" s="6">
        <v>18.509812</v>
      </c>
      <c r="V130" s="47">
        <v>9.2549060000000001</v>
      </c>
      <c r="W130" s="6">
        <v>18.509812</v>
      </c>
      <c r="X130" s="47">
        <v>9.2549060000000001</v>
      </c>
      <c r="Y130" s="89">
        <v>18.509812</v>
      </c>
      <c r="Z130" s="14">
        <v>13.882359000000001</v>
      </c>
      <c r="AD130" s="42"/>
    </row>
    <row r="131" spans="1:30" x14ac:dyDescent="0.3">
      <c r="A131" s="39" t="s">
        <v>38</v>
      </c>
      <c r="B131" s="45" t="s">
        <v>634</v>
      </c>
      <c r="C131" s="44">
        <v>110000</v>
      </c>
      <c r="D131" s="45">
        <v>45982.125</v>
      </c>
      <c r="E131" s="58">
        <v>5.9349223370915409E-3</v>
      </c>
      <c r="F131" s="17">
        <v>92549.75</v>
      </c>
      <c r="G131" s="17">
        <v>0.18870000000000001</v>
      </c>
      <c r="H131" s="16">
        <v>0.1875</v>
      </c>
      <c r="I131" s="16">
        <v>0.19</v>
      </c>
      <c r="J131" s="14">
        <v>88.26</v>
      </c>
      <c r="K131" s="14">
        <v>0</v>
      </c>
      <c r="L131" s="14">
        <v>122.81</v>
      </c>
      <c r="M131" s="31">
        <v>1.3141700000000001</v>
      </c>
      <c r="N131" s="31">
        <v>17464.137825000002</v>
      </c>
      <c r="O131" s="31">
        <v>17353.078125</v>
      </c>
      <c r="P131" s="54">
        <v>17584.452499999999</v>
      </c>
      <c r="Q131" s="6">
        <v>17450.25</v>
      </c>
      <c r="R131" s="6">
        <v>-97.171875</v>
      </c>
      <c r="S131" s="6">
        <v>134.20249999999942</v>
      </c>
      <c r="T131" s="47">
        <v>9.2549060000000001</v>
      </c>
      <c r="U131" s="6">
        <v>18.509812</v>
      </c>
      <c r="V131" s="47">
        <v>9.2549060000000001</v>
      </c>
      <c r="W131" s="6">
        <v>18.509812</v>
      </c>
      <c r="X131" s="47">
        <v>17459.504905999998</v>
      </c>
      <c r="Y131" s="89">
        <v>17468.759812</v>
      </c>
      <c r="Z131" s="14">
        <v>17464.132358999999</v>
      </c>
      <c r="AD131" s="42"/>
    </row>
    <row r="132" spans="1:30" x14ac:dyDescent="0.3">
      <c r="A132" s="39" t="s">
        <v>39</v>
      </c>
      <c r="B132" s="45" t="s">
        <v>632</v>
      </c>
      <c r="C132" s="44">
        <v>111000</v>
      </c>
      <c r="D132" s="45">
        <v>45982.125</v>
      </c>
      <c r="E132" s="58">
        <v>5.9349223370915409E-3</v>
      </c>
      <c r="F132" s="17">
        <v>92549.06</v>
      </c>
      <c r="G132" s="17">
        <v>1E-4</v>
      </c>
      <c r="H132" s="16">
        <v>0</v>
      </c>
      <c r="I132" s="16">
        <v>2.0000000000000001E-4</v>
      </c>
      <c r="J132" s="14">
        <v>91.75</v>
      </c>
      <c r="K132" s="14">
        <v>0</v>
      </c>
      <c r="L132" s="14">
        <v>96.05</v>
      </c>
      <c r="M132" s="31">
        <v>1.2202500000000001</v>
      </c>
      <c r="N132" s="31">
        <v>9.2549060000000001</v>
      </c>
      <c r="O132" s="31">
        <v>0</v>
      </c>
      <c r="P132" s="54">
        <v>18.509812</v>
      </c>
      <c r="Q132" s="6">
        <v>0</v>
      </c>
      <c r="R132" s="6">
        <v>0</v>
      </c>
      <c r="S132" s="6">
        <v>18.509812</v>
      </c>
      <c r="T132" s="47">
        <v>0</v>
      </c>
      <c r="U132" s="6">
        <v>18.509812</v>
      </c>
      <c r="V132" s="47">
        <v>0</v>
      </c>
      <c r="W132" s="6">
        <v>18.509812</v>
      </c>
      <c r="X132" s="47">
        <v>0</v>
      </c>
      <c r="Y132" s="89">
        <v>18.509812</v>
      </c>
      <c r="Z132" s="14">
        <v>9.2549060000000001</v>
      </c>
      <c r="AD132" s="42"/>
    </row>
    <row r="133" spans="1:30" x14ac:dyDescent="0.3">
      <c r="A133" s="39" t="s">
        <v>40</v>
      </c>
      <c r="B133" s="45" t="s">
        <v>634</v>
      </c>
      <c r="C133" s="44">
        <v>111000</v>
      </c>
      <c r="D133" s="45">
        <v>45982.125</v>
      </c>
      <c r="E133" s="58">
        <v>5.9349223370915409E-3</v>
      </c>
      <c r="F133" s="17">
        <v>92549.62</v>
      </c>
      <c r="G133" s="17">
        <v>0.19950000000000001</v>
      </c>
      <c r="H133" s="16">
        <v>0.19800000000000001</v>
      </c>
      <c r="I133" s="16">
        <v>0.20100000000000001</v>
      </c>
      <c r="J133" s="14">
        <v>91.75</v>
      </c>
      <c r="K133" s="14">
        <v>0</v>
      </c>
      <c r="L133" s="14">
        <v>130.88999999999999</v>
      </c>
      <c r="M133" s="31">
        <v>1.22052</v>
      </c>
      <c r="N133" s="31">
        <v>18463.64919</v>
      </c>
      <c r="O133" s="31">
        <v>18324.82476</v>
      </c>
      <c r="P133" s="54">
        <v>18602.473620000001</v>
      </c>
      <c r="Q133" s="6">
        <v>18450.380000000005</v>
      </c>
      <c r="R133" s="6">
        <v>-125.55524000000514</v>
      </c>
      <c r="S133" s="6">
        <v>152.09361999999601</v>
      </c>
      <c r="T133" s="47">
        <v>0</v>
      </c>
      <c r="U133" s="6">
        <v>18.509812</v>
      </c>
      <c r="V133" s="47">
        <v>0</v>
      </c>
      <c r="W133" s="6">
        <v>18.509812</v>
      </c>
      <c r="X133" s="47">
        <v>18450.380000000005</v>
      </c>
      <c r="Y133" s="89">
        <v>18468.889812000005</v>
      </c>
      <c r="Z133" s="14">
        <v>18459.634906000007</v>
      </c>
      <c r="AD133" s="42"/>
    </row>
    <row r="134" spans="1:30" x14ac:dyDescent="0.3">
      <c r="A134" s="39" t="s">
        <v>41</v>
      </c>
      <c r="B134" s="45" t="s">
        <v>632</v>
      </c>
      <c r="C134" s="44">
        <v>112000</v>
      </c>
      <c r="D134" s="45">
        <v>45982.125</v>
      </c>
      <c r="E134" s="58">
        <v>5.9349223370915409E-3</v>
      </c>
      <c r="F134" s="17">
        <v>92549.62</v>
      </c>
      <c r="G134" s="17">
        <v>1E-4</v>
      </c>
      <c r="H134" s="16">
        <v>0</v>
      </c>
      <c r="I134" s="16">
        <v>2.0000000000000001E-4</v>
      </c>
      <c r="J134" s="14">
        <v>95.67</v>
      </c>
      <c r="K134" s="14">
        <v>0</v>
      </c>
      <c r="L134" s="14">
        <v>100.16</v>
      </c>
      <c r="M134" s="31">
        <v>1.1756899999999999</v>
      </c>
      <c r="N134" s="31">
        <v>9.2549620000000008</v>
      </c>
      <c r="O134" s="31">
        <v>0</v>
      </c>
      <c r="P134" s="54">
        <v>18.509924000000002</v>
      </c>
      <c r="Q134" s="6">
        <v>0</v>
      </c>
      <c r="R134" s="6">
        <v>0</v>
      </c>
      <c r="S134" s="6">
        <v>18.509924000000002</v>
      </c>
      <c r="T134" s="47">
        <v>0</v>
      </c>
      <c r="U134" s="6">
        <v>18.509924000000002</v>
      </c>
      <c r="V134" s="47">
        <v>0</v>
      </c>
      <c r="W134" s="6">
        <v>18.509812</v>
      </c>
      <c r="X134" s="47">
        <v>0</v>
      </c>
      <c r="Y134" s="89">
        <v>18.509812</v>
      </c>
      <c r="Z134" s="14">
        <v>9.2549060000000001</v>
      </c>
      <c r="AD134" s="42"/>
    </row>
    <row r="135" spans="1:30" x14ac:dyDescent="0.3">
      <c r="A135" s="39" t="s">
        <v>42</v>
      </c>
      <c r="B135" s="45" t="s">
        <v>634</v>
      </c>
      <c r="C135" s="44">
        <v>112000</v>
      </c>
      <c r="D135" s="45">
        <v>45982.125</v>
      </c>
      <c r="E135" s="58">
        <v>5.9349223370915409E-3</v>
      </c>
      <c r="F135" s="17">
        <v>92549.95</v>
      </c>
      <c r="G135" s="17">
        <v>0.21029999999999999</v>
      </c>
      <c r="H135" s="16">
        <v>0.20899999999999999</v>
      </c>
      <c r="I135" s="16">
        <v>0.21149999999999999</v>
      </c>
      <c r="J135" s="14">
        <v>95.67</v>
      </c>
      <c r="K135" s="14">
        <v>0</v>
      </c>
      <c r="L135" s="14">
        <v>131.28</v>
      </c>
      <c r="M135" s="31">
        <v>1.1758299999999999</v>
      </c>
      <c r="N135" s="31">
        <v>19463.254484999998</v>
      </c>
      <c r="O135" s="31">
        <v>19342.939549999999</v>
      </c>
      <c r="P135" s="54">
        <v>19574.314425</v>
      </c>
      <c r="Q135" s="6">
        <v>19450.050000000003</v>
      </c>
      <c r="R135" s="6">
        <v>-107.11045000000377</v>
      </c>
      <c r="S135" s="6">
        <v>124.26442499999757</v>
      </c>
      <c r="T135" s="47">
        <v>0</v>
      </c>
      <c r="U135" s="6">
        <v>18.509924000000002</v>
      </c>
      <c r="V135" s="47">
        <v>0</v>
      </c>
      <c r="W135" s="6">
        <v>18.509812</v>
      </c>
      <c r="X135" s="47">
        <v>19450.050000000003</v>
      </c>
      <c r="Y135" s="89">
        <v>19468.559812000003</v>
      </c>
      <c r="Z135" s="14">
        <v>19459.304906000005</v>
      </c>
      <c r="AD135" s="42"/>
    </row>
    <row r="136" spans="1:30" x14ac:dyDescent="0.3">
      <c r="A136" s="39" t="s">
        <v>43</v>
      </c>
      <c r="B136" s="45" t="s">
        <v>632</v>
      </c>
      <c r="C136" s="44">
        <v>113000</v>
      </c>
      <c r="D136" s="45">
        <v>45982.125</v>
      </c>
      <c r="E136" s="58">
        <v>5.9349223370915409E-3</v>
      </c>
      <c r="F136" s="17">
        <v>92549.62</v>
      </c>
      <c r="G136" s="17">
        <v>1E-4</v>
      </c>
      <c r="H136" s="16">
        <v>0</v>
      </c>
      <c r="I136" s="16">
        <v>2.0000000000000001E-4</v>
      </c>
      <c r="J136" s="14">
        <v>99.53</v>
      </c>
      <c r="K136" s="14">
        <v>0</v>
      </c>
      <c r="L136" s="14">
        <v>104.21</v>
      </c>
      <c r="M136" s="31">
        <v>1.1355</v>
      </c>
      <c r="N136" s="31">
        <v>9.2549620000000008</v>
      </c>
      <c r="O136" s="31">
        <v>0</v>
      </c>
      <c r="P136" s="54">
        <v>18.509924000000002</v>
      </c>
      <c r="Q136" s="6">
        <v>0</v>
      </c>
      <c r="R136" s="6">
        <v>0</v>
      </c>
      <c r="S136" s="6">
        <v>18.509924000000002</v>
      </c>
      <c r="T136" s="47">
        <v>0</v>
      </c>
      <c r="U136" s="6">
        <v>18.509924000000002</v>
      </c>
      <c r="V136" s="47">
        <v>0</v>
      </c>
      <c r="W136" s="6">
        <v>18.509812</v>
      </c>
      <c r="X136" s="47">
        <v>0</v>
      </c>
      <c r="Y136" s="89">
        <v>18.509812</v>
      </c>
      <c r="Z136" s="14">
        <v>9.2549060000000001</v>
      </c>
      <c r="AD136" s="42"/>
    </row>
    <row r="137" spans="1:30" x14ac:dyDescent="0.3">
      <c r="A137" s="39" t="s">
        <v>44</v>
      </c>
      <c r="B137" s="45" t="s">
        <v>634</v>
      </c>
      <c r="C137" s="44">
        <v>113000</v>
      </c>
      <c r="D137" s="45">
        <v>45982.125</v>
      </c>
      <c r="E137" s="58">
        <v>5.9349223370915409E-3</v>
      </c>
      <c r="F137" s="17">
        <v>92549.95</v>
      </c>
      <c r="G137" s="17">
        <v>0.22109999999999999</v>
      </c>
      <c r="H137" s="16">
        <v>0.2195</v>
      </c>
      <c r="I137" s="16">
        <v>0.2225</v>
      </c>
      <c r="J137" s="14">
        <v>99.53</v>
      </c>
      <c r="K137" s="14">
        <v>0</v>
      </c>
      <c r="L137" s="14">
        <v>139.46</v>
      </c>
      <c r="M137" s="31">
        <v>1.13564</v>
      </c>
      <c r="N137" s="31">
        <v>20462.793944999998</v>
      </c>
      <c r="O137" s="31">
        <v>20314.714025000001</v>
      </c>
      <c r="P137" s="54">
        <v>20592.363874999999</v>
      </c>
      <c r="Q137" s="6">
        <v>20450.050000000003</v>
      </c>
      <c r="R137" s="6">
        <v>-135.33597500000178</v>
      </c>
      <c r="S137" s="6">
        <v>142.31387499999619</v>
      </c>
      <c r="T137" s="47">
        <v>0</v>
      </c>
      <c r="U137" s="6">
        <v>18.509924000000002</v>
      </c>
      <c r="V137" s="47">
        <v>0</v>
      </c>
      <c r="W137" s="6">
        <v>18.509812</v>
      </c>
      <c r="X137" s="47">
        <v>20450.050000000003</v>
      </c>
      <c r="Y137" s="89">
        <v>20468.559812000003</v>
      </c>
      <c r="Z137" s="14">
        <v>20459.304906000005</v>
      </c>
      <c r="AD137" s="42"/>
    </row>
    <row r="138" spans="1:30" x14ac:dyDescent="0.3">
      <c r="A138" s="39" t="s">
        <v>45</v>
      </c>
      <c r="B138" s="45" t="s">
        <v>632</v>
      </c>
      <c r="C138" s="44">
        <v>114000</v>
      </c>
      <c r="D138" s="45">
        <v>45982.125</v>
      </c>
      <c r="E138" s="58">
        <v>5.9349223370915409E-3</v>
      </c>
      <c r="F138" s="17">
        <v>92549.95</v>
      </c>
      <c r="G138" s="17">
        <v>1E-4</v>
      </c>
      <c r="H138" s="16">
        <v>0</v>
      </c>
      <c r="I138" s="16">
        <v>2.0000000000000001E-4</v>
      </c>
      <c r="J138" s="14">
        <v>101.03</v>
      </c>
      <c r="K138" s="14">
        <v>0</v>
      </c>
      <c r="L138" s="14">
        <v>108.21</v>
      </c>
      <c r="M138" s="31">
        <v>0.93952999999999998</v>
      </c>
      <c r="N138" s="31">
        <v>9.254995000000001</v>
      </c>
      <c r="O138" s="31">
        <v>0</v>
      </c>
      <c r="P138" s="54">
        <v>18.509990000000002</v>
      </c>
      <c r="Q138" s="6">
        <v>0</v>
      </c>
      <c r="R138" s="6">
        <v>0</v>
      </c>
      <c r="S138" s="6">
        <v>18.509990000000002</v>
      </c>
      <c r="T138" s="47">
        <v>0</v>
      </c>
      <c r="U138" s="6">
        <v>18.509990000000002</v>
      </c>
      <c r="V138" s="47">
        <v>0</v>
      </c>
      <c r="W138" s="6">
        <v>18.509812</v>
      </c>
      <c r="X138" s="47">
        <v>0</v>
      </c>
      <c r="Y138" s="89">
        <v>18.509812</v>
      </c>
      <c r="Z138" s="14">
        <v>9.2549060000000001</v>
      </c>
      <c r="AD138" s="42"/>
    </row>
    <row r="139" spans="1:30" x14ac:dyDescent="0.3">
      <c r="A139" s="39" t="s">
        <v>46</v>
      </c>
      <c r="B139" s="45" t="s">
        <v>634</v>
      </c>
      <c r="C139" s="44">
        <v>114000</v>
      </c>
      <c r="D139" s="45">
        <v>45982.125</v>
      </c>
      <c r="E139" s="58">
        <v>5.9349223370915409E-3</v>
      </c>
      <c r="F139" s="17">
        <v>92549.95</v>
      </c>
      <c r="G139" s="17">
        <v>0.2319</v>
      </c>
      <c r="H139" s="16">
        <v>0.23050000000000001</v>
      </c>
      <c r="I139" s="16">
        <v>0.23350000000000001</v>
      </c>
      <c r="J139" s="14">
        <v>101.03</v>
      </c>
      <c r="K139" s="14">
        <v>0</v>
      </c>
      <c r="L139" s="14">
        <v>147.49</v>
      </c>
      <c r="M139" s="31">
        <v>0.93952999999999998</v>
      </c>
      <c r="N139" s="31">
        <v>21462.333404999998</v>
      </c>
      <c r="O139" s="31">
        <v>21332.763475</v>
      </c>
      <c r="P139" s="54">
        <v>21610.413325000001</v>
      </c>
      <c r="Q139" s="6">
        <v>21450.050000000003</v>
      </c>
      <c r="R139" s="6">
        <v>-117.28652500000317</v>
      </c>
      <c r="S139" s="6">
        <v>160.36332499999844</v>
      </c>
      <c r="T139" s="47">
        <v>0</v>
      </c>
      <c r="U139" s="6">
        <v>18.509990000000002</v>
      </c>
      <c r="V139" s="47">
        <v>0</v>
      </c>
      <c r="W139" s="6">
        <v>18.509812</v>
      </c>
      <c r="X139" s="47">
        <v>21450.050000000003</v>
      </c>
      <c r="Y139" s="89">
        <v>21468.559812000003</v>
      </c>
      <c r="Z139" s="14">
        <v>21459.304906000005</v>
      </c>
      <c r="AD139" s="42"/>
    </row>
    <row r="140" spans="1:30" x14ac:dyDescent="0.3">
      <c r="A140" s="39" t="s">
        <v>47</v>
      </c>
      <c r="B140" s="45" t="s">
        <v>632</v>
      </c>
      <c r="C140" s="44">
        <v>115000</v>
      </c>
      <c r="D140" s="45">
        <v>45982.125</v>
      </c>
      <c r="E140" s="58">
        <v>5.9349223370915409E-3</v>
      </c>
      <c r="F140" s="17">
        <v>92552.57</v>
      </c>
      <c r="G140" s="17">
        <v>1E-4</v>
      </c>
      <c r="H140" s="16">
        <v>0</v>
      </c>
      <c r="I140" s="16">
        <v>2.0000000000000001E-4</v>
      </c>
      <c r="J140" s="14">
        <v>101.03</v>
      </c>
      <c r="K140" s="14">
        <v>0</v>
      </c>
      <c r="L140" s="14">
        <v>112.14</v>
      </c>
      <c r="M140" s="31">
        <v>0.69881000000000004</v>
      </c>
      <c r="N140" s="31">
        <v>9.2552570000000003</v>
      </c>
      <c r="O140" s="31">
        <v>0</v>
      </c>
      <c r="P140" s="54">
        <v>18.510514000000001</v>
      </c>
      <c r="Q140" s="6">
        <v>0</v>
      </c>
      <c r="R140" s="6">
        <v>0</v>
      </c>
      <c r="S140" s="6">
        <v>18.510514000000001</v>
      </c>
      <c r="T140" s="47">
        <v>0</v>
      </c>
      <c r="U140" s="6">
        <v>18.510514000000001</v>
      </c>
      <c r="V140" s="47">
        <v>0</v>
      </c>
      <c r="W140" s="6">
        <v>18.509812</v>
      </c>
      <c r="X140" s="47">
        <v>0</v>
      </c>
      <c r="Y140" s="89">
        <v>18.509812</v>
      </c>
      <c r="Z140" s="14">
        <v>9.2549060000000001</v>
      </c>
      <c r="AD140" s="42"/>
    </row>
    <row r="141" spans="1:30" x14ac:dyDescent="0.3">
      <c r="A141" s="39" t="s">
        <v>48</v>
      </c>
      <c r="B141" s="45" t="s">
        <v>634</v>
      </c>
      <c r="C141" s="44">
        <v>115000</v>
      </c>
      <c r="D141" s="45">
        <v>45982.125</v>
      </c>
      <c r="E141" s="58">
        <v>5.9349223370915409E-3</v>
      </c>
      <c r="F141" s="17">
        <v>92552.57</v>
      </c>
      <c r="G141" s="17">
        <v>0.24260000000000001</v>
      </c>
      <c r="H141" s="16">
        <v>0.24149999999999999</v>
      </c>
      <c r="I141" s="16">
        <v>0.24399999999999999</v>
      </c>
      <c r="J141" s="14">
        <v>101.03</v>
      </c>
      <c r="K141" s="14">
        <v>0</v>
      </c>
      <c r="L141" s="14">
        <v>148.01</v>
      </c>
      <c r="M141" s="31">
        <v>0.69881000000000004</v>
      </c>
      <c r="N141" s="31">
        <v>22453.253482000004</v>
      </c>
      <c r="O141" s="31">
        <v>22351.445655</v>
      </c>
      <c r="P141" s="54">
        <v>22582.827080000003</v>
      </c>
      <c r="Q141" s="6">
        <v>22447.429999999993</v>
      </c>
      <c r="R141" s="6">
        <v>-95.984344999993482</v>
      </c>
      <c r="S141" s="6">
        <v>135.39708000000974</v>
      </c>
      <c r="T141" s="47">
        <v>0</v>
      </c>
      <c r="U141" s="6">
        <v>18.510514000000001</v>
      </c>
      <c r="V141" s="47">
        <v>0</v>
      </c>
      <c r="W141" s="6">
        <v>18.509812</v>
      </c>
      <c r="X141" s="47">
        <v>22447.429999999993</v>
      </c>
      <c r="Y141" s="89">
        <v>22465.939811999993</v>
      </c>
      <c r="Z141" s="14">
        <v>22456.684905999995</v>
      </c>
      <c r="AD141" s="42"/>
    </row>
    <row r="142" spans="1:30" x14ac:dyDescent="0.3">
      <c r="A142" s="39" t="s">
        <v>49</v>
      </c>
      <c r="B142" s="45" t="s">
        <v>632</v>
      </c>
      <c r="C142" s="44">
        <v>116000</v>
      </c>
      <c r="D142" s="45">
        <v>45982.125</v>
      </c>
      <c r="E142" s="58">
        <v>5.9349223370915409E-3</v>
      </c>
      <c r="F142" s="17">
        <v>92549.99</v>
      </c>
      <c r="G142" s="17">
        <v>1E-4</v>
      </c>
      <c r="H142" s="16">
        <v>0</v>
      </c>
      <c r="I142" s="16">
        <v>2.0000000000000001E-4</v>
      </c>
      <c r="J142" s="14">
        <v>101.35</v>
      </c>
      <c r="K142" s="14">
        <v>0</v>
      </c>
      <c r="L142" s="14">
        <v>116.05</v>
      </c>
      <c r="M142" s="31">
        <v>0.52732999999999997</v>
      </c>
      <c r="N142" s="31">
        <v>9.2549990000000015</v>
      </c>
      <c r="O142" s="31">
        <v>0</v>
      </c>
      <c r="P142" s="54">
        <v>18.509998000000003</v>
      </c>
      <c r="Q142" s="6">
        <v>0</v>
      </c>
      <c r="R142" s="6">
        <v>0</v>
      </c>
      <c r="S142" s="6">
        <v>18.509998000000003</v>
      </c>
      <c r="T142" s="47">
        <v>0</v>
      </c>
      <c r="U142" s="6">
        <v>18.509998000000003</v>
      </c>
      <c r="V142" s="47">
        <v>0</v>
      </c>
      <c r="W142" s="6">
        <v>18.509812</v>
      </c>
      <c r="X142" s="47">
        <v>0</v>
      </c>
      <c r="Y142" s="89">
        <v>18.509812</v>
      </c>
      <c r="Z142" s="14">
        <v>9.2549060000000001</v>
      </c>
      <c r="AD142" s="42"/>
    </row>
    <row r="143" spans="1:30" x14ac:dyDescent="0.3">
      <c r="A143" s="39" t="s">
        <v>50</v>
      </c>
      <c r="B143" s="45" t="s">
        <v>634</v>
      </c>
      <c r="C143" s="44">
        <v>116000</v>
      </c>
      <c r="D143" s="45">
        <v>45982.125</v>
      </c>
      <c r="E143" s="58">
        <v>5.9349223370915409E-3</v>
      </c>
      <c r="F143" s="17">
        <v>92552.57</v>
      </c>
      <c r="G143" s="17">
        <v>0.25340000000000001</v>
      </c>
      <c r="H143" s="16">
        <v>0.252</v>
      </c>
      <c r="I143" s="16">
        <v>0.255</v>
      </c>
      <c r="J143" s="14">
        <v>101.35</v>
      </c>
      <c r="K143" s="14">
        <v>0</v>
      </c>
      <c r="L143" s="14">
        <v>156.09</v>
      </c>
      <c r="M143" s="31">
        <v>0.52788000000000002</v>
      </c>
      <c r="N143" s="31">
        <v>23452.821238000004</v>
      </c>
      <c r="O143" s="31">
        <v>23323.247640000001</v>
      </c>
      <c r="P143" s="54">
        <v>23600.905350000001</v>
      </c>
      <c r="Q143" s="6">
        <v>23447.429999999993</v>
      </c>
      <c r="R143" s="6">
        <v>-124.1823599999916</v>
      </c>
      <c r="S143" s="6">
        <v>153.47535000000789</v>
      </c>
      <c r="T143" s="47">
        <v>0</v>
      </c>
      <c r="U143" s="6">
        <v>18.509998000000003</v>
      </c>
      <c r="V143" s="47">
        <v>0</v>
      </c>
      <c r="W143" s="6">
        <v>18.509812</v>
      </c>
      <c r="X143" s="47">
        <v>23447.429999999993</v>
      </c>
      <c r="Y143" s="89">
        <v>23465.939811999993</v>
      </c>
      <c r="Z143" s="14">
        <v>23456.684905999995</v>
      </c>
      <c r="AD143" s="42"/>
    </row>
    <row r="144" spans="1:30" x14ac:dyDescent="0.3">
      <c r="A144" s="39" t="s">
        <v>51</v>
      </c>
      <c r="B144" s="45" t="s">
        <v>632</v>
      </c>
      <c r="C144" s="44">
        <v>118000</v>
      </c>
      <c r="D144" s="45">
        <v>45982.125</v>
      </c>
      <c r="E144" s="58">
        <v>5.9349223370915409E-3</v>
      </c>
      <c r="F144" s="17">
        <v>92552.57</v>
      </c>
      <c r="G144" s="17">
        <v>0</v>
      </c>
      <c r="H144" s="16">
        <v>0</v>
      </c>
      <c r="I144" s="16">
        <v>2.0000000000000001E-4</v>
      </c>
      <c r="J144" s="14">
        <v>107.09</v>
      </c>
      <c r="K144" s="14">
        <v>0</v>
      </c>
      <c r="L144" s="14">
        <v>123.67</v>
      </c>
      <c r="M144" s="31">
        <v>0.45845000000000002</v>
      </c>
      <c r="N144" s="31">
        <v>0</v>
      </c>
      <c r="O144" s="31">
        <v>0</v>
      </c>
      <c r="P144" s="54">
        <v>18.510514000000001</v>
      </c>
      <c r="Q144" s="6">
        <v>0</v>
      </c>
      <c r="R144" s="6">
        <v>0</v>
      </c>
      <c r="S144" s="6">
        <v>18.510514000000001</v>
      </c>
      <c r="T144" s="47">
        <v>0</v>
      </c>
      <c r="U144" s="6">
        <v>18.510514000000001</v>
      </c>
      <c r="V144" s="47">
        <v>0</v>
      </c>
      <c r="W144" s="6">
        <v>18.509812</v>
      </c>
      <c r="X144" s="47">
        <v>0</v>
      </c>
      <c r="Y144" s="89">
        <v>18.509812</v>
      </c>
      <c r="Z144" s="14">
        <v>9.2549060000000001</v>
      </c>
      <c r="AD144" s="42"/>
    </row>
    <row r="145" spans="1:30" x14ac:dyDescent="0.3">
      <c r="A145" s="39" t="s">
        <v>52</v>
      </c>
      <c r="B145" s="45" t="s">
        <v>634</v>
      </c>
      <c r="C145" s="44">
        <v>118000</v>
      </c>
      <c r="D145" s="45">
        <v>45982.125</v>
      </c>
      <c r="E145" s="58">
        <v>5.9349223370915409E-3</v>
      </c>
      <c r="F145" s="17">
        <v>92549.99</v>
      </c>
      <c r="G145" s="17">
        <v>0.27500000000000002</v>
      </c>
      <c r="H145" s="16">
        <v>0.27350000000000002</v>
      </c>
      <c r="I145" s="16">
        <v>0.27650000000000002</v>
      </c>
      <c r="J145" s="14">
        <v>107.09</v>
      </c>
      <c r="K145" s="14">
        <v>0</v>
      </c>
      <c r="L145" s="14">
        <v>163.07</v>
      </c>
      <c r="M145" s="31">
        <v>0.45799000000000001</v>
      </c>
      <c r="N145" s="31">
        <v>25451.247250000004</v>
      </c>
      <c r="O145" s="31">
        <v>25312.422265000005</v>
      </c>
      <c r="P145" s="54">
        <v>25590.072235000003</v>
      </c>
      <c r="Q145" s="6">
        <v>25450.009999999995</v>
      </c>
      <c r="R145" s="6">
        <v>-137.58773499999006</v>
      </c>
      <c r="S145" s="6">
        <v>140.06223500000851</v>
      </c>
      <c r="T145" s="47">
        <v>0</v>
      </c>
      <c r="U145" s="6">
        <v>18.510514000000001</v>
      </c>
      <c r="V145" s="47">
        <v>0</v>
      </c>
      <c r="W145" s="6">
        <v>18.509812</v>
      </c>
      <c r="X145" s="47">
        <v>25450.009999999995</v>
      </c>
      <c r="Y145" s="89">
        <v>25468.519811999995</v>
      </c>
      <c r="Z145" s="14">
        <v>25459.264905999997</v>
      </c>
      <c r="AD145" s="42"/>
    </row>
    <row r="146" spans="1:30" x14ac:dyDescent="0.3">
      <c r="A146" s="39" t="s">
        <v>53</v>
      </c>
      <c r="B146" s="45" t="s">
        <v>632</v>
      </c>
      <c r="C146" s="44">
        <v>120000</v>
      </c>
      <c r="D146" s="45">
        <v>45982.125</v>
      </c>
      <c r="E146" s="58">
        <v>5.9349223370915409E-3</v>
      </c>
      <c r="F146" s="17">
        <v>92553.68</v>
      </c>
      <c r="G146" s="17">
        <v>0</v>
      </c>
      <c r="H146" s="16">
        <v>0</v>
      </c>
      <c r="I146" s="16">
        <v>1E-4</v>
      </c>
      <c r="J146" s="14">
        <v>113.72</v>
      </c>
      <c r="K146" s="14">
        <v>0</v>
      </c>
      <c r="L146" s="14">
        <v>121.9</v>
      </c>
      <c r="M146" s="31">
        <v>0.43611</v>
      </c>
      <c r="N146" s="31">
        <v>0</v>
      </c>
      <c r="O146" s="31">
        <v>0</v>
      </c>
      <c r="P146" s="54">
        <v>9.2553679999999989</v>
      </c>
      <c r="Q146" s="6">
        <v>0</v>
      </c>
      <c r="R146" s="6">
        <v>0</v>
      </c>
      <c r="S146" s="6">
        <v>9.2553679999999989</v>
      </c>
      <c r="T146" s="47">
        <v>0</v>
      </c>
      <c r="U146" s="6">
        <v>9.2553679999999989</v>
      </c>
      <c r="V146" s="47">
        <v>0</v>
      </c>
      <c r="W146" s="6">
        <v>9.2553679999999989</v>
      </c>
      <c r="X146" s="47">
        <v>0</v>
      </c>
      <c r="Y146" s="89">
        <v>9.2553679999999989</v>
      </c>
      <c r="Z146" s="14">
        <v>4.6276839999999995</v>
      </c>
      <c r="AD146" s="42"/>
    </row>
    <row r="147" spans="1:30" x14ac:dyDescent="0.3">
      <c r="A147" s="39" t="s">
        <v>54</v>
      </c>
      <c r="B147" s="45" t="s">
        <v>634</v>
      </c>
      <c r="C147" s="44">
        <v>120000</v>
      </c>
      <c r="D147" s="45">
        <v>45982.125</v>
      </c>
      <c r="E147" s="58">
        <v>5.9349223370915409E-3</v>
      </c>
      <c r="F147" s="17">
        <v>92552.73</v>
      </c>
      <c r="G147" s="17">
        <v>0.29659999999999997</v>
      </c>
      <c r="H147" s="16">
        <v>0.247</v>
      </c>
      <c r="I147" s="16">
        <v>0.35349999999999998</v>
      </c>
      <c r="J147" s="14">
        <v>113.72</v>
      </c>
      <c r="K147" s="14">
        <v>0</v>
      </c>
      <c r="L147" s="14">
        <v>466.8</v>
      </c>
      <c r="M147" s="31">
        <v>0.43596000000000001</v>
      </c>
      <c r="N147" s="31">
        <v>27451.139717999995</v>
      </c>
      <c r="O147" s="31">
        <v>22860.524309999997</v>
      </c>
      <c r="P147" s="54">
        <v>32717.390054999996</v>
      </c>
      <c r="Q147" s="6">
        <v>27447.270000000004</v>
      </c>
      <c r="R147" s="6">
        <v>-4586.745690000007</v>
      </c>
      <c r="S147" s="6">
        <v>5270.1200549999921</v>
      </c>
      <c r="T147" s="47">
        <v>0</v>
      </c>
      <c r="U147" s="6">
        <v>9.2553679999999989</v>
      </c>
      <c r="V147" s="47">
        <v>0</v>
      </c>
      <c r="W147" s="6">
        <v>9.2553679999999989</v>
      </c>
      <c r="X147" s="47">
        <v>27447.270000000004</v>
      </c>
      <c r="Y147" s="89">
        <v>27456.525368000002</v>
      </c>
      <c r="Z147" s="14">
        <v>27451.897684000003</v>
      </c>
      <c r="AD147" s="42"/>
    </row>
    <row r="148" spans="1:30" x14ac:dyDescent="0.3">
      <c r="A148" s="39" t="s">
        <v>55</v>
      </c>
      <c r="B148" s="45" t="s">
        <v>632</v>
      </c>
      <c r="C148" s="44">
        <v>125000</v>
      </c>
      <c r="D148" s="45">
        <v>45982.125</v>
      </c>
      <c r="E148" s="58">
        <v>5.9349223370915409E-3</v>
      </c>
      <c r="F148" s="17">
        <v>92552.73</v>
      </c>
      <c r="G148" s="17">
        <v>0</v>
      </c>
      <c r="H148" s="16">
        <v>0</v>
      </c>
      <c r="I148" s="16">
        <v>1E-4</v>
      </c>
      <c r="J148" s="14">
        <v>124.07</v>
      </c>
      <c r="K148" s="14">
        <v>0</v>
      </c>
      <c r="L148" s="14">
        <v>138.79</v>
      </c>
      <c r="M148" s="31">
        <v>0.25953999999999999</v>
      </c>
      <c r="N148" s="31">
        <v>0</v>
      </c>
      <c r="O148" s="31">
        <v>0</v>
      </c>
      <c r="P148" s="54">
        <v>9.2552730000000007</v>
      </c>
      <c r="Q148" s="6">
        <v>0</v>
      </c>
      <c r="R148" s="6">
        <v>0</v>
      </c>
      <c r="S148" s="6">
        <v>9.2552730000000007</v>
      </c>
      <c r="T148" s="47">
        <v>0</v>
      </c>
      <c r="U148" s="6">
        <v>9.2552730000000007</v>
      </c>
      <c r="V148" s="47">
        <v>0</v>
      </c>
      <c r="W148" s="6">
        <v>9.2552730000000007</v>
      </c>
      <c r="X148" s="47">
        <v>0</v>
      </c>
      <c r="Y148" s="89">
        <v>9.2552730000000007</v>
      </c>
      <c r="Z148" s="14">
        <v>4.6276365000000004</v>
      </c>
      <c r="AA148" s="14">
        <v>50</v>
      </c>
      <c r="AD148" s="42"/>
    </row>
    <row r="149" spans="1:30" x14ac:dyDescent="0.3">
      <c r="A149" s="39" t="s">
        <v>56</v>
      </c>
      <c r="B149" s="45" t="s">
        <v>634</v>
      </c>
      <c r="C149" s="44">
        <v>125000</v>
      </c>
      <c r="D149" s="45">
        <v>45982.125</v>
      </c>
      <c r="E149" s="58">
        <v>5.9349223370915409E-3</v>
      </c>
      <c r="F149" s="17">
        <v>92552.73</v>
      </c>
      <c r="G149" s="17">
        <v>0.35060000000000002</v>
      </c>
      <c r="H149" s="16">
        <v>0.29949999999999999</v>
      </c>
      <c r="I149" s="16">
        <v>0.40949999999999998</v>
      </c>
      <c r="J149" s="14">
        <v>124.07</v>
      </c>
      <c r="K149" s="14">
        <v>0</v>
      </c>
      <c r="L149" s="14">
        <v>510</v>
      </c>
      <c r="M149" s="31">
        <v>0.25953999999999999</v>
      </c>
      <c r="N149" s="31">
        <v>32448.987138</v>
      </c>
      <c r="O149" s="31">
        <v>27719.542634999998</v>
      </c>
      <c r="P149" s="54">
        <v>37900.342934999993</v>
      </c>
      <c r="Q149" s="6">
        <v>32447.270000000004</v>
      </c>
      <c r="R149" s="6">
        <v>-4727.7273650000061</v>
      </c>
      <c r="S149" s="6">
        <v>5453.0729349999892</v>
      </c>
      <c r="T149" s="47">
        <v>0</v>
      </c>
      <c r="U149" s="6">
        <v>9.2552730000000007</v>
      </c>
      <c r="V149" s="47">
        <v>0</v>
      </c>
      <c r="W149" s="6">
        <v>9.2552730000000007</v>
      </c>
      <c r="X149" s="47">
        <v>32447.270000000004</v>
      </c>
      <c r="Y149" s="89">
        <v>32456.525273000003</v>
      </c>
      <c r="Z149" s="14">
        <v>32451.897636500005</v>
      </c>
      <c r="AA149" s="14">
        <v>50</v>
      </c>
      <c r="AD149" s="42"/>
    </row>
    <row r="150" spans="1:30" x14ac:dyDescent="0.3">
      <c r="A150" s="39" t="s">
        <v>57</v>
      </c>
      <c r="B150" s="45" t="s">
        <v>632</v>
      </c>
      <c r="C150" s="44">
        <v>128000</v>
      </c>
      <c r="D150" s="45">
        <v>45982.125</v>
      </c>
      <c r="E150" s="58">
        <v>5.9349223370915409E-3</v>
      </c>
      <c r="F150" s="17">
        <v>92553.68</v>
      </c>
      <c r="G150" s="17">
        <v>0</v>
      </c>
      <c r="H150" s="16">
        <v>0</v>
      </c>
      <c r="I150" s="16">
        <v>1E-4</v>
      </c>
      <c r="J150" s="14">
        <v>128.49</v>
      </c>
      <c r="K150" s="14">
        <v>0</v>
      </c>
      <c r="L150" s="14">
        <v>148.47999999999999</v>
      </c>
      <c r="M150" s="31">
        <v>0.17352000000000001</v>
      </c>
      <c r="N150" s="31">
        <v>0</v>
      </c>
      <c r="O150" s="31">
        <v>0</v>
      </c>
      <c r="P150" s="54">
        <v>9.2553679999999989</v>
      </c>
      <c r="Q150" s="6">
        <v>0</v>
      </c>
      <c r="R150" s="6">
        <v>0</v>
      </c>
      <c r="S150" s="6">
        <v>9.2553679999999989</v>
      </c>
      <c r="T150" s="47">
        <v>0</v>
      </c>
      <c r="U150" s="6">
        <v>9.2553679999999989</v>
      </c>
      <c r="V150" s="47">
        <v>0</v>
      </c>
      <c r="W150" s="6">
        <v>9.2552730000000007</v>
      </c>
      <c r="X150" s="47">
        <v>0</v>
      </c>
      <c r="Y150" s="89">
        <v>9.2552730000000007</v>
      </c>
      <c r="Z150" s="14">
        <v>4.6276365000000004</v>
      </c>
      <c r="AA150" s="14">
        <v>50</v>
      </c>
      <c r="AD150" s="42"/>
    </row>
    <row r="151" spans="1:30" x14ac:dyDescent="0.3">
      <c r="A151" s="39" t="s">
        <v>58</v>
      </c>
      <c r="B151" s="45" t="s">
        <v>634</v>
      </c>
      <c r="C151" s="44">
        <v>128000</v>
      </c>
      <c r="D151" s="45">
        <v>45982.125</v>
      </c>
      <c r="E151" s="58">
        <v>5.9349223370915409E-3</v>
      </c>
      <c r="F151" s="17">
        <v>92552.73</v>
      </c>
      <c r="G151" s="17">
        <v>0.38300000000000001</v>
      </c>
      <c r="H151" s="16">
        <v>0.33050000000000002</v>
      </c>
      <c r="I151" s="16">
        <v>0.443</v>
      </c>
      <c r="J151" s="14">
        <v>128.49</v>
      </c>
      <c r="K151" s="14">
        <v>0</v>
      </c>
      <c r="L151" s="14">
        <v>534.41</v>
      </c>
      <c r="M151" s="31">
        <v>0.17346</v>
      </c>
      <c r="N151" s="31">
        <v>35447.695589999996</v>
      </c>
      <c r="O151" s="31">
        <v>30588.677264999998</v>
      </c>
      <c r="P151" s="54">
        <v>41000.859389999998</v>
      </c>
      <c r="Q151" s="6">
        <v>35447.270000000004</v>
      </c>
      <c r="R151" s="6">
        <v>-4858.5927350000056</v>
      </c>
      <c r="S151" s="6">
        <v>5553.5893899999937</v>
      </c>
      <c r="T151" s="47">
        <v>0</v>
      </c>
      <c r="U151" s="6">
        <v>9.2553679999999989</v>
      </c>
      <c r="V151" s="47">
        <v>0</v>
      </c>
      <c r="W151" s="6">
        <v>9.2552730000000007</v>
      </c>
      <c r="X151" s="47">
        <v>35447.270000000004</v>
      </c>
      <c r="Y151" s="89">
        <v>35456.525273000007</v>
      </c>
      <c r="Z151" s="14">
        <v>35451.897636500005</v>
      </c>
      <c r="AA151" s="14">
        <v>50</v>
      </c>
      <c r="AD151" s="42"/>
    </row>
    <row r="152" spans="1:30" x14ac:dyDescent="0.3">
      <c r="A152" s="39" t="s">
        <v>794</v>
      </c>
      <c r="B152" s="45" t="s">
        <v>632</v>
      </c>
      <c r="C152" s="44">
        <v>84000</v>
      </c>
      <c r="D152" s="45">
        <v>45983.125</v>
      </c>
      <c r="E152" s="58">
        <v>8.6727731242236417E-3</v>
      </c>
      <c r="F152" s="17">
        <v>92567.2886</v>
      </c>
      <c r="G152" s="17">
        <v>9.4600000000000004E-2</v>
      </c>
      <c r="H152" s="16">
        <v>0.09</v>
      </c>
      <c r="I152" s="16">
        <v>9.7500000000000003E-2</v>
      </c>
      <c r="J152" s="14">
        <v>71.319999999999993</v>
      </c>
      <c r="K152" s="14">
        <v>0</v>
      </c>
      <c r="L152" s="14">
        <v>89.87</v>
      </c>
      <c r="M152" s="31">
        <v>11.46383</v>
      </c>
      <c r="N152" s="31">
        <v>8756.8655015599998</v>
      </c>
      <c r="O152" s="31">
        <v>8331.055973999999</v>
      </c>
      <c r="P152" s="54">
        <v>9025.310638500001</v>
      </c>
      <c r="Q152" s="6">
        <v>8567.2885999999999</v>
      </c>
      <c r="R152" s="6">
        <v>-236.23262600000089</v>
      </c>
      <c r="S152" s="6">
        <v>458.02203850000114</v>
      </c>
      <c r="T152" s="47">
        <v>175.87784833999999</v>
      </c>
      <c r="U152" s="6">
        <v>212.90476378</v>
      </c>
      <c r="V152" s="47">
        <v>175.87784833999999</v>
      </c>
      <c r="W152" s="6">
        <v>212.90476378</v>
      </c>
      <c r="X152" s="47">
        <v>8743.16644834</v>
      </c>
      <c r="Y152" s="89">
        <v>8780.1933637799993</v>
      </c>
      <c r="Z152" s="14">
        <v>8761.6799060599988</v>
      </c>
      <c r="AA152" s="14">
        <v>70.32448419060178</v>
      </c>
      <c r="AB152" s="14">
        <v>73.558686424319802</v>
      </c>
      <c r="AC152" s="14">
        <v>71.941585307460798</v>
      </c>
      <c r="AD152" s="42"/>
    </row>
    <row r="153" spans="1:30" x14ac:dyDescent="0.3">
      <c r="A153" s="39" t="s">
        <v>795</v>
      </c>
      <c r="B153" s="45" t="s">
        <v>634</v>
      </c>
      <c r="C153" s="44">
        <v>84000</v>
      </c>
      <c r="D153" s="45">
        <v>45983.125</v>
      </c>
      <c r="E153" s="58">
        <v>8.6727731242236417E-3</v>
      </c>
      <c r="F153" s="17">
        <v>92567.2886</v>
      </c>
      <c r="G153" s="17">
        <v>2.0999999999999999E-3</v>
      </c>
      <c r="H153" s="16">
        <v>1.9E-3</v>
      </c>
      <c r="I153" s="16">
        <v>2.3E-3</v>
      </c>
      <c r="J153" s="14">
        <v>71.319999999999993</v>
      </c>
      <c r="K153" s="14">
        <v>69.88</v>
      </c>
      <c r="L153" s="14">
        <v>73.099999999999994</v>
      </c>
      <c r="M153" s="31">
        <v>11.46383</v>
      </c>
      <c r="N153" s="31">
        <v>194.39130605999998</v>
      </c>
      <c r="O153" s="31">
        <v>175.87784833999999</v>
      </c>
      <c r="P153" s="54">
        <v>212.90476378</v>
      </c>
      <c r="Q153" s="6">
        <v>0</v>
      </c>
      <c r="R153" s="6">
        <v>175.87784833999999</v>
      </c>
      <c r="S153" s="6">
        <v>212.90476378</v>
      </c>
      <c r="T153" s="47">
        <v>175.87784833999999</v>
      </c>
      <c r="U153" s="6">
        <v>212.90476378</v>
      </c>
      <c r="V153" s="47">
        <v>175.87784833999999</v>
      </c>
      <c r="W153" s="6">
        <v>212.90476378</v>
      </c>
      <c r="X153" s="47">
        <v>175.87784833999999</v>
      </c>
      <c r="Y153" s="89">
        <v>212.90476378</v>
      </c>
      <c r="Z153" s="14">
        <v>194.39130605999998</v>
      </c>
      <c r="AA153" s="14">
        <v>70.324484190602931</v>
      </c>
      <c r="AB153" s="14">
        <v>73.558686424318068</v>
      </c>
      <c r="AC153" s="14">
        <v>71.9415853074605</v>
      </c>
      <c r="AD153" s="42"/>
    </row>
    <row r="154" spans="1:30" x14ac:dyDescent="0.3">
      <c r="A154" s="39" t="s">
        <v>796</v>
      </c>
      <c r="B154" s="45" t="s">
        <v>632</v>
      </c>
      <c r="C154" s="44">
        <v>86000</v>
      </c>
      <c r="D154" s="45">
        <v>45983.125</v>
      </c>
      <c r="E154" s="58">
        <v>8.6727731242236417E-3</v>
      </c>
      <c r="F154" s="17">
        <v>92567.2886</v>
      </c>
      <c r="G154" s="17">
        <v>7.4399999999999994E-2</v>
      </c>
      <c r="H154" s="16">
        <v>7.2999999999999995E-2</v>
      </c>
      <c r="I154" s="16">
        <v>7.4999999999999997E-2</v>
      </c>
      <c r="J154" s="14">
        <v>66.09</v>
      </c>
      <c r="K154" s="14">
        <v>57.51</v>
      </c>
      <c r="L154" s="14">
        <v>69.48</v>
      </c>
      <c r="M154" s="31">
        <v>16.459779999999999</v>
      </c>
      <c r="N154" s="31">
        <v>6887.0062718399995</v>
      </c>
      <c r="O154" s="31">
        <v>6757.4120677999999</v>
      </c>
      <c r="P154" s="54">
        <v>6942.5466449999994</v>
      </c>
      <c r="Q154" s="6">
        <v>6567.2885999999999</v>
      </c>
      <c r="R154" s="6">
        <v>190.12346780000007</v>
      </c>
      <c r="S154" s="6">
        <v>375.25804499999958</v>
      </c>
      <c r="T154" s="47">
        <v>305.47205237999998</v>
      </c>
      <c r="U154" s="6">
        <v>342.49896782000002</v>
      </c>
      <c r="V154" s="47">
        <v>305.47205237999998</v>
      </c>
      <c r="W154" s="6">
        <v>342.49896782000002</v>
      </c>
      <c r="X154" s="47">
        <v>6872.7606523799996</v>
      </c>
      <c r="Y154" s="89">
        <v>6909.7875678199998</v>
      </c>
      <c r="Z154" s="14">
        <v>6891.2741100999992</v>
      </c>
      <c r="AA154" s="14">
        <v>65.762486589341179</v>
      </c>
      <c r="AB154" s="14">
        <v>68.008355066189608</v>
      </c>
      <c r="AC154" s="14">
        <v>66.885420827765387</v>
      </c>
      <c r="AD154" s="42"/>
    </row>
    <row r="155" spans="1:30" x14ac:dyDescent="0.3">
      <c r="A155" s="39" t="s">
        <v>797</v>
      </c>
      <c r="B155" s="45" t="s">
        <v>634</v>
      </c>
      <c r="C155" s="44">
        <v>86000</v>
      </c>
      <c r="D155" s="45">
        <v>45983.125</v>
      </c>
      <c r="E155" s="58">
        <v>8.6727731242236417E-3</v>
      </c>
      <c r="F155" s="17">
        <v>92567.2886</v>
      </c>
      <c r="G155" s="17">
        <v>3.3999999999999998E-3</v>
      </c>
      <c r="H155" s="16">
        <v>3.3E-3</v>
      </c>
      <c r="I155" s="16">
        <v>3.7000000000000002E-3</v>
      </c>
      <c r="J155" s="14">
        <v>66.09</v>
      </c>
      <c r="K155" s="14">
        <v>65.349999999999994</v>
      </c>
      <c r="L155" s="14">
        <v>67.58</v>
      </c>
      <c r="M155" s="31">
        <v>16.459779999999999</v>
      </c>
      <c r="N155" s="31">
        <v>314.72878123999999</v>
      </c>
      <c r="O155" s="31">
        <v>305.47205237999998</v>
      </c>
      <c r="P155" s="54">
        <v>342.49896782000002</v>
      </c>
      <c r="Q155" s="6">
        <v>0</v>
      </c>
      <c r="R155" s="6">
        <v>305.47205237999998</v>
      </c>
      <c r="S155" s="6">
        <v>342.49896782000002</v>
      </c>
      <c r="T155" s="47">
        <v>305.47205237999998</v>
      </c>
      <c r="U155" s="6">
        <v>342.49896782000002</v>
      </c>
      <c r="V155" s="47">
        <v>305.47205237999998</v>
      </c>
      <c r="W155" s="6">
        <v>342.49896782000002</v>
      </c>
      <c r="X155" s="47">
        <v>305.47205237999998</v>
      </c>
      <c r="Y155" s="89">
        <v>342.49896782000002</v>
      </c>
      <c r="Z155" s="14">
        <v>323.9855101</v>
      </c>
      <c r="AA155" s="14">
        <v>65.762486589341378</v>
      </c>
      <c r="AB155" s="14">
        <v>68.008355066188557</v>
      </c>
      <c r="AC155" s="14">
        <v>66.88542082776496</v>
      </c>
      <c r="AD155" s="42"/>
    </row>
    <row r="156" spans="1:30" x14ac:dyDescent="0.3">
      <c r="A156" s="39" t="s">
        <v>798</v>
      </c>
      <c r="B156" s="45" t="s">
        <v>632</v>
      </c>
      <c r="C156" s="44">
        <v>87000</v>
      </c>
      <c r="D156" s="45">
        <v>45983.125</v>
      </c>
      <c r="E156" s="58">
        <v>8.6727731242236417E-3</v>
      </c>
      <c r="F156" s="17">
        <v>92567.2886</v>
      </c>
      <c r="G156" s="17">
        <v>6.4600000000000005E-2</v>
      </c>
      <c r="H156" s="16">
        <v>6.3E-2</v>
      </c>
      <c r="I156" s="16">
        <v>6.5500000000000003E-2</v>
      </c>
      <c r="J156" s="14">
        <v>63.57</v>
      </c>
      <c r="K156" s="14">
        <v>55.42</v>
      </c>
      <c r="L156" s="14">
        <v>67.760000000000005</v>
      </c>
      <c r="M156" s="31">
        <v>19.5031</v>
      </c>
      <c r="N156" s="31">
        <v>5979.8468435600007</v>
      </c>
      <c r="O156" s="31">
        <v>5831.7391817999996</v>
      </c>
      <c r="P156" s="54">
        <v>6063.1574033000006</v>
      </c>
      <c r="Q156" s="6">
        <v>5567.2885999999999</v>
      </c>
      <c r="R156" s="6">
        <v>264.45058179999978</v>
      </c>
      <c r="S156" s="6">
        <v>495.86880330000076</v>
      </c>
      <c r="T156" s="47">
        <v>398.03934098000002</v>
      </c>
      <c r="U156" s="6">
        <v>425.80952755999999</v>
      </c>
      <c r="V156" s="47">
        <v>398.03934098000002</v>
      </c>
      <c r="W156" s="6">
        <v>425.80952755999999</v>
      </c>
      <c r="X156" s="47">
        <v>5965.3279409799998</v>
      </c>
      <c r="Y156" s="89">
        <v>5993.0981275599997</v>
      </c>
      <c r="Z156" s="14">
        <v>5979.2130342700002</v>
      </c>
      <c r="AA156" s="14">
        <v>63.274110444990313</v>
      </c>
      <c r="AB156" s="14">
        <v>64.706523235315885</v>
      </c>
      <c r="AC156" s="14">
        <v>63.990316840153099</v>
      </c>
      <c r="AD156" s="42"/>
    </row>
    <row r="157" spans="1:30" x14ac:dyDescent="0.3">
      <c r="A157" s="39" t="s">
        <v>799</v>
      </c>
      <c r="B157" s="45" t="s">
        <v>634</v>
      </c>
      <c r="C157" s="44">
        <v>87000</v>
      </c>
      <c r="D157" s="45">
        <v>45983.125</v>
      </c>
      <c r="E157" s="58">
        <v>8.6727731242236417E-3</v>
      </c>
      <c r="F157" s="17">
        <v>92567.2886</v>
      </c>
      <c r="G157" s="17">
        <v>4.4000000000000003E-3</v>
      </c>
      <c r="H157" s="16">
        <v>4.3E-3</v>
      </c>
      <c r="I157" s="16">
        <v>4.5999999999999999E-3</v>
      </c>
      <c r="J157" s="14">
        <v>63.57</v>
      </c>
      <c r="K157" s="14">
        <v>62.88</v>
      </c>
      <c r="L157" s="14">
        <v>64.77</v>
      </c>
      <c r="M157" s="31">
        <v>19.5031</v>
      </c>
      <c r="N157" s="31">
        <v>407.29606984000003</v>
      </c>
      <c r="O157" s="31">
        <v>398.03934098000002</v>
      </c>
      <c r="P157" s="54">
        <v>425.80952755999999</v>
      </c>
      <c r="Q157" s="6">
        <v>0</v>
      </c>
      <c r="R157" s="6">
        <v>398.03934098000002</v>
      </c>
      <c r="S157" s="6">
        <v>425.80952755999999</v>
      </c>
      <c r="T157" s="47">
        <v>398.03934098000002</v>
      </c>
      <c r="U157" s="6">
        <v>425.80952755999999</v>
      </c>
      <c r="V157" s="47">
        <v>398.03934098000002</v>
      </c>
      <c r="W157" s="6">
        <v>425.80952755999999</v>
      </c>
      <c r="X157" s="47">
        <v>398.03934098000002</v>
      </c>
      <c r="Y157" s="89">
        <v>425.80952755999999</v>
      </c>
      <c r="Z157" s="14">
        <v>411.92443427000001</v>
      </c>
      <c r="AA157" s="14">
        <v>63.274110444989631</v>
      </c>
      <c r="AB157" s="14">
        <v>64.706523235315061</v>
      </c>
      <c r="AC157" s="14">
        <v>63.990316840152346</v>
      </c>
      <c r="AD157" s="42"/>
    </row>
    <row r="158" spans="1:30" x14ac:dyDescent="0.3">
      <c r="A158" s="39" t="s">
        <v>800</v>
      </c>
      <c r="B158" s="45" t="s">
        <v>632</v>
      </c>
      <c r="C158" s="44">
        <v>88000</v>
      </c>
      <c r="D158" s="45">
        <v>45983.125</v>
      </c>
      <c r="E158" s="58">
        <v>8.6727731242236417E-3</v>
      </c>
      <c r="F158" s="17">
        <v>92568.21</v>
      </c>
      <c r="G158" s="17">
        <v>5.5199999999999999E-2</v>
      </c>
      <c r="H158" s="16">
        <v>5.3499999999999999E-2</v>
      </c>
      <c r="I158" s="16">
        <v>5.6000000000000001E-2</v>
      </c>
      <c r="J158" s="14">
        <v>61.42</v>
      </c>
      <c r="K158" s="14">
        <v>54.18</v>
      </c>
      <c r="L158" s="14">
        <v>64.58</v>
      </c>
      <c r="M158" s="31">
        <v>22.91461</v>
      </c>
      <c r="N158" s="31">
        <v>5109.7651919999998</v>
      </c>
      <c r="O158" s="31">
        <v>4952.3992349999999</v>
      </c>
      <c r="P158" s="54">
        <v>5183.8197600000003</v>
      </c>
      <c r="Q158" s="6">
        <v>4568.2100000000064</v>
      </c>
      <c r="R158" s="6">
        <v>384.18923499999346</v>
      </c>
      <c r="S158" s="6">
        <v>615.60975999999391</v>
      </c>
      <c r="T158" s="47">
        <v>509.12515500000001</v>
      </c>
      <c r="U158" s="6">
        <v>555.40926000000002</v>
      </c>
      <c r="V158" s="47">
        <v>509.12515500000001</v>
      </c>
      <c r="W158" s="6">
        <v>555.40926000000002</v>
      </c>
      <c r="X158" s="47">
        <v>5077.3351550000061</v>
      </c>
      <c r="Y158" s="89">
        <v>5123.6192600000068</v>
      </c>
      <c r="Z158" s="14">
        <v>5100.4772075000064</v>
      </c>
      <c r="AA158" s="14">
        <v>60.361018347180419</v>
      </c>
      <c r="AB158" s="14">
        <v>62.404554020636596</v>
      </c>
      <c r="AC158" s="14">
        <v>61.382786183908507</v>
      </c>
      <c r="AD158" s="42"/>
    </row>
    <row r="159" spans="1:30" x14ac:dyDescent="0.3">
      <c r="A159" s="39" t="s">
        <v>801</v>
      </c>
      <c r="B159" s="45" t="s">
        <v>634</v>
      </c>
      <c r="C159" s="44">
        <v>88000</v>
      </c>
      <c r="D159" s="45">
        <v>45983.125</v>
      </c>
      <c r="E159" s="58">
        <v>8.6727731242236417E-3</v>
      </c>
      <c r="F159" s="17">
        <v>92568.21</v>
      </c>
      <c r="G159" s="17">
        <v>5.8999999999999999E-3</v>
      </c>
      <c r="H159" s="16">
        <v>5.4999999999999997E-3</v>
      </c>
      <c r="I159" s="16">
        <v>6.0000000000000001E-3</v>
      </c>
      <c r="J159" s="14">
        <v>61.42</v>
      </c>
      <c r="K159" s="14">
        <v>59.98</v>
      </c>
      <c r="L159" s="14">
        <v>62.01</v>
      </c>
      <c r="M159" s="31">
        <v>22.91461</v>
      </c>
      <c r="N159" s="31">
        <v>546.15243900000007</v>
      </c>
      <c r="O159" s="31">
        <v>509.12515500000001</v>
      </c>
      <c r="P159" s="54">
        <v>555.40926000000002</v>
      </c>
      <c r="Q159" s="6">
        <v>0</v>
      </c>
      <c r="R159" s="6">
        <v>509.12515500000001</v>
      </c>
      <c r="S159" s="6">
        <v>555.40926000000002</v>
      </c>
      <c r="T159" s="47">
        <v>509.12515500000001</v>
      </c>
      <c r="U159" s="6">
        <v>555.40926000000002</v>
      </c>
      <c r="V159" s="47">
        <v>509.12515500000001</v>
      </c>
      <c r="W159" s="6">
        <v>555.40926000000002</v>
      </c>
      <c r="X159" s="47">
        <v>509.12515500000001</v>
      </c>
      <c r="Y159" s="89">
        <v>555.40926000000002</v>
      </c>
      <c r="Z159" s="14">
        <v>532.26720750000004</v>
      </c>
      <c r="AA159" s="14">
        <v>60.361018347180938</v>
      </c>
      <c r="AB159" s="14">
        <v>62.404554020636319</v>
      </c>
      <c r="AC159" s="14">
        <v>61.382786183908628</v>
      </c>
      <c r="AD159" s="42"/>
    </row>
    <row r="160" spans="1:30" x14ac:dyDescent="0.3">
      <c r="A160" s="39" t="s">
        <v>802</v>
      </c>
      <c r="B160" s="45" t="s">
        <v>632</v>
      </c>
      <c r="C160" s="44">
        <v>89000</v>
      </c>
      <c r="D160" s="45">
        <v>45983.125</v>
      </c>
      <c r="E160" s="58">
        <v>8.6727731242236417E-3</v>
      </c>
      <c r="F160" s="17">
        <v>92568.21</v>
      </c>
      <c r="G160" s="17">
        <v>4.6199999999999998E-2</v>
      </c>
      <c r="H160" s="16">
        <v>4.4499999999999998E-2</v>
      </c>
      <c r="I160" s="16">
        <v>4.7E-2</v>
      </c>
      <c r="J160" s="14">
        <v>59.07</v>
      </c>
      <c r="K160" s="14">
        <v>53.04</v>
      </c>
      <c r="L160" s="14">
        <v>61.95</v>
      </c>
      <c r="M160" s="31">
        <v>26.361260000000001</v>
      </c>
      <c r="N160" s="31">
        <v>4276.6513020000002</v>
      </c>
      <c r="O160" s="31">
        <v>4119.2853450000002</v>
      </c>
      <c r="P160" s="54">
        <v>4350.7058700000007</v>
      </c>
      <c r="Q160" s="6">
        <v>3568.2100000000064</v>
      </c>
      <c r="R160" s="6">
        <v>551.07534499999383</v>
      </c>
      <c r="S160" s="6">
        <v>782.49586999999428</v>
      </c>
      <c r="T160" s="47">
        <v>647.97747000000004</v>
      </c>
      <c r="U160" s="6">
        <v>740.54568000000006</v>
      </c>
      <c r="V160" s="47">
        <v>647.97747000000004</v>
      </c>
      <c r="W160" s="6">
        <v>740.54568000000006</v>
      </c>
      <c r="X160" s="47">
        <v>4216.1874700000062</v>
      </c>
      <c r="Y160" s="89">
        <v>4308.7556800000066</v>
      </c>
      <c r="Z160" s="14">
        <v>4262.4715750000069</v>
      </c>
      <c r="AA160" s="14">
        <v>57.223004030067415</v>
      </c>
      <c r="AB160" s="14">
        <v>60.770728333175008</v>
      </c>
      <c r="AC160" s="14">
        <v>58.996866181621215</v>
      </c>
      <c r="AD160" s="42"/>
    </row>
    <row r="161" spans="1:30" x14ac:dyDescent="0.3">
      <c r="A161" s="39" t="s">
        <v>803</v>
      </c>
      <c r="B161" s="45" t="s">
        <v>634</v>
      </c>
      <c r="C161" s="44">
        <v>89000</v>
      </c>
      <c r="D161" s="45">
        <v>45983.125</v>
      </c>
      <c r="E161" s="58">
        <v>8.6727731242236417E-3</v>
      </c>
      <c r="F161" s="17">
        <v>92568.21</v>
      </c>
      <c r="G161" s="17">
        <v>7.6E-3</v>
      </c>
      <c r="H161" s="16">
        <v>7.0000000000000001E-3</v>
      </c>
      <c r="I161" s="16">
        <v>8.0000000000000002E-3</v>
      </c>
      <c r="J161" s="14">
        <v>59.07</v>
      </c>
      <c r="K161" s="14">
        <v>56.86</v>
      </c>
      <c r="L161" s="14">
        <v>60.39</v>
      </c>
      <c r="M161" s="31">
        <v>26.361260000000001</v>
      </c>
      <c r="N161" s="31">
        <v>703.51839600000005</v>
      </c>
      <c r="O161" s="31">
        <v>647.97747000000004</v>
      </c>
      <c r="P161" s="54">
        <v>740.54568000000006</v>
      </c>
      <c r="Q161" s="6">
        <v>0</v>
      </c>
      <c r="R161" s="6">
        <v>647.97747000000004</v>
      </c>
      <c r="S161" s="6">
        <v>740.54568000000006</v>
      </c>
      <c r="T161" s="47">
        <v>647.97747000000004</v>
      </c>
      <c r="U161" s="6">
        <v>740.54568000000006</v>
      </c>
      <c r="V161" s="47">
        <v>647.97747000000004</v>
      </c>
      <c r="W161" s="6">
        <v>740.54568000000006</v>
      </c>
      <c r="X161" s="47">
        <v>647.97747000000004</v>
      </c>
      <c r="Y161" s="89">
        <v>740.54568000000006</v>
      </c>
      <c r="Z161" s="14">
        <v>694.26157499999999</v>
      </c>
      <c r="AA161" s="14">
        <v>57.223004030067457</v>
      </c>
      <c r="AB161" s="14">
        <v>60.770728333174681</v>
      </c>
      <c r="AC161" s="14">
        <v>58.996866181621073</v>
      </c>
      <c r="AD161" s="42"/>
    </row>
    <row r="162" spans="1:30" x14ac:dyDescent="0.3">
      <c r="A162" s="39" t="s">
        <v>804</v>
      </c>
      <c r="B162" s="45" t="s">
        <v>632</v>
      </c>
      <c r="C162" s="44">
        <v>90000</v>
      </c>
      <c r="D162" s="45">
        <v>45983.125</v>
      </c>
      <c r="E162" s="58">
        <v>8.6727731242236417E-3</v>
      </c>
      <c r="F162" s="17">
        <v>92568.21</v>
      </c>
      <c r="G162" s="17">
        <v>3.7699999999999997E-2</v>
      </c>
      <c r="H162" s="16">
        <v>3.6999999999999998E-2</v>
      </c>
      <c r="I162" s="16">
        <v>3.85E-2</v>
      </c>
      <c r="J162" s="14">
        <v>56.9</v>
      </c>
      <c r="K162" s="14">
        <v>54.7</v>
      </c>
      <c r="L162" s="14">
        <v>59.38</v>
      </c>
      <c r="M162" s="31">
        <v>29.679169999999999</v>
      </c>
      <c r="N162" s="31">
        <v>3489.8215169999999</v>
      </c>
      <c r="O162" s="31">
        <v>3425.0237700000002</v>
      </c>
      <c r="P162" s="54">
        <v>3563.8760850000003</v>
      </c>
      <c r="Q162" s="6">
        <v>2568.2100000000064</v>
      </c>
      <c r="R162" s="6">
        <v>856.81376999999384</v>
      </c>
      <c r="S162" s="6">
        <v>995.66608499999393</v>
      </c>
      <c r="T162" s="47">
        <v>879.38924169999996</v>
      </c>
      <c r="U162" s="6">
        <v>971.95653030000005</v>
      </c>
      <c r="V162" s="47">
        <v>879.38924169999996</v>
      </c>
      <c r="W162" s="6">
        <v>971.95653030000005</v>
      </c>
      <c r="X162" s="47">
        <v>3447.5992417000061</v>
      </c>
      <c r="Y162" s="89">
        <v>3540.1665303000063</v>
      </c>
      <c r="Z162" s="14">
        <v>3493.8828860000062</v>
      </c>
      <c r="AA162" s="14">
        <v>55.82016393831907</v>
      </c>
      <c r="AB162" s="14">
        <v>58.957024069518646</v>
      </c>
      <c r="AC162" s="14">
        <v>57.388594003918854</v>
      </c>
      <c r="AD162" s="42"/>
    </row>
    <row r="163" spans="1:30" x14ac:dyDescent="0.3">
      <c r="A163" s="39" t="s">
        <v>805</v>
      </c>
      <c r="B163" s="45" t="s">
        <v>634</v>
      </c>
      <c r="C163" s="44">
        <v>90000</v>
      </c>
      <c r="D163" s="45">
        <v>45983.125</v>
      </c>
      <c r="E163" s="58">
        <v>8.6727731242236417E-3</v>
      </c>
      <c r="F163" s="17">
        <v>92567.2886</v>
      </c>
      <c r="G163" s="17">
        <v>0.01</v>
      </c>
      <c r="H163" s="16">
        <v>9.4999999999999998E-3</v>
      </c>
      <c r="I163" s="16">
        <v>1.0500000000000001E-2</v>
      </c>
      <c r="J163" s="14">
        <v>56.9</v>
      </c>
      <c r="K163" s="14">
        <v>55.46</v>
      </c>
      <c r="L163" s="14">
        <v>58.58</v>
      </c>
      <c r="M163" s="31">
        <v>29.681950000000001</v>
      </c>
      <c r="N163" s="31">
        <v>925.67288600000006</v>
      </c>
      <c r="O163" s="31">
        <v>879.38924169999996</v>
      </c>
      <c r="P163" s="54">
        <v>971.95653030000005</v>
      </c>
      <c r="Q163" s="6">
        <v>0</v>
      </c>
      <c r="R163" s="6">
        <v>879.38924169999996</v>
      </c>
      <c r="S163" s="6">
        <v>971.95653030000005</v>
      </c>
      <c r="T163" s="47">
        <v>879.38924169999996</v>
      </c>
      <c r="U163" s="6">
        <v>971.95653030000005</v>
      </c>
      <c r="V163" s="47">
        <v>879.38924169999996</v>
      </c>
      <c r="W163" s="6">
        <v>971.95653030000005</v>
      </c>
      <c r="X163" s="47">
        <v>879.38924169999996</v>
      </c>
      <c r="Y163" s="89">
        <v>971.95653030000005</v>
      </c>
      <c r="Z163" s="14">
        <v>925.67288600000006</v>
      </c>
      <c r="AA163" s="14">
        <v>55.811186569118789</v>
      </c>
      <c r="AB163" s="14">
        <v>58.947891521230865</v>
      </c>
      <c r="AC163" s="14">
        <v>57.379539045174823</v>
      </c>
      <c r="AD163" s="42"/>
    </row>
    <row r="164" spans="1:30" x14ac:dyDescent="0.3">
      <c r="A164" s="39" t="s">
        <v>806</v>
      </c>
      <c r="B164" s="45" t="s">
        <v>632</v>
      </c>
      <c r="C164" s="44">
        <v>91000</v>
      </c>
      <c r="D164" s="45">
        <v>45983.125</v>
      </c>
      <c r="E164" s="58">
        <v>8.6727731242236417E-3</v>
      </c>
      <c r="F164" s="17">
        <v>92572.618600000002</v>
      </c>
      <c r="G164" s="17">
        <v>3.0099999999999998E-2</v>
      </c>
      <c r="H164" s="16">
        <v>2.9499999999999998E-2</v>
      </c>
      <c r="I164" s="16">
        <v>3.1E-2</v>
      </c>
      <c r="J164" s="14">
        <v>55.23</v>
      </c>
      <c r="K164" s="14">
        <v>53.58</v>
      </c>
      <c r="L164" s="14">
        <v>57.86</v>
      </c>
      <c r="M164" s="31">
        <v>32.474299999999999</v>
      </c>
      <c r="N164" s="31">
        <v>2786.4358198599998</v>
      </c>
      <c r="O164" s="31">
        <v>2730.8922487</v>
      </c>
      <c r="P164" s="54">
        <v>2869.7511766000002</v>
      </c>
      <c r="Q164" s="6">
        <v>1572.6186000000016</v>
      </c>
      <c r="R164" s="6">
        <v>1158.2736486999984</v>
      </c>
      <c r="S164" s="6">
        <v>1297.1325765999986</v>
      </c>
      <c r="T164" s="47">
        <v>1158.2736486999984</v>
      </c>
      <c r="U164" s="6">
        <v>1249.6708350000001</v>
      </c>
      <c r="V164" s="47">
        <v>1158.2736486999984</v>
      </c>
      <c r="W164" s="6">
        <v>1249.6708350000001</v>
      </c>
      <c r="X164" s="47">
        <v>2730.8922487</v>
      </c>
      <c r="Y164" s="89">
        <v>2822.2894350000015</v>
      </c>
      <c r="Z164" s="14">
        <v>2776.5908418500007</v>
      </c>
      <c r="AA164" s="14">
        <v>53.922337883688677</v>
      </c>
      <c r="AB164" s="14">
        <v>56.755966753243378</v>
      </c>
      <c r="AC164" s="14">
        <v>55.339152318466027</v>
      </c>
      <c r="AD164" s="42"/>
    </row>
    <row r="165" spans="1:30" x14ac:dyDescent="0.3">
      <c r="A165" s="39" t="s">
        <v>807</v>
      </c>
      <c r="B165" s="45" t="s">
        <v>634</v>
      </c>
      <c r="C165" s="44">
        <v>91000</v>
      </c>
      <c r="D165" s="45">
        <v>45983.125</v>
      </c>
      <c r="E165" s="58">
        <v>8.6727731242236417E-3</v>
      </c>
      <c r="F165" s="17">
        <v>92568.21</v>
      </c>
      <c r="G165" s="17">
        <v>1.3100000000000001E-2</v>
      </c>
      <c r="H165" s="16">
        <v>1.2500000000000001E-2</v>
      </c>
      <c r="I165" s="16">
        <v>1.35E-2</v>
      </c>
      <c r="J165" s="14">
        <v>55.23</v>
      </c>
      <c r="K165" s="14">
        <v>53.5</v>
      </c>
      <c r="L165" s="14">
        <v>56.35</v>
      </c>
      <c r="M165" s="31">
        <v>32.483409999999999</v>
      </c>
      <c r="N165" s="31">
        <v>1212.6435510000001</v>
      </c>
      <c r="O165" s="31">
        <v>1157.1026250000002</v>
      </c>
      <c r="P165" s="54">
        <v>1249.6708350000001</v>
      </c>
      <c r="Q165" s="6">
        <v>0</v>
      </c>
      <c r="R165" s="6">
        <v>1157.1026250000002</v>
      </c>
      <c r="S165" s="6">
        <v>1249.6708350000001</v>
      </c>
      <c r="T165" s="47">
        <v>1158.2736486999984</v>
      </c>
      <c r="U165" s="6">
        <v>1249.6708350000001</v>
      </c>
      <c r="V165" s="47">
        <v>1158.2736486999984</v>
      </c>
      <c r="W165" s="6">
        <v>1249.6708350000001</v>
      </c>
      <c r="X165" s="47">
        <v>1158.2736486999984</v>
      </c>
      <c r="Y165" s="89">
        <v>1249.6708350000001</v>
      </c>
      <c r="Z165" s="14">
        <v>1203.9722418499991</v>
      </c>
      <c r="AA165" s="14">
        <v>53.873379776048665</v>
      </c>
      <c r="AB165" s="14">
        <v>56.706482318875615</v>
      </c>
      <c r="AC165" s="14">
        <v>55.28993104746214</v>
      </c>
      <c r="AD165" s="42"/>
    </row>
    <row r="166" spans="1:30" x14ac:dyDescent="0.3">
      <c r="A166" s="39" t="s">
        <v>808</v>
      </c>
      <c r="B166" s="45" t="s">
        <v>632</v>
      </c>
      <c r="C166" s="44">
        <v>92000</v>
      </c>
      <c r="D166" s="45">
        <v>45983.125</v>
      </c>
      <c r="E166" s="58">
        <v>8.6727731242236417E-3</v>
      </c>
      <c r="F166" s="17">
        <v>92572.618600000002</v>
      </c>
      <c r="G166" s="17">
        <v>2.3199999999999998E-2</v>
      </c>
      <c r="H166" s="16">
        <v>2.2499999999999999E-2</v>
      </c>
      <c r="I166" s="16">
        <v>2.35E-2</v>
      </c>
      <c r="J166" s="14">
        <v>53.43</v>
      </c>
      <c r="K166" s="14">
        <v>51.65</v>
      </c>
      <c r="L166" s="14">
        <v>54.36</v>
      </c>
      <c r="M166" s="31">
        <v>34.22786</v>
      </c>
      <c r="N166" s="31">
        <v>2147.6847515199997</v>
      </c>
      <c r="O166" s="31">
        <v>2082.8839185000002</v>
      </c>
      <c r="P166" s="54">
        <v>2175.4565370999999</v>
      </c>
      <c r="Q166" s="6">
        <v>572.61860000000161</v>
      </c>
      <c r="R166" s="6">
        <v>1510.2653184999986</v>
      </c>
      <c r="S166" s="6">
        <v>1602.8379370999983</v>
      </c>
      <c r="T166" s="47">
        <v>1527.4482069000001</v>
      </c>
      <c r="U166" s="6">
        <v>1602.8379370999983</v>
      </c>
      <c r="V166" s="47">
        <v>1527.4482069000001</v>
      </c>
      <c r="W166" s="6">
        <v>1602.8379370999983</v>
      </c>
      <c r="X166" s="47">
        <v>2100.0668069000017</v>
      </c>
      <c r="Y166" s="89">
        <v>2175.4565370999999</v>
      </c>
      <c r="Z166" s="14">
        <v>2137.7616720000005</v>
      </c>
      <c r="AA166" s="14">
        <v>52.482661815606846</v>
      </c>
      <c r="AB166" s="14">
        <v>54.699229517300509</v>
      </c>
      <c r="AC166" s="14">
        <v>53.590945666453678</v>
      </c>
      <c r="AD166" s="42"/>
    </row>
    <row r="167" spans="1:30" x14ac:dyDescent="0.3">
      <c r="A167" s="39" t="s">
        <v>809</v>
      </c>
      <c r="B167" s="45" t="s">
        <v>634</v>
      </c>
      <c r="C167" s="44">
        <v>92000</v>
      </c>
      <c r="D167" s="45">
        <v>45983.125</v>
      </c>
      <c r="E167" s="58">
        <v>8.6727731242236417E-3</v>
      </c>
      <c r="F167" s="17">
        <v>92572.618600000002</v>
      </c>
      <c r="G167" s="17">
        <v>1.7000000000000001E-2</v>
      </c>
      <c r="H167" s="16">
        <v>1.6500000000000001E-2</v>
      </c>
      <c r="I167" s="16">
        <v>1.7500000000000002E-2</v>
      </c>
      <c r="J167" s="14">
        <v>53.43</v>
      </c>
      <c r="K167" s="14">
        <v>52.15</v>
      </c>
      <c r="L167" s="14">
        <v>54.86</v>
      </c>
      <c r="M167" s="31">
        <v>34.22786</v>
      </c>
      <c r="N167" s="31">
        <v>1573.7345162000001</v>
      </c>
      <c r="O167" s="31">
        <v>1527.4482069000001</v>
      </c>
      <c r="P167" s="54">
        <v>1620.0208255000002</v>
      </c>
      <c r="Q167" s="6">
        <v>0</v>
      </c>
      <c r="R167" s="6">
        <v>1527.4482069000001</v>
      </c>
      <c r="S167" s="6">
        <v>1620.0208255000002</v>
      </c>
      <c r="T167" s="47">
        <v>1527.4482069000001</v>
      </c>
      <c r="U167" s="6">
        <v>1602.8379370999983</v>
      </c>
      <c r="V167" s="47">
        <v>1527.4482069000001</v>
      </c>
      <c r="W167" s="6">
        <v>1602.8379370999983</v>
      </c>
      <c r="X167" s="47">
        <v>1527.4482069000001</v>
      </c>
      <c r="Y167" s="89">
        <v>1602.8379370999983</v>
      </c>
      <c r="Z167" s="14">
        <v>1565.1430719999992</v>
      </c>
      <c r="AA167" s="14">
        <v>52.482661815606633</v>
      </c>
      <c r="AB167" s="14">
        <v>54.699229517300509</v>
      </c>
      <c r="AC167" s="14">
        <v>53.590945666453571</v>
      </c>
      <c r="AD167" s="42"/>
    </row>
    <row r="168" spans="1:30" x14ac:dyDescent="0.3">
      <c r="A168" s="39" t="s">
        <v>810</v>
      </c>
      <c r="B168" s="45" t="s">
        <v>632</v>
      </c>
      <c r="C168" s="44">
        <v>93000</v>
      </c>
      <c r="D168" s="45">
        <v>45983.125</v>
      </c>
      <c r="E168" s="58">
        <v>8.6727731242236417E-3</v>
      </c>
      <c r="F168" s="17">
        <v>92568.21</v>
      </c>
      <c r="G168" s="17">
        <v>1.7299999999999999E-2</v>
      </c>
      <c r="H168" s="16">
        <v>1.7000000000000001E-2</v>
      </c>
      <c r="I168" s="16">
        <v>1.7500000000000002E-2</v>
      </c>
      <c r="J168" s="14">
        <v>51.96</v>
      </c>
      <c r="K168" s="14">
        <v>51.35</v>
      </c>
      <c r="L168" s="14">
        <v>52.69</v>
      </c>
      <c r="M168" s="31">
        <v>34.520400000000002</v>
      </c>
      <c r="N168" s="31">
        <v>1601.4300330000001</v>
      </c>
      <c r="O168" s="31">
        <v>1573.6595700000003</v>
      </c>
      <c r="P168" s="54">
        <v>1619.9436750000002</v>
      </c>
      <c r="Q168" s="6">
        <v>0</v>
      </c>
      <c r="R168" s="6">
        <v>1573.6595700000003</v>
      </c>
      <c r="S168" s="6">
        <v>1619.9436750000002</v>
      </c>
      <c r="T168" s="47">
        <v>1573.6595700000003</v>
      </c>
      <c r="U168" s="6">
        <v>1609.2162092000015</v>
      </c>
      <c r="V168" s="47">
        <v>1573.6595700000003</v>
      </c>
      <c r="W168" s="6">
        <v>1609.2162092000015</v>
      </c>
      <c r="X168" s="47">
        <v>1573.6595700000003</v>
      </c>
      <c r="Y168" s="89">
        <v>1609.2162092000015</v>
      </c>
      <c r="Z168" s="14">
        <v>1591.4378896000007</v>
      </c>
      <c r="AA168" s="14">
        <v>51.677375724803234</v>
      </c>
      <c r="AB168" s="14">
        <v>52.713896589762896</v>
      </c>
      <c r="AC168" s="14">
        <v>52.195636157283062</v>
      </c>
      <c r="AD168" s="42"/>
    </row>
    <row r="169" spans="1:30" x14ac:dyDescent="0.3">
      <c r="A169" s="39" t="s">
        <v>811</v>
      </c>
      <c r="B169" s="45" t="s">
        <v>634</v>
      </c>
      <c r="C169" s="44">
        <v>93000</v>
      </c>
      <c r="D169" s="45">
        <v>45983.125</v>
      </c>
      <c r="E169" s="58">
        <v>8.6727731242236417E-3</v>
      </c>
      <c r="F169" s="17">
        <v>92572.618600000002</v>
      </c>
      <c r="G169" s="17">
        <v>2.18E-2</v>
      </c>
      <c r="H169" s="16">
        <v>2.1499999999999998E-2</v>
      </c>
      <c r="I169" s="16">
        <v>2.1999999999999999E-2</v>
      </c>
      <c r="J169" s="14">
        <v>51.96</v>
      </c>
      <c r="K169" s="14">
        <v>50.98</v>
      </c>
      <c r="L169" s="14">
        <v>52.32</v>
      </c>
      <c r="M169" s="31">
        <v>34.524430000000002</v>
      </c>
      <c r="N169" s="31">
        <v>2018.0830854800001</v>
      </c>
      <c r="O169" s="31">
        <v>1990.3112998999998</v>
      </c>
      <c r="P169" s="54">
        <v>2036.5976091999999</v>
      </c>
      <c r="Q169" s="6">
        <v>427.38139999999839</v>
      </c>
      <c r="R169" s="6">
        <v>1562.9298999000014</v>
      </c>
      <c r="S169" s="6">
        <v>1609.2162092000015</v>
      </c>
      <c r="T169" s="47">
        <v>1573.6595700000003</v>
      </c>
      <c r="U169" s="6">
        <v>1609.2162092000015</v>
      </c>
      <c r="V169" s="47">
        <v>1573.6595700000003</v>
      </c>
      <c r="W169" s="6">
        <v>1609.2162092000015</v>
      </c>
      <c r="X169" s="47">
        <v>2001.0409699999987</v>
      </c>
      <c r="Y169" s="89">
        <v>2036.5976091999999</v>
      </c>
      <c r="Z169" s="14">
        <v>2018.8192895999991</v>
      </c>
      <c r="AA169" s="14">
        <v>51.616814786453112</v>
      </c>
      <c r="AB169" s="14">
        <v>52.65322435711586</v>
      </c>
      <c r="AC169" s="14">
        <v>52.135019571784483</v>
      </c>
      <c r="AD169" s="42"/>
    </row>
    <row r="170" spans="1:30" x14ac:dyDescent="0.3">
      <c r="A170" s="39" t="s">
        <v>812</v>
      </c>
      <c r="B170" s="45" t="s">
        <v>632</v>
      </c>
      <c r="C170" s="44">
        <v>94000</v>
      </c>
      <c r="D170" s="45">
        <v>45983.125</v>
      </c>
      <c r="E170" s="58">
        <v>8.6727731242236417E-3</v>
      </c>
      <c r="F170" s="17">
        <v>92568.21</v>
      </c>
      <c r="G170" s="17">
        <v>1.23E-2</v>
      </c>
      <c r="H170" s="16">
        <v>1.2E-2</v>
      </c>
      <c r="I170" s="16">
        <v>1.2999999999999999E-2</v>
      </c>
      <c r="J170" s="14">
        <v>50.5</v>
      </c>
      <c r="K170" s="14">
        <v>49.71</v>
      </c>
      <c r="L170" s="14">
        <v>52.5</v>
      </c>
      <c r="M170" s="31">
        <v>33.07835</v>
      </c>
      <c r="N170" s="31">
        <v>1138.5889830000001</v>
      </c>
      <c r="O170" s="31">
        <v>1110.81852</v>
      </c>
      <c r="P170" s="54">
        <v>1203.3867299999999</v>
      </c>
      <c r="Q170" s="6">
        <v>0</v>
      </c>
      <c r="R170" s="6">
        <v>1110.81852</v>
      </c>
      <c r="S170" s="6">
        <v>1203.3867299999999</v>
      </c>
      <c r="T170" s="47">
        <v>1110.81852</v>
      </c>
      <c r="U170" s="6">
        <v>1203.3867299999999</v>
      </c>
      <c r="V170" s="47">
        <v>1110.81852</v>
      </c>
      <c r="W170" s="6">
        <v>1203.3867299999999</v>
      </c>
      <c r="X170" s="47">
        <v>1110.81852</v>
      </c>
      <c r="Y170" s="89">
        <v>1203.3867299999999</v>
      </c>
      <c r="Z170" s="14">
        <v>1157.102625</v>
      </c>
      <c r="AA170" s="14">
        <v>50.022020348125892</v>
      </c>
      <c r="AB170" s="14">
        <v>52.834704812924258</v>
      </c>
      <c r="AC170" s="14">
        <v>51.428362580525075</v>
      </c>
      <c r="AD170" s="42"/>
    </row>
    <row r="171" spans="1:30" x14ac:dyDescent="0.3">
      <c r="A171" s="39" t="s">
        <v>813</v>
      </c>
      <c r="B171" s="45" t="s">
        <v>634</v>
      </c>
      <c r="C171" s="44">
        <v>94000</v>
      </c>
      <c r="D171" s="45">
        <v>45983.125</v>
      </c>
      <c r="E171" s="58">
        <v>8.6727731242236417E-3</v>
      </c>
      <c r="F171" s="17">
        <v>92579.552899999995</v>
      </c>
      <c r="G171" s="17">
        <v>2.7699999999999999E-2</v>
      </c>
      <c r="H171" s="16">
        <v>2.7E-2</v>
      </c>
      <c r="I171" s="16">
        <v>2.8500000000000001E-2</v>
      </c>
      <c r="J171" s="14">
        <v>50.51</v>
      </c>
      <c r="K171" s="14">
        <v>48.62</v>
      </c>
      <c r="L171" s="14">
        <v>52.81</v>
      </c>
      <c r="M171" s="31">
        <v>33.108699999999999</v>
      </c>
      <c r="N171" s="31">
        <v>2564.4536153299996</v>
      </c>
      <c r="O171" s="31">
        <v>2499.6479282999999</v>
      </c>
      <c r="P171" s="54">
        <v>2638.5172576499999</v>
      </c>
      <c r="Q171" s="6">
        <v>1420.4471000000049</v>
      </c>
      <c r="R171" s="6">
        <v>1079.200828299995</v>
      </c>
      <c r="S171" s="6">
        <v>1218.0701576499951</v>
      </c>
      <c r="T171" s="47">
        <v>1110.81852</v>
      </c>
      <c r="U171" s="6">
        <v>1203.3867299999999</v>
      </c>
      <c r="V171" s="47">
        <v>1110.81852</v>
      </c>
      <c r="W171" s="6">
        <v>1203.3867299999999</v>
      </c>
      <c r="X171" s="47">
        <v>2531.2656200000047</v>
      </c>
      <c r="Y171" s="89">
        <v>2623.833830000005</v>
      </c>
      <c r="Z171" s="14">
        <v>2577.5497250000049</v>
      </c>
      <c r="AA171" s="14">
        <v>49.890698820819338</v>
      </c>
      <c r="AB171" s="14">
        <v>52.701643367874382</v>
      </c>
      <c r="AC171" s="14">
        <v>51.29617109434686</v>
      </c>
      <c r="AD171" s="42"/>
    </row>
    <row r="172" spans="1:30" x14ac:dyDescent="0.3">
      <c r="A172" s="39" t="s">
        <v>814</v>
      </c>
      <c r="B172" s="45" t="s">
        <v>632</v>
      </c>
      <c r="C172" s="44">
        <v>95000</v>
      </c>
      <c r="D172" s="45">
        <v>45983.125</v>
      </c>
      <c r="E172" s="58">
        <v>8.6727731242236417E-3</v>
      </c>
      <c r="F172" s="17">
        <v>92579.552899999995</v>
      </c>
      <c r="G172" s="17">
        <v>8.8000000000000005E-3</v>
      </c>
      <c r="H172" s="16">
        <v>8.0000000000000002E-3</v>
      </c>
      <c r="I172" s="16">
        <v>8.9999999999999993E-3</v>
      </c>
      <c r="J172" s="14">
        <v>50.49</v>
      </c>
      <c r="K172" s="14">
        <v>47.94</v>
      </c>
      <c r="L172" s="14">
        <v>51.03</v>
      </c>
      <c r="M172" s="31">
        <v>30.207170000000001</v>
      </c>
      <c r="N172" s="31">
        <v>814.70006551999995</v>
      </c>
      <c r="O172" s="31">
        <v>740.63642319999997</v>
      </c>
      <c r="P172" s="54">
        <v>833.21597609999992</v>
      </c>
      <c r="Q172" s="6">
        <v>0</v>
      </c>
      <c r="R172" s="6">
        <v>740.63642319999997</v>
      </c>
      <c r="S172" s="6">
        <v>833.21597609999992</v>
      </c>
      <c r="T172" s="47">
        <v>740.63642319999997</v>
      </c>
      <c r="U172" s="6">
        <v>833.21597609999992</v>
      </c>
      <c r="V172" s="47">
        <v>740.63642319999997</v>
      </c>
      <c r="W172" s="6">
        <v>833.21597609999992</v>
      </c>
      <c r="X172" s="47">
        <v>740.63642319999997</v>
      </c>
      <c r="Y172" s="89">
        <v>833.21597609999992</v>
      </c>
      <c r="Z172" s="14">
        <v>786.92619964999994</v>
      </c>
      <c r="AA172" s="14">
        <v>48.245147410789535</v>
      </c>
      <c r="AB172" s="14">
        <v>51.348538846649681</v>
      </c>
      <c r="AC172" s="14">
        <v>49.796843128719608</v>
      </c>
      <c r="AD172" s="42"/>
    </row>
    <row r="173" spans="1:30" x14ac:dyDescent="0.3">
      <c r="A173" s="39" t="s">
        <v>815</v>
      </c>
      <c r="B173" s="45" t="s">
        <v>634</v>
      </c>
      <c r="C173" s="44">
        <v>95000</v>
      </c>
      <c r="D173" s="45">
        <v>45983.125</v>
      </c>
      <c r="E173" s="58">
        <v>8.6727731242236417E-3</v>
      </c>
      <c r="F173" s="17">
        <v>92579.552899999995</v>
      </c>
      <c r="G173" s="17">
        <v>3.5000000000000003E-2</v>
      </c>
      <c r="H173" s="16">
        <v>3.4000000000000002E-2</v>
      </c>
      <c r="I173" s="16">
        <v>3.5999999999999997E-2</v>
      </c>
      <c r="J173" s="14">
        <v>50.49</v>
      </c>
      <c r="K173" s="14">
        <v>47.49</v>
      </c>
      <c r="L173" s="14">
        <v>53.62</v>
      </c>
      <c r="M173" s="31">
        <v>30.207170000000001</v>
      </c>
      <c r="N173" s="31">
        <v>3240.2843515</v>
      </c>
      <c r="O173" s="31">
        <v>3147.7047986000002</v>
      </c>
      <c r="P173" s="54">
        <v>3332.8639043999997</v>
      </c>
      <c r="Q173" s="6">
        <v>2420.4471000000049</v>
      </c>
      <c r="R173" s="6">
        <v>727.25769859999536</v>
      </c>
      <c r="S173" s="6">
        <v>912.41680439999482</v>
      </c>
      <c r="T173" s="47">
        <v>740.63642319999997</v>
      </c>
      <c r="U173" s="6">
        <v>833.21597609999992</v>
      </c>
      <c r="V173" s="47">
        <v>740.63642319999997</v>
      </c>
      <c r="W173" s="6">
        <v>833.21597609999992</v>
      </c>
      <c r="X173" s="47">
        <v>3161.0835232000049</v>
      </c>
      <c r="Y173" s="89">
        <v>3253.6630761000047</v>
      </c>
      <c r="Z173" s="14">
        <v>3207.3732996500048</v>
      </c>
      <c r="AA173" s="14">
        <v>48.245147410790047</v>
      </c>
      <c r="AB173" s="14">
        <v>51.348538846649902</v>
      </c>
      <c r="AC173" s="14">
        <v>49.796843128719971</v>
      </c>
      <c r="AD173" s="42"/>
    </row>
    <row r="174" spans="1:30" x14ac:dyDescent="0.3">
      <c r="A174" s="39" t="s">
        <v>816</v>
      </c>
      <c r="B174" s="45" t="s">
        <v>632</v>
      </c>
      <c r="C174" s="44">
        <v>96000</v>
      </c>
      <c r="D174" s="45">
        <v>45983.125</v>
      </c>
      <c r="E174" s="58">
        <v>8.6727731242236417E-3</v>
      </c>
      <c r="F174" s="17">
        <v>92579.552899999995</v>
      </c>
      <c r="G174" s="17">
        <v>6.1000000000000004E-3</v>
      </c>
      <c r="H174" s="16">
        <v>5.4999999999999997E-3</v>
      </c>
      <c r="I174" s="16">
        <v>6.0000000000000001E-3</v>
      </c>
      <c r="J174" s="14">
        <v>50.31</v>
      </c>
      <c r="K174" s="14">
        <v>48.21</v>
      </c>
      <c r="L174" s="14">
        <v>50</v>
      </c>
      <c r="M174" s="31">
        <v>26.20618</v>
      </c>
      <c r="N174" s="31">
        <v>564.73527268999999</v>
      </c>
      <c r="O174" s="31">
        <v>509.18754094999997</v>
      </c>
      <c r="P174" s="54">
        <v>555.47731739999995</v>
      </c>
      <c r="Q174" s="6">
        <v>0</v>
      </c>
      <c r="R174" s="6">
        <v>509.18754094999997</v>
      </c>
      <c r="S174" s="6">
        <v>555.47731739999995</v>
      </c>
      <c r="T174" s="47">
        <v>509.18754094999997</v>
      </c>
      <c r="U174" s="6">
        <v>555.47731739999995</v>
      </c>
      <c r="V174" s="47">
        <v>509.18754094999997</v>
      </c>
      <c r="W174" s="6">
        <v>555.47731739999995</v>
      </c>
      <c r="X174" s="47">
        <v>509.18754094999997</v>
      </c>
      <c r="Y174" s="89">
        <v>555.47731739999995</v>
      </c>
      <c r="Z174" s="14">
        <v>532.33242917500002</v>
      </c>
      <c r="AA174" s="14">
        <v>48.512938798428465</v>
      </c>
      <c r="AB174" s="14">
        <v>50.316852626809109</v>
      </c>
      <c r="AC174" s="14">
        <v>49.414895712618787</v>
      </c>
      <c r="AD174" s="42"/>
    </row>
    <row r="175" spans="1:30" x14ac:dyDescent="0.3">
      <c r="A175" s="39" t="s">
        <v>817</v>
      </c>
      <c r="B175" s="45" t="s">
        <v>634</v>
      </c>
      <c r="C175" s="44">
        <v>96000</v>
      </c>
      <c r="D175" s="45">
        <v>45983.125</v>
      </c>
      <c r="E175" s="58">
        <v>8.6727731242236417E-3</v>
      </c>
      <c r="F175" s="17">
        <v>92579.552899999995</v>
      </c>
      <c r="G175" s="17">
        <v>4.2999999999999997E-2</v>
      </c>
      <c r="H175" s="16">
        <v>4.2000000000000003E-2</v>
      </c>
      <c r="I175" s="16">
        <v>4.3999999999999997E-2</v>
      </c>
      <c r="J175" s="14">
        <v>50.31</v>
      </c>
      <c r="K175" s="14">
        <v>46.57</v>
      </c>
      <c r="L175" s="14">
        <v>53.66</v>
      </c>
      <c r="M175" s="31">
        <v>26.20618</v>
      </c>
      <c r="N175" s="31">
        <v>3980.9207746999996</v>
      </c>
      <c r="O175" s="31">
        <v>3888.3412217999999</v>
      </c>
      <c r="P175" s="54">
        <v>4073.5003275999998</v>
      </c>
      <c r="Q175" s="6">
        <v>3420.4471000000049</v>
      </c>
      <c r="R175" s="6">
        <v>467.89412179999499</v>
      </c>
      <c r="S175" s="6">
        <v>653.0532275999949</v>
      </c>
      <c r="T175" s="47">
        <v>509.18754094999997</v>
      </c>
      <c r="U175" s="6">
        <v>555.47731739999995</v>
      </c>
      <c r="V175" s="47">
        <v>509.18754094999997</v>
      </c>
      <c r="W175" s="6">
        <v>555.47731739999995</v>
      </c>
      <c r="X175" s="47">
        <v>3929.6346409500047</v>
      </c>
      <c r="Y175" s="89">
        <v>3975.924417400005</v>
      </c>
      <c r="Z175" s="14">
        <v>3952.7795291750049</v>
      </c>
      <c r="AA175" s="14">
        <v>48.512938798428294</v>
      </c>
      <c r="AB175" s="14">
        <v>50.316852626808853</v>
      </c>
      <c r="AC175" s="14">
        <v>49.414895712618573</v>
      </c>
      <c r="AD175" s="42"/>
    </row>
    <row r="176" spans="1:30" x14ac:dyDescent="0.3">
      <c r="A176" s="39" t="s">
        <v>818</v>
      </c>
      <c r="B176" s="45" t="s">
        <v>632</v>
      </c>
      <c r="C176" s="44">
        <v>97000</v>
      </c>
      <c r="D176" s="45">
        <v>45983.125</v>
      </c>
      <c r="E176" s="58">
        <v>8.6727731242236417E-3</v>
      </c>
      <c r="F176" s="17">
        <v>92579.552899999995</v>
      </c>
      <c r="G176" s="17">
        <v>4.1000000000000003E-3</v>
      </c>
      <c r="H176" s="16">
        <v>3.7000000000000002E-3</v>
      </c>
      <c r="I176" s="16">
        <v>4.0000000000000001E-3</v>
      </c>
      <c r="J176" s="14">
        <v>50.16</v>
      </c>
      <c r="K176" s="14">
        <v>48.56</v>
      </c>
      <c r="L176" s="14">
        <v>49.87</v>
      </c>
      <c r="M176" s="31">
        <v>21.64855</v>
      </c>
      <c r="N176" s="31">
        <v>379.57616689000002</v>
      </c>
      <c r="O176" s="31">
        <v>342.54434572999997</v>
      </c>
      <c r="P176" s="54">
        <v>370.31821159999998</v>
      </c>
      <c r="Q176" s="6">
        <v>0</v>
      </c>
      <c r="R176" s="6">
        <v>342.54434572999997</v>
      </c>
      <c r="S176" s="6">
        <v>370.31821159999998</v>
      </c>
      <c r="T176" s="47">
        <v>342.54434572999997</v>
      </c>
      <c r="U176" s="6">
        <v>370.31821159999998</v>
      </c>
      <c r="V176" s="47">
        <v>342.54434572999997</v>
      </c>
      <c r="W176" s="6">
        <v>370.31821159999998</v>
      </c>
      <c r="X176" s="47">
        <v>342.54434572999997</v>
      </c>
      <c r="Y176" s="89">
        <v>370.31821159999998</v>
      </c>
      <c r="Z176" s="14">
        <v>356.43127866499998</v>
      </c>
      <c r="AA176" s="14">
        <v>48.868110988314768</v>
      </c>
      <c r="AB176" s="14">
        <v>50.183996753323832</v>
      </c>
      <c r="AC176" s="14">
        <v>49.526053870819297</v>
      </c>
      <c r="AD176" s="42"/>
    </row>
    <row r="177" spans="1:30" x14ac:dyDescent="0.3">
      <c r="A177" s="39" t="s">
        <v>819</v>
      </c>
      <c r="B177" s="45" t="s">
        <v>634</v>
      </c>
      <c r="C177" s="44">
        <v>97000</v>
      </c>
      <c r="D177" s="45">
        <v>45983.125</v>
      </c>
      <c r="E177" s="58">
        <v>8.6727731242236417E-3</v>
      </c>
      <c r="F177" s="17">
        <v>92576.987099999998</v>
      </c>
      <c r="G177" s="17">
        <v>5.1799999999999999E-2</v>
      </c>
      <c r="H177" s="16">
        <v>0.05</v>
      </c>
      <c r="I177" s="16">
        <v>5.2999999999999999E-2</v>
      </c>
      <c r="J177" s="14">
        <v>50.16</v>
      </c>
      <c r="K177" s="14">
        <v>41.45</v>
      </c>
      <c r="L177" s="14">
        <v>54.92</v>
      </c>
      <c r="M177" s="31">
        <v>21.631920000000001</v>
      </c>
      <c r="N177" s="31">
        <v>4795.4879317799996</v>
      </c>
      <c r="O177" s="31">
        <v>4628.8493550000003</v>
      </c>
      <c r="P177" s="54">
        <v>4906.5803163</v>
      </c>
      <c r="Q177" s="6">
        <v>4423.0129000000015</v>
      </c>
      <c r="R177" s="6">
        <v>205.83645499999875</v>
      </c>
      <c r="S177" s="6">
        <v>483.56741629999851</v>
      </c>
      <c r="T177" s="47">
        <v>342.54434572999997</v>
      </c>
      <c r="U177" s="6">
        <v>370.31821159999998</v>
      </c>
      <c r="V177" s="47">
        <v>342.54434572999997</v>
      </c>
      <c r="W177" s="6">
        <v>370.31821159999998</v>
      </c>
      <c r="X177" s="47">
        <v>4765.5572457300013</v>
      </c>
      <c r="Y177" s="89">
        <v>4793.3311116000013</v>
      </c>
      <c r="Z177" s="14">
        <v>4779.4441786650013</v>
      </c>
      <c r="AA177" s="14">
        <v>48.887601219461061</v>
      </c>
      <c r="AB177" s="14">
        <v>50.203771606041144</v>
      </c>
      <c r="AC177" s="14">
        <v>49.545686412751103</v>
      </c>
      <c r="AD177" s="42"/>
    </row>
    <row r="178" spans="1:30" x14ac:dyDescent="0.3">
      <c r="A178" s="39" t="s">
        <v>820</v>
      </c>
      <c r="B178" s="45" t="s">
        <v>632</v>
      </c>
      <c r="C178" s="44">
        <v>98000</v>
      </c>
      <c r="D178" s="45">
        <v>45983.125</v>
      </c>
      <c r="E178" s="58">
        <v>8.6727731242236417E-3</v>
      </c>
      <c r="F178" s="17">
        <v>92576.987099999998</v>
      </c>
      <c r="G178" s="17">
        <v>2.7000000000000001E-3</v>
      </c>
      <c r="H178" s="16">
        <v>2.3999999999999998E-3</v>
      </c>
      <c r="I178" s="16">
        <v>2.7000000000000001E-3</v>
      </c>
      <c r="J178" s="14">
        <v>50.42</v>
      </c>
      <c r="K178" s="14">
        <v>48.77</v>
      </c>
      <c r="L178" s="14">
        <v>50.42</v>
      </c>
      <c r="M178" s="31">
        <v>17.225580000000001</v>
      </c>
      <c r="N178" s="31">
        <v>249.95786517000002</v>
      </c>
      <c r="O178" s="31">
        <v>222.18476903999996</v>
      </c>
      <c r="P178" s="54">
        <v>249.95786517000002</v>
      </c>
      <c r="Q178" s="6">
        <v>0</v>
      </c>
      <c r="R178" s="6">
        <v>222.18476903999996</v>
      </c>
      <c r="S178" s="6">
        <v>249.95786517000002</v>
      </c>
      <c r="T178" s="47">
        <v>222.18476903999996</v>
      </c>
      <c r="U178" s="6">
        <v>249.95786517000002</v>
      </c>
      <c r="V178" s="47">
        <v>222.18476903999996</v>
      </c>
      <c r="W178" s="6">
        <v>249.95786517000002</v>
      </c>
      <c r="X178" s="47">
        <v>222.18476903999996</v>
      </c>
      <c r="Y178" s="89">
        <v>249.95786517000002</v>
      </c>
      <c r="Z178" s="14">
        <v>236.07131710499999</v>
      </c>
      <c r="AA178" s="14">
        <v>49.073775994775097</v>
      </c>
      <c r="AB178" s="14">
        <v>50.736145896140606</v>
      </c>
      <c r="AC178" s="14">
        <v>49.904960945457852</v>
      </c>
      <c r="AD178" s="42"/>
    </row>
    <row r="179" spans="1:30" x14ac:dyDescent="0.3">
      <c r="A179" s="39" t="s">
        <v>821</v>
      </c>
      <c r="B179" s="45" t="s">
        <v>634</v>
      </c>
      <c r="C179" s="44">
        <v>98000</v>
      </c>
      <c r="D179" s="45">
        <v>45983.125</v>
      </c>
      <c r="E179" s="58">
        <v>8.6727731242236417E-3</v>
      </c>
      <c r="F179" s="17">
        <v>92576.987099999998</v>
      </c>
      <c r="G179" s="17">
        <v>6.13E-2</v>
      </c>
      <c r="H179" s="16">
        <v>2.1499999999999998E-2</v>
      </c>
      <c r="I179" s="16">
        <v>0.108</v>
      </c>
      <c r="J179" s="14">
        <v>50.42</v>
      </c>
      <c r="K179" s="14">
        <v>0</v>
      </c>
      <c r="L179" s="14">
        <v>195.52</v>
      </c>
      <c r="M179" s="31">
        <v>17.225580000000001</v>
      </c>
      <c r="N179" s="31">
        <v>5674.9693092300004</v>
      </c>
      <c r="O179" s="31">
        <v>1990.4052226499998</v>
      </c>
      <c r="P179" s="54">
        <v>9998.3146068000005</v>
      </c>
      <c r="Q179" s="6">
        <v>5423.0129000000015</v>
      </c>
      <c r="R179" s="6">
        <v>-3432.6076773500017</v>
      </c>
      <c r="S179" s="6">
        <v>4575.301706799999</v>
      </c>
      <c r="T179" s="47">
        <v>222.18476903999996</v>
      </c>
      <c r="U179" s="6">
        <v>249.95786517000002</v>
      </c>
      <c r="V179" s="47">
        <v>222.18476903999996</v>
      </c>
      <c r="W179" s="6">
        <v>249.95786517000002</v>
      </c>
      <c r="X179" s="47">
        <v>5645.1976690400015</v>
      </c>
      <c r="Y179" s="89">
        <v>5672.9707651700019</v>
      </c>
      <c r="Z179" s="14">
        <v>5659.0842171050017</v>
      </c>
      <c r="AA179" s="14">
        <v>49.073775994774095</v>
      </c>
      <c r="AB179" s="14">
        <v>50.736145896140258</v>
      </c>
      <c r="AC179" s="14">
        <v>49.904960945457177</v>
      </c>
      <c r="AD179" s="42"/>
    </row>
    <row r="180" spans="1:30" x14ac:dyDescent="0.3">
      <c r="A180" s="39" t="s">
        <v>791</v>
      </c>
      <c r="B180" s="45" t="s">
        <v>632</v>
      </c>
      <c r="C180" s="44">
        <v>100000</v>
      </c>
      <c r="D180" s="45">
        <v>45983.125</v>
      </c>
      <c r="E180" s="58">
        <v>8.6727731242236417E-3</v>
      </c>
      <c r="F180" s="17">
        <v>92576.987099999998</v>
      </c>
      <c r="G180" s="17">
        <v>1.1999999999999999E-3</v>
      </c>
      <c r="H180" s="16">
        <v>1.1000000000000001E-3</v>
      </c>
      <c r="I180" s="16">
        <v>1.2999999999999999E-3</v>
      </c>
      <c r="J180" s="14">
        <v>51.91</v>
      </c>
      <c r="K180" s="14">
        <v>50.84</v>
      </c>
      <c r="L180" s="14">
        <v>52.67</v>
      </c>
      <c r="M180" s="31">
        <v>10.229699999999999</v>
      </c>
      <c r="N180" s="31">
        <v>111.09238451999998</v>
      </c>
      <c r="O180" s="31">
        <v>101.83468581000001</v>
      </c>
      <c r="P180" s="54">
        <v>120.35008323</v>
      </c>
      <c r="Q180" s="6">
        <v>0</v>
      </c>
      <c r="R180" s="6">
        <v>101.83468581000001</v>
      </c>
      <c r="S180" s="6">
        <v>120.35008323</v>
      </c>
      <c r="T180" s="47">
        <v>101.83468581000001</v>
      </c>
      <c r="U180" s="6">
        <v>120.35008323</v>
      </c>
      <c r="V180" s="47">
        <v>101.83468581000001</v>
      </c>
      <c r="W180" s="6">
        <v>120.35008323</v>
      </c>
      <c r="X180" s="47">
        <v>101.83468581000001</v>
      </c>
      <c r="Y180" s="89">
        <v>120.35008323</v>
      </c>
      <c r="Z180" s="14">
        <v>111.09238452</v>
      </c>
      <c r="AA180" s="14">
        <v>51.155969814640081</v>
      </c>
      <c r="AB180" s="14">
        <v>52.991396794330136</v>
      </c>
      <c r="AC180" s="14">
        <v>52.073683304485108</v>
      </c>
      <c r="AD180" s="42"/>
    </row>
    <row r="181" spans="1:30" x14ac:dyDescent="0.3">
      <c r="A181" s="39" t="s">
        <v>793</v>
      </c>
      <c r="B181" s="45" t="s">
        <v>634</v>
      </c>
      <c r="C181" s="44">
        <v>100000</v>
      </c>
      <c r="D181" s="45">
        <v>45983.125</v>
      </c>
      <c r="E181" s="58">
        <v>8.6727731242236417E-3</v>
      </c>
      <c r="F181" s="17">
        <v>92576.987099999998</v>
      </c>
      <c r="G181" s="17">
        <v>8.14E-2</v>
      </c>
      <c r="H181" s="16">
        <v>0.04</v>
      </c>
      <c r="I181" s="16">
        <v>0.129</v>
      </c>
      <c r="J181" s="14">
        <v>51.91</v>
      </c>
      <c r="K181" s="14">
        <v>0</v>
      </c>
      <c r="L181" s="14">
        <v>213.43</v>
      </c>
      <c r="M181" s="31">
        <v>10.229699999999999</v>
      </c>
      <c r="N181" s="31">
        <v>7535.7667499399995</v>
      </c>
      <c r="O181" s="31">
        <v>3703.0794839999999</v>
      </c>
      <c r="P181" s="54">
        <v>11942.431335900001</v>
      </c>
      <c r="Q181" s="6">
        <v>7423.0129000000015</v>
      </c>
      <c r="R181" s="6">
        <v>-3719.9334160000017</v>
      </c>
      <c r="S181" s="6">
        <v>4519.4184358999992</v>
      </c>
      <c r="T181" s="47">
        <v>101.83468581000001</v>
      </c>
      <c r="U181" s="6">
        <v>120.35008323</v>
      </c>
      <c r="V181" s="47">
        <v>101.83468581000001</v>
      </c>
      <c r="W181" s="6">
        <v>120.35008323</v>
      </c>
      <c r="X181" s="47">
        <v>7524.8475858100019</v>
      </c>
      <c r="Y181" s="89">
        <v>7543.3629832300012</v>
      </c>
      <c r="Z181" s="14">
        <v>7534.1052845200011</v>
      </c>
      <c r="AA181" s="14">
        <v>51.155969814639924</v>
      </c>
      <c r="AB181" s="14">
        <v>52.991396794329603</v>
      </c>
      <c r="AC181" s="14">
        <v>52.07368330448476</v>
      </c>
      <c r="AD181" s="42"/>
    </row>
    <row r="182" spans="1:30" x14ac:dyDescent="0.3">
      <c r="A182" s="39" t="s">
        <v>59</v>
      </c>
      <c r="B182" s="45" t="s">
        <v>632</v>
      </c>
      <c r="C182" s="44">
        <v>50000</v>
      </c>
      <c r="D182" s="45">
        <v>45989.125</v>
      </c>
      <c r="E182" s="58">
        <v>2.5099877847016248E-2</v>
      </c>
      <c r="F182" s="17">
        <v>92653.47</v>
      </c>
      <c r="G182" s="17">
        <v>0.46050000000000002</v>
      </c>
      <c r="H182" s="16">
        <v>0.45650000000000002</v>
      </c>
      <c r="I182" s="16">
        <v>0.46350000000000002</v>
      </c>
      <c r="J182" s="14">
        <v>140.78</v>
      </c>
      <c r="K182" s="14">
        <v>0</v>
      </c>
      <c r="L182" s="14">
        <v>211.13</v>
      </c>
      <c r="M182" s="31">
        <v>0.95269000000000004</v>
      </c>
      <c r="N182" s="31">
        <v>42666.922935000002</v>
      </c>
      <c r="O182" s="31">
        <v>42296.309055000005</v>
      </c>
      <c r="P182" s="54">
        <v>42944.883345000002</v>
      </c>
      <c r="Q182" s="6">
        <v>42653.47</v>
      </c>
      <c r="R182" s="6">
        <v>-357.16094499999599</v>
      </c>
      <c r="S182" s="6">
        <v>291.41334500000085</v>
      </c>
      <c r="T182" s="47">
        <v>9.2653470000000002</v>
      </c>
      <c r="U182" s="6">
        <v>18.530694</v>
      </c>
      <c r="V182" s="47">
        <v>9.2653470000000002</v>
      </c>
      <c r="W182" s="6">
        <v>18.530694</v>
      </c>
      <c r="X182" s="47">
        <v>42662.735347000002</v>
      </c>
      <c r="Y182" s="89">
        <v>42672.000694000002</v>
      </c>
      <c r="Z182" s="14">
        <v>42667.368020499998</v>
      </c>
      <c r="AD182" s="42"/>
    </row>
    <row r="183" spans="1:30" x14ac:dyDescent="0.3">
      <c r="A183" s="39" t="s">
        <v>60</v>
      </c>
      <c r="B183" s="45" t="s">
        <v>634</v>
      </c>
      <c r="C183" s="44">
        <v>50000</v>
      </c>
      <c r="D183" s="45">
        <v>45989.125</v>
      </c>
      <c r="E183" s="58">
        <v>2.5099877847016248E-2</v>
      </c>
      <c r="F183" s="17">
        <v>92653.47</v>
      </c>
      <c r="G183" s="17">
        <v>1E-4</v>
      </c>
      <c r="H183" s="16">
        <v>1E-4</v>
      </c>
      <c r="I183" s="16">
        <v>2.0000000000000001E-4</v>
      </c>
      <c r="J183" s="14">
        <v>140.78</v>
      </c>
      <c r="K183" s="14">
        <v>136.08000000000001</v>
      </c>
      <c r="L183" s="14">
        <v>145.69</v>
      </c>
      <c r="M183" s="31">
        <v>0.95269000000000004</v>
      </c>
      <c r="N183" s="31">
        <v>9.2653470000000002</v>
      </c>
      <c r="O183" s="31">
        <v>9.2653470000000002</v>
      </c>
      <c r="P183" s="54">
        <v>18.530694</v>
      </c>
      <c r="Q183" s="6">
        <v>0</v>
      </c>
      <c r="R183" s="6">
        <v>9.2653470000000002</v>
      </c>
      <c r="S183" s="6">
        <v>18.530694</v>
      </c>
      <c r="T183" s="47">
        <v>9.2653470000000002</v>
      </c>
      <c r="U183" s="6">
        <v>18.530694</v>
      </c>
      <c r="V183" s="47">
        <v>9.2653470000000002</v>
      </c>
      <c r="W183" s="6">
        <v>18.530694</v>
      </c>
      <c r="X183" s="47">
        <v>9.2653470000000002</v>
      </c>
      <c r="Y183" s="89">
        <v>18.530694</v>
      </c>
      <c r="Z183" s="14">
        <v>13.898020500000001</v>
      </c>
      <c r="AD183" s="42"/>
    </row>
    <row r="184" spans="1:30" x14ac:dyDescent="0.3">
      <c r="A184" s="39" t="s">
        <v>61</v>
      </c>
      <c r="B184" s="45" t="s">
        <v>632</v>
      </c>
      <c r="C184" s="44">
        <v>60000</v>
      </c>
      <c r="D184" s="45">
        <v>45989.125</v>
      </c>
      <c r="E184" s="58">
        <v>2.5099877847016248E-2</v>
      </c>
      <c r="F184" s="17">
        <v>92653.47</v>
      </c>
      <c r="G184" s="17">
        <v>0.35270000000000001</v>
      </c>
      <c r="H184" s="16">
        <v>0.34649999999999997</v>
      </c>
      <c r="I184" s="16">
        <v>0.35899999999999999</v>
      </c>
      <c r="J184" s="14">
        <v>107.82</v>
      </c>
      <c r="K184" s="14">
        <v>0</v>
      </c>
      <c r="L184" s="14">
        <v>181.15</v>
      </c>
      <c r="M184" s="31">
        <v>1.8797699999999999</v>
      </c>
      <c r="N184" s="31">
        <v>32678.878869</v>
      </c>
      <c r="O184" s="31">
        <v>32104.427355</v>
      </c>
      <c r="P184" s="54">
        <v>33262.595730000001</v>
      </c>
      <c r="Q184" s="6">
        <v>32653.47</v>
      </c>
      <c r="R184" s="6">
        <v>-549.04264500000136</v>
      </c>
      <c r="S184" s="6">
        <v>609.12572999999975</v>
      </c>
      <c r="T184" s="47">
        <v>18.530694</v>
      </c>
      <c r="U184" s="6">
        <v>27.796040999999999</v>
      </c>
      <c r="V184" s="47">
        <v>18.530694</v>
      </c>
      <c r="W184" s="6">
        <v>27.796040999999999</v>
      </c>
      <c r="X184" s="47">
        <v>32672.000694000002</v>
      </c>
      <c r="Y184" s="89">
        <v>32681.266041000003</v>
      </c>
      <c r="Z184" s="14">
        <v>32676.633367500002</v>
      </c>
      <c r="AD184" s="42"/>
    </row>
    <row r="185" spans="1:30" x14ac:dyDescent="0.3">
      <c r="A185" s="39" t="s">
        <v>62</v>
      </c>
      <c r="B185" s="45" t="s">
        <v>634</v>
      </c>
      <c r="C185" s="44">
        <v>60000</v>
      </c>
      <c r="D185" s="45">
        <v>45989.125</v>
      </c>
      <c r="E185" s="58">
        <v>2.5099877847016248E-2</v>
      </c>
      <c r="F185" s="17">
        <v>92653.47</v>
      </c>
      <c r="G185" s="17">
        <v>2.0000000000000001E-4</v>
      </c>
      <c r="H185" s="16">
        <v>2.0000000000000001E-4</v>
      </c>
      <c r="I185" s="16">
        <v>2.9999999999999997E-4</v>
      </c>
      <c r="J185" s="14">
        <v>107.82</v>
      </c>
      <c r="K185" s="14">
        <v>105.45</v>
      </c>
      <c r="L185" s="14">
        <v>110.35</v>
      </c>
      <c r="M185" s="31">
        <v>1.8797699999999999</v>
      </c>
      <c r="N185" s="31">
        <v>18.530694</v>
      </c>
      <c r="O185" s="31">
        <v>18.530694</v>
      </c>
      <c r="P185" s="54">
        <v>27.796040999999999</v>
      </c>
      <c r="Q185" s="6">
        <v>0</v>
      </c>
      <c r="R185" s="6">
        <v>18.530694</v>
      </c>
      <c r="S185" s="6">
        <v>27.796040999999999</v>
      </c>
      <c r="T185" s="47">
        <v>18.530694</v>
      </c>
      <c r="U185" s="6">
        <v>27.796040999999999</v>
      </c>
      <c r="V185" s="47">
        <v>18.530694</v>
      </c>
      <c r="W185" s="6">
        <v>27.796040999999999</v>
      </c>
      <c r="X185" s="47">
        <v>18.530694</v>
      </c>
      <c r="Y185" s="89">
        <v>27.796040999999999</v>
      </c>
      <c r="Z185" s="14">
        <v>23.1633675</v>
      </c>
      <c r="AD185" s="42"/>
    </row>
    <row r="186" spans="1:30" x14ac:dyDescent="0.3">
      <c r="A186" s="39" t="s">
        <v>63</v>
      </c>
      <c r="B186" s="45" t="s">
        <v>632</v>
      </c>
      <c r="C186" s="44">
        <v>70000</v>
      </c>
      <c r="D186" s="45">
        <v>45989.125</v>
      </c>
      <c r="E186" s="58">
        <v>2.5099877847016248E-2</v>
      </c>
      <c r="F186" s="17">
        <v>92652.93</v>
      </c>
      <c r="G186" s="17">
        <v>0.2452</v>
      </c>
      <c r="H186" s="16">
        <v>0.2445</v>
      </c>
      <c r="I186" s="16">
        <v>0.246</v>
      </c>
      <c r="J186" s="14">
        <v>83.77</v>
      </c>
      <c r="K186" s="14">
        <v>52.72</v>
      </c>
      <c r="L186" s="14">
        <v>93.93</v>
      </c>
      <c r="M186" s="31">
        <v>5.52468</v>
      </c>
      <c r="N186" s="31">
        <v>22718.498435999998</v>
      </c>
      <c r="O186" s="31">
        <v>22653.641384999999</v>
      </c>
      <c r="P186" s="54">
        <v>22792.620779999997</v>
      </c>
      <c r="Q186" s="6">
        <v>22652.929999999993</v>
      </c>
      <c r="R186" s="6">
        <v>0.7113850000059756</v>
      </c>
      <c r="S186" s="6">
        <v>139.69078000000445</v>
      </c>
      <c r="T186" s="47">
        <v>55.591757999999992</v>
      </c>
      <c r="U186" s="6">
        <v>74.122343999999998</v>
      </c>
      <c r="V186" s="47">
        <v>55.591757999999992</v>
      </c>
      <c r="W186" s="6">
        <v>74.122343999999998</v>
      </c>
      <c r="X186" s="47">
        <v>22708.521757999992</v>
      </c>
      <c r="Y186" s="89">
        <v>22727.052343999992</v>
      </c>
      <c r="Z186" s="14">
        <v>22717.787050999992</v>
      </c>
      <c r="AA186" s="14">
        <v>81.618216478255832</v>
      </c>
      <c r="AB186" s="14">
        <v>85.090798851855979</v>
      </c>
      <c r="AC186" s="14">
        <v>83.354507665055905</v>
      </c>
      <c r="AD186" s="42"/>
    </row>
    <row r="187" spans="1:30" x14ac:dyDescent="0.3">
      <c r="A187" s="39" t="s">
        <v>64</v>
      </c>
      <c r="B187" s="45" t="s">
        <v>634</v>
      </c>
      <c r="C187" s="44">
        <v>70000</v>
      </c>
      <c r="D187" s="45">
        <v>45989.125</v>
      </c>
      <c r="E187" s="58">
        <v>2.5099877847016248E-2</v>
      </c>
      <c r="F187" s="17">
        <v>92652.93</v>
      </c>
      <c r="G187" s="17">
        <v>6.9999999999999999E-4</v>
      </c>
      <c r="H187" s="16">
        <v>5.9999999999999995E-4</v>
      </c>
      <c r="I187" s="16">
        <v>8.0000000000000004E-4</v>
      </c>
      <c r="J187" s="14">
        <v>83.77</v>
      </c>
      <c r="K187" s="14">
        <v>81.430000000000007</v>
      </c>
      <c r="L187" s="14">
        <v>84.89</v>
      </c>
      <c r="M187" s="31">
        <v>5.52468</v>
      </c>
      <c r="N187" s="31">
        <v>64.857050999999998</v>
      </c>
      <c r="O187" s="31">
        <v>55.591757999999992</v>
      </c>
      <c r="P187" s="54">
        <v>74.122343999999998</v>
      </c>
      <c r="Q187" s="6">
        <v>0</v>
      </c>
      <c r="R187" s="6">
        <v>55.591757999999992</v>
      </c>
      <c r="S187" s="6">
        <v>74.122343999999998</v>
      </c>
      <c r="T187" s="47">
        <v>55.591757999999992</v>
      </c>
      <c r="U187" s="6">
        <v>74.122343999999998</v>
      </c>
      <c r="V187" s="47">
        <v>55.591757999999992</v>
      </c>
      <c r="W187" s="6">
        <v>74.122343999999998</v>
      </c>
      <c r="X187" s="47">
        <v>55.591757999999992</v>
      </c>
      <c r="Y187" s="89">
        <v>74.122343999999998</v>
      </c>
      <c r="Z187" s="14">
        <v>64.857050999999998</v>
      </c>
      <c r="AA187" s="14">
        <v>81.618216478258248</v>
      </c>
      <c r="AB187" s="14">
        <v>85.090798851857016</v>
      </c>
      <c r="AC187" s="14">
        <v>83.354507665057639</v>
      </c>
      <c r="AD187" s="42"/>
    </row>
    <row r="188" spans="1:30" x14ac:dyDescent="0.3">
      <c r="A188" s="39" t="s">
        <v>65</v>
      </c>
      <c r="B188" s="45" t="s">
        <v>632</v>
      </c>
      <c r="C188" s="44">
        <v>80000</v>
      </c>
      <c r="D188" s="45">
        <v>45989.125</v>
      </c>
      <c r="E188" s="58">
        <v>2.5099877847016248E-2</v>
      </c>
      <c r="F188" s="17">
        <v>92653.04</v>
      </c>
      <c r="G188" s="17">
        <v>0.1396</v>
      </c>
      <c r="H188" s="16">
        <v>0.13850000000000001</v>
      </c>
      <c r="I188" s="16">
        <v>0.14050000000000001</v>
      </c>
      <c r="J188" s="14">
        <v>63.72</v>
      </c>
      <c r="K188" s="14">
        <v>57.52</v>
      </c>
      <c r="L188" s="14">
        <v>67.67</v>
      </c>
      <c r="M188" s="31">
        <v>19.00732</v>
      </c>
      <c r="N188" s="31">
        <v>12934.364383999999</v>
      </c>
      <c r="O188" s="31">
        <v>12832.446040000001</v>
      </c>
      <c r="P188" s="54">
        <v>13017.752120000001</v>
      </c>
      <c r="Q188" s="6">
        <v>12653.039999999994</v>
      </c>
      <c r="R188" s="6">
        <v>179.40604000000712</v>
      </c>
      <c r="S188" s="6">
        <v>364.71212000000742</v>
      </c>
      <c r="T188" s="47">
        <v>287.22563299999996</v>
      </c>
      <c r="U188" s="6">
        <v>296.49097599999999</v>
      </c>
      <c r="V188" s="47">
        <v>287.22563299999996</v>
      </c>
      <c r="W188" s="6">
        <v>296.49097599999999</v>
      </c>
      <c r="X188" s="47">
        <v>12940.265632999994</v>
      </c>
      <c r="Y188" s="89">
        <v>12949.530975999993</v>
      </c>
      <c r="Z188" s="14">
        <v>12944.898304499993</v>
      </c>
      <c r="AA188" s="14">
        <v>63.992574806140368</v>
      </c>
      <c r="AB188" s="14">
        <v>64.47539177238896</v>
      </c>
      <c r="AC188" s="14">
        <v>64.233983289264671</v>
      </c>
      <c r="AD188" s="42"/>
    </row>
    <row r="189" spans="1:30" x14ac:dyDescent="0.3">
      <c r="A189" s="39" t="s">
        <v>66</v>
      </c>
      <c r="B189" s="45" t="s">
        <v>634</v>
      </c>
      <c r="C189" s="44">
        <v>80000</v>
      </c>
      <c r="D189" s="45">
        <v>45989.125</v>
      </c>
      <c r="E189" s="58">
        <v>2.5099877847016248E-2</v>
      </c>
      <c r="F189" s="17">
        <v>92653.43</v>
      </c>
      <c r="G189" s="17">
        <v>3.0999999999999999E-3</v>
      </c>
      <c r="H189" s="16">
        <v>3.0999999999999999E-3</v>
      </c>
      <c r="I189" s="16">
        <v>3.2000000000000002E-3</v>
      </c>
      <c r="J189" s="14">
        <v>63.72</v>
      </c>
      <c r="K189" s="14">
        <v>63.84</v>
      </c>
      <c r="L189" s="14">
        <v>64.319999999999993</v>
      </c>
      <c r="M189" s="31">
        <v>19.006209999999999</v>
      </c>
      <c r="N189" s="31">
        <v>287.22563299999996</v>
      </c>
      <c r="O189" s="31">
        <v>287.22563299999996</v>
      </c>
      <c r="P189" s="54">
        <v>296.49097599999999</v>
      </c>
      <c r="Q189" s="6">
        <v>0</v>
      </c>
      <c r="R189" s="6">
        <v>287.22563299999996</v>
      </c>
      <c r="S189" s="6">
        <v>296.49097599999999</v>
      </c>
      <c r="T189" s="47">
        <v>287.22563299999996</v>
      </c>
      <c r="U189" s="6">
        <v>296.49097599999999</v>
      </c>
      <c r="V189" s="47">
        <v>287.22563299999996</v>
      </c>
      <c r="W189" s="6">
        <v>296.49097599999999</v>
      </c>
      <c r="X189" s="47">
        <v>287.22563299999996</v>
      </c>
      <c r="Y189" s="89">
        <v>296.49097599999999</v>
      </c>
      <c r="Z189" s="14">
        <v>291.85830449999997</v>
      </c>
      <c r="AA189" s="14">
        <v>63.993945845536118</v>
      </c>
      <c r="AB189" s="14">
        <v>64.476769132646581</v>
      </c>
      <c r="AC189" s="14">
        <v>64.235357489091342</v>
      </c>
      <c r="AD189" s="42"/>
    </row>
    <row r="190" spans="1:30" x14ac:dyDescent="0.3">
      <c r="A190" s="39" t="s">
        <v>67</v>
      </c>
      <c r="B190" s="45" t="s">
        <v>632</v>
      </c>
      <c r="C190" s="44">
        <v>85000</v>
      </c>
      <c r="D190" s="45">
        <v>45989.125</v>
      </c>
      <c r="E190" s="58">
        <v>2.5099877847016248E-2</v>
      </c>
      <c r="F190" s="17">
        <v>92653.43</v>
      </c>
      <c r="G190" s="17">
        <v>9.0399999999999994E-2</v>
      </c>
      <c r="H190" s="16">
        <v>8.8499999999999995E-2</v>
      </c>
      <c r="I190" s="16">
        <v>9.0999999999999998E-2</v>
      </c>
      <c r="J190" s="14">
        <v>56.64</v>
      </c>
      <c r="K190" s="14">
        <v>51.56</v>
      </c>
      <c r="L190" s="14">
        <v>58.29</v>
      </c>
      <c r="M190" s="31">
        <v>35.481900000000003</v>
      </c>
      <c r="N190" s="31">
        <v>8375.8700719999997</v>
      </c>
      <c r="O190" s="31">
        <v>8199.8285549999982</v>
      </c>
      <c r="P190" s="54">
        <v>8431.4621299999999</v>
      </c>
      <c r="Q190" s="6">
        <v>7653.429999999993</v>
      </c>
      <c r="R190" s="6">
        <v>546.39855500000522</v>
      </c>
      <c r="S190" s="6">
        <v>778.03213000000687</v>
      </c>
      <c r="T190" s="47">
        <v>694.89779999999996</v>
      </c>
      <c r="U190" s="6">
        <v>741.22431999999992</v>
      </c>
      <c r="V190" s="47">
        <v>694.89779999999996</v>
      </c>
      <c r="W190" s="6">
        <v>741.22431999999992</v>
      </c>
      <c r="X190" s="47">
        <v>8348.3277999999937</v>
      </c>
      <c r="Y190" s="89">
        <v>8394.6543199999924</v>
      </c>
      <c r="Z190" s="14">
        <v>8371.491059999993</v>
      </c>
      <c r="AA190" s="14">
        <v>56.094349752641037</v>
      </c>
      <c r="AB190" s="14">
        <v>57.403766737695939</v>
      </c>
      <c r="AC190" s="14">
        <v>56.749058245168484</v>
      </c>
      <c r="AD190" s="42"/>
    </row>
    <row r="191" spans="1:30" x14ac:dyDescent="0.3">
      <c r="A191" s="39" t="s">
        <v>68</v>
      </c>
      <c r="B191" s="45" t="s">
        <v>634</v>
      </c>
      <c r="C191" s="44">
        <v>85000</v>
      </c>
      <c r="D191" s="45">
        <v>45989.125</v>
      </c>
      <c r="E191" s="58">
        <v>2.5099877847016248E-2</v>
      </c>
      <c r="F191" s="17">
        <v>92653.04</v>
      </c>
      <c r="G191" s="17">
        <v>7.7999999999999996E-3</v>
      </c>
      <c r="H191" s="16">
        <v>7.4999999999999997E-3</v>
      </c>
      <c r="I191" s="16">
        <v>8.0000000000000002E-3</v>
      </c>
      <c r="J191" s="14">
        <v>56.64</v>
      </c>
      <c r="K191" s="14">
        <v>55.96</v>
      </c>
      <c r="L191" s="14">
        <v>57.27</v>
      </c>
      <c r="M191" s="31">
        <v>35.483409999999999</v>
      </c>
      <c r="N191" s="31">
        <v>722.69371199999989</v>
      </c>
      <c r="O191" s="31">
        <v>694.89779999999996</v>
      </c>
      <c r="P191" s="54">
        <v>741.22431999999992</v>
      </c>
      <c r="Q191" s="6">
        <v>0</v>
      </c>
      <c r="R191" s="6">
        <v>694.89779999999996</v>
      </c>
      <c r="S191" s="6">
        <v>741.22431999999992</v>
      </c>
      <c r="T191" s="47">
        <v>694.89779999999996</v>
      </c>
      <c r="U191" s="6">
        <v>741.22431999999992</v>
      </c>
      <c r="V191" s="47">
        <v>694.89779999999996</v>
      </c>
      <c r="W191" s="6">
        <v>741.22431999999992</v>
      </c>
      <c r="X191" s="47">
        <v>694.89779999999996</v>
      </c>
      <c r="Y191" s="89">
        <v>741.22431999999992</v>
      </c>
      <c r="Z191" s="14">
        <v>718.06106</v>
      </c>
      <c r="AA191" s="14">
        <v>56.09262092720855</v>
      </c>
      <c r="AB191" s="14">
        <v>57.402018686490806</v>
      </c>
      <c r="AC191" s="14">
        <v>56.747319806849674</v>
      </c>
      <c r="AD191" s="42"/>
    </row>
    <row r="192" spans="1:30" x14ac:dyDescent="0.3">
      <c r="A192" s="39" t="s">
        <v>834</v>
      </c>
      <c r="B192" s="45" t="s">
        <v>632</v>
      </c>
      <c r="C192" s="44">
        <v>88000</v>
      </c>
      <c r="D192" s="45">
        <v>45989.125</v>
      </c>
      <c r="E192" s="58">
        <v>2.5099877847016248E-2</v>
      </c>
      <c r="F192" s="17">
        <v>92653.04</v>
      </c>
      <c r="G192" s="17">
        <v>6.3799999999999996E-2</v>
      </c>
      <c r="H192" s="16">
        <v>6.25E-2</v>
      </c>
      <c r="I192" s="16">
        <v>6.4500000000000002E-2</v>
      </c>
      <c r="J192" s="14">
        <v>53.12</v>
      </c>
      <c r="K192" s="14">
        <v>50.48</v>
      </c>
      <c r="L192" s="14">
        <v>54.41</v>
      </c>
      <c r="M192" s="31">
        <v>47.428130000000003</v>
      </c>
      <c r="N192" s="31">
        <v>5911.2639519999993</v>
      </c>
      <c r="O192" s="31">
        <v>5790.8149999999996</v>
      </c>
      <c r="P192" s="54">
        <v>5976.1210799999999</v>
      </c>
      <c r="Q192" s="6">
        <v>4653.0399999999936</v>
      </c>
      <c r="R192" s="6">
        <v>1137.775000000006</v>
      </c>
      <c r="S192" s="6">
        <v>1323.0810800000063</v>
      </c>
      <c r="T192" s="47">
        <v>1204.48848</v>
      </c>
      <c r="U192" s="6">
        <v>1297.1414400000001</v>
      </c>
      <c r="V192" s="47">
        <v>1204.48848</v>
      </c>
      <c r="W192" s="6">
        <v>1297.1414400000001</v>
      </c>
      <c r="X192" s="47">
        <v>5857.5284799999936</v>
      </c>
      <c r="Y192" s="89">
        <v>5950.1814399999939</v>
      </c>
      <c r="Z192" s="14">
        <v>5903.8549599999933</v>
      </c>
      <c r="AA192" s="14">
        <v>52.029508532673482</v>
      </c>
      <c r="AB192" s="14">
        <v>53.99098386159357</v>
      </c>
      <c r="AC192" s="14">
        <v>53.010246197133526</v>
      </c>
      <c r="AD192" s="42"/>
    </row>
    <row r="193" spans="1:30" x14ac:dyDescent="0.3">
      <c r="A193" s="39" t="s">
        <v>835</v>
      </c>
      <c r="B193" s="45" t="s">
        <v>634</v>
      </c>
      <c r="C193" s="44">
        <v>88000</v>
      </c>
      <c r="D193" s="45">
        <v>45989.125</v>
      </c>
      <c r="E193" s="58">
        <v>2.5099877847016248E-2</v>
      </c>
      <c r="F193" s="17">
        <v>92652.96</v>
      </c>
      <c r="G193" s="17">
        <v>1.3599999999999999E-2</v>
      </c>
      <c r="H193" s="16">
        <v>1.2999999999999999E-2</v>
      </c>
      <c r="I193" s="16">
        <v>1.4E-2</v>
      </c>
      <c r="J193" s="14">
        <v>53.12</v>
      </c>
      <c r="K193" s="14">
        <v>51.91</v>
      </c>
      <c r="L193" s="14">
        <v>53.86</v>
      </c>
      <c r="M193" s="31">
        <v>47.430100000000003</v>
      </c>
      <c r="N193" s="31">
        <v>1260.080256</v>
      </c>
      <c r="O193" s="31">
        <v>1204.48848</v>
      </c>
      <c r="P193" s="54">
        <v>1297.1414400000001</v>
      </c>
      <c r="Q193" s="6">
        <v>0</v>
      </c>
      <c r="R193" s="6">
        <v>1204.48848</v>
      </c>
      <c r="S193" s="6">
        <v>1297.1414400000001</v>
      </c>
      <c r="T193" s="47">
        <v>1204.48848</v>
      </c>
      <c r="U193" s="6">
        <v>1297.1414400000001</v>
      </c>
      <c r="V193" s="47">
        <v>1204.48848</v>
      </c>
      <c r="W193" s="6">
        <v>1297.1414400000001</v>
      </c>
      <c r="X193" s="47">
        <v>1204.48848</v>
      </c>
      <c r="Y193" s="89">
        <v>1297.1414400000001</v>
      </c>
      <c r="Z193" s="14">
        <v>1250.8149600000002</v>
      </c>
      <c r="AA193" s="14">
        <v>52.029077667158283</v>
      </c>
      <c r="AB193" s="14">
        <v>53.990547481335447</v>
      </c>
      <c r="AC193" s="14">
        <v>53.009812574246865</v>
      </c>
      <c r="AD193" s="42"/>
    </row>
    <row r="194" spans="1:30" x14ac:dyDescent="0.3">
      <c r="A194" s="39" t="s">
        <v>836</v>
      </c>
      <c r="B194" s="45" t="s">
        <v>632</v>
      </c>
      <c r="C194" s="44">
        <v>89000</v>
      </c>
      <c r="D194" s="45">
        <v>45989.125</v>
      </c>
      <c r="E194" s="58">
        <v>2.5099877847016248E-2</v>
      </c>
      <c r="F194" s="17">
        <v>92652.96</v>
      </c>
      <c r="G194" s="17">
        <v>5.5800000000000002E-2</v>
      </c>
      <c r="H194" s="16">
        <v>5.5E-2</v>
      </c>
      <c r="I194" s="16">
        <v>5.6500000000000002E-2</v>
      </c>
      <c r="J194" s="14">
        <v>52.01</v>
      </c>
      <c r="K194" s="14">
        <v>50.63</v>
      </c>
      <c r="L194" s="14">
        <v>53.35</v>
      </c>
      <c r="M194" s="31">
        <v>51.052399999999999</v>
      </c>
      <c r="N194" s="31">
        <v>5170.0351680000003</v>
      </c>
      <c r="O194" s="31">
        <v>5095.9128000000001</v>
      </c>
      <c r="P194" s="54">
        <v>5234.8922400000001</v>
      </c>
      <c r="Q194" s="6">
        <v>3652.9600000000064</v>
      </c>
      <c r="R194" s="6">
        <v>1442.9527999999937</v>
      </c>
      <c r="S194" s="6">
        <v>1581.9322399999937</v>
      </c>
      <c r="T194" s="47">
        <v>1482.4473600000001</v>
      </c>
      <c r="U194" s="6">
        <v>1528.7738400000003</v>
      </c>
      <c r="V194" s="47">
        <v>1482.4473600000001</v>
      </c>
      <c r="W194" s="6">
        <v>1528.7738400000003</v>
      </c>
      <c r="X194" s="47">
        <v>5135.4073600000065</v>
      </c>
      <c r="Y194" s="89">
        <v>5181.7338400000062</v>
      </c>
      <c r="Z194" s="14">
        <v>5158.5706000000064</v>
      </c>
      <c r="AA194" s="14">
        <v>51.529694325021737</v>
      </c>
      <c r="AB194" s="14">
        <v>52.439877030665507</v>
      </c>
      <c r="AC194" s="14">
        <v>51.984785677843618</v>
      </c>
      <c r="AD194" s="42"/>
    </row>
    <row r="195" spans="1:30" x14ac:dyDescent="0.3">
      <c r="A195" s="39" t="s">
        <v>837</v>
      </c>
      <c r="B195" s="45" t="s">
        <v>634</v>
      </c>
      <c r="C195" s="44">
        <v>89000</v>
      </c>
      <c r="D195" s="45">
        <v>45989.125</v>
      </c>
      <c r="E195" s="58">
        <v>2.5099877847016248E-2</v>
      </c>
      <c r="F195" s="17">
        <v>92652.96</v>
      </c>
      <c r="G195" s="17">
        <v>1.6299999999999999E-2</v>
      </c>
      <c r="H195" s="16">
        <v>1.6E-2</v>
      </c>
      <c r="I195" s="16">
        <v>1.6500000000000001E-2</v>
      </c>
      <c r="J195" s="14">
        <v>52.01</v>
      </c>
      <c r="K195" s="14">
        <v>51.41</v>
      </c>
      <c r="L195" s="14">
        <v>52.32</v>
      </c>
      <c r="M195" s="31">
        <v>51.052399999999999</v>
      </c>
      <c r="N195" s="31">
        <v>1510.243248</v>
      </c>
      <c r="O195" s="31">
        <v>1482.4473600000001</v>
      </c>
      <c r="P195" s="54">
        <v>1528.7738400000003</v>
      </c>
      <c r="Q195" s="6">
        <v>0</v>
      </c>
      <c r="R195" s="6">
        <v>1482.4473600000001</v>
      </c>
      <c r="S195" s="6">
        <v>1528.7738400000003</v>
      </c>
      <c r="T195" s="47">
        <v>1482.4473600000001</v>
      </c>
      <c r="U195" s="6">
        <v>1528.7738400000003</v>
      </c>
      <c r="V195" s="47">
        <v>1482.4473600000001</v>
      </c>
      <c r="W195" s="6">
        <v>1528.7738400000003</v>
      </c>
      <c r="X195" s="47">
        <v>1482.4473600000001</v>
      </c>
      <c r="Y195" s="89">
        <v>1528.7738400000003</v>
      </c>
      <c r="Z195" s="14">
        <v>1505.6106000000002</v>
      </c>
      <c r="AA195" s="14">
        <v>51.529694325021666</v>
      </c>
      <c r="AB195" s="14">
        <v>52.439877030665592</v>
      </c>
      <c r="AC195" s="14">
        <v>51.984785677843632</v>
      </c>
      <c r="AD195" s="42"/>
    </row>
    <row r="196" spans="1:30" x14ac:dyDescent="0.3">
      <c r="A196" s="39" t="s">
        <v>69</v>
      </c>
      <c r="B196" s="45" t="s">
        <v>632</v>
      </c>
      <c r="C196" s="44">
        <v>90000</v>
      </c>
      <c r="D196" s="45">
        <v>45989.125</v>
      </c>
      <c r="E196" s="58">
        <v>2.5099877847016248E-2</v>
      </c>
      <c r="F196" s="17">
        <v>92653.04</v>
      </c>
      <c r="G196" s="17">
        <v>4.8099999999999997E-2</v>
      </c>
      <c r="H196" s="16">
        <v>4.7500000000000001E-2</v>
      </c>
      <c r="I196" s="16">
        <v>4.9000000000000002E-2</v>
      </c>
      <c r="J196" s="14">
        <v>50.92</v>
      </c>
      <c r="K196" s="14">
        <v>49.83</v>
      </c>
      <c r="L196" s="14">
        <v>52.4</v>
      </c>
      <c r="M196" s="31">
        <v>54.192430000000002</v>
      </c>
      <c r="N196" s="31">
        <v>4456.6112239999993</v>
      </c>
      <c r="O196" s="31">
        <v>4401.0194000000001</v>
      </c>
      <c r="P196" s="54">
        <v>4539.9989599999999</v>
      </c>
      <c r="Q196" s="6">
        <v>2653.0399999999936</v>
      </c>
      <c r="R196" s="6">
        <v>1747.9794000000065</v>
      </c>
      <c r="S196" s="6">
        <v>1886.9589600000063</v>
      </c>
      <c r="T196" s="47">
        <v>1760.4077599999998</v>
      </c>
      <c r="U196" s="6">
        <v>1853.0608</v>
      </c>
      <c r="V196" s="47">
        <v>1760.4077599999998</v>
      </c>
      <c r="W196" s="6">
        <v>1853.0608</v>
      </c>
      <c r="X196" s="47">
        <v>4413.4477599999937</v>
      </c>
      <c r="Y196" s="89">
        <v>4506.1007999999938</v>
      </c>
      <c r="Z196" s="14">
        <v>4459.7742799999942</v>
      </c>
      <c r="AA196" s="14">
        <v>50.181460320982332</v>
      </c>
      <c r="AB196" s="14">
        <v>51.895246464747977</v>
      </c>
      <c r="AC196" s="14">
        <v>51.038353392865154</v>
      </c>
      <c r="AD196" s="42"/>
    </row>
    <row r="197" spans="1:30" x14ac:dyDescent="0.3">
      <c r="A197" s="39" t="s">
        <v>70</v>
      </c>
      <c r="B197" s="45" t="s">
        <v>634</v>
      </c>
      <c r="C197" s="44">
        <v>90000</v>
      </c>
      <c r="D197" s="45">
        <v>45989.125</v>
      </c>
      <c r="E197" s="58">
        <v>2.5099877847016248E-2</v>
      </c>
      <c r="F197" s="17">
        <v>92653.04</v>
      </c>
      <c r="G197" s="17">
        <v>1.95E-2</v>
      </c>
      <c r="H197" s="16">
        <v>1.9E-2</v>
      </c>
      <c r="I197" s="16">
        <v>0.02</v>
      </c>
      <c r="J197" s="14">
        <v>50.92</v>
      </c>
      <c r="K197" s="14">
        <v>50.06</v>
      </c>
      <c r="L197" s="14">
        <v>51.77</v>
      </c>
      <c r="M197" s="31">
        <v>54.192430000000002</v>
      </c>
      <c r="N197" s="31">
        <v>1806.7342799999999</v>
      </c>
      <c r="O197" s="31">
        <v>1760.4077599999998</v>
      </c>
      <c r="P197" s="54">
        <v>1853.0608</v>
      </c>
      <c r="Q197" s="6">
        <v>0</v>
      </c>
      <c r="R197" s="6">
        <v>1760.4077599999998</v>
      </c>
      <c r="S197" s="6">
        <v>1853.0608</v>
      </c>
      <c r="T197" s="47">
        <v>1760.4077599999998</v>
      </c>
      <c r="U197" s="6">
        <v>1853.0608</v>
      </c>
      <c r="V197" s="47">
        <v>1760.4077599999998</v>
      </c>
      <c r="W197" s="6">
        <v>1853.0608</v>
      </c>
      <c r="X197" s="47">
        <v>1760.4077599999998</v>
      </c>
      <c r="Y197" s="89">
        <v>1853.0608</v>
      </c>
      <c r="Z197" s="14">
        <v>1806.7342799999999</v>
      </c>
      <c r="AA197" s="14">
        <v>50.18146032098231</v>
      </c>
      <c r="AB197" s="14">
        <v>51.895246464748091</v>
      </c>
      <c r="AC197" s="14">
        <v>51.038353392865204</v>
      </c>
      <c r="AD197" s="42"/>
    </row>
    <row r="198" spans="1:30" x14ac:dyDescent="0.3">
      <c r="A198" s="39" t="s">
        <v>838</v>
      </c>
      <c r="B198" s="45" t="s">
        <v>632</v>
      </c>
      <c r="C198" s="44">
        <v>91000</v>
      </c>
      <c r="D198" s="45">
        <v>45989.125</v>
      </c>
      <c r="E198" s="58">
        <v>2.5099877847016248E-2</v>
      </c>
      <c r="F198" s="17">
        <v>92652.96</v>
      </c>
      <c r="G198" s="17">
        <v>4.1099999999999998E-2</v>
      </c>
      <c r="H198" s="16">
        <v>4.0500000000000001E-2</v>
      </c>
      <c r="I198" s="16">
        <v>4.2000000000000003E-2</v>
      </c>
      <c r="J198" s="14">
        <v>49.93</v>
      </c>
      <c r="K198" s="14">
        <v>49</v>
      </c>
      <c r="L198" s="14">
        <v>51.46</v>
      </c>
      <c r="M198" s="31">
        <v>56.648319999999998</v>
      </c>
      <c r="N198" s="31">
        <v>3808.0366560000002</v>
      </c>
      <c r="O198" s="31">
        <v>3752.4448800000005</v>
      </c>
      <c r="P198" s="54">
        <v>3891.4243200000005</v>
      </c>
      <c r="Q198" s="6">
        <v>1652.9600000000064</v>
      </c>
      <c r="R198" s="6">
        <v>2099.4848799999941</v>
      </c>
      <c r="S198" s="6">
        <v>2238.4643199999941</v>
      </c>
      <c r="T198" s="47">
        <v>2099.4848799999941</v>
      </c>
      <c r="U198" s="6">
        <v>2177.3967299999999</v>
      </c>
      <c r="V198" s="47">
        <v>2099.4848799999941</v>
      </c>
      <c r="W198" s="6">
        <v>2177.3967299999999</v>
      </c>
      <c r="X198" s="47">
        <v>3752.4448800000005</v>
      </c>
      <c r="Y198" s="89">
        <v>3830.3567300000063</v>
      </c>
      <c r="Z198" s="14">
        <v>3791.4008050000034</v>
      </c>
      <c r="AA198" s="14">
        <v>49.119551510330908</v>
      </c>
      <c r="AB198" s="14">
        <v>50.498498325369354</v>
      </c>
      <c r="AC198" s="14">
        <v>49.809024917850131</v>
      </c>
      <c r="AD198" s="42"/>
    </row>
    <row r="199" spans="1:30" x14ac:dyDescent="0.3">
      <c r="A199" s="39" t="s">
        <v>839</v>
      </c>
      <c r="B199" s="45" t="s">
        <v>634</v>
      </c>
      <c r="C199" s="44">
        <v>91000</v>
      </c>
      <c r="D199" s="45">
        <v>45989.125</v>
      </c>
      <c r="E199" s="58">
        <v>2.5099877847016248E-2</v>
      </c>
      <c r="F199" s="17">
        <v>92655.18</v>
      </c>
      <c r="G199" s="17">
        <v>2.3199999999999998E-2</v>
      </c>
      <c r="H199" s="16">
        <v>2.2499999999999999E-2</v>
      </c>
      <c r="I199" s="16">
        <v>2.35E-2</v>
      </c>
      <c r="J199" s="14">
        <v>49.92</v>
      </c>
      <c r="K199" s="14">
        <v>48.76</v>
      </c>
      <c r="L199" s="14">
        <v>50.39</v>
      </c>
      <c r="M199" s="31">
        <v>56.6447</v>
      </c>
      <c r="N199" s="31">
        <v>2149.6001759999995</v>
      </c>
      <c r="O199" s="31">
        <v>2084.7415499999997</v>
      </c>
      <c r="P199" s="54">
        <v>2177.3967299999999</v>
      </c>
      <c r="Q199" s="6">
        <v>0</v>
      </c>
      <c r="R199" s="6">
        <v>2084.7415499999997</v>
      </c>
      <c r="S199" s="6">
        <v>2177.3967299999999</v>
      </c>
      <c r="T199" s="47">
        <v>2099.4848799999941</v>
      </c>
      <c r="U199" s="6">
        <v>2177.3967299999999</v>
      </c>
      <c r="V199" s="47">
        <v>2099.4848799999941</v>
      </c>
      <c r="W199" s="6">
        <v>2177.3967299999999</v>
      </c>
      <c r="X199" s="47">
        <v>2099.4848799999941</v>
      </c>
      <c r="Y199" s="89">
        <v>2177.3967299999999</v>
      </c>
      <c r="Z199" s="14">
        <v>2138.440804999997</v>
      </c>
      <c r="AA199" s="14">
        <v>49.13502173978393</v>
      </c>
      <c r="AB199" s="14">
        <v>50.51402591114401</v>
      </c>
      <c r="AC199" s="14">
        <v>49.82452382546397</v>
      </c>
      <c r="AD199" s="42"/>
    </row>
    <row r="200" spans="1:30" x14ac:dyDescent="0.3">
      <c r="A200" s="39" t="s">
        <v>840</v>
      </c>
      <c r="B200" s="45" t="s">
        <v>632</v>
      </c>
      <c r="C200" s="44">
        <v>92000</v>
      </c>
      <c r="D200" s="45">
        <v>45989.125</v>
      </c>
      <c r="E200" s="58">
        <v>2.5099877847016248E-2</v>
      </c>
      <c r="F200" s="17">
        <v>92652.96</v>
      </c>
      <c r="G200" s="17">
        <v>3.4500000000000003E-2</v>
      </c>
      <c r="H200" s="16">
        <v>3.4000000000000002E-2</v>
      </c>
      <c r="I200" s="16">
        <v>3.5000000000000003E-2</v>
      </c>
      <c r="J200" s="14">
        <v>48.94</v>
      </c>
      <c r="K200" s="14">
        <v>48.08</v>
      </c>
      <c r="L200" s="14">
        <v>49.67</v>
      </c>
      <c r="M200" s="31">
        <v>58.206270000000004</v>
      </c>
      <c r="N200" s="31">
        <v>3196.5271200000007</v>
      </c>
      <c r="O200" s="31">
        <v>3150.2006400000005</v>
      </c>
      <c r="P200" s="54">
        <v>3242.8536000000004</v>
      </c>
      <c r="Q200" s="6">
        <v>652.9600000000064</v>
      </c>
      <c r="R200" s="6">
        <v>2497.2406399999941</v>
      </c>
      <c r="S200" s="6">
        <v>2589.893599999994</v>
      </c>
      <c r="T200" s="47">
        <v>2501.68986</v>
      </c>
      <c r="U200" s="6">
        <v>2589.893599999994</v>
      </c>
      <c r="V200" s="47">
        <v>2501.68986</v>
      </c>
      <c r="W200" s="6">
        <v>2589.893599999994</v>
      </c>
      <c r="X200" s="47">
        <v>3154.6498600000064</v>
      </c>
      <c r="Y200" s="89">
        <v>3242.8536000000004</v>
      </c>
      <c r="Z200" s="14">
        <v>3198.7517300000036</v>
      </c>
      <c r="AA200" s="14">
        <v>48.271219576543572</v>
      </c>
      <c r="AB200" s="14">
        <v>49.790176950070233</v>
      </c>
      <c r="AC200" s="14">
        <v>49.030698263306903</v>
      </c>
      <c r="AD200" s="42"/>
    </row>
    <row r="201" spans="1:30" x14ac:dyDescent="0.3">
      <c r="A201" s="39" t="s">
        <v>841</v>
      </c>
      <c r="B201" s="45" t="s">
        <v>634</v>
      </c>
      <c r="C201" s="44">
        <v>92000</v>
      </c>
      <c r="D201" s="45">
        <v>45989.125</v>
      </c>
      <c r="E201" s="58">
        <v>2.5099877847016248E-2</v>
      </c>
      <c r="F201" s="17">
        <v>92655.18</v>
      </c>
      <c r="G201" s="17">
        <v>2.75E-2</v>
      </c>
      <c r="H201" s="16">
        <v>2.7E-2</v>
      </c>
      <c r="I201" s="16">
        <v>2.8000000000000001E-2</v>
      </c>
      <c r="J201" s="14">
        <v>48.94</v>
      </c>
      <c r="K201" s="14">
        <v>48.17</v>
      </c>
      <c r="L201" s="14">
        <v>49.77</v>
      </c>
      <c r="M201" s="31">
        <v>58.20534</v>
      </c>
      <c r="N201" s="31">
        <v>2548.0174499999998</v>
      </c>
      <c r="O201" s="31">
        <v>2501.68986</v>
      </c>
      <c r="P201" s="54">
        <v>2594.3450399999997</v>
      </c>
      <c r="Q201" s="6">
        <v>0</v>
      </c>
      <c r="R201" s="6">
        <v>2501.68986</v>
      </c>
      <c r="S201" s="6">
        <v>2594.3450399999997</v>
      </c>
      <c r="T201" s="47">
        <v>2501.68986</v>
      </c>
      <c r="U201" s="6">
        <v>2589.893599999994</v>
      </c>
      <c r="V201" s="47">
        <v>2501.68986</v>
      </c>
      <c r="W201" s="6">
        <v>2589.893599999994</v>
      </c>
      <c r="X201" s="47">
        <v>2501.68986</v>
      </c>
      <c r="Y201" s="89">
        <v>2589.893599999994</v>
      </c>
      <c r="Z201" s="14">
        <v>2545.7917299999972</v>
      </c>
      <c r="AA201" s="14">
        <v>48.288346642513616</v>
      </c>
      <c r="AB201" s="14">
        <v>49.807324928788901</v>
      </c>
      <c r="AC201" s="14">
        <v>49.047835785651259</v>
      </c>
      <c r="AD201" s="42"/>
    </row>
    <row r="202" spans="1:30" x14ac:dyDescent="0.3">
      <c r="A202" s="39" t="s">
        <v>842</v>
      </c>
      <c r="B202" s="45" t="s">
        <v>632</v>
      </c>
      <c r="C202" s="44">
        <v>93000</v>
      </c>
      <c r="D202" s="45">
        <v>45989.125</v>
      </c>
      <c r="E202" s="58">
        <v>2.5099877847016248E-2</v>
      </c>
      <c r="F202" s="17">
        <v>92655.18</v>
      </c>
      <c r="G202" s="17">
        <v>2.86E-2</v>
      </c>
      <c r="H202" s="16">
        <v>2.8000000000000001E-2</v>
      </c>
      <c r="I202" s="16">
        <v>2.9000000000000001E-2</v>
      </c>
      <c r="J202" s="14">
        <v>48.01</v>
      </c>
      <c r="K202" s="14">
        <v>47</v>
      </c>
      <c r="L202" s="14">
        <v>48.58</v>
      </c>
      <c r="M202" s="31">
        <v>58.697220000000002</v>
      </c>
      <c r="N202" s="31">
        <v>2649.9381479999997</v>
      </c>
      <c r="O202" s="31">
        <v>2594.3450399999997</v>
      </c>
      <c r="P202" s="54">
        <v>2687.0002199999999</v>
      </c>
      <c r="Q202" s="6">
        <v>0</v>
      </c>
      <c r="R202" s="6">
        <v>2594.3450399999997</v>
      </c>
      <c r="S202" s="6">
        <v>2687.0002199999999</v>
      </c>
      <c r="T202" s="47">
        <v>2620.1457599999931</v>
      </c>
      <c r="U202" s="6">
        <v>2687.0002199999999</v>
      </c>
      <c r="V202" s="47">
        <v>2620.1457599999931</v>
      </c>
      <c r="W202" s="6">
        <v>2687.0002199999999</v>
      </c>
      <c r="X202" s="47">
        <v>2620.1457599999931</v>
      </c>
      <c r="Y202" s="89">
        <v>2687.0002199999999</v>
      </c>
      <c r="Z202" s="14">
        <v>2653.5729899999965</v>
      </c>
      <c r="AA202" s="14">
        <v>47.550414418303724</v>
      </c>
      <c r="AB202" s="14">
        <v>48.692081082216717</v>
      </c>
      <c r="AC202" s="14">
        <v>48.121247750260224</v>
      </c>
      <c r="AD202" s="42"/>
    </row>
    <row r="203" spans="1:30" x14ac:dyDescent="0.3">
      <c r="A203" s="39" t="s">
        <v>843</v>
      </c>
      <c r="B203" s="45" t="s">
        <v>634</v>
      </c>
      <c r="C203" s="44">
        <v>93000</v>
      </c>
      <c r="D203" s="45">
        <v>45989.125</v>
      </c>
      <c r="E203" s="58">
        <v>2.5099877847016248E-2</v>
      </c>
      <c r="F203" s="17">
        <v>92655.18</v>
      </c>
      <c r="G203" s="17">
        <v>3.2399999999999998E-2</v>
      </c>
      <c r="H203" s="16">
        <v>3.2000000000000001E-2</v>
      </c>
      <c r="I203" s="16">
        <v>3.3000000000000002E-2</v>
      </c>
      <c r="J203" s="14">
        <v>48.01</v>
      </c>
      <c r="K203" s="14">
        <v>47.44</v>
      </c>
      <c r="L203" s="14">
        <v>49.02</v>
      </c>
      <c r="M203" s="31">
        <v>58.697220000000002</v>
      </c>
      <c r="N203" s="31">
        <v>3002.0278319999998</v>
      </c>
      <c r="O203" s="31">
        <v>2964.96576</v>
      </c>
      <c r="P203" s="54">
        <v>3057.6209399999998</v>
      </c>
      <c r="Q203" s="6">
        <v>344.82000000000698</v>
      </c>
      <c r="R203" s="6">
        <v>2620.1457599999931</v>
      </c>
      <c r="S203" s="6">
        <v>2712.8009399999928</v>
      </c>
      <c r="T203" s="47">
        <v>2620.1457599999931</v>
      </c>
      <c r="U203" s="6">
        <v>2687.0002199999999</v>
      </c>
      <c r="V203" s="47">
        <v>2620.1457599999931</v>
      </c>
      <c r="W203" s="6">
        <v>2687.0002199999999</v>
      </c>
      <c r="X203" s="47">
        <v>2964.96576</v>
      </c>
      <c r="Y203" s="89">
        <v>3031.8202200000069</v>
      </c>
      <c r="Z203" s="14">
        <v>2998.3929900000035</v>
      </c>
      <c r="AA203" s="14">
        <v>47.550414418303596</v>
      </c>
      <c r="AB203" s="14">
        <v>48.692081082216717</v>
      </c>
      <c r="AC203" s="14">
        <v>48.121247750260153</v>
      </c>
      <c r="AD203" s="42"/>
    </row>
    <row r="204" spans="1:30" x14ac:dyDescent="0.3">
      <c r="A204" s="39" t="s">
        <v>844</v>
      </c>
      <c r="B204" s="45" t="s">
        <v>632</v>
      </c>
      <c r="C204" s="44">
        <v>94000</v>
      </c>
      <c r="D204" s="45">
        <v>45989.125</v>
      </c>
      <c r="E204" s="58">
        <v>2.5099877847016248E-2</v>
      </c>
      <c r="F204" s="17">
        <v>92652.96</v>
      </c>
      <c r="G204" s="17">
        <v>2.35E-2</v>
      </c>
      <c r="H204" s="16">
        <v>2.3E-2</v>
      </c>
      <c r="I204" s="16">
        <v>2.35E-2</v>
      </c>
      <c r="J204" s="14">
        <v>47.36</v>
      </c>
      <c r="K204" s="14">
        <v>46.56</v>
      </c>
      <c r="L204" s="14">
        <v>47.36</v>
      </c>
      <c r="M204" s="31">
        <v>58.004390000000001</v>
      </c>
      <c r="N204" s="31">
        <v>2177.34456</v>
      </c>
      <c r="O204" s="31">
        <v>2131.0180800000003</v>
      </c>
      <c r="P204" s="54">
        <v>2177.34456</v>
      </c>
      <c r="Q204" s="6">
        <v>0</v>
      </c>
      <c r="R204" s="6">
        <v>2131.0180800000003</v>
      </c>
      <c r="S204" s="6">
        <v>2177.34456</v>
      </c>
      <c r="T204" s="47">
        <v>2131.0180800000003</v>
      </c>
      <c r="U204" s="6">
        <v>2177.34456</v>
      </c>
      <c r="V204" s="47">
        <v>2131.0180800000003</v>
      </c>
      <c r="W204" s="6">
        <v>2177.34456</v>
      </c>
      <c r="X204" s="47">
        <v>2131.0180800000003</v>
      </c>
      <c r="Y204" s="89">
        <v>2177.34456</v>
      </c>
      <c r="Z204" s="14">
        <v>2154.1813200000001</v>
      </c>
      <c r="AA204" s="14">
        <v>46.670447176507764</v>
      </c>
      <c r="AB204" s="14">
        <v>47.471252799815893</v>
      </c>
      <c r="AC204" s="14">
        <v>47.070849988161825</v>
      </c>
      <c r="AD204" s="42"/>
    </row>
    <row r="205" spans="1:30" x14ac:dyDescent="0.3">
      <c r="A205" s="39" t="s">
        <v>845</v>
      </c>
      <c r="B205" s="45" t="s">
        <v>634</v>
      </c>
      <c r="C205" s="44">
        <v>94000</v>
      </c>
      <c r="D205" s="45">
        <v>45989.125</v>
      </c>
      <c r="E205" s="58">
        <v>2.5099877847016248E-2</v>
      </c>
      <c r="F205" s="17">
        <v>92655.18</v>
      </c>
      <c r="G205" s="17">
        <v>3.7999999999999999E-2</v>
      </c>
      <c r="H205" s="16">
        <v>3.7499999999999999E-2</v>
      </c>
      <c r="I205" s="16">
        <v>3.85E-2</v>
      </c>
      <c r="J205" s="14">
        <v>47.36</v>
      </c>
      <c r="K205" s="14">
        <v>46.52</v>
      </c>
      <c r="L205" s="14">
        <v>48.12</v>
      </c>
      <c r="M205" s="31">
        <v>58.008569999999999</v>
      </c>
      <c r="N205" s="31">
        <v>3520.8968399999994</v>
      </c>
      <c r="O205" s="31">
        <v>3474.5692499999996</v>
      </c>
      <c r="P205" s="54">
        <v>3567.2244299999998</v>
      </c>
      <c r="Q205" s="6">
        <v>1344.820000000007</v>
      </c>
      <c r="R205" s="6">
        <v>2129.7492499999926</v>
      </c>
      <c r="S205" s="6">
        <v>2222.4044299999928</v>
      </c>
      <c r="T205" s="47">
        <v>2131.0180800000003</v>
      </c>
      <c r="U205" s="6">
        <v>2177.34456</v>
      </c>
      <c r="V205" s="47">
        <v>2131.0180800000003</v>
      </c>
      <c r="W205" s="6">
        <v>2177.34456</v>
      </c>
      <c r="X205" s="47">
        <v>3475.8380800000073</v>
      </c>
      <c r="Y205" s="89">
        <v>3522.164560000007</v>
      </c>
      <c r="Z205" s="14">
        <v>3499.0013200000071</v>
      </c>
      <c r="AA205" s="14">
        <v>46.653665603072334</v>
      </c>
      <c r="AB205" s="14">
        <v>47.45442215793237</v>
      </c>
      <c r="AC205" s="14">
        <v>47.054043880502348</v>
      </c>
      <c r="AD205" s="42"/>
    </row>
    <row r="206" spans="1:30" x14ac:dyDescent="0.3">
      <c r="A206" s="39" t="s">
        <v>71</v>
      </c>
      <c r="B206" s="45" t="s">
        <v>632</v>
      </c>
      <c r="C206" s="44">
        <v>95000</v>
      </c>
      <c r="D206" s="45">
        <v>45989.125</v>
      </c>
      <c r="E206" s="58">
        <v>2.5099877847016248E-2</v>
      </c>
      <c r="F206" s="17">
        <v>92654.19</v>
      </c>
      <c r="G206" s="17">
        <v>1.9400000000000001E-2</v>
      </c>
      <c r="H206" s="16">
        <v>1.8499999999999999E-2</v>
      </c>
      <c r="I206" s="16">
        <v>1.9E-2</v>
      </c>
      <c r="J206" s="14">
        <v>47.35</v>
      </c>
      <c r="K206" s="14">
        <v>45.91</v>
      </c>
      <c r="L206" s="14">
        <v>46.73</v>
      </c>
      <c r="M206" s="31">
        <v>56.201889999999999</v>
      </c>
      <c r="N206" s="31">
        <v>1797.4912860000002</v>
      </c>
      <c r="O206" s="31">
        <v>1714.102515</v>
      </c>
      <c r="P206" s="54">
        <v>1760.4296099999999</v>
      </c>
      <c r="Q206" s="6">
        <v>0</v>
      </c>
      <c r="R206" s="6">
        <v>1714.102515</v>
      </c>
      <c r="S206" s="6">
        <v>1760.4296099999999</v>
      </c>
      <c r="T206" s="47">
        <v>1714.102515</v>
      </c>
      <c r="U206" s="6">
        <v>1760.4296099999999</v>
      </c>
      <c r="V206" s="47">
        <v>1714.102515</v>
      </c>
      <c r="W206" s="6">
        <v>1760.4296099999999</v>
      </c>
      <c r="X206" s="47">
        <v>1714.102515</v>
      </c>
      <c r="Y206" s="89">
        <v>1760.4296099999999</v>
      </c>
      <c r="Z206" s="14">
        <v>1737.2660624999999</v>
      </c>
      <c r="AA206" s="14">
        <v>46.014657803601537</v>
      </c>
      <c r="AB206" s="14">
        <v>46.842942141176721</v>
      </c>
      <c r="AC206" s="14">
        <v>46.428799972389129</v>
      </c>
      <c r="AD206" s="42"/>
    </row>
    <row r="207" spans="1:30" x14ac:dyDescent="0.3">
      <c r="A207" s="39" t="s">
        <v>72</v>
      </c>
      <c r="B207" s="45" t="s">
        <v>634</v>
      </c>
      <c r="C207" s="44">
        <v>95000</v>
      </c>
      <c r="D207" s="45">
        <v>45989.125</v>
      </c>
      <c r="E207" s="58">
        <v>2.5099877847016248E-2</v>
      </c>
      <c r="F207" s="17">
        <v>92655.18</v>
      </c>
      <c r="G207" s="17">
        <v>4.4699999999999997E-2</v>
      </c>
      <c r="H207" s="16">
        <v>4.3499999999999997E-2</v>
      </c>
      <c r="I207" s="16">
        <v>4.4999999999999998E-2</v>
      </c>
      <c r="J207" s="14">
        <v>47.35</v>
      </c>
      <c r="K207" s="14">
        <v>45.39</v>
      </c>
      <c r="L207" s="14">
        <v>47.87</v>
      </c>
      <c r="M207" s="31">
        <v>56.20485</v>
      </c>
      <c r="N207" s="31">
        <v>4141.686545999999</v>
      </c>
      <c r="O207" s="31">
        <v>4030.5003299999994</v>
      </c>
      <c r="P207" s="54">
        <v>4169.4830999999995</v>
      </c>
      <c r="Q207" s="6">
        <v>2344.820000000007</v>
      </c>
      <c r="R207" s="6">
        <v>1685.6803299999924</v>
      </c>
      <c r="S207" s="6">
        <v>1824.6630999999925</v>
      </c>
      <c r="T207" s="47">
        <v>1714.102515</v>
      </c>
      <c r="U207" s="6">
        <v>1760.4296099999999</v>
      </c>
      <c r="V207" s="47">
        <v>1714.102515</v>
      </c>
      <c r="W207" s="6">
        <v>1760.4296099999999</v>
      </c>
      <c r="X207" s="47">
        <v>4058.922515000007</v>
      </c>
      <c r="Y207" s="89">
        <v>4105.2496100000071</v>
      </c>
      <c r="Z207" s="14">
        <v>4082.0860625000068</v>
      </c>
      <c r="AA207" s="14">
        <v>46.007931612073754</v>
      </c>
      <c r="AB207" s="14">
        <v>46.836184361120139</v>
      </c>
      <c r="AC207" s="14">
        <v>46.422057986596947</v>
      </c>
      <c r="AD207" s="42"/>
    </row>
    <row r="208" spans="1:30" x14ac:dyDescent="0.3">
      <c r="A208" s="39" t="s">
        <v>73</v>
      </c>
      <c r="B208" s="45" t="s">
        <v>632</v>
      </c>
      <c r="C208" s="44">
        <v>96000</v>
      </c>
      <c r="D208" s="45">
        <v>45989.125</v>
      </c>
      <c r="E208" s="58">
        <v>2.5099877847016248E-2</v>
      </c>
      <c r="F208" s="17">
        <v>92655.18</v>
      </c>
      <c r="G208" s="17">
        <v>1.5599999999999999E-2</v>
      </c>
      <c r="H208" s="16">
        <v>1.4500000000000001E-2</v>
      </c>
      <c r="I208" s="16">
        <v>1.55E-2</v>
      </c>
      <c r="J208" s="14">
        <v>46.91</v>
      </c>
      <c r="K208" s="14">
        <v>45.06</v>
      </c>
      <c r="L208" s="14">
        <v>46.8</v>
      </c>
      <c r="M208" s="31">
        <v>53.312559999999998</v>
      </c>
      <c r="N208" s="31">
        <v>1445.4208079999999</v>
      </c>
      <c r="O208" s="31">
        <v>1343.5001099999999</v>
      </c>
      <c r="P208" s="54">
        <v>1436.1552899999999</v>
      </c>
      <c r="Q208" s="6">
        <v>0</v>
      </c>
      <c r="R208" s="6">
        <v>1343.5001099999999</v>
      </c>
      <c r="S208" s="6">
        <v>1436.1552899999999</v>
      </c>
      <c r="T208" s="47">
        <v>1343.5001099999999</v>
      </c>
      <c r="U208" s="6">
        <v>1436.1552899999999</v>
      </c>
      <c r="V208" s="47">
        <v>1343.5001099999999</v>
      </c>
      <c r="W208" s="6">
        <v>1436.1552899999999</v>
      </c>
      <c r="X208" s="47">
        <v>1343.5001099999999</v>
      </c>
      <c r="Y208" s="89">
        <v>1436.1552899999999</v>
      </c>
      <c r="Z208" s="14">
        <v>1389.8276999999998</v>
      </c>
      <c r="AA208" s="14">
        <v>45.163948717174748</v>
      </c>
      <c r="AB208" s="14">
        <v>46.914565035700541</v>
      </c>
      <c r="AC208" s="14">
        <v>46.039256876437648</v>
      </c>
      <c r="AD208" s="42"/>
    </row>
    <row r="209" spans="1:30" x14ac:dyDescent="0.3">
      <c r="A209" s="39" t="s">
        <v>74</v>
      </c>
      <c r="B209" s="45" t="s">
        <v>634</v>
      </c>
      <c r="C209" s="44">
        <v>96000</v>
      </c>
      <c r="D209" s="45">
        <v>45989.125</v>
      </c>
      <c r="E209" s="58">
        <v>2.5099877847016248E-2</v>
      </c>
      <c r="F209" s="17">
        <v>92655.18</v>
      </c>
      <c r="G209" s="17">
        <v>5.1700000000000003E-2</v>
      </c>
      <c r="H209" s="16">
        <v>5.0500000000000003E-2</v>
      </c>
      <c r="I209" s="16">
        <v>5.2499999999999998E-2</v>
      </c>
      <c r="J209" s="14">
        <v>46.91</v>
      </c>
      <c r="K209" s="14">
        <v>44.88</v>
      </c>
      <c r="L209" s="14">
        <v>48.36</v>
      </c>
      <c r="M209" s="31">
        <v>53.312559999999998</v>
      </c>
      <c r="N209" s="31">
        <v>4790.2728059999999</v>
      </c>
      <c r="O209" s="31">
        <v>4679.0865899999999</v>
      </c>
      <c r="P209" s="54">
        <v>4864.3969499999994</v>
      </c>
      <c r="Q209" s="6">
        <v>3344.820000000007</v>
      </c>
      <c r="R209" s="6">
        <v>1334.2665899999929</v>
      </c>
      <c r="S209" s="6">
        <v>1519.5769499999924</v>
      </c>
      <c r="T209" s="47">
        <v>1343.5001099999999</v>
      </c>
      <c r="U209" s="6">
        <v>1436.1552899999999</v>
      </c>
      <c r="V209" s="47">
        <v>1343.5001099999999</v>
      </c>
      <c r="W209" s="6">
        <v>1436.1552899999999</v>
      </c>
      <c r="X209" s="47">
        <v>4688.3201100000069</v>
      </c>
      <c r="Y209" s="89">
        <v>4780.9752900000067</v>
      </c>
      <c r="Z209" s="14">
        <v>4734.6477000000068</v>
      </c>
      <c r="AA209" s="14">
        <v>45.163948717174677</v>
      </c>
      <c r="AB209" s="14">
        <v>46.91456503570052</v>
      </c>
      <c r="AC209" s="14">
        <v>46.039256876437598</v>
      </c>
      <c r="AD209" s="42"/>
    </row>
    <row r="210" spans="1:30" x14ac:dyDescent="0.3">
      <c r="A210" s="39" t="s">
        <v>846</v>
      </c>
      <c r="B210" s="45" t="s">
        <v>632</v>
      </c>
      <c r="C210" s="44">
        <v>97000</v>
      </c>
      <c r="D210" s="45">
        <v>45989.125</v>
      </c>
      <c r="E210" s="58">
        <v>2.5099877847016248E-2</v>
      </c>
      <c r="F210" s="17">
        <v>92654.16</v>
      </c>
      <c r="G210" s="17">
        <v>1.2500000000000001E-2</v>
      </c>
      <c r="H210" s="16">
        <v>1.15E-2</v>
      </c>
      <c r="I210" s="16">
        <v>1.2500000000000001E-2</v>
      </c>
      <c r="J210" s="14">
        <v>46.84</v>
      </c>
      <c r="K210" s="14">
        <v>44.96</v>
      </c>
      <c r="L210" s="14">
        <v>46.84</v>
      </c>
      <c r="M210" s="31">
        <v>49.639290000000003</v>
      </c>
      <c r="N210" s="31">
        <v>1158.1770000000001</v>
      </c>
      <c r="O210" s="31">
        <v>1065.5228400000001</v>
      </c>
      <c r="P210" s="54">
        <v>1158.1770000000001</v>
      </c>
      <c r="Q210" s="6">
        <v>0</v>
      </c>
      <c r="R210" s="6">
        <v>1065.5228400000001</v>
      </c>
      <c r="S210" s="6">
        <v>1158.1770000000001</v>
      </c>
      <c r="T210" s="47">
        <v>1065.5228400000001</v>
      </c>
      <c r="U210" s="6">
        <v>1158.1770000000001</v>
      </c>
      <c r="V210" s="47">
        <v>1065.5228400000001</v>
      </c>
      <c r="W210" s="6">
        <v>1158.1770000000001</v>
      </c>
      <c r="X210" s="47">
        <v>1065.5228400000001</v>
      </c>
      <c r="Y210" s="89">
        <v>1158.1770000000001</v>
      </c>
      <c r="Z210" s="14">
        <v>1111.8499200000001</v>
      </c>
      <c r="AA210" s="14">
        <v>45.069972469435911</v>
      </c>
      <c r="AB210" s="14">
        <v>46.955680349812269</v>
      </c>
      <c r="AC210" s="14">
        <v>46.01282640962409</v>
      </c>
      <c r="AD210" s="42"/>
    </row>
    <row r="211" spans="1:30" x14ac:dyDescent="0.3">
      <c r="A211" s="39" t="s">
        <v>847</v>
      </c>
      <c r="B211" s="45" t="s">
        <v>634</v>
      </c>
      <c r="C211" s="44">
        <v>97000</v>
      </c>
      <c r="D211" s="45">
        <v>45989.125</v>
      </c>
      <c r="E211" s="58">
        <v>2.5099877847016248E-2</v>
      </c>
      <c r="F211" s="17">
        <v>92654.16</v>
      </c>
      <c r="G211" s="17">
        <v>5.9400000000000001E-2</v>
      </c>
      <c r="H211" s="16">
        <v>5.8000000000000003E-2</v>
      </c>
      <c r="I211" s="16">
        <v>6.0999999999999999E-2</v>
      </c>
      <c r="J211" s="14">
        <v>46.84</v>
      </c>
      <c r="K211" s="14">
        <v>44.19</v>
      </c>
      <c r="L211" s="14">
        <v>49.79</v>
      </c>
      <c r="M211" s="31">
        <v>49.639240000000001</v>
      </c>
      <c r="N211" s="31">
        <v>5503.6571039999999</v>
      </c>
      <c r="O211" s="31">
        <v>5373.9412800000009</v>
      </c>
      <c r="P211" s="54">
        <v>5651.9037600000001</v>
      </c>
      <c r="Q211" s="6">
        <v>4345.8399999999965</v>
      </c>
      <c r="R211" s="6">
        <v>1028.1012800000044</v>
      </c>
      <c r="S211" s="6">
        <v>1306.0637600000036</v>
      </c>
      <c r="T211" s="47">
        <v>1065.5228400000001</v>
      </c>
      <c r="U211" s="6">
        <v>1158.1770000000001</v>
      </c>
      <c r="V211" s="47">
        <v>1065.5228400000001</v>
      </c>
      <c r="W211" s="6">
        <v>1158.1770000000001</v>
      </c>
      <c r="X211" s="47">
        <v>5411.3628399999961</v>
      </c>
      <c r="Y211" s="89">
        <v>5504.0169999999962</v>
      </c>
      <c r="Z211" s="14">
        <v>5457.6899199999962</v>
      </c>
      <c r="AA211" s="14">
        <v>45.069972469436017</v>
      </c>
      <c r="AB211" s="14">
        <v>46.955680349812447</v>
      </c>
      <c r="AC211" s="14">
        <v>46.012826409624232</v>
      </c>
      <c r="AD211" s="42"/>
    </row>
    <row r="212" spans="1:30" x14ac:dyDescent="0.3">
      <c r="A212" s="39" t="s">
        <v>75</v>
      </c>
      <c r="B212" s="45" t="s">
        <v>632</v>
      </c>
      <c r="C212" s="44">
        <v>98000</v>
      </c>
      <c r="D212" s="45">
        <v>45989.125</v>
      </c>
      <c r="E212" s="58">
        <v>2.5099877847016248E-2</v>
      </c>
      <c r="F212" s="17">
        <v>92654.19</v>
      </c>
      <c r="G212" s="17">
        <v>0.01</v>
      </c>
      <c r="H212" s="16">
        <v>8.9999999999999993E-3</v>
      </c>
      <c r="I212" s="16">
        <v>0.01</v>
      </c>
      <c r="J212" s="14">
        <v>46.92</v>
      </c>
      <c r="K212" s="14">
        <v>44.86</v>
      </c>
      <c r="L212" s="14">
        <v>46.92</v>
      </c>
      <c r="M212" s="31">
        <v>45.443150000000003</v>
      </c>
      <c r="N212" s="31">
        <v>926.54190000000006</v>
      </c>
      <c r="O212" s="31">
        <v>833.88770999999997</v>
      </c>
      <c r="P212" s="54">
        <v>926.54190000000006</v>
      </c>
      <c r="Q212" s="6">
        <v>0</v>
      </c>
      <c r="R212" s="6">
        <v>833.88770999999997</v>
      </c>
      <c r="S212" s="6">
        <v>926.54190000000006</v>
      </c>
      <c r="T212" s="47">
        <v>833.88770999999997</v>
      </c>
      <c r="U212" s="6">
        <v>926.54190000000006</v>
      </c>
      <c r="V212" s="47">
        <v>833.88770999999997</v>
      </c>
      <c r="W212" s="6">
        <v>926.54190000000006</v>
      </c>
      <c r="X212" s="47">
        <v>833.88770999999997</v>
      </c>
      <c r="Y212" s="89">
        <v>926.54190000000006</v>
      </c>
      <c r="Z212" s="14">
        <v>880.21480500000007</v>
      </c>
      <c r="AA212" s="14">
        <v>44.963682531032418</v>
      </c>
      <c r="AB212" s="14">
        <v>47.034130531093524</v>
      </c>
      <c r="AC212" s="14">
        <v>45.998906531062971</v>
      </c>
      <c r="AD212" s="42"/>
    </row>
    <row r="213" spans="1:30" x14ac:dyDescent="0.3">
      <c r="A213" s="39" t="s">
        <v>76</v>
      </c>
      <c r="B213" s="45" t="s">
        <v>634</v>
      </c>
      <c r="C213" s="44">
        <v>98000</v>
      </c>
      <c r="D213" s="45">
        <v>45989.125</v>
      </c>
      <c r="E213" s="58">
        <v>2.5099877847016248E-2</v>
      </c>
      <c r="F213" s="17">
        <v>92654.19</v>
      </c>
      <c r="G213" s="17">
        <v>6.7699999999999996E-2</v>
      </c>
      <c r="H213" s="16">
        <v>6.6500000000000004E-2</v>
      </c>
      <c r="I213" s="16">
        <v>6.8500000000000005E-2</v>
      </c>
      <c r="J213" s="14">
        <v>46.92</v>
      </c>
      <c r="K213" s="14">
        <v>44.45</v>
      </c>
      <c r="L213" s="14">
        <v>48.55</v>
      </c>
      <c r="M213" s="31">
        <v>45.443150000000003</v>
      </c>
      <c r="N213" s="31">
        <v>6272.6886629999999</v>
      </c>
      <c r="O213" s="31">
        <v>6161.503635</v>
      </c>
      <c r="P213" s="54">
        <v>6346.8120150000004</v>
      </c>
      <c r="Q213" s="6">
        <v>5345.8099999999977</v>
      </c>
      <c r="R213" s="6">
        <v>815.69363500000236</v>
      </c>
      <c r="S213" s="6">
        <v>1001.0020150000028</v>
      </c>
      <c r="T213" s="47">
        <v>833.88770999999997</v>
      </c>
      <c r="U213" s="6">
        <v>926.54190000000006</v>
      </c>
      <c r="V213" s="47">
        <v>833.88770999999997</v>
      </c>
      <c r="W213" s="6">
        <v>926.54190000000006</v>
      </c>
      <c r="X213" s="47">
        <v>6179.6977099999976</v>
      </c>
      <c r="Y213" s="89">
        <v>6272.3518999999978</v>
      </c>
      <c r="Z213" s="14">
        <v>6226.0248049999973</v>
      </c>
      <c r="AA213" s="14">
        <v>44.963682531032852</v>
      </c>
      <c r="AB213" s="14">
        <v>47.034130531093702</v>
      </c>
      <c r="AC213" s="14">
        <v>45.998906531063277</v>
      </c>
      <c r="AD213" s="42"/>
    </row>
    <row r="214" spans="1:30" x14ac:dyDescent="0.3">
      <c r="A214" s="39" t="s">
        <v>77</v>
      </c>
      <c r="B214" s="45" t="s">
        <v>632</v>
      </c>
      <c r="C214" s="44">
        <v>99000</v>
      </c>
      <c r="D214" s="45">
        <v>45989.125</v>
      </c>
      <c r="E214" s="58">
        <v>2.5099877847016248E-2</v>
      </c>
      <c r="F214" s="17">
        <v>92654.16</v>
      </c>
      <c r="G214" s="17">
        <v>8.0000000000000002E-3</v>
      </c>
      <c r="H214" s="16">
        <v>7.0000000000000001E-3</v>
      </c>
      <c r="I214" s="16">
        <v>8.0000000000000002E-3</v>
      </c>
      <c r="J214" s="14">
        <v>47.18</v>
      </c>
      <c r="K214" s="14">
        <v>44.87</v>
      </c>
      <c r="L214" s="14">
        <v>47.17</v>
      </c>
      <c r="M214" s="31">
        <v>41.014890000000001</v>
      </c>
      <c r="N214" s="31">
        <v>741.23328000000004</v>
      </c>
      <c r="O214" s="31">
        <v>648.57911999999999</v>
      </c>
      <c r="P214" s="54">
        <v>741.23328000000004</v>
      </c>
      <c r="Q214" s="6">
        <v>0</v>
      </c>
      <c r="R214" s="6">
        <v>648.57911999999999</v>
      </c>
      <c r="S214" s="6">
        <v>741.23328000000004</v>
      </c>
      <c r="T214" s="47">
        <v>648.57911999999999</v>
      </c>
      <c r="U214" s="6">
        <v>741.23328000000004</v>
      </c>
      <c r="V214" s="47">
        <v>648.57911999999999</v>
      </c>
      <c r="W214" s="6">
        <v>741.23328000000004</v>
      </c>
      <c r="X214" s="47">
        <v>648.57911999999999</v>
      </c>
      <c r="Y214" s="89">
        <v>741.23328000000004</v>
      </c>
      <c r="Z214" s="14">
        <v>694.90620000000001</v>
      </c>
      <c r="AA214" s="14">
        <v>44.975022575353144</v>
      </c>
      <c r="AB214" s="14">
        <v>47.285255772007233</v>
      </c>
      <c r="AC214" s="14">
        <v>46.130139173680192</v>
      </c>
      <c r="AD214" s="42"/>
    </row>
    <row r="215" spans="1:30" x14ac:dyDescent="0.3">
      <c r="A215" s="39" t="s">
        <v>78</v>
      </c>
      <c r="B215" s="45" t="s">
        <v>634</v>
      </c>
      <c r="C215" s="44">
        <v>99000</v>
      </c>
      <c r="D215" s="45">
        <v>45989.125</v>
      </c>
      <c r="E215" s="58">
        <v>2.5099877847016248E-2</v>
      </c>
      <c r="F215" s="17">
        <v>92654.16</v>
      </c>
      <c r="G215" s="17">
        <v>7.6499999999999999E-2</v>
      </c>
      <c r="H215" s="16">
        <v>7.4499999999999997E-2</v>
      </c>
      <c r="I215" s="16">
        <v>7.85E-2</v>
      </c>
      <c r="J215" s="14">
        <v>47.18</v>
      </c>
      <c r="K215" s="14">
        <v>42.48</v>
      </c>
      <c r="L215" s="14">
        <v>51.57</v>
      </c>
      <c r="M215" s="31">
        <v>41.014890000000001</v>
      </c>
      <c r="N215" s="31">
        <v>7088.04324</v>
      </c>
      <c r="O215" s="31">
        <v>6902.7349199999999</v>
      </c>
      <c r="P215" s="54">
        <v>7273.3515600000001</v>
      </c>
      <c r="Q215" s="6">
        <v>6345.8399999999965</v>
      </c>
      <c r="R215" s="6">
        <v>556.89492000000337</v>
      </c>
      <c r="S215" s="6">
        <v>927.51156000000356</v>
      </c>
      <c r="T215" s="47">
        <v>648.57911999999999</v>
      </c>
      <c r="U215" s="6">
        <v>741.23328000000004</v>
      </c>
      <c r="V215" s="47">
        <v>648.57911999999999</v>
      </c>
      <c r="W215" s="6">
        <v>741.23328000000004</v>
      </c>
      <c r="X215" s="47">
        <v>6994.4191199999968</v>
      </c>
      <c r="Y215" s="89">
        <v>7087.0732799999969</v>
      </c>
      <c r="Z215" s="14">
        <v>7040.7461999999969</v>
      </c>
      <c r="AA215" s="14">
        <v>44.975022575352732</v>
      </c>
      <c r="AB215" s="14">
        <v>47.28525577200719</v>
      </c>
      <c r="AC215" s="14">
        <v>46.130139173679964</v>
      </c>
      <c r="AD215" s="42"/>
    </row>
    <row r="216" spans="1:30" x14ac:dyDescent="0.3">
      <c r="A216" s="39" t="s">
        <v>79</v>
      </c>
      <c r="B216" s="45" t="s">
        <v>632</v>
      </c>
      <c r="C216" s="44">
        <v>100000</v>
      </c>
      <c r="D216" s="45">
        <v>45989.125</v>
      </c>
      <c r="E216" s="58">
        <v>2.5099877847016248E-2</v>
      </c>
      <c r="F216" s="17">
        <v>92657.78</v>
      </c>
      <c r="G216" s="17">
        <v>6.3E-3</v>
      </c>
      <c r="H216" s="16">
        <v>5.4999999999999997E-3</v>
      </c>
      <c r="I216" s="16">
        <v>6.4999999999999997E-3</v>
      </c>
      <c r="J216" s="14">
        <v>47.34</v>
      </c>
      <c r="K216" s="14">
        <v>45.18</v>
      </c>
      <c r="L216" s="14">
        <v>47.78</v>
      </c>
      <c r="M216" s="31">
        <v>36.433900000000001</v>
      </c>
      <c r="N216" s="31">
        <v>583.74401399999999</v>
      </c>
      <c r="O216" s="31">
        <v>509.61778999999996</v>
      </c>
      <c r="P216" s="54">
        <v>602.27557000000002</v>
      </c>
      <c r="Q216" s="6">
        <v>0</v>
      </c>
      <c r="R216" s="6">
        <v>509.61778999999996</v>
      </c>
      <c r="S216" s="6">
        <v>602.27557000000002</v>
      </c>
      <c r="T216" s="47">
        <v>509.61778999999996</v>
      </c>
      <c r="U216" s="6">
        <v>602.27557000000002</v>
      </c>
      <c r="V216" s="47">
        <v>509.61778999999996</v>
      </c>
      <c r="W216" s="6">
        <v>602.27557000000002</v>
      </c>
      <c r="X216" s="47">
        <v>509.61778999999996</v>
      </c>
      <c r="Y216" s="89">
        <v>602.27557000000002</v>
      </c>
      <c r="Z216" s="14">
        <v>555.94668000000001</v>
      </c>
      <c r="AA216" s="14">
        <v>45.288653875499065</v>
      </c>
      <c r="AB216" s="14">
        <v>47.888181186084033</v>
      </c>
      <c r="AC216" s="14">
        <v>46.588417530791546</v>
      </c>
      <c r="AD216" s="42"/>
    </row>
    <row r="217" spans="1:30" x14ac:dyDescent="0.3">
      <c r="A217" s="39" t="s">
        <v>80</v>
      </c>
      <c r="B217" s="45" t="s">
        <v>634</v>
      </c>
      <c r="C217" s="44">
        <v>100000</v>
      </c>
      <c r="D217" s="45">
        <v>45989.125</v>
      </c>
      <c r="E217" s="58">
        <v>2.5099877847016248E-2</v>
      </c>
      <c r="F217" s="17">
        <v>92654.16</v>
      </c>
      <c r="G217" s="17">
        <v>8.5599999999999996E-2</v>
      </c>
      <c r="H217" s="16">
        <v>8.3500000000000005E-2</v>
      </c>
      <c r="I217" s="16">
        <v>8.7499999999999994E-2</v>
      </c>
      <c r="J217" s="14">
        <v>47.34</v>
      </c>
      <c r="K217" s="14">
        <v>41.6</v>
      </c>
      <c r="L217" s="14">
        <v>51.95</v>
      </c>
      <c r="M217" s="31">
        <v>36.413989999999998</v>
      </c>
      <c r="N217" s="31">
        <v>7931.1960959999997</v>
      </c>
      <c r="O217" s="31">
        <v>7736.6223600000003</v>
      </c>
      <c r="P217" s="54">
        <v>8107.2389999999996</v>
      </c>
      <c r="Q217" s="6">
        <v>7345.8399999999965</v>
      </c>
      <c r="R217" s="6">
        <v>390.78236000000379</v>
      </c>
      <c r="S217" s="6">
        <v>761.39900000000307</v>
      </c>
      <c r="T217" s="47">
        <v>509.61778999999996</v>
      </c>
      <c r="U217" s="6">
        <v>602.27557000000002</v>
      </c>
      <c r="V217" s="47">
        <v>509.61778999999996</v>
      </c>
      <c r="W217" s="6">
        <v>602.27557000000002</v>
      </c>
      <c r="X217" s="47">
        <v>7855.4577899999967</v>
      </c>
      <c r="Y217" s="89">
        <v>7948.1155699999963</v>
      </c>
      <c r="Z217" s="14">
        <v>7901.7866799999965</v>
      </c>
      <c r="AA217" s="14">
        <v>45.304596556677041</v>
      </c>
      <c r="AB217" s="14">
        <v>47.904632629047413</v>
      </c>
      <c r="AC217" s="14">
        <v>46.604614592862227</v>
      </c>
      <c r="AD217" s="42"/>
    </row>
    <row r="218" spans="1:30" x14ac:dyDescent="0.3">
      <c r="A218" s="39" t="s">
        <v>81</v>
      </c>
      <c r="B218" s="45" t="s">
        <v>632</v>
      </c>
      <c r="C218" s="44">
        <v>101000</v>
      </c>
      <c r="D218" s="45">
        <v>45989.125</v>
      </c>
      <c r="E218" s="58">
        <v>2.5099877847016248E-2</v>
      </c>
      <c r="F218" s="17">
        <v>92654.16</v>
      </c>
      <c r="G218" s="17">
        <v>4.8999999999999998E-3</v>
      </c>
      <c r="H218" s="16">
        <v>4.5999999999999999E-3</v>
      </c>
      <c r="I218" s="16">
        <v>4.8999999999999998E-3</v>
      </c>
      <c r="J218" s="14">
        <v>47.39</v>
      </c>
      <c r="K218" s="14">
        <v>46.45</v>
      </c>
      <c r="L218" s="14">
        <v>47.34</v>
      </c>
      <c r="M218" s="31">
        <v>31.75835</v>
      </c>
      <c r="N218" s="31">
        <v>454.00538399999999</v>
      </c>
      <c r="O218" s="31">
        <v>426.209136</v>
      </c>
      <c r="P218" s="54">
        <v>454.00538399999999</v>
      </c>
      <c r="Q218" s="6">
        <v>0</v>
      </c>
      <c r="R218" s="6">
        <v>426.209136</v>
      </c>
      <c r="S218" s="6">
        <v>454.00538399999999</v>
      </c>
      <c r="T218" s="47">
        <v>426.209136</v>
      </c>
      <c r="U218" s="6">
        <v>454.00538399999999</v>
      </c>
      <c r="V218" s="47">
        <v>426.209136</v>
      </c>
      <c r="W218" s="6">
        <v>454.00538399999999</v>
      </c>
      <c r="X218" s="47">
        <v>426.209136</v>
      </c>
      <c r="Y218" s="89">
        <v>454.00538399999999</v>
      </c>
      <c r="Z218" s="14">
        <v>440.10726</v>
      </c>
      <c r="AA218" s="14">
        <v>46.563986567250296</v>
      </c>
      <c r="AB218" s="14">
        <v>47.453545971649405</v>
      </c>
      <c r="AC218" s="14">
        <v>47.00876626944985</v>
      </c>
      <c r="AD218" s="42"/>
    </row>
    <row r="219" spans="1:30" x14ac:dyDescent="0.3">
      <c r="A219" s="39" t="s">
        <v>82</v>
      </c>
      <c r="B219" s="45" t="s">
        <v>634</v>
      </c>
      <c r="C219" s="44">
        <v>101000</v>
      </c>
      <c r="D219" s="45">
        <v>45989.125</v>
      </c>
      <c r="E219" s="58">
        <v>2.5099877847016248E-2</v>
      </c>
      <c r="F219" s="17">
        <v>92654.16</v>
      </c>
      <c r="G219" s="17">
        <v>9.5000000000000001E-2</v>
      </c>
      <c r="H219" s="16">
        <v>9.35E-2</v>
      </c>
      <c r="I219" s="16">
        <v>9.7500000000000003E-2</v>
      </c>
      <c r="J219" s="14">
        <v>47.39</v>
      </c>
      <c r="K219" s="14">
        <v>42.72</v>
      </c>
      <c r="L219" s="14">
        <v>54.13</v>
      </c>
      <c r="M219" s="31">
        <v>31.75835</v>
      </c>
      <c r="N219" s="31">
        <v>8802.1452000000008</v>
      </c>
      <c r="O219" s="31">
        <v>8663.1639599999999</v>
      </c>
      <c r="P219" s="54">
        <v>9033.7806</v>
      </c>
      <c r="Q219" s="6">
        <v>8345.8399999999965</v>
      </c>
      <c r="R219" s="6">
        <v>317.32396000000335</v>
      </c>
      <c r="S219" s="6">
        <v>687.94060000000354</v>
      </c>
      <c r="T219" s="47">
        <v>426.209136</v>
      </c>
      <c r="U219" s="6">
        <v>454.00538399999999</v>
      </c>
      <c r="V219" s="47">
        <v>426.209136</v>
      </c>
      <c r="W219" s="6">
        <v>454.00538399999999</v>
      </c>
      <c r="X219" s="47">
        <v>8772.049135999996</v>
      </c>
      <c r="Y219" s="89">
        <v>8799.8453839999966</v>
      </c>
      <c r="Z219" s="14">
        <v>8785.9472599999972</v>
      </c>
      <c r="AA219" s="14">
        <v>46.563986567250204</v>
      </c>
      <c r="AB219" s="14">
        <v>47.453545971649177</v>
      </c>
      <c r="AC219" s="14">
        <v>47.008766269449694</v>
      </c>
      <c r="AD219" s="42"/>
    </row>
    <row r="220" spans="1:30" x14ac:dyDescent="0.3">
      <c r="A220" s="39" t="s">
        <v>83</v>
      </c>
      <c r="B220" s="45" t="s">
        <v>632</v>
      </c>
      <c r="C220" s="44">
        <v>102000</v>
      </c>
      <c r="D220" s="45">
        <v>45989.125</v>
      </c>
      <c r="E220" s="58">
        <v>2.5099877847016248E-2</v>
      </c>
      <c r="F220" s="17">
        <v>92654.16</v>
      </c>
      <c r="G220" s="17">
        <v>3.8999999999999998E-3</v>
      </c>
      <c r="H220" s="16">
        <v>3.7000000000000002E-3</v>
      </c>
      <c r="I220" s="16">
        <v>3.8999999999999998E-3</v>
      </c>
      <c r="J220" s="14">
        <v>47.72</v>
      </c>
      <c r="K220" s="14">
        <v>47.14</v>
      </c>
      <c r="L220" s="14">
        <v>47.82</v>
      </c>
      <c r="M220" s="31">
        <v>27.545470000000002</v>
      </c>
      <c r="N220" s="31">
        <v>361.351224</v>
      </c>
      <c r="O220" s="31">
        <v>342.82039200000003</v>
      </c>
      <c r="P220" s="54">
        <v>361.351224</v>
      </c>
      <c r="Q220" s="6">
        <v>0</v>
      </c>
      <c r="R220" s="6">
        <v>342.82039200000003</v>
      </c>
      <c r="S220" s="6">
        <v>361.351224</v>
      </c>
      <c r="T220" s="47">
        <v>342.82039200000003</v>
      </c>
      <c r="U220" s="6">
        <v>361.351224</v>
      </c>
      <c r="V220" s="47">
        <v>342.82039200000003</v>
      </c>
      <c r="W220" s="6">
        <v>361.351224</v>
      </c>
      <c r="X220" s="47">
        <v>342.82039200000003</v>
      </c>
      <c r="Y220" s="89">
        <v>361.351224</v>
      </c>
      <c r="Z220" s="14">
        <v>352.08580800000004</v>
      </c>
      <c r="AA220" s="14">
        <v>47.251984867275155</v>
      </c>
      <c r="AB220" s="14">
        <v>47.931927079446076</v>
      </c>
      <c r="AC220" s="14">
        <v>47.591955973360612</v>
      </c>
      <c r="AD220" s="42"/>
    </row>
    <row r="221" spans="1:30" x14ac:dyDescent="0.3">
      <c r="A221" s="39" t="s">
        <v>84</v>
      </c>
      <c r="B221" s="45" t="s">
        <v>634</v>
      </c>
      <c r="C221" s="44">
        <v>102000</v>
      </c>
      <c r="D221" s="45">
        <v>45989.125</v>
      </c>
      <c r="E221" s="58">
        <v>2.5099877847016248E-2</v>
      </c>
      <c r="F221" s="17">
        <v>92657.78</v>
      </c>
      <c r="G221" s="17">
        <v>0.1047</v>
      </c>
      <c r="H221" s="16">
        <v>0.10299999999999999</v>
      </c>
      <c r="I221" s="16">
        <v>0.107</v>
      </c>
      <c r="J221" s="14">
        <v>47.72</v>
      </c>
      <c r="K221" s="14">
        <v>41.26</v>
      </c>
      <c r="L221" s="14">
        <v>54.69</v>
      </c>
      <c r="M221" s="31">
        <v>27.564019999999999</v>
      </c>
      <c r="N221" s="31">
        <v>9701.2695660000009</v>
      </c>
      <c r="O221" s="31">
        <v>9543.7513399999989</v>
      </c>
      <c r="P221" s="54">
        <v>9914.3824599999989</v>
      </c>
      <c r="Q221" s="6">
        <v>9342.2200000000012</v>
      </c>
      <c r="R221" s="6">
        <v>201.53133999999773</v>
      </c>
      <c r="S221" s="6">
        <v>572.16245999999774</v>
      </c>
      <c r="T221" s="47">
        <v>342.82039200000003</v>
      </c>
      <c r="U221" s="6">
        <v>361.351224</v>
      </c>
      <c r="V221" s="47">
        <v>342.82039200000003</v>
      </c>
      <c r="W221" s="6">
        <v>361.351224</v>
      </c>
      <c r="X221" s="47">
        <v>9685.0403920000008</v>
      </c>
      <c r="Y221" s="89">
        <v>9703.5712240000012</v>
      </c>
      <c r="Z221" s="14">
        <v>9694.305808000001</v>
      </c>
      <c r="AA221" s="14">
        <v>47.237694615570753</v>
      </c>
      <c r="AB221" s="14">
        <v>47.91750734866455</v>
      </c>
      <c r="AC221" s="14">
        <v>47.577600982117652</v>
      </c>
      <c r="AD221" s="42"/>
    </row>
    <row r="222" spans="1:30" x14ac:dyDescent="0.3">
      <c r="A222" s="39" t="s">
        <v>85</v>
      </c>
      <c r="B222" s="45" t="s">
        <v>632</v>
      </c>
      <c r="C222" s="44">
        <v>103000</v>
      </c>
      <c r="D222" s="45">
        <v>45989.125</v>
      </c>
      <c r="E222" s="58">
        <v>2.5099877847016248E-2</v>
      </c>
      <c r="F222" s="17">
        <v>92659.63</v>
      </c>
      <c r="G222" s="17">
        <v>3.2000000000000002E-3</v>
      </c>
      <c r="H222" s="16">
        <v>3.0000000000000001E-3</v>
      </c>
      <c r="I222" s="16">
        <v>3.3999999999999998E-3</v>
      </c>
      <c r="J222" s="14">
        <v>48.79</v>
      </c>
      <c r="K222" s="14">
        <v>47.9</v>
      </c>
      <c r="L222" s="14">
        <v>49.43</v>
      </c>
      <c r="M222" s="31">
        <v>24.344580000000001</v>
      </c>
      <c r="N222" s="31">
        <v>296.51081600000003</v>
      </c>
      <c r="O222" s="31">
        <v>277.97889000000004</v>
      </c>
      <c r="P222" s="54">
        <v>315.04274199999998</v>
      </c>
      <c r="Q222" s="6">
        <v>0</v>
      </c>
      <c r="R222" s="6">
        <v>277.97889000000004</v>
      </c>
      <c r="S222" s="6">
        <v>315.04274199999998</v>
      </c>
      <c r="T222" s="47">
        <v>277.97889000000004</v>
      </c>
      <c r="U222" s="6">
        <v>315.04274199999998</v>
      </c>
      <c r="V222" s="47">
        <v>277.97889000000004</v>
      </c>
      <c r="W222" s="6">
        <v>315.04274199999998</v>
      </c>
      <c r="X222" s="47">
        <v>277.97889000000004</v>
      </c>
      <c r="Y222" s="89">
        <v>315.04274199999998</v>
      </c>
      <c r="Z222" s="14">
        <v>296.51081599999998</v>
      </c>
      <c r="AA222" s="14">
        <v>48.016609393917157</v>
      </c>
      <c r="AB222" s="14">
        <v>49.549802873389091</v>
      </c>
      <c r="AC222" s="14">
        <v>48.783206133653124</v>
      </c>
      <c r="AD222" s="42"/>
    </row>
    <row r="223" spans="1:30" x14ac:dyDescent="0.3">
      <c r="A223" s="39" t="s">
        <v>86</v>
      </c>
      <c r="B223" s="45" t="s">
        <v>634</v>
      </c>
      <c r="C223" s="44">
        <v>103000</v>
      </c>
      <c r="D223" s="45">
        <v>45989.125</v>
      </c>
      <c r="E223" s="58">
        <v>2.5099877847016248E-2</v>
      </c>
      <c r="F223" s="17">
        <v>92657.919999999998</v>
      </c>
      <c r="G223" s="17">
        <v>0.1149</v>
      </c>
      <c r="H223" s="16">
        <v>0.113</v>
      </c>
      <c r="I223" s="16">
        <v>0.11650000000000001</v>
      </c>
      <c r="J223" s="14">
        <v>48.79</v>
      </c>
      <c r="K223" s="14">
        <v>40.32</v>
      </c>
      <c r="L223" s="14">
        <v>54.5</v>
      </c>
      <c r="M223" s="31">
        <v>24.33644</v>
      </c>
      <c r="N223" s="31">
        <v>10646.395008</v>
      </c>
      <c r="O223" s="31">
        <v>10470.34496</v>
      </c>
      <c r="P223" s="54">
        <v>10794.64768</v>
      </c>
      <c r="Q223" s="6">
        <v>10342.080000000002</v>
      </c>
      <c r="R223" s="6">
        <v>128.26495999999861</v>
      </c>
      <c r="S223" s="6">
        <v>452.56767999999829</v>
      </c>
      <c r="T223" s="47">
        <v>277.97889000000004</v>
      </c>
      <c r="U223" s="6">
        <v>315.04274199999998</v>
      </c>
      <c r="V223" s="47">
        <v>277.97889000000004</v>
      </c>
      <c r="W223" s="6">
        <v>315.04274199999998</v>
      </c>
      <c r="X223" s="47">
        <v>10620.058890000002</v>
      </c>
      <c r="Y223" s="89">
        <v>10657.122742000001</v>
      </c>
      <c r="Z223" s="14">
        <v>10638.590816000002</v>
      </c>
      <c r="AA223" s="14">
        <v>48.023029642079209</v>
      </c>
      <c r="AB223" s="14">
        <v>49.55635666086787</v>
      </c>
      <c r="AC223" s="14">
        <v>48.789693151473543</v>
      </c>
      <c r="AD223" s="42"/>
    </row>
    <row r="224" spans="1:30" x14ac:dyDescent="0.3">
      <c r="A224" s="39" t="s">
        <v>87</v>
      </c>
      <c r="B224" s="45" t="s">
        <v>632</v>
      </c>
      <c r="C224" s="44">
        <v>104000</v>
      </c>
      <c r="D224" s="45">
        <v>45989.125</v>
      </c>
      <c r="E224" s="58">
        <v>2.5099877847016248E-2</v>
      </c>
      <c r="F224" s="17">
        <v>92657.919999999998</v>
      </c>
      <c r="G224" s="17">
        <v>2.7000000000000001E-3</v>
      </c>
      <c r="H224" s="16">
        <v>2.5000000000000001E-3</v>
      </c>
      <c r="I224" s="16">
        <v>2.8E-3</v>
      </c>
      <c r="J224" s="14">
        <v>49.77</v>
      </c>
      <c r="K224" s="14">
        <v>48.98</v>
      </c>
      <c r="L224" s="14">
        <v>50.29</v>
      </c>
      <c r="M224" s="31">
        <v>21.36844</v>
      </c>
      <c r="N224" s="31">
        <v>250.17638400000001</v>
      </c>
      <c r="O224" s="31">
        <v>231.6448</v>
      </c>
      <c r="P224" s="54">
        <v>259.44217600000002</v>
      </c>
      <c r="Q224" s="6">
        <v>0</v>
      </c>
      <c r="R224" s="6">
        <v>231.6448</v>
      </c>
      <c r="S224" s="6">
        <v>259.44217600000002</v>
      </c>
      <c r="T224" s="47">
        <v>231.6448</v>
      </c>
      <c r="U224" s="6">
        <v>259.44217600000002</v>
      </c>
      <c r="V224" s="47">
        <v>231.6448</v>
      </c>
      <c r="W224" s="6">
        <v>259.44217600000002</v>
      </c>
      <c r="X224" s="47">
        <v>231.6448</v>
      </c>
      <c r="Y224" s="89">
        <v>259.44217600000002</v>
      </c>
      <c r="Z224" s="14">
        <v>245.54348800000002</v>
      </c>
      <c r="AA224" s="14">
        <v>49.097349599586352</v>
      </c>
      <c r="AB224" s="14">
        <v>50.408669811273384</v>
      </c>
      <c r="AC224" s="14">
        <v>49.753009705429868</v>
      </c>
      <c r="AD224" s="42"/>
    </row>
    <row r="225" spans="1:30" x14ac:dyDescent="0.3">
      <c r="A225" s="39" t="s">
        <v>88</v>
      </c>
      <c r="B225" s="45" t="s">
        <v>634</v>
      </c>
      <c r="C225" s="44">
        <v>104000</v>
      </c>
      <c r="D225" s="45">
        <v>45989.125</v>
      </c>
      <c r="E225" s="58">
        <v>2.5099877847016248E-2</v>
      </c>
      <c r="F225" s="17">
        <v>92659.63</v>
      </c>
      <c r="G225" s="17">
        <v>0.12509999999999999</v>
      </c>
      <c r="H225" s="16">
        <v>0.1235</v>
      </c>
      <c r="I225" s="16">
        <v>0.1275</v>
      </c>
      <c r="J225" s="14">
        <v>49.77</v>
      </c>
      <c r="K225" s="14">
        <v>41.42</v>
      </c>
      <c r="L225" s="14">
        <v>58.7</v>
      </c>
      <c r="M225" s="31">
        <v>21.37593</v>
      </c>
      <c r="N225" s="31">
        <v>11591.719713</v>
      </c>
      <c r="O225" s="31">
        <v>11443.464305000001</v>
      </c>
      <c r="P225" s="54">
        <v>11814.102825</v>
      </c>
      <c r="Q225" s="6">
        <v>11340.369999999995</v>
      </c>
      <c r="R225" s="6">
        <v>103.09430500000599</v>
      </c>
      <c r="S225" s="6">
        <v>473.7328250000046</v>
      </c>
      <c r="T225" s="47">
        <v>231.6448</v>
      </c>
      <c r="U225" s="6">
        <v>259.44217600000002</v>
      </c>
      <c r="V225" s="47">
        <v>231.6448</v>
      </c>
      <c r="W225" s="6">
        <v>259.44217600000002</v>
      </c>
      <c r="X225" s="47">
        <v>11572.014799999995</v>
      </c>
      <c r="Y225" s="89">
        <v>11599.812175999996</v>
      </c>
      <c r="Z225" s="14">
        <v>11585.913487999995</v>
      </c>
      <c r="AA225" s="14">
        <v>49.091194721394153</v>
      </c>
      <c r="AB225" s="14">
        <v>50.402404104373247</v>
      </c>
      <c r="AC225" s="14">
        <v>49.746799412883703</v>
      </c>
      <c r="AD225" s="42"/>
    </row>
    <row r="226" spans="1:30" x14ac:dyDescent="0.3">
      <c r="A226" s="39" t="s">
        <v>89</v>
      </c>
      <c r="B226" s="45" t="s">
        <v>632</v>
      </c>
      <c r="C226" s="44">
        <v>105000</v>
      </c>
      <c r="D226" s="45">
        <v>45989.125</v>
      </c>
      <c r="E226" s="58">
        <v>2.5099877847016248E-2</v>
      </c>
      <c r="F226" s="17">
        <v>92657.919999999998</v>
      </c>
      <c r="G226" s="17">
        <v>2.2000000000000001E-3</v>
      </c>
      <c r="H226" s="16">
        <v>2E-3</v>
      </c>
      <c r="I226" s="16">
        <v>2.3999999999999998E-3</v>
      </c>
      <c r="J226" s="14">
        <v>50.7</v>
      </c>
      <c r="K226" s="14">
        <v>49.57</v>
      </c>
      <c r="L226" s="14">
        <v>51.57</v>
      </c>
      <c r="M226" s="31">
        <v>18.694659999999999</v>
      </c>
      <c r="N226" s="31">
        <v>203.84742400000002</v>
      </c>
      <c r="O226" s="31">
        <v>185.31584000000001</v>
      </c>
      <c r="P226" s="54">
        <v>222.37900799999997</v>
      </c>
      <c r="Q226" s="6">
        <v>0</v>
      </c>
      <c r="R226" s="6">
        <v>185.31584000000001</v>
      </c>
      <c r="S226" s="6">
        <v>222.37900799999997</v>
      </c>
      <c r="T226" s="47">
        <v>185.31584000000001</v>
      </c>
      <c r="U226" s="6">
        <v>222.37900799999997</v>
      </c>
      <c r="V226" s="47">
        <v>185.31584000000001</v>
      </c>
      <c r="W226" s="6">
        <v>222.37900799999997</v>
      </c>
      <c r="X226" s="47">
        <v>185.31584000000001</v>
      </c>
      <c r="Y226" s="89">
        <v>222.37900799999997</v>
      </c>
      <c r="Z226" s="14">
        <v>203.84742399999999</v>
      </c>
      <c r="AA226" s="14">
        <v>49.687810673194917</v>
      </c>
      <c r="AB226" s="14">
        <v>51.687987067905404</v>
      </c>
      <c r="AC226" s="14">
        <v>50.687898870550157</v>
      </c>
      <c r="AD226" s="42"/>
    </row>
    <row r="227" spans="1:30" x14ac:dyDescent="0.3">
      <c r="A227" s="39" t="s">
        <v>90</v>
      </c>
      <c r="B227" s="45" t="s">
        <v>634</v>
      </c>
      <c r="C227" s="44">
        <v>105000</v>
      </c>
      <c r="D227" s="45">
        <v>45989.125</v>
      </c>
      <c r="E227" s="58">
        <v>2.5099877847016248E-2</v>
      </c>
      <c r="F227" s="17">
        <v>92659.63</v>
      </c>
      <c r="G227" s="17">
        <v>0.13539999999999999</v>
      </c>
      <c r="H227" s="16">
        <v>0.13400000000000001</v>
      </c>
      <c r="I227" s="16">
        <v>0.13800000000000001</v>
      </c>
      <c r="J227" s="14">
        <v>50.7</v>
      </c>
      <c r="K227" s="14">
        <v>41.85</v>
      </c>
      <c r="L227" s="14">
        <v>61.12</v>
      </c>
      <c r="M227" s="31">
        <v>18.69914</v>
      </c>
      <c r="N227" s="31">
        <v>12546.113901999999</v>
      </c>
      <c r="O227" s="31">
        <v>12416.390420000002</v>
      </c>
      <c r="P227" s="54">
        <v>12787.028940000002</v>
      </c>
      <c r="Q227" s="6">
        <v>12340.369999999995</v>
      </c>
      <c r="R227" s="6">
        <v>76.020420000006197</v>
      </c>
      <c r="S227" s="6">
        <v>446.65894000000662</v>
      </c>
      <c r="T227" s="47">
        <v>185.31584000000001</v>
      </c>
      <c r="U227" s="6">
        <v>222.37900799999997</v>
      </c>
      <c r="V227" s="47">
        <v>185.31584000000001</v>
      </c>
      <c r="W227" s="6">
        <v>222.37900799999997</v>
      </c>
      <c r="X227" s="47">
        <v>12525.685839999995</v>
      </c>
      <c r="Y227" s="89">
        <v>12562.749007999995</v>
      </c>
      <c r="Z227" s="14">
        <v>12544.217423999995</v>
      </c>
      <c r="AA227" s="14">
        <v>49.681929143679014</v>
      </c>
      <c r="AB227" s="14">
        <v>51.681941573339287</v>
      </c>
      <c r="AC227" s="14">
        <v>50.681935358509151</v>
      </c>
      <c r="AD227" s="42"/>
    </row>
    <row r="228" spans="1:30" x14ac:dyDescent="0.3">
      <c r="A228" s="39" t="s">
        <v>91</v>
      </c>
      <c r="B228" s="45" t="s">
        <v>632</v>
      </c>
      <c r="C228" s="44">
        <v>106000</v>
      </c>
      <c r="D228" s="45">
        <v>45989.125</v>
      </c>
      <c r="E228" s="58">
        <v>2.5099877847016248E-2</v>
      </c>
      <c r="F228" s="17">
        <v>92659.63</v>
      </c>
      <c r="G228" s="17">
        <v>2E-3</v>
      </c>
      <c r="H228" s="16">
        <v>1.9E-3</v>
      </c>
      <c r="I228" s="16">
        <v>2E-3</v>
      </c>
      <c r="J228" s="14">
        <v>52.32</v>
      </c>
      <c r="K228" s="14">
        <v>51.91</v>
      </c>
      <c r="L228" s="14">
        <v>52.46</v>
      </c>
      <c r="M228" s="31">
        <v>16.92109</v>
      </c>
      <c r="N228" s="31">
        <v>185.31926000000001</v>
      </c>
      <c r="O228" s="31">
        <v>176.05329700000001</v>
      </c>
      <c r="P228" s="54">
        <v>185.31926000000001</v>
      </c>
      <c r="Q228" s="6">
        <v>0</v>
      </c>
      <c r="R228" s="6">
        <v>176.05329700000001</v>
      </c>
      <c r="S228" s="6">
        <v>185.31926000000001</v>
      </c>
      <c r="T228" s="47">
        <v>176.05329700000001</v>
      </c>
      <c r="U228" s="6">
        <v>185.31926000000001</v>
      </c>
      <c r="V228" s="47">
        <v>176.05329700000001</v>
      </c>
      <c r="W228" s="6">
        <v>185.31926000000001</v>
      </c>
      <c r="X228" s="47">
        <v>176.05329700000001</v>
      </c>
      <c r="Y228" s="89">
        <v>185.31926000000001</v>
      </c>
      <c r="Z228" s="14">
        <v>180.68627850000001</v>
      </c>
      <c r="AA228" s="14">
        <v>52.033355264933981</v>
      </c>
      <c r="AB228" s="14">
        <v>52.585980920963024</v>
      </c>
      <c r="AC228" s="14">
        <v>52.309668092948499</v>
      </c>
      <c r="AD228" s="42"/>
    </row>
    <row r="229" spans="1:30" x14ac:dyDescent="0.3">
      <c r="A229" s="39" t="s">
        <v>92</v>
      </c>
      <c r="B229" s="45" t="s">
        <v>634</v>
      </c>
      <c r="C229" s="44">
        <v>106000</v>
      </c>
      <c r="D229" s="45">
        <v>45989.125</v>
      </c>
      <c r="E229" s="58">
        <v>2.5099877847016248E-2</v>
      </c>
      <c r="F229" s="17">
        <v>92659.63</v>
      </c>
      <c r="G229" s="17">
        <v>0.14599999999999999</v>
      </c>
      <c r="H229" s="16">
        <v>0.14449999999999999</v>
      </c>
      <c r="I229" s="16">
        <v>0.14849999999999999</v>
      </c>
      <c r="J229" s="14">
        <v>52.32</v>
      </c>
      <c r="K229" s="14">
        <v>41.41</v>
      </c>
      <c r="L229" s="14">
        <v>63.37</v>
      </c>
      <c r="M229" s="31">
        <v>16.92109</v>
      </c>
      <c r="N229" s="31">
        <v>13528.305979999999</v>
      </c>
      <c r="O229" s="31">
        <v>13389.316535</v>
      </c>
      <c r="P229" s="54">
        <v>13759.955055</v>
      </c>
      <c r="Q229" s="6">
        <v>13340.369999999995</v>
      </c>
      <c r="R229" s="6">
        <v>48.946535000004587</v>
      </c>
      <c r="S229" s="6">
        <v>419.58505500000501</v>
      </c>
      <c r="T229" s="47">
        <v>176.05329700000001</v>
      </c>
      <c r="U229" s="6">
        <v>185.31926000000001</v>
      </c>
      <c r="V229" s="47">
        <v>176.05329700000001</v>
      </c>
      <c r="W229" s="6">
        <v>185.31926000000001</v>
      </c>
      <c r="X229" s="47">
        <v>13516.423296999996</v>
      </c>
      <c r="Y229" s="89">
        <v>13525.689259999996</v>
      </c>
      <c r="Z229" s="14">
        <v>13521.056278499997</v>
      </c>
      <c r="AA229" s="14">
        <v>52.033355264933967</v>
      </c>
      <c r="AB229" s="14">
        <v>52.585980920963834</v>
      </c>
      <c r="AC229" s="14">
        <v>52.309668092948897</v>
      </c>
      <c r="AD229" s="42"/>
    </row>
    <row r="230" spans="1:30" x14ac:dyDescent="0.3">
      <c r="A230" s="39" t="s">
        <v>93</v>
      </c>
      <c r="B230" s="45" t="s">
        <v>632</v>
      </c>
      <c r="C230" s="44">
        <v>107000</v>
      </c>
      <c r="D230" s="45">
        <v>45989.125</v>
      </c>
      <c r="E230" s="58">
        <v>2.5099877847016248E-2</v>
      </c>
      <c r="F230" s="17">
        <v>92659.520000000004</v>
      </c>
      <c r="G230" s="17">
        <v>1.6999999999999999E-3</v>
      </c>
      <c r="H230" s="16">
        <v>1.5E-3</v>
      </c>
      <c r="I230" s="16">
        <v>1.8E-3</v>
      </c>
      <c r="J230" s="14">
        <v>53.32</v>
      </c>
      <c r="K230" s="14">
        <v>52.26</v>
      </c>
      <c r="L230" s="14">
        <v>54.14</v>
      </c>
      <c r="M230" s="31">
        <v>14.87036</v>
      </c>
      <c r="N230" s="31">
        <v>157.52118400000001</v>
      </c>
      <c r="O230" s="31">
        <v>138.98928000000001</v>
      </c>
      <c r="P230" s="54">
        <v>166.787136</v>
      </c>
      <c r="Q230" s="6">
        <v>0</v>
      </c>
      <c r="R230" s="6">
        <v>138.98928000000001</v>
      </c>
      <c r="S230" s="6">
        <v>166.787136</v>
      </c>
      <c r="T230" s="47">
        <v>138.98928000000001</v>
      </c>
      <c r="U230" s="6">
        <v>166.787136</v>
      </c>
      <c r="V230" s="47">
        <v>138.98928000000001</v>
      </c>
      <c r="W230" s="6">
        <v>166.787136</v>
      </c>
      <c r="X230" s="47">
        <v>138.98928000000001</v>
      </c>
      <c r="Y230" s="89">
        <v>166.787136</v>
      </c>
      <c r="Z230" s="14">
        <v>152.88820800000002</v>
      </c>
      <c r="AA230" s="14">
        <v>52.383545649227273</v>
      </c>
      <c r="AB230" s="14">
        <v>54.269225015657383</v>
      </c>
      <c r="AC230" s="14">
        <v>53.326385332442328</v>
      </c>
      <c r="AD230" s="42"/>
    </row>
    <row r="231" spans="1:30" x14ac:dyDescent="0.3">
      <c r="A231" s="39" t="s">
        <v>94</v>
      </c>
      <c r="B231" s="45" t="s">
        <v>634</v>
      </c>
      <c r="C231" s="44">
        <v>107000</v>
      </c>
      <c r="D231" s="45">
        <v>45989.125</v>
      </c>
      <c r="E231" s="58">
        <v>2.5099877847016248E-2</v>
      </c>
      <c r="F231" s="17">
        <v>92659.63</v>
      </c>
      <c r="G231" s="17">
        <v>0.1565</v>
      </c>
      <c r="H231" s="16">
        <v>0.155</v>
      </c>
      <c r="I231" s="16">
        <v>0.159</v>
      </c>
      <c r="J231" s="14">
        <v>53.32</v>
      </c>
      <c r="K231" s="14">
        <v>39.19</v>
      </c>
      <c r="L231" s="14">
        <v>65.459999999999994</v>
      </c>
      <c r="M231" s="31">
        <v>14.87073</v>
      </c>
      <c r="N231" s="31">
        <v>14501.232095000001</v>
      </c>
      <c r="O231" s="31">
        <v>14362.24265</v>
      </c>
      <c r="P231" s="54">
        <v>14732.881170000001</v>
      </c>
      <c r="Q231" s="6">
        <v>14340.369999999995</v>
      </c>
      <c r="R231" s="6">
        <v>21.872650000004796</v>
      </c>
      <c r="S231" s="6">
        <v>392.51117000000522</v>
      </c>
      <c r="T231" s="47">
        <v>138.98928000000001</v>
      </c>
      <c r="U231" s="6">
        <v>166.787136</v>
      </c>
      <c r="V231" s="47">
        <v>138.98928000000001</v>
      </c>
      <c r="W231" s="6">
        <v>166.787136</v>
      </c>
      <c r="X231" s="47">
        <v>14479.359279999995</v>
      </c>
      <c r="Y231" s="89">
        <v>14507.157135999996</v>
      </c>
      <c r="Z231" s="14">
        <v>14493.258207999996</v>
      </c>
      <c r="AA231" s="14">
        <v>52.383189470624828</v>
      </c>
      <c r="AB231" s="14">
        <v>54.268859579890638</v>
      </c>
      <c r="AC231" s="14">
        <v>53.326024525257736</v>
      </c>
      <c r="AD231" s="42"/>
    </row>
    <row r="232" spans="1:30" x14ac:dyDescent="0.3">
      <c r="A232" s="39" t="s">
        <v>95</v>
      </c>
      <c r="B232" s="45" t="s">
        <v>632</v>
      </c>
      <c r="C232" s="44">
        <v>108000</v>
      </c>
      <c r="D232" s="45">
        <v>45989.125</v>
      </c>
      <c r="E232" s="58">
        <v>2.5099877847016248E-2</v>
      </c>
      <c r="F232" s="17">
        <v>92659.520000000004</v>
      </c>
      <c r="G232" s="17">
        <v>1.5E-3</v>
      </c>
      <c r="H232" s="16">
        <v>1.4E-3</v>
      </c>
      <c r="I232" s="16">
        <v>1.6000000000000001E-3</v>
      </c>
      <c r="J232" s="14">
        <v>54.71</v>
      </c>
      <c r="K232" s="14">
        <v>54.24</v>
      </c>
      <c r="L232" s="14">
        <v>55.61</v>
      </c>
      <c r="M232" s="31">
        <v>13.378550000000001</v>
      </c>
      <c r="N232" s="31">
        <v>138.98928000000001</v>
      </c>
      <c r="O232" s="31">
        <v>129.72332800000001</v>
      </c>
      <c r="P232" s="54">
        <v>148.25523200000001</v>
      </c>
      <c r="Q232" s="6">
        <v>0</v>
      </c>
      <c r="R232" s="6">
        <v>129.72332800000001</v>
      </c>
      <c r="S232" s="6">
        <v>148.25523200000001</v>
      </c>
      <c r="T232" s="47">
        <v>129.72332800000001</v>
      </c>
      <c r="U232" s="6">
        <v>148.25523200000001</v>
      </c>
      <c r="V232" s="47">
        <v>129.72332800000001</v>
      </c>
      <c r="W232" s="6">
        <v>148.25523200000001</v>
      </c>
      <c r="X232" s="47">
        <v>129.72332800000001</v>
      </c>
      <c r="Y232" s="89">
        <v>148.25523200000001</v>
      </c>
      <c r="Z232" s="14">
        <v>138.98928000000001</v>
      </c>
      <c r="AA232" s="14">
        <v>54.369897383301911</v>
      </c>
      <c r="AB232" s="14">
        <v>55.741722055282082</v>
      </c>
      <c r="AC232" s="14">
        <v>55.055809719292</v>
      </c>
      <c r="AD232" s="42"/>
    </row>
    <row r="233" spans="1:30" x14ac:dyDescent="0.3">
      <c r="A233" s="39" t="s">
        <v>96</v>
      </c>
      <c r="B233" s="45" t="s">
        <v>634</v>
      </c>
      <c r="C233" s="44">
        <v>108000</v>
      </c>
      <c r="D233" s="45">
        <v>45989.125</v>
      </c>
      <c r="E233" s="58">
        <v>2.5099877847016248E-2</v>
      </c>
      <c r="F233" s="17">
        <v>92659.520000000004</v>
      </c>
      <c r="G233" s="17">
        <v>0.16700000000000001</v>
      </c>
      <c r="H233" s="16">
        <v>0.16500000000000001</v>
      </c>
      <c r="I233" s="16">
        <v>0.16950000000000001</v>
      </c>
      <c r="J233" s="14">
        <v>54.71</v>
      </c>
      <c r="K233" s="14">
        <v>0</v>
      </c>
      <c r="L233" s="14">
        <v>67.37</v>
      </c>
      <c r="M233" s="31">
        <v>13.378550000000001</v>
      </c>
      <c r="N233" s="31">
        <v>15474.139840000002</v>
      </c>
      <c r="O233" s="31">
        <v>15288.820800000001</v>
      </c>
      <c r="P233" s="54">
        <v>15705.788640000002</v>
      </c>
      <c r="Q233" s="6">
        <v>15340.479999999996</v>
      </c>
      <c r="R233" s="6">
        <v>-51.659199999994598</v>
      </c>
      <c r="S233" s="6">
        <v>365.30864000000656</v>
      </c>
      <c r="T233" s="47">
        <v>129.72332800000001</v>
      </c>
      <c r="U233" s="6">
        <v>148.25523200000001</v>
      </c>
      <c r="V233" s="47">
        <v>129.72332800000001</v>
      </c>
      <c r="W233" s="6">
        <v>148.25523200000001</v>
      </c>
      <c r="X233" s="47">
        <v>15470.203327999996</v>
      </c>
      <c r="Y233" s="89">
        <v>15488.735231999995</v>
      </c>
      <c r="Z233" s="14">
        <v>15479.469279999996</v>
      </c>
      <c r="AA233" s="14">
        <v>54.369897383301968</v>
      </c>
      <c r="AB233" s="14">
        <v>55.741722055281372</v>
      </c>
      <c r="AC233" s="14">
        <v>55.055809719291673</v>
      </c>
      <c r="AD233" s="42"/>
    </row>
    <row r="234" spans="1:30" x14ac:dyDescent="0.3">
      <c r="A234" s="39" t="s">
        <v>97</v>
      </c>
      <c r="B234" s="45" t="s">
        <v>632</v>
      </c>
      <c r="C234" s="44">
        <v>109000</v>
      </c>
      <c r="D234" s="45">
        <v>45989.125</v>
      </c>
      <c r="E234" s="58">
        <v>2.5099877847016248E-2</v>
      </c>
      <c r="F234" s="17">
        <v>92659.520000000004</v>
      </c>
      <c r="G234" s="17">
        <v>1.2999999999999999E-3</v>
      </c>
      <c r="H234" s="16">
        <v>1.1000000000000001E-3</v>
      </c>
      <c r="I234" s="16">
        <v>1.4E-3</v>
      </c>
      <c r="J234" s="14">
        <v>55.77</v>
      </c>
      <c r="K234" s="14">
        <v>54.49</v>
      </c>
      <c r="L234" s="14">
        <v>56.85</v>
      </c>
      <c r="M234" s="31">
        <v>11.840170000000001</v>
      </c>
      <c r="N234" s="31">
        <v>120.457376</v>
      </c>
      <c r="O234" s="31">
        <v>101.92547200000001</v>
      </c>
      <c r="P234" s="54">
        <v>129.72332800000001</v>
      </c>
      <c r="Q234" s="6">
        <v>0</v>
      </c>
      <c r="R234" s="6">
        <v>101.92547200000001</v>
      </c>
      <c r="S234" s="6">
        <v>129.72332800000001</v>
      </c>
      <c r="T234" s="47">
        <v>101.92547200000001</v>
      </c>
      <c r="U234" s="6">
        <v>129.72332800000001</v>
      </c>
      <c r="V234" s="47">
        <v>101.92547200000001</v>
      </c>
      <c r="W234" s="6">
        <v>129.72332800000001</v>
      </c>
      <c r="X234" s="47">
        <v>101.92547200000001</v>
      </c>
      <c r="Y234" s="89">
        <v>129.72332800000001</v>
      </c>
      <c r="Z234" s="14">
        <v>115.82440000000001</v>
      </c>
      <c r="AA234" s="14">
        <v>54.614698097929072</v>
      </c>
      <c r="AB234" s="14">
        <v>56.983159036863952</v>
      </c>
      <c r="AC234" s="14">
        <v>55.798928567396516</v>
      </c>
      <c r="AD234" s="42"/>
    </row>
    <row r="235" spans="1:30" x14ac:dyDescent="0.3">
      <c r="A235" s="39" t="s">
        <v>98</v>
      </c>
      <c r="B235" s="45" t="s">
        <v>634</v>
      </c>
      <c r="C235" s="44">
        <v>109000</v>
      </c>
      <c r="D235" s="45">
        <v>45989.125</v>
      </c>
      <c r="E235" s="58">
        <v>2.5099877847016248E-2</v>
      </c>
      <c r="F235" s="17">
        <v>92659.36</v>
      </c>
      <c r="G235" s="17">
        <v>0.17760000000000001</v>
      </c>
      <c r="H235" s="16">
        <v>0.13150000000000001</v>
      </c>
      <c r="I235" s="16">
        <v>0.23</v>
      </c>
      <c r="J235" s="14">
        <v>55.77</v>
      </c>
      <c r="K235" s="14">
        <v>0</v>
      </c>
      <c r="L235" s="14">
        <v>178.09</v>
      </c>
      <c r="M235" s="31">
        <v>11.839740000000001</v>
      </c>
      <c r="N235" s="31">
        <v>16456.302336000001</v>
      </c>
      <c r="O235" s="31">
        <v>12184.705840000001</v>
      </c>
      <c r="P235" s="54">
        <v>21311.6528</v>
      </c>
      <c r="Q235" s="6">
        <v>16340.64</v>
      </c>
      <c r="R235" s="6">
        <v>-4155.9341599999989</v>
      </c>
      <c r="S235" s="6">
        <v>4971.0128000000004</v>
      </c>
      <c r="T235" s="47">
        <v>101.92547200000001</v>
      </c>
      <c r="U235" s="6">
        <v>129.72332800000001</v>
      </c>
      <c r="V235" s="47">
        <v>101.92547200000001</v>
      </c>
      <c r="W235" s="6">
        <v>129.72332800000001</v>
      </c>
      <c r="X235" s="47">
        <v>16442.565471999998</v>
      </c>
      <c r="Y235" s="89">
        <v>16470.363327999999</v>
      </c>
      <c r="Z235" s="14">
        <v>16456.464399999997</v>
      </c>
      <c r="AA235" s="14">
        <v>54.615187535884026</v>
      </c>
      <c r="AB235" s="14">
        <v>56.983664292748848</v>
      </c>
      <c r="AC235" s="14">
        <v>55.799425914316437</v>
      </c>
      <c r="AD235" s="42"/>
    </row>
    <row r="236" spans="1:30" x14ac:dyDescent="0.3">
      <c r="A236" s="39" t="s">
        <v>99</v>
      </c>
      <c r="B236" s="45" t="s">
        <v>632</v>
      </c>
      <c r="C236" s="44">
        <v>110000</v>
      </c>
      <c r="D236" s="45">
        <v>45989.125</v>
      </c>
      <c r="E236" s="58">
        <v>2.5099877847016248E-2</v>
      </c>
      <c r="F236" s="17">
        <v>92659.36</v>
      </c>
      <c r="G236" s="17">
        <v>1.1999999999999999E-3</v>
      </c>
      <c r="H236" s="16">
        <v>1E-3</v>
      </c>
      <c r="I236" s="16">
        <v>1.1999999999999999E-3</v>
      </c>
      <c r="J236" s="14">
        <v>57.44</v>
      </c>
      <c r="K236" s="14">
        <v>56.07</v>
      </c>
      <c r="L236" s="14">
        <v>57.83</v>
      </c>
      <c r="M236" s="31">
        <v>10.899559999999999</v>
      </c>
      <c r="N236" s="31">
        <v>111.19123199999999</v>
      </c>
      <c r="O236" s="31">
        <v>92.659360000000007</v>
      </c>
      <c r="P236" s="54">
        <v>111.19123199999999</v>
      </c>
      <c r="Q236" s="6">
        <v>0</v>
      </c>
      <c r="R236" s="6">
        <v>92.659360000000007</v>
      </c>
      <c r="S236" s="6">
        <v>111.19123199999999</v>
      </c>
      <c r="T236" s="47">
        <v>92.659360000000007</v>
      </c>
      <c r="U236" s="6">
        <v>111.19123199999999</v>
      </c>
      <c r="V236" s="47">
        <v>92.659360000000007</v>
      </c>
      <c r="W236" s="6">
        <v>111.19123199999999</v>
      </c>
      <c r="X236" s="47">
        <v>92.659360000000007</v>
      </c>
      <c r="Y236" s="89">
        <v>111.19123199999999</v>
      </c>
      <c r="Z236" s="14">
        <v>101.925296</v>
      </c>
      <c r="AA236" s="14">
        <v>56.205443444014826</v>
      </c>
      <c r="AB236" s="14">
        <v>57.962461548882786</v>
      </c>
      <c r="AC236" s="14">
        <v>57.083952496448802</v>
      </c>
      <c r="AD236" s="42"/>
    </row>
    <row r="237" spans="1:30" x14ac:dyDescent="0.3">
      <c r="A237" s="39" t="s">
        <v>100</v>
      </c>
      <c r="B237" s="45" t="s">
        <v>634</v>
      </c>
      <c r="C237" s="44">
        <v>110000</v>
      </c>
      <c r="D237" s="45">
        <v>45989.125</v>
      </c>
      <c r="E237" s="58">
        <v>2.5099877847016248E-2</v>
      </c>
      <c r="F237" s="17">
        <v>92659.36</v>
      </c>
      <c r="G237" s="17">
        <v>0.1883</v>
      </c>
      <c r="H237" s="16">
        <v>0.1865</v>
      </c>
      <c r="I237" s="16">
        <v>0.1905</v>
      </c>
      <c r="J237" s="14">
        <v>57.44</v>
      </c>
      <c r="K237" s="14">
        <v>0</v>
      </c>
      <c r="L237" s="14">
        <v>70.69</v>
      </c>
      <c r="M237" s="31">
        <v>10.899559999999999</v>
      </c>
      <c r="N237" s="31">
        <v>17447.757487999999</v>
      </c>
      <c r="O237" s="31">
        <v>17280.97064</v>
      </c>
      <c r="P237" s="54">
        <v>17651.608080000002</v>
      </c>
      <c r="Q237" s="6">
        <v>17340.64</v>
      </c>
      <c r="R237" s="6">
        <v>-59.66935999999987</v>
      </c>
      <c r="S237" s="6">
        <v>310.96808000000237</v>
      </c>
      <c r="T237" s="47">
        <v>92.659360000000007</v>
      </c>
      <c r="U237" s="6">
        <v>111.19123199999999</v>
      </c>
      <c r="V237" s="47">
        <v>92.659360000000007</v>
      </c>
      <c r="W237" s="6">
        <v>111.19123199999999</v>
      </c>
      <c r="X237" s="47">
        <v>17433.299360000001</v>
      </c>
      <c r="Y237" s="89">
        <v>17451.831232</v>
      </c>
      <c r="Z237" s="14">
        <v>17442.565296000001</v>
      </c>
      <c r="AA237" s="14">
        <v>56.205443444015238</v>
      </c>
      <c r="AB237" s="14">
        <v>57.962461548883539</v>
      </c>
      <c r="AC237" s="14">
        <v>57.083952496449385</v>
      </c>
      <c r="AD237" s="42"/>
    </row>
    <row r="238" spans="1:30" x14ac:dyDescent="0.3">
      <c r="A238" s="39" t="s">
        <v>636</v>
      </c>
      <c r="B238" s="45" t="s">
        <v>632</v>
      </c>
      <c r="C238" s="44">
        <v>111000</v>
      </c>
      <c r="D238" s="45">
        <v>45989.125</v>
      </c>
      <c r="E238" s="58">
        <v>2.5099877847016248E-2</v>
      </c>
      <c r="F238" s="17">
        <v>92659.36</v>
      </c>
      <c r="G238" s="17">
        <v>1E-3</v>
      </c>
      <c r="H238" s="16">
        <v>8.9999999999999998E-4</v>
      </c>
      <c r="I238" s="16">
        <v>1E-3</v>
      </c>
      <c r="J238" s="14">
        <v>58.52</v>
      </c>
      <c r="K238" s="14">
        <v>57.5</v>
      </c>
      <c r="L238" s="14">
        <v>58.49</v>
      </c>
      <c r="M238" s="31">
        <v>9.7154799999999994</v>
      </c>
      <c r="N238" s="31">
        <v>92.659360000000007</v>
      </c>
      <c r="O238" s="31">
        <v>83.393423999999996</v>
      </c>
      <c r="P238" s="54">
        <v>92.659360000000007</v>
      </c>
      <c r="Q238" s="6">
        <v>0</v>
      </c>
      <c r="R238" s="6">
        <v>83.393423999999996</v>
      </c>
      <c r="S238" s="6">
        <v>92.659360000000007</v>
      </c>
      <c r="T238" s="47">
        <v>83.393423999999996</v>
      </c>
      <c r="U238" s="6">
        <v>92.659360000000007</v>
      </c>
      <c r="V238" s="47">
        <v>83.393423999999996</v>
      </c>
      <c r="W238" s="6">
        <v>92.659360000000007</v>
      </c>
      <c r="X238" s="47">
        <v>83.393423999999996</v>
      </c>
      <c r="Y238" s="89">
        <v>92.659360000000007</v>
      </c>
      <c r="Z238" s="14">
        <v>88.026392000000001</v>
      </c>
      <c r="AA238" s="14">
        <v>57.640130474597981</v>
      </c>
      <c r="AB238" s="14">
        <v>58.629601197248057</v>
      </c>
      <c r="AC238" s="14">
        <v>58.134865835923023</v>
      </c>
      <c r="AD238" s="42"/>
    </row>
    <row r="239" spans="1:30" x14ac:dyDescent="0.3">
      <c r="A239" s="39" t="s">
        <v>637</v>
      </c>
      <c r="B239" s="45" t="s">
        <v>634</v>
      </c>
      <c r="C239" s="44">
        <v>111000</v>
      </c>
      <c r="D239" s="45">
        <v>45989.125</v>
      </c>
      <c r="E239" s="58">
        <v>2.5099877847016248E-2</v>
      </c>
      <c r="F239" s="17">
        <v>92657.2</v>
      </c>
      <c r="G239" s="17">
        <v>0.19889999999999999</v>
      </c>
      <c r="H239" s="16">
        <v>0.1525</v>
      </c>
      <c r="I239" s="16">
        <v>0.252</v>
      </c>
      <c r="J239" s="14">
        <v>58.52</v>
      </c>
      <c r="K239" s="14">
        <v>0</v>
      </c>
      <c r="L239" s="14">
        <v>187.46</v>
      </c>
      <c r="M239" s="31">
        <v>9.7095599999999997</v>
      </c>
      <c r="N239" s="31">
        <v>18429.517079999998</v>
      </c>
      <c r="O239" s="31">
        <v>14130.223</v>
      </c>
      <c r="P239" s="54">
        <v>23349.614399999999</v>
      </c>
      <c r="Q239" s="6">
        <v>18342.800000000003</v>
      </c>
      <c r="R239" s="6">
        <v>-4212.577000000003</v>
      </c>
      <c r="S239" s="6">
        <v>5006.8143999999957</v>
      </c>
      <c r="T239" s="47">
        <v>83.393423999999996</v>
      </c>
      <c r="U239" s="6">
        <v>92.659360000000007</v>
      </c>
      <c r="V239" s="47">
        <v>83.393423999999996</v>
      </c>
      <c r="W239" s="6">
        <v>92.659360000000007</v>
      </c>
      <c r="X239" s="47">
        <v>18426.193424000005</v>
      </c>
      <c r="Y239" s="89">
        <v>18435.459360000004</v>
      </c>
      <c r="Z239" s="14">
        <v>18430.826392000003</v>
      </c>
      <c r="AA239" s="14">
        <v>57.646491501992955</v>
      </c>
      <c r="AB239" s="14">
        <v>58.6360460298094</v>
      </c>
      <c r="AC239" s="14">
        <v>58.141268765901174</v>
      </c>
      <c r="AD239" s="42"/>
    </row>
    <row r="240" spans="1:30" x14ac:dyDescent="0.3">
      <c r="A240" s="39" t="s">
        <v>101</v>
      </c>
      <c r="B240" s="45" t="s">
        <v>632</v>
      </c>
      <c r="C240" s="44">
        <v>112000</v>
      </c>
      <c r="D240" s="45">
        <v>45989.125</v>
      </c>
      <c r="E240" s="58">
        <v>2.5099877847016248E-2</v>
      </c>
      <c r="F240" s="17">
        <v>92657.2</v>
      </c>
      <c r="G240" s="17">
        <v>8.9999999999999998E-4</v>
      </c>
      <c r="H240" s="16">
        <v>8.0000000000000004E-4</v>
      </c>
      <c r="I240" s="16">
        <v>8.9999999999999998E-4</v>
      </c>
      <c r="J240" s="14">
        <v>59.41</v>
      </c>
      <c r="K240" s="14">
        <v>58.77</v>
      </c>
      <c r="L240" s="14">
        <v>59.86</v>
      </c>
      <c r="M240" s="31">
        <v>8.5580400000000001</v>
      </c>
      <c r="N240" s="31">
        <v>83.391480000000001</v>
      </c>
      <c r="O240" s="31">
        <v>74.12576</v>
      </c>
      <c r="P240" s="54">
        <v>83.391480000000001</v>
      </c>
      <c r="Q240" s="6">
        <v>0</v>
      </c>
      <c r="R240" s="6">
        <v>74.12576</v>
      </c>
      <c r="S240" s="6">
        <v>83.391480000000001</v>
      </c>
      <c r="T240" s="47">
        <v>74.12576</v>
      </c>
      <c r="U240" s="6">
        <v>83.391480000000001</v>
      </c>
      <c r="V240" s="47">
        <v>74.12576</v>
      </c>
      <c r="W240" s="6">
        <v>83.391480000000001</v>
      </c>
      <c r="X240" s="47">
        <v>74.12576</v>
      </c>
      <c r="Y240" s="89">
        <v>83.391480000000001</v>
      </c>
      <c r="Z240" s="14">
        <v>78.758620000000008</v>
      </c>
      <c r="AA240" s="14">
        <v>58.910862156518661</v>
      </c>
      <c r="AB240" s="14">
        <v>60.002832475532109</v>
      </c>
      <c r="AC240" s="14">
        <v>59.456847316025389</v>
      </c>
      <c r="AD240" s="42"/>
    </row>
    <row r="241" spans="1:30" x14ac:dyDescent="0.3">
      <c r="A241" s="39" t="s">
        <v>102</v>
      </c>
      <c r="B241" s="45" t="s">
        <v>634</v>
      </c>
      <c r="C241" s="44">
        <v>112000</v>
      </c>
      <c r="D241" s="45">
        <v>45989.125</v>
      </c>
      <c r="E241" s="58">
        <v>2.5099877847016248E-2</v>
      </c>
      <c r="F241" s="17">
        <v>92657.2</v>
      </c>
      <c r="G241" s="17">
        <v>0.20960000000000001</v>
      </c>
      <c r="H241" s="16">
        <v>0.20799999999999999</v>
      </c>
      <c r="I241" s="16">
        <v>0.21199999999999999</v>
      </c>
      <c r="J241" s="14">
        <v>59.41</v>
      </c>
      <c r="K241" s="14">
        <v>0</v>
      </c>
      <c r="L241" s="14">
        <v>75.73</v>
      </c>
      <c r="M241" s="31">
        <v>8.5580400000000001</v>
      </c>
      <c r="N241" s="31">
        <v>19420.949120000001</v>
      </c>
      <c r="O241" s="31">
        <v>19272.6976</v>
      </c>
      <c r="P241" s="54">
        <v>19643.326399999998</v>
      </c>
      <c r="Q241" s="6">
        <v>19342.800000000003</v>
      </c>
      <c r="R241" s="6">
        <v>-70.102400000003399</v>
      </c>
      <c r="S241" s="6">
        <v>300.52639999999519</v>
      </c>
      <c r="T241" s="47">
        <v>74.12576</v>
      </c>
      <c r="U241" s="6">
        <v>83.391480000000001</v>
      </c>
      <c r="V241" s="47">
        <v>74.12576</v>
      </c>
      <c r="W241" s="6">
        <v>83.391480000000001</v>
      </c>
      <c r="X241" s="47">
        <v>19416.925760000002</v>
      </c>
      <c r="Y241" s="89">
        <v>19426.191480000001</v>
      </c>
      <c r="Z241" s="14">
        <v>19421.558620000003</v>
      </c>
      <c r="AA241" s="14">
        <v>58.91086215651795</v>
      </c>
      <c r="AB241" s="14">
        <v>60.00283247553174</v>
      </c>
      <c r="AC241" s="14">
        <v>59.456847316024849</v>
      </c>
      <c r="AD241" s="42"/>
    </row>
    <row r="242" spans="1:30" x14ac:dyDescent="0.3">
      <c r="A242" s="39" t="s">
        <v>103</v>
      </c>
      <c r="B242" s="45" t="s">
        <v>632</v>
      </c>
      <c r="C242" s="44">
        <v>114000</v>
      </c>
      <c r="D242" s="45">
        <v>45989.125</v>
      </c>
      <c r="E242" s="58">
        <v>2.5099877847016248E-2</v>
      </c>
      <c r="F242" s="17">
        <v>92657.2</v>
      </c>
      <c r="G242" s="17">
        <v>8.0000000000000004E-4</v>
      </c>
      <c r="H242" s="16">
        <v>6.9999999999999999E-4</v>
      </c>
      <c r="I242" s="16">
        <v>8.0000000000000004E-4</v>
      </c>
      <c r="J242" s="14">
        <v>63.32</v>
      </c>
      <c r="K242" s="14">
        <v>62.06</v>
      </c>
      <c r="L242" s="14">
        <v>63.31</v>
      </c>
      <c r="M242" s="31">
        <v>7.7672800000000004</v>
      </c>
      <c r="N242" s="31">
        <v>74.12576</v>
      </c>
      <c r="O242" s="31">
        <v>64.860039999999998</v>
      </c>
      <c r="P242" s="54">
        <v>74.12576</v>
      </c>
      <c r="Q242" s="6">
        <v>0</v>
      </c>
      <c r="R242" s="6">
        <v>64.860039999999998</v>
      </c>
      <c r="S242" s="6">
        <v>74.12576</v>
      </c>
      <c r="T242" s="47">
        <v>64.860039999999998</v>
      </c>
      <c r="U242" s="6">
        <v>74.12576</v>
      </c>
      <c r="V242" s="47">
        <v>64.860039999999998</v>
      </c>
      <c r="W242" s="6">
        <v>74.12576</v>
      </c>
      <c r="X242" s="47">
        <v>64.860039999999998</v>
      </c>
      <c r="Y242" s="89">
        <v>74.12576</v>
      </c>
      <c r="Z242" s="14">
        <v>69.492899999999992</v>
      </c>
      <c r="AA242" s="14">
        <v>62.207699593584344</v>
      </c>
      <c r="AB242" s="14">
        <v>63.456176044866716</v>
      </c>
      <c r="AC242" s="14">
        <v>62.83193781922553</v>
      </c>
      <c r="AD242" s="42"/>
    </row>
    <row r="243" spans="1:30" x14ac:dyDescent="0.3">
      <c r="A243" s="39" t="s">
        <v>104</v>
      </c>
      <c r="B243" s="45" t="s">
        <v>634</v>
      </c>
      <c r="C243" s="44">
        <v>114000</v>
      </c>
      <c r="D243" s="45">
        <v>45989.125</v>
      </c>
      <c r="E243" s="58">
        <v>2.5099877847016248E-2</v>
      </c>
      <c r="F243" s="17">
        <v>92657.2</v>
      </c>
      <c r="G243" s="17">
        <v>0.2311</v>
      </c>
      <c r="H243" s="16">
        <v>0.22950000000000001</v>
      </c>
      <c r="I243" s="16">
        <v>0.23350000000000001</v>
      </c>
      <c r="J243" s="14">
        <v>63.32</v>
      </c>
      <c r="K243" s="14">
        <v>0</v>
      </c>
      <c r="L243" s="14">
        <v>80.67</v>
      </c>
      <c r="M243" s="31">
        <v>7.7672800000000004</v>
      </c>
      <c r="N243" s="31">
        <v>21413.07892</v>
      </c>
      <c r="O243" s="31">
        <v>21264.827400000002</v>
      </c>
      <c r="P243" s="54">
        <v>21635.456200000001</v>
      </c>
      <c r="Q243" s="6">
        <v>21342.800000000003</v>
      </c>
      <c r="R243" s="6">
        <v>-77.972600000000966</v>
      </c>
      <c r="S243" s="6">
        <v>292.65619999999763</v>
      </c>
      <c r="T243" s="47">
        <v>64.860039999999998</v>
      </c>
      <c r="U243" s="6">
        <v>74.12576</v>
      </c>
      <c r="V243" s="47">
        <v>64.860039999999998</v>
      </c>
      <c r="W243" s="6">
        <v>74.12576</v>
      </c>
      <c r="X243" s="47">
        <v>21407.660040000002</v>
      </c>
      <c r="Y243" s="89">
        <v>21416.925760000002</v>
      </c>
      <c r="Z243" s="14">
        <v>21412.2929</v>
      </c>
      <c r="AA243" s="14">
        <v>62.207699593583854</v>
      </c>
      <c r="AB243" s="14">
        <v>63.456176044867071</v>
      </c>
      <c r="AC243" s="14">
        <v>62.831937819225459</v>
      </c>
      <c r="AD243" s="42"/>
    </row>
    <row r="244" spans="1:30" x14ac:dyDescent="0.3">
      <c r="A244" s="39" t="s">
        <v>105</v>
      </c>
      <c r="B244" s="45" t="s">
        <v>632</v>
      </c>
      <c r="C244" s="44">
        <v>115000</v>
      </c>
      <c r="D244" s="45">
        <v>45989.125</v>
      </c>
      <c r="E244" s="58">
        <v>2.5099877847016248E-2</v>
      </c>
      <c r="F244" s="17">
        <v>92657.2</v>
      </c>
      <c r="G244" s="17">
        <v>6.9999999999999999E-4</v>
      </c>
      <c r="H244" s="16">
        <v>5.9999999999999995E-4</v>
      </c>
      <c r="I244" s="16">
        <v>6.9999999999999999E-4</v>
      </c>
      <c r="J244" s="14">
        <v>63.63</v>
      </c>
      <c r="K244" s="14">
        <v>62.84</v>
      </c>
      <c r="L244" s="14">
        <v>64.25</v>
      </c>
      <c r="M244" s="31">
        <v>6.6466500000000002</v>
      </c>
      <c r="N244" s="31">
        <v>64.860039999999998</v>
      </c>
      <c r="O244" s="31">
        <v>55.594319999999996</v>
      </c>
      <c r="P244" s="54">
        <v>64.860039999999998</v>
      </c>
      <c r="Q244" s="6">
        <v>0</v>
      </c>
      <c r="R244" s="6">
        <v>55.594319999999996</v>
      </c>
      <c r="S244" s="6">
        <v>64.860039999999998</v>
      </c>
      <c r="T244" s="47">
        <v>55.594319999999996</v>
      </c>
      <c r="U244" s="6">
        <v>64.860039999999998</v>
      </c>
      <c r="V244" s="47">
        <v>55.594319999999996</v>
      </c>
      <c r="W244" s="6">
        <v>64.860039999999998</v>
      </c>
      <c r="X244" s="47">
        <v>55.594319999999996</v>
      </c>
      <c r="Y244" s="89">
        <v>64.860039999999998</v>
      </c>
      <c r="Z244" s="14">
        <v>60.227179999999997</v>
      </c>
      <c r="AA244" s="14">
        <v>62.992758686779702</v>
      </c>
      <c r="AB244" s="14">
        <v>64.398634568696593</v>
      </c>
      <c r="AC244" s="14">
        <v>63.695696627738144</v>
      </c>
      <c r="AD244" s="42"/>
    </row>
    <row r="245" spans="1:30" x14ac:dyDescent="0.3">
      <c r="A245" s="39" t="s">
        <v>106</v>
      </c>
      <c r="B245" s="45" t="s">
        <v>634</v>
      </c>
      <c r="C245" s="44">
        <v>115000</v>
      </c>
      <c r="D245" s="45">
        <v>45989.125</v>
      </c>
      <c r="E245" s="58">
        <v>2.5099877847016248E-2</v>
      </c>
      <c r="F245" s="17">
        <v>92657.2</v>
      </c>
      <c r="G245" s="17">
        <v>0.24179999999999999</v>
      </c>
      <c r="H245" s="16">
        <v>0.24</v>
      </c>
      <c r="I245" s="16">
        <v>0.2445</v>
      </c>
      <c r="J245" s="14">
        <v>63.63</v>
      </c>
      <c r="K245" s="14">
        <v>0</v>
      </c>
      <c r="L245" s="14">
        <v>84.38</v>
      </c>
      <c r="M245" s="31">
        <v>6.6457800000000002</v>
      </c>
      <c r="N245" s="31">
        <v>22404.51096</v>
      </c>
      <c r="O245" s="31">
        <v>22237.727999999999</v>
      </c>
      <c r="P245" s="54">
        <v>22654.685399999998</v>
      </c>
      <c r="Q245" s="6">
        <v>22342.800000000003</v>
      </c>
      <c r="R245" s="6">
        <v>-105.07200000000375</v>
      </c>
      <c r="S245" s="6">
        <v>311.88539999999557</v>
      </c>
      <c r="T245" s="47">
        <v>55.594319999999996</v>
      </c>
      <c r="U245" s="6">
        <v>64.860039999999998</v>
      </c>
      <c r="V245" s="47">
        <v>55.594319999999996</v>
      </c>
      <c r="W245" s="6">
        <v>64.860039999999998</v>
      </c>
      <c r="X245" s="47">
        <v>22398.394320000003</v>
      </c>
      <c r="Y245" s="89">
        <v>22407.660040000002</v>
      </c>
      <c r="Z245" s="14">
        <v>22403.027180000005</v>
      </c>
      <c r="AA245" s="14">
        <v>62.992758686779524</v>
      </c>
      <c r="AB245" s="14">
        <v>64.398634568696494</v>
      </c>
      <c r="AC245" s="14">
        <v>63.695696627738009</v>
      </c>
      <c r="AD245" s="42"/>
    </row>
    <row r="246" spans="1:30" x14ac:dyDescent="0.3">
      <c r="A246" s="39" t="s">
        <v>107</v>
      </c>
      <c r="B246" s="45" t="s">
        <v>632</v>
      </c>
      <c r="C246" s="44">
        <v>116000</v>
      </c>
      <c r="D246" s="45">
        <v>45989.125</v>
      </c>
      <c r="E246" s="58">
        <v>2.5099877847016248E-2</v>
      </c>
      <c r="F246" s="17">
        <v>92657.2</v>
      </c>
      <c r="G246" s="17">
        <v>5.9999999999999995E-4</v>
      </c>
      <c r="H246" s="16">
        <v>5.0000000000000001E-4</v>
      </c>
      <c r="I246" s="16">
        <v>6.9999999999999999E-4</v>
      </c>
      <c r="J246" s="14">
        <v>64.959999999999994</v>
      </c>
      <c r="K246" s="14">
        <v>63.36</v>
      </c>
      <c r="L246" s="14">
        <v>66.400000000000006</v>
      </c>
      <c r="M246" s="31">
        <v>6.1216699999999999</v>
      </c>
      <c r="N246" s="31">
        <v>55.594319999999996</v>
      </c>
      <c r="O246" s="31">
        <v>46.328600000000002</v>
      </c>
      <c r="P246" s="54">
        <v>64.860039999999998</v>
      </c>
      <c r="Q246" s="6">
        <v>0</v>
      </c>
      <c r="R246" s="6">
        <v>46.328600000000002</v>
      </c>
      <c r="S246" s="6">
        <v>64.860039999999998</v>
      </c>
      <c r="T246" s="47">
        <v>46.328600000000002</v>
      </c>
      <c r="U246" s="6">
        <v>64.860039999999998</v>
      </c>
      <c r="V246" s="47">
        <v>46.328600000000002</v>
      </c>
      <c r="W246" s="6">
        <v>64.860039999999998</v>
      </c>
      <c r="X246" s="47">
        <v>46.328600000000002</v>
      </c>
      <c r="Y246" s="89">
        <v>64.860039999999998</v>
      </c>
      <c r="Z246" s="14">
        <v>55.594319999999996</v>
      </c>
      <c r="AA246" s="14">
        <v>63.508126448641903</v>
      </c>
      <c r="AB246" s="14">
        <v>66.558736766126756</v>
      </c>
      <c r="AC246" s="14">
        <v>65.03343160738433</v>
      </c>
      <c r="AD246" s="42"/>
    </row>
    <row r="247" spans="1:30" x14ac:dyDescent="0.3">
      <c r="A247" s="39" t="s">
        <v>108</v>
      </c>
      <c r="B247" s="45" t="s">
        <v>634</v>
      </c>
      <c r="C247" s="44">
        <v>116000</v>
      </c>
      <c r="D247" s="45">
        <v>45989.125</v>
      </c>
      <c r="E247" s="58">
        <v>2.5099877847016248E-2</v>
      </c>
      <c r="F247" s="17">
        <v>92654.78</v>
      </c>
      <c r="G247" s="17">
        <v>0.2525</v>
      </c>
      <c r="H247" s="16">
        <v>0.251</v>
      </c>
      <c r="I247" s="16">
        <v>0.255</v>
      </c>
      <c r="J247" s="14">
        <v>64.959999999999994</v>
      </c>
      <c r="K247" s="14">
        <v>0</v>
      </c>
      <c r="L247" s="14">
        <v>85.21</v>
      </c>
      <c r="M247" s="31">
        <v>6.11822</v>
      </c>
      <c r="N247" s="31">
        <v>23395.33195</v>
      </c>
      <c r="O247" s="31">
        <v>23256.34978</v>
      </c>
      <c r="P247" s="54">
        <v>23626.9689</v>
      </c>
      <c r="Q247" s="6">
        <v>23345.22</v>
      </c>
      <c r="R247" s="6">
        <v>-88.8702200000007</v>
      </c>
      <c r="S247" s="6">
        <v>281.74889999999868</v>
      </c>
      <c r="T247" s="47">
        <v>46.328600000000002</v>
      </c>
      <c r="U247" s="6">
        <v>64.860039999999998</v>
      </c>
      <c r="V247" s="47">
        <v>46.328600000000002</v>
      </c>
      <c r="W247" s="6">
        <v>64.860039999999998</v>
      </c>
      <c r="X247" s="47">
        <v>23391.548600000002</v>
      </c>
      <c r="Y247" s="89">
        <v>23410.080040000001</v>
      </c>
      <c r="Z247" s="14">
        <v>23400.814320000001</v>
      </c>
      <c r="AA247" s="14">
        <v>63.514626910820724</v>
      </c>
      <c r="AB247" s="14">
        <v>66.565486251958859</v>
      </c>
      <c r="AC247" s="14">
        <v>65.040056581389791</v>
      </c>
      <c r="AD247" s="42"/>
    </row>
    <row r="248" spans="1:30" x14ac:dyDescent="0.3">
      <c r="A248" s="39" t="s">
        <v>109</v>
      </c>
      <c r="B248" s="45" t="s">
        <v>632</v>
      </c>
      <c r="C248" s="44">
        <v>118000</v>
      </c>
      <c r="D248" s="45">
        <v>45989.125</v>
      </c>
      <c r="E248" s="58">
        <v>2.5099877847016248E-2</v>
      </c>
      <c r="F248" s="17">
        <v>92654.78</v>
      </c>
      <c r="G248" s="17">
        <v>5.0000000000000001E-4</v>
      </c>
      <c r="H248" s="16">
        <v>4.0000000000000002E-4</v>
      </c>
      <c r="I248" s="16">
        <v>5.9999999999999995E-4</v>
      </c>
      <c r="J248" s="14">
        <v>68.11</v>
      </c>
      <c r="K248" s="14">
        <v>65.510000000000005</v>
      </c>
      <c r="L248" s="14">
        <v>69.13</v>
      </c>
      <c r="M248" s="31">
        <v>5.4362399999999997</v>
      </c>
      <c r="N248" s="31">
        <v>46.327390000000001</v>
      </c>
      <c r="O248" s="31">
        <v>37.061912</v>
      </c>
      <c r="P248" s="54">
        <v>55.592867999999996</v>
      </c>
      <c r="Q248" s="6">
        <v>0</v>
      </c>
      <c r="R248" s="6">
        <v>37.061912</v>
      </c>
      <c r="S248" s="6">
        <v>55.592867999999996</v>
      </c>
      <c r="T248" s="47">
        <v>37.061912</v>
      </c>
      <c r="U248" s="6">
        <v>55.592867999999996</v>
      </c>
      <c r="V248" s="47">
        <v>37.06288</v>
      </c>
      <c r="W248" s="6">
        <v>55.592867999999996</v>
      </c>
      <c r="X248" s="47">
        <v>37.06288</v>
      </c>
      <c r="Y248" s="89">
        <v>55.592867999999996</v>
      </c>
      <c r="Z248" s="14">
        <v>46.327873999999994</v>
      </c>
      <c r="AA248" s="14">
        <v>65.66950904445379</v>
      </c>
      <c r="AB248" s="14">
        <v>69.289378276806772</v>
      </c>
      <c r="AC248" s="14">
        <v>67.479443660630281</v>
      </c>
      <c r="AD248" s="42"/>
    </row>
    <row r="249" spans="1:30" x14ac:dyDescent="0.3">
      <c r="A249" s="39" t="s">
        <v>110</v>
      </c>
      <c r="B249" s="45" t="s">
        <v>634</v>
      </c>
      <c r="C249" s="44">
        <v>118000</v>
      </c>
      <c r="D249" s="45">
        <v>45989.125</v>
      </c>
      <c r="E249" s="58">
        <v>2.5099877847016248E-2</v>
      </c>
      <c r="F249" s="17">
        <v>92654.78</v>
      </c>
      <c r="G249" s="17">
        <v>0.27400000000000002</v>
      </c>
      <c r="H249" s="16">
        <v>0.27250000000000002</v>
      </c>
      <c r="I249" s="16">
        <v>0.27650000000000002</v>
      </c>
      <c r="J249" s="14">
        <v>68.11</v>
      </c>
      <c r="K249" s="14">
        <v>0</v>
      </c>
      <c r="L249" s="14">
        <v>86.6</v>
      </c>
      <c r="M249" s="31">
        <v>5.4362399999999997</v>
      </c>
      <c r="N249" s="31">
        <v>25387.409720000003</v>
      </c>
      <c r="O249" s="31">
        <v>25248.42755</v>
      </c>
      <c r="P249" s="54">
        <v>25619.046670000003</v>
      </c>
      <c r="Q249" s="6">
        <v>25345.22</v>
      </c>
      <c r="R249" s="6">
        <v>-96.792450000000827</v>
      </c>
      <c r="S249" s="6">
        <v>273.8266700000022</v>
      </c>
      <c r="T249" s="47">
        <v>37.061912</v>
      </c>
      <c r="U249" s="6">
        <v>55.592867999999996</v>
      </c>
      <c r="V249" s="47">
        <v>37.06288</v>
      </c>
      <c r="W249" s="6">
        <v>55.592867999999996</v>
      </c>
      <c r="X249" s="47">
        <v>25382.282880000002</v>
      </c>
      <c r="Y249" s="89">
        <v>25400.812868000001</v>
      </c>
      <c r="Z249" s="14">
        <v>25391.547874000004</v>
      </c>
      <c r="AA249" s="14">
        <v>65.669509044452639</v>
      </c>
      <c r="AB249" s="14">
        <v>69.289378276810083</v>
      </c>
      <c r="AC249" s="14">
        <v>67.479443660631361</v>
      </c>
      <c r="AD249" s="42"/>
    </row>
    <row r="250" spans="1:30" x14ac:dyDescent="0.3">
      <c r="A250" s="39" t="s">
        <v>111</v>
      </c>
      <c r="B250" s="45" t="s">
        <v>632</v>
      </c>
      <c r="C250" s="44">
        <v>120000</v>
      </c>
      <c r="D250" s="45">
        <v>45989.125</v>
      </c>
      <c r="E250" s="58">
        <v>2.5099877847016248E-2</v>
      </c>
      <c r="F250" s="17">
        <v>92657.2</v>
      </c>
      <c r="G250" s="17">
        <v>5.0000000000000001E-4</v>
      </c>
      <c r="H250" s="16">
        <v>4.0000000000000002E-4</v>
      </c>
      <c r="I250" s="16">
        <v>5.0000000000000001E-4</v>
      </c>
      <c r="J250" s="14">
        <v>71.31</v>
      </c>
      <c r="K250" s="14">
        <v>69.400000000000006</v>
      </c>
      <c r="L250" s="14">
        <v>71.41</v>
      </c>
      <c r="M250" s="31">
        <v>4.9201899999999998</v>
      </c>
      <c r="N250" s="31">
        <v>46.328600000000002</v>
      </c>
      <c r="O250" s="31">
        <v>37.06288</v>
      </c>
      <c r="P250" s="54">
        <v>46.328600000000002</v>
      </c>
      <c r="Q250" s="6">
        <v>0</v>
      </c>
      <c r="R250" s="6">
        <v>37.06288</v>
      </c>
      <c r="S250" s="6">
        <v>46.328600000000002</v>
      </c>
      <c r="T250" s="47">
        <v>37.06288</v>
      </c>
      <c r="U250" s="6">
        <v>46.328600000000002</v>
      </c>
      <c r="V250" s="47">
        <v>37.06288</v>
      </c>
      <c r="W250" s="6">
        <v>46.328600000000002</v>
      </c>
      <c r="X250" s="47">
        <v>37.06288</v>
      </c>
      <c r="Y250" s="89">
        <v>46.328600000000002</v>
      </c>
      <c r="Z250" s="14">
        <v>41.695740000000001</v>
      </c>
      <c r="AA250" s="14">
        <v>69.560807345230074</v>
      </c>
      <c r="AB250" s="14">
        <v>71.579938794825964</v>
      </c>
      <c r="AC250" s="14">
        <v>70.570373070028012</v>
      </c>
      <c r="AD250" s="42"/>
    </row>
    <row r="251" spans="1:30" x14ac:dyDescent="0.3">
      <c r="A251" s="39" t="s">
        <v>112</v>
      </c>
      <c r="B251" s="45" t="s">
        <v>634</v>
      </c>
      <c r="C251" s="44">
        <v>120000</v>
      </c>
      <c r="D251" s="45">
        <v>45989.125</v>
      </c>
      <c r="E251" s="58">
        <v>2.5099877847016248E-2</v>
      </c>
      <c r="F251" s="17">
        <v>92652.21</v>
      </c>
      <c r="G251" s="17">
        <v>0.29559999999999997</v>
      </c>
      <c r="H251" s="16">
        <v>0.29399999999999998</v>
      </c>
      <c r="I251" s="16">
        <v>0.29799999999999999</v>
      </c>
      <c r="J251" s="14">
        <v>71.31</v>
      </c>
      <c r="K251" s="14">
        <v>0</v>
      </c>
      <c r="L251" s="14">
        <v>93.82</v>
      </c>
      <c r="M251" s="31">
        <v>4.9141899999999996</v>
      </c>
      <c r="N251" s="31">
        <v>27387.993276000001</v>
      </c>
      <c r="O251" s="31">
        <v>27239.749739999999</v>
      </c>
      <c r="P251" s="54">
        <v>27610.35858</v>
      </c>
      <c r="Q251" s="6">
        <v>27347.789999999994</v>
      </c>
      <c r="R251" s="6">
        <v>-108.0402599999943</v>
      </c>
      <c r="S251" s="6">
        <v>262.56858000000648</v>
      </c>
      <c r="T251" s="47">
        <v>37.06288</v>
      </c>
      <c r="U251" s="6">
        <v>46.328600000000002</v>
      </c>
      <c r="V251" s="47">
        <v>37.06288</v>
      </c>
      <c r="W251" s="6">
        <v>46.328600000000002</v>
      </c>
      <c r="X251" s="47">
        <v>27384.852879999995</v>
      </c>
      <c r="Y251" s="89">
        <v>27394.118599999994</v>
      </c>
      <c r="Z251" s="14">
        <v>27389.485739999996</v>
      </c>
      <c r="AA251" s="14">
        <v>69.573714942207218</v>
      </c>
      <c r="AB251" s="14">
        <v>71.593152408446088</v>
      </c>
      <c r="AC251" s="14">
        <v>70.58343367532666</v>
      </c>
      <c r="AD251" s="42"/>
    </row>
    <row r="252" spans="1:30" x14ac:dyDescent="0.3">
      <c r="A252" s="39" t="s">
        <v>113</v>
      </c>
      <c r="B252" s="45" t="s">
        <v>632</v>
      </c>
      <c r="C252" s="44">
        <v>122000</v>
      </c>
      <c r="D252" s="45">
        <v>45989.125</v>
      </c>
      <c r="E252" s="58">
        <v>2.5099877847016248E-2</v>
      </c>
      <c r="F252" s="17">
        <v>92652.21</v>
      </c>
      <c r="G252" s="17">
        <v>4.0000000000000002E-4</v>
      </c>
      <c r="H252" s="16">
        <v>2.9999999999999997E-4</v>
      </c>
      <c r="I252" s="16">
        <v>5.0000000000000001E-4</v>
      </c>
      <c r="J252" s="14">
        <v>73.06</v>
      </c>
      <c r="K252" s="14">
        <v>70.7</v>
      </c>
      <c r="L252" s="14">
        <v>75.3</v>
      </c>
      <c r="M252" s="31">
        <v>4.0393999999999997</v>
      </c>
      <c r="N252" s="31">
        <v>37.060884000000001</v>
      </c>
      <c r="O252" s="31">
        <v>27.795663000000001</v>
      </c>
      <c r="P252" s="54">
        <v>46.326105000000005</v>
      </c>
      <c r="Q252" s="6">
        <v>0</v>
      </c>
      <c r="R252" s="6">
        <v>27.795663000000001</v>
      </c>
      <c r="S252" s="6">
        <v>46.326105000000005</v>
      </c>
      <c r="T252" s="47">
        <v>27.795663000000001</v>
      </c>
      <c r="U252" s="6">
        <v>46.326105000000005</v>
      </c>
      <c r="V252" s="47">
        <v>27.795663000000001</v>
      </c>
      <c r="W252" s="6">
        <v>46.326105000000005</v>
      </c>
      <c r="X252" s="47">
        <v>27.795663000000001</v>
      </c>
      <c r="Y252" s="89">
        <v>46.326105000000005</v>
      </c>
      <c r="Z252" s="14">
        <v>37.060884000000001</v>
      </c>
      <c r="AA252" s="14">
        <v>70.867988945077215</v>
      </c>
      <c r="AB252" s="14">
        <v>75.477321869337089</v>
      </c>
      <c r="AC252" s="14">
        <v>73.172655407207145</v>
      </c>
      <c r="AD252" s="42"/>
    </row>
    <row r="253" spans="1:30" x14ac:dyDescent="0.3">
      <c r="A253" s="39" t="s">
        <v>114</v>
      </c>
      <c r="B253" s="45" t="s">
        <v>634</v>
      </c>
      <c r="C253" s="44">
        <v>122000</v>
      </c>
      <c r="D253" s="45">
        <v>45989.125</v>
      </c>
      <c r="E253" s="58">
        <v>2.5099877847016248E-2</v>
      </c>
      <c r="F253" s="17">
        <v>92654.78</v>
      </c>
      <c r="G253" s="17">
        <v>0.31709999999999999</v>
      </c>
      <c r="H253" s="16">
        <v>0.3155</v>
      </c>
      <c r="I253" s="16">
        <v>0.32</v>
      </c>
      <c r="J253" s="14">
        <v>73.06</v>
      </c>
      <c r="K253" s="14">
        <v>0</v>
      </c>
      <c r="L253" s="14">
        <v>101.3</v>
      </c>
      <c r="M253" s="31">
        <v>4.0421800000000001</v>
      </c>
      <c r="N253" s="31">
        <v>29380.830738000001</v>
      </c>
      <c r="O253" s="31">
        <v>29232.58309</v>
      </c>
      <c r="P253" s="54">
        <v>29649.529600000002</v>
      </c>
      <c r="Q253" s="6">
        <v>29345.22</v>
      </c>
      <c r="R253" s="6">
        <v>-112.63691000000108</v>
      </c>
      <c r="S253" s="6">
        <v>304.3096000000005</v>
      </c>
      <c r="T253" s="47">
        <v>27.795663000000001</v>
      </c>
      <c r="U253" s="6">
        <v>46.326105000000005</v>
      </c>
      <c r="V253" s="47">
        <v>27.795663000000001</v>
      </c>
      <c r="W253" s="6">
        <v>46.326105000000005</v>
      </c>
      <c r="X253" s="47">
        <v>29373.015663000002</v>
      </c>
      <c r="Y253" s="89">
        <v>29391.546105000001</v>
      </c>
      <c r="Z253" s="14">
        <v>29382.280884</v>
      </c>
      <c r="AA253" s="14">
        <v>70.861568804432466</v>
      </c>
      <c r="AB253" s="14">
        <v>75.470558463209741</v>
      </c>
      <c r="AC253" s="14">
        <v>73.166063633821096</v>
      </c>
      <c r="AD253" s="42"/>
    </row>
    <row r="254" spans="1:30" x14ac:dyDescent="0.3">
      <c r="A254" s="39" t="s">
        <v>115</v>
      </c>
      <c r="B254" s="45" t="s">
        <v>632</v>
      </c>
      <c r="C254" s="44">
        <v>124000</v>
      </c>
      <c r="D254" s="45">
        <v>45989.125</v>
      </c>
      <c r="E254" s="58">
        <v>2.5099877847016248E-2</v>
      </c>
      <c r="F254" s="17">
        <v>92652.21</v>
      </c>
      <c r="G254" s="17">
        <v>4.0000000000000002E-4</v>
      </c>
      <c r="H254" s="16">
        <v>2.9999999999999997E-4</v>
      </c>
      <c r="I254" s="16">
        <v>4.0000000000000002E-4</v>
      </c>
      <c r="J254" s="14">
        <v>76.709999999999994</v>
      </c>
      <c r="K254" s="14">
        <v>74.31</v>
      </c>
      <c r="L254" s="14">
        <v>76.91</v>
      </c>
      <c r="M254" s="31">
        <v>3.8741300000000001</v>
      </c>
      <c r="N254" s="31">
        <v>37.060884000000001</v>
      </c>
      <c r="O254" s="31">
        <v>27.795663000000001</v>
      </c>
      <c r="P254" s="54">
        <v>37.060884000000001</v>
      </c>
      <c r="Q254" s="6">
        <v>0</v>
      </c>
      <c r="R254" s="6">
        <v>27.795663000000001</v>
      </c>
      <c r="S254" s="6">
        <v>37.060884000000001</v>
      </c>
      <c r="T254" s="47">
        <v>27.795663000000001</v>
      </c>
      <c r="U254" s="6">
        <v>37.060884000000001</v>
      </c>
      <c r="V254" s="47">
        <v>27.795663000000001</v>
      </c>
      <c r="W254" s="6">
        <v>37.060884000000001</v>
      </c>
      <c r="X254" s="47">
        <v>27.795663000000001</v>
      </c>
      <c r="Y254" s="89">
        <v>37.060884000000001</v>
      </c>
      <c r="Z254" s="14">
        <v>32.428273500000003</v>
      </c>
      <c r="AA254" s="14">
        <v>74.483130950734903</v>
      </c>
      <c r="AB254" s="14">
        <v>77.087517074568538</v>
      </c>
      <c r="AC254" s="14">
        <v>75.785324012651728</v>
      </c>
      <c r="AD254" s="42"/>
    </row>
    <row r="255" spans="1:30" x14ac:dyDescent="0.3">
      <c r="A255" s="39" t="s">
        <v>116</v>
      </c>
      <c r="B255" s="45" t="s">
        <v>634</v>
      </c>
      <c r="C255" s="44">
        <v>124000</v>
      </c>
      <c r="D255" s="45">
        <v>45989.125</v>
      </c>
      <c r="E255" s="58">
        <v>2.5099877847016248E-2</v>
      </c>
      <c r="F255" s="17">
        <v>92654.78</v>
      </c>
      <c r="G255" s="17">
        <v>0.3387</v>
      </c>
      <c r="H255" s="16">
        <v>0.33700000000000002</v>
      </c>
      <c r="I255" s="16">
        <v>0.34150000000000003</v>
      </c>
      <c r="J255" s="14">
        <v>76.709999999999994</v>
      </c>
      <c r="K255" s="14">
        <v>0</v>
      </c>
      <c r="L255" s="14">
        <v>105.43</v>
      </c>
      <c r="M255" s="31">
        <v>3.8766799999999999</v>
      </c>
      <c r="N255" s="31">
        <v>31382.173985999998</v>
      </c>
      <c r="O255" s="31">
        <v>31224.66086</v>
      </c>
      <c r="P255" s="54">
        <v>31641.607370000002</v>
      </c>
      <c r="Q255" s="6">
        <v>31345.22</v>
      </c>
      <c r="R255" s="6">
        <v>-120.55914000000121</v>
      </c>
      <c r="S255" s="6">
        <v>296.38737000000037</v>
      </c>
      <c r="T255" s="47">
        <v>27.795663000000001</v>
      </c>
      <c r="U255" s="6">
        <v>37.060884000000001</v>
      </c>
      <c r="V255" s="47">
        <v>27.795663000000001</v>
      </c>
      <c r="W255" s="6">
        <v>37.060884000000001</v>
      </c>
      <c r="X255" s="47">
        <v>31373.015663000002</v>
      </c>
      <c r="Y255" s="89">
        <v>31382.280884</v>
      </c>
      <c r="Z255" s="14">
        <v>31377.648273500003</v>
      </c>
      <c r="AA255" s="14">
        <v>74.476744741975963</v>
      </c>
      <c r="AB255" s="14">
        <v>77.080945361202652</v>
      </c>
      <c r="AC255" s="14">
        <v>75.778845051589315</v>
      </c>
      <c r="AD255" s="42"/>
    </row>
    <row r="256" spans="1:30" x14ac:dyDescent="0.3">
      <c r="A256" s="39" t="s">
        <v>117</v>
      </c>
      <c r="B256" s="45" t="s">
        <v>632</v>
      </c>
      <c r="C256" s="44">
        <v>125000</v>
      </c>
      <c r="D256" s="45">
        <v>45989.125</v>
      </c>
      <c r="E256" s="58">
        <v>2.5099877847016248E-2</v>
      </c>
      <c r="F256" s="17">
        <v>92652.21</v>
      </c>
      <c r="G256" s="17">
        <v>4.0000000000000002E-4</v>
      </c>
      <c r="H256" s="16">
        <v>2.9999999999999997E-4</v>
      </c>
      <c r="I256" s="16">
        <v>4.0000000000000002E-4</v>
      </c>
      <c r="J256" s="14">
        <v>77.459999999999994</v>
      </c>
      <c r="K256" s="14">
        <v>76.08</v>
      </c>
      <c r="L256" s="14">
        <v>78.73</v>
      </c>
      <c r="M256" s="31">
        <v>3.5160399999999998</v>
      </c>
      <c r="N256" s="31">
        <v>37.060884000000001</v>
      </c>
      <c r="O256" s="31">
        <v>27.795663000000001</v>
      </c>
      <c r="P256" s="54">
        <v>37.060884000000001</v>
      </c>
      <c r="Q256" s="6">
        <v>0</v>
      </c>
      <c r="R256" s="6">
        <v>27.795663000000001</v>
      </c>
      <c r="S256" s="6">
        <v>37.060884000000001</v>
      </c>
      <c r="T256" s="47">
        <v>27.795663000000001</v>
      </c>
      <c r="U256" s="6">
        <v>37.060884000000001</v>
      </c>
      <c r="V256" s="47">
        <v>27.795663000000001</v>
      </c>
      <c r="W256" s="6">
        <v>37.060884000000001</v>
      </c>
      <c r="X256" s="47">
        <v>27.795663000000001</v>
      </c>
      <c r="Y256" s="89">
        <v>37.060884000000001</v>
      </c>
      <c r="Z256" s="14">
        <v>32.428273500000003</v>
      </c>
      <c r="AA256" s="14">
        <v>76.259777853887996</v>
      </c>
      <c r="AB256" s="14">
        <v>78.911479184634587</v>
      </c>
      <c r="AC256" s="14">
        <v>77.585628519261292</v>
      </c>
      <c r="AD256" s="42"/>
    </row>
    <row r="257" spans="1:30" x14ac:dyDescent="0.3">
      <c r="A257" s="39" t="s">
        <v>118</v>
      </c>
      <c r="B257" s="45" t="s">
        <v>634</v>
      </c>
      <c r="C257" s="44">
        <v>125000</v>
      </c>
      <c r="D257" s="45">
        <v>45989.125</v>
      </c>
      <c r="E257" s="58">
        <v>2.5099877847016248E-2</v>
      </c>
      <c r="F257" s="17">
        <v>92639.6</v>
      </c>
      <c r="G257" s="17">
        <v>0.34939999999999999</v>
      </c>
      <c r="H257" s="16">
        <v>0.34749999999999998</v>
      </c>
      <c r="I257" s="16">
        <v>0.35199999999999998</v>
      </c>
      <c r="J257" s="14">
        <v>77.459999999999994</v>
      </c>
      <c r="K257" s="14">
        <v>0</v>
      </c>
      <c r="L257" s="14">
        <v>104.34</v>
      </c>
      <c r="M257" s="31">
        <v>3.5063499999999999</v>
      </c>
      <c r="N257" s="31">
        <v>32368.276239999999</v>
      </c>
      <c r="O257" s="31">
        <v>32192.260999999999</v>
      </c>
      <c r="P257" s="54">
        <v>32609.139200000001</v>
      </c>
      <c r="Q257" s="6">
        <v>32360.399999999994</v>
      </c>
      <c r="R257" s="6">
        <v>-168.13899999999558</v>
      </c>
      <c r="S257" s="6">
        <v>248.73920000000726</v>
      </c>
      <c r="T257" s="47">
        <v>27.795663000000001</v>
      </c>
      <c r="U257" s="6">
        <v>37.060884000000001</v>
      </c>
      <c r="V257" s="47">
        <v>27.795663000000001</v>
      </c>
      <c r="W257" s="6">
        <v>37.060884000000001</v>
      </c>
      <c r="X257" s="47">
        <v>32388.195662999995</v>
      </c>
      <c r="Y257" s="89">
        <v>32397.460883999993</v>
      </c>
      <c r="Z257" s="14">
        <v>32392.828273499996</v>
      </c>
      <c r="AA257" s="14">
        <v>76.291036576108624</v>
      </c>
      <c r="AB257" s="14">
        <v>78.943642722812129</v>
      </c>
      <c r="AC257" s="14">
        <v>77.617339649460376</v>
      </c>
      <c r="AD257" s="42"/>
    </row>
    <row r="258" spans="1:30" x14ac:dyDescent="0.3">
      <c r="A258" s="39" t="s">
        <v>119</v>
      </c>
      <c r="B258" s="45" t="s">
        <v>632</v>
      </c>
      <c r="C258" s="44">
        <v>126000</v>
      </c>
      <c r="D258" s="45">
        <v>45989.125</v>
      </c>
      <c r="E258" s="58">
        <v>2.5099877847016248E-2</v>
      </c>
      <c r="F258" s="17">
        <v>92639.6</v>
      </c>
      <c r="G258" s="17">
        <v>2.9999999999999997E-4</v>
      </c>
      <c r="H258" s="16">
        <v>2.0000000000000001E-4</v>
      </c>
      <c r="I258" s="16">
        <v>4.0000000000000002E-4</v>
      </c>
      <c r="J258" s="14">
        <v>77.52</v>
      </c>
      <c r="K258" s="14">
        <v>74.42</v>
      </c>
      <c r="L258" s="14">
        <v>80.55</v>
      </c>
      <c r="M258" s="31">
        <v>3.01389</v>
      </c>
      <c r="N258" s="31">
        <v>27.791879999999999</v>
      </c>
      <c r="O258" s="31">
        <v>18.527920000000002</v>
      </c>
      <c r="P258" s="54">
        <v>37.055840000000003</v>
      </c>
      <c r="Q258" s="6">
        <v>0</v>
      </c>
      <c r="R258" s="6">
        <v>18.527920000000002</v>
      </c>
      <c r="S258" s="6">
        <v>37.055840000000003</v>
      </c>
      <c r="T258" s="47">
        <v>18.527920000000002</v>
      </c>
      <c r="U258" s="6">
        <v>37.055840000000003</v>
      </c>
      <c r="V258" s="47">
        <v>18.527920000000002</v>
      </c>
      <c r="W258" s="6">
        <v>37.055840000000003</v>
      </c>
      <c r="X258" s="47">
        <v>18.527920000000002</v>
      </c>
      <c r="Y258" s="89">
        <v>37.055840000000003</v>
      </c>
      <c r="Z258" s="14">
        <v>27.791880000000003</v>
      </c>
      <c r="AA258" s="14">
        <v>74.600451565038796</v>
      </c>
      <c r="AD258" s="42"/>
    </row>
    <row r="259" spans="1:30" x14ac:dyDescent="0.3">
      <c r="A259" s="39" t="s">
        <v>120</v>
      </c>
      <c r="B259" s="45" t="s">
        <v>634</v>
      </c>
      <c r="C259" s="44">
        <v>126000</v>
      </c>
      <c r="D259" s="45">
        <v>45989.125</v>
      </c>
      <c r="E259" s="58">
        <v>2.5099877847016248E-2</v>
      </c>
      <c r="F259" s="17">
        <v>92639.6</v>
      </c>
      <c r="G259" s="17">
        <v>0.36020000000000002</v>
      </c>
      <c r="H259" s="16">
        <v>0.35849999999999999</v>
      </c>
      <c r="I259" s="16">
        <v>0.36299999999999999</v>
      </c>
      <c r="J259" s="14">
        <v>77.52</v>
      </c>
      <c r="K259" s="14">
        <v>0</v>
      </c>
      <c r="L259" s="14">
        <v>107.96</v>
      </c>
      <c r="M259" s="31">
        <v>3.0135900000000002</v>
      </c>
      <c r="N259" s="31">
        <v>33368.783920000002</v>
      </c>
      <c r="O259" s="31">
        <v>33211.296600000001</v>
      </c>
      <c r="P259" s="54">
        <v>33628.174800000001</v>
      </c>
      <c r="Q259" s="6">
        <v>33360.399999999994</v>
      </c>
      <c r="R259" s="6">
        <v>-149.10339999999269</v>
      </c>
      <c r="S259" s="6">
        <v>267.77480000000651</v>
      </c>
      <c r="T259" s="47">
        <v>18.527920000000002</v>
      </c>
      <c r="U259" s="6">
        <v>37.055840000000003</v>
      </c>
      <c r="V259" s="47">
        <v>18.527920000000002</v>
      </c>
      <c r="W259" s="6">
        <v>37.055840000000003</v>
      </c>
      <c r="X259" s="47">
        <v>33378.927919999995</v>
      </c>
      <c r="Y259" s="89">
        <v>33397.455839999995</v>
      </c>
      <c r="Z259" s="14">
        <v>33388.191879999998</v>
      </c>
      <c r="AA259" s="14">
        <v>74.600451565037645</v>
      </c>
      <c r="AD259" s="42"/>
    </row>
    <row r="260" spans="1:30" x14ac:dyDescent="0.3">
      <c r="A260" s="39" t="s">
        <v>121</v>
      </c>
      <c r="B260" s="45" t="s">
        <v>632</v>
      </c>
      <c r="C260" s="44">
        <v>128000</v>
      </c>
      <c r="D260" s="45">
        <v>45989.125</v>
      </c>
      <c r="E260" s="58">
        <v>2.5099877847016248E-2</v>
      </c>
      <c r="F260" s="17">
        <v>92639.6</v>
      </c>
      <c r="G260" s="17">
        <v>2.9999999999999997E-4</v>
      </c>
      <c r="H260" s="16">
        <v>2.0000000000000001E-4</v>
      </c>
      <c r="I260" s="16">
        <v>2.9999999999999997E-4</v>
      </c>
      <c r="J260" s="14">
        <v>80.89</v>
      </c>
      <c r="K260" s="14">
        <v>77.75</v>
      </c>
      <c r="L260" s="14">
        <v>81.31</v>
      </c>
      <c r="M260" s="31">
        <v>2.8989400000000001</v>
      </c>
      <c r="N260" s="31">
        <v>27.791879999999999</v>
      </c>
      <c r="O260" s="31">
        <v>18.527920000000002</v>
      </c>
      <c r="P260" s="54">
        <v>27.791879999999999</v>
      </c>
      <c r="Q260" s="6">
        <v>0</v>
      </c>
      <c r="R260" s="6">
        <v>18.527920000000002</v>
      </c>
      <c r="S260" s="6">
        <v>27.791879999999999</v>
      </c>
      <c r="T260" s="47">
        <v>18.527920000000002</v>
      </c>
      <c r="U260" s="6">
        <v>27.791879999999999</v>
      </c>
      <c r="V260" s="47">
        <v>18.527920000000002</v>
      </c>
      <c r="W260" s="6">
        <v>27.791879999999999</v>
      </c>
      <c r="X260" s="47">
        <v>18.527920000000002</v>
      </c>
      <c r="Y260" s="89">
        <v>27.791879999999999</v>
      </c>
      <c r="Z260" s="14">
        <v>23.1599</v>
      </c>
      <c r="AD260" s="42"/>
    </row>
    <row r="261" spans="1:30" x14ac:dyDescent="0.3">
      <c r="A261" s="39" t="s">
        <v>122</v>
      </c>
      <c r="B261" s="45" t="s">
        <v>634</v>
      </c>
      <c r="C261" s="44">
        <v>128000</v>
      </c>
      <c r="D261" s="45">
        <v>45989.125</v>
      </c>
      <c r="E261" s="58">
        <v>2.5099877847016248E-2</v>
      </c>
      <c r="F261" s="17">
        <v>92639.6</v>
      </c>
      <c r="G261" s="17">
        <v>0.38179999999999997</v>
      </c>
      <c r="H261" s="16">
        <v>0.38</v>
      </c>
      <c r="I261" s="16">
        <v>0.38450000000000001</v>
      </c>
      <c r="J261" s="14">
        <v>80.89</v>
      </c>
      <c r="K261" s="14">
        <v>0</v>
      </c>
      <c r="L261" s="14">
        <v>111.69</v>
      </c>
      <c r="M261" s="31">
        <v>2.8989400000000001</v>
      </c>
      <c r="N261" s="31">
        <v>35369.799279999999</v>
      </c>
      <c r="O261" s="31">
        <v>35203.048000000003</v>
      </c>
      <c r="P261" s="54">
        <v>35619.926200000002</v>
      </c>
      <c r="Q261" s="6">
        <v>35360.399999999994</v>
      </c>
      <c r="R261" s="6">
        <v>-157.35199999999168</v>
      </c>
      <c r="S261" s="6">
        <v>259.52620000000752</v>
      </c>
      <c r="T261" s="47">
        <v>18.527920000000002</v>
      </c>
      <c r="U261" s="6">
        <v>27.791879999999999</v>
      </c>
      <c r="V261" s="47">
        <v>18.527920000000002</v>
      </c>
      <c r="W261" s="6">
        <v>27.791879999999999</v>
      </c>
      <c r="X261" s="47">
        <v>35378.927919999995</v>
      </c>
      <c r="Y261" s="89">
        <v>35388.191879999991</v>
      </c>
      <c r="Z261" s="14">
        <v>35383.559899999993</v>
      </c>
      <c r="AD261" s="42"/>
    </row>
    <row r="262" spans="1:30" x14ac:dyDescent="0.3">
      <c r="A262" s="39" t="s">
        <v>123</v>
      </c>
      <c r="B262" s="45" t="s">
        <v>632</v>
      </c>
      <c r="C262" s="44">
        <v>130000</v>
      </c>
      <c r="D262" s="45">
        <v>45989.125</v>
      </c>
      <c r="E262" s="58">
        <v>2.5099877847016248E-2</v>
      </c>
      <c r="F262" s="17">
        <v>92639.6</v>
      </c>
      <c r="G262" s="17">
        <v>2.0000000000000001E-4</v>
      </c>
      <c r="H262" s="16">
        <v>2.0000000000000001E-4</v>
      </c>
      <c r="I262" s="16">
        <v>2.9999999999999997E-4</v>
      </c>
      <c r="J262" s="14">
        <v>82.88</v>
      </c>
      <c r="K262" s="14">
        <v>81.010000000000005</v>
      </c>
      <c r="L262" s="14">
        <v>84.68</v>
      </c>
      <c r="M262" s="31">
        <v>2.5239799999999999</v>
      </c>
      <c r="N262" s="31">
        <v>18.527920000000002</v>
      </c>
      <c r="O262" s="31">
        <v>18.527920000000002</v>
      </c>
      <c r="P262" s="54">
        <v>27.791879999999999</v>
      </c>
      <c r="Q262" s="6">
        <v>0</v>
      </c>
      <c r="R262" s="6">
        <v>18.527920000000002</v>
      </c>
      <c r="S262" s="6">
        <v>27.791879999999999</v>
      </c>
      <c r="T262" s="47">
        <v>18.527920000000002</v>
      </c>
      <c r="U262" s="6">
        <v>27.791879999999999</v>
      </c>
      <c r="V262" s="47">
        <v>18.527920000000002</v>
      </c>
      <c r="W262" s="6">
        <v>27.791879999999999</v>
      </c>
      <c r="X262" s="47">
        <v>18.527920000000002</v>
      </c>
      <c r="Y262" s="89">
        <v>27.791879999999999</v>
      </c>
      <c r="Z262" s="14">
        <v>23.1599</v>
      </c>
      <c r="AD262" s="42"/>
    </row>
    <row r="263" spans="1:30" x14ac:dyDescent="0.3">
      <c r="A263" s="39" t="s">
        <v>124</v>
      </c>
      <c r="B263" s="45" t="s">
        <v>634</v>
      </c>
      <c r="C263" s="44">
        <v>130000</v>
      </c>
      <c r="D263" s="45">
        <v>45989.125</v>
      </c>
      <c r="E263" s="58">
        <v>2.5099877847016248E-2</v>
      </c>
      <c r="F263" s="17">
        <v>92639.6</v>
      </c>
      <c r="G263" s="17">
        <v>0.40329999999999999</v>
      </c>
      <c r="H263" s="16">
        <v>0.40150000000000002</v>
      </c>
      <c r="I263" s="16">
        <v>0.40600000000000003</v>
      </c>
      <c r="J263" s="14">
        <v>82.88</v>
      </c>
      <c r="K263" s="14">
        <v>0</v>
      </c>
      <c r="L263" s="14">
        <v>115.28</v>
      </c>
      <c r="M263" s="31">
        <v>2.5239799999999999</v>
      </c>
      <c r="N263" s="31">
        <v>37361.55068</v>
      </c>
      <c r="O263" s="31">
        <v>37194.799400000004</v>
      </c>
      <c r="P263" s="54">
        <v>37611.677600000003</v>
      </c>
      <c r="Q263" s="6">
        <v>37360.399999999994</v>
      </c>
      <c r="R263" s="6">
        <v>-165.60059999999066</v>
      </c>
      <c r="S263" s="6">
        <v>251.27760000000853</v>
      </c>
      <c r="T263" s="47">
        <v>18.527920000000002</v>
      </c>
      <c r="U263" s="6">
        <v>27.791879999999999</v>
      </c>
      <c r="V263" s="47">
        <v>18.527920000000002</v>
      </c>
      <c r="W263" s="6">
        <v>27.791879999999999</v>
      </c>
      <c r="X263" s="47">
        <v>37378.927919999995</v>
      </c>
      <c r="Y263" s="89">
        <v>37388.191879999991</v>
      </c>
      <c r="Z263" s="14">
        <v>37383.559899999993</v>
      </c>
      <c r="AD263" s="42"/>
    </row>
    <row r="264" spans="1:30" x14ac:dyDescent="0.3">
      <c r="A264" s="39" t="s">
        <v>125</v>
      </c>
      <c r="B264" s="45" t="s">
        <v>632</v>
      </c>
      <c r="C264" s="44">
        <v>132000</v>
      </c>
      <c r="D264" s="45">
        <v>45989.125</v>
      </c>
      <c r="E264" s="58">
        <v>2.5099877847016248E-2</v>
      </c>
      <c r="F264" s="17">
        <v>92629.85</v>
      </c>
      <c r="G264" s="17">
        <v>2.0000000000000001E-4</v>
      </c>
      <c r="H264" s="16">
        <v>2.0000000000000001E-4</v>
      </c>
      <c r="I264" s="16">
        <v>2.9999999999999997E-4</v>
      </c>
      <c r="J264" s="14">
        <v>86.12</v>
      </c>
      <c r="K264" s="14">
        <v>84.23</v>
      </c>
      <c r="L264" s="14">
        <v>88.01</v>
      </c>
      <c r="M264" s="31">
        <v>2.4436900000000001</v>
      </c>
      <c r="N264" s="31">
        <v>18.525970000000001</v>
      </c>
      <c r="O264" s="31">
        <v>18.525970000000001</v>
      </c>
      <c r="P264" s="54">
        <v>27.788954999999998</v>
      </c>
      <c r="Q264" s="6">
        <v>0</v>
      </c>
      <c r="R264" s="6">
        <v>18.525970000000001</v>
      </c>
      <c r="S264" s="6">
        <v>27.788954999999998</v>
      </c>
      <c r="T264" s="47">
        <v>18.525970000000001</v>
      </c>
      <c r="U264" s="6">
        <v>27.788954999999998</v>
      </c>
      <c r="V264" s="47">
        <v>18.525970000000001</v>
      </c>
      <c r="W264" s="6">
        <v>27.788954999999998</v>
      </c>
      <c r="X264" s="47">
        <v>18.525970000000001</v>
      </c>
      <c r="Y264" s="89">
        <v>27.788954999999998</v>
      </c>
      <c r="Z264" s="14">
        <v>23.157462500000001</v>
      </c>
      <c r="AD264" s="42"/>
    </row>
    <row r="265" spans="1:30" x14ac:dyDescent="0.3">
      <c r="A265" s="39" t="s">
        <v>126</v>
      </c>
      <c r="B265" s="45" t="s">
        <v>634</v>
      </c>
      <c r="C265" s="44">
        <v>132000</v>
      </c>
      <c r="D265" s="45">
        <v>45989.125</v>
      </c>
      <c r="E265" s="58">
        <v>2.5099877847016248E-2</v>
      </c>
      <c r="F265" s="17">
        <v>92629.85</v>
      </c>
      <c r="G265" s="17">
        <v>0.4249</v>
      </c>
      <c r="H265" s="16">
        <v>0.37</v>
      </c>
      <c r="I265" s="16">
        <v>0.48699999999999999</v>
      </c>
      <c r="J265" s="14">
        <v>86.12</v>
      </c>
      <c r="K265" s="14">
        <v>0</v>
      </c>
      <c r="L265" s="14">
        <v>277.58999999999997</v>
      </c>
      <c r="M265" s="31">
        <v>2.4436900000000001</v>
      </c>
      <c r="N265" s="31">
        <v>39358.423265000005</v>
      </c>
      <c r="O265" s="31">
        <v>34273.044500000004</v>
      </c>
      <c r="P265" s="54">
        <v>45110.736949999999</v>
      </c>
      <c r="Q265" s="6">
        <v>39370.149999999994</v>
      </c>
      <c r="R265" s="6">
        <v>-5097.1054999999906</v>
      </c>
      <c r="S265" s="6">
        <v>5740.5869500000044</v>
      </c>
      <c r="T265" s="47">
        <v>18.525970000000001</v>
      </c>
      <c r="U265" s="6">
        <v>27.788954999999998</v>
      </c>
      <c r="V265" s="47">
        <v>18.525970000000001</v>
      </c>
      <c r="W265" s="6">
        <v>27.788954999999998</v>
      </c>
      <c r="X265" s="47">
        <v>39388.675969999997</v>
      </c>
      <c r="Y265" s="89">
        <v>39397.938954999998</v>
      </c>
      <c r="Z265" s="14">
        <v>39393.307462500001</v>
      </c>
      <c r="AD265" s="42"/>
    </row>
    <row r="266" spans="1:30" x14ac:dyDescent="0.3">
      <c r="A266" s="39" t="s">
        <v>127</v>
      </c>
      <c r="B266" s="45" t="s">
        <v>632</v>
      </c>
      <c r="C266" s="44">
        <v>134000</v>
      </c>
      <c r="D266" s="45">
        <v>45989.125</v>
      </c>
      <c r="E266" s="58">
        <v>2.5099877847016248E-2</v>
      </c>
      <c r="F266" s="17">
        <v>92639.6</v>
      </c>
      <c r="G266" s="17">
        <v>2.0000000000000001E-4</v>
      </c>
      <c r="H266" s="16">
        <v>1E-4</v>
      </c>
      <c r="I266" s="16">
        <v>2.9999999999999997E-4</v>
      </c>
      <c r="J266" s="14">
        <v>88.32</v>
      </c>
      <c r="K266" s="14">
        <v>81.56</v>
      </c>
      <c r="L266" s="14">
        <v>91.22</v>
      </c>
      <c r="M266" s="31">
        <v>2.2061299999999999</v>
      </c>
      <c r="N266" s="31">
        <v>18.527920000000002</v>
      </c>
      <c r="O266" s="31">
        <v>9.2639600000000009</v>
      </c>
      <c r="P266" s="54">
        <v>27.791879999999999</v>
      </c>
      <c r="Q266" s="6">
        <v>0</v>
      </c>
      <c r="R266" s="6">
        <v>9.2639600000000009</v>
      </c>
      <c r="S266" s="6">
        <v>27.791879999999999</v>
      </c>
      <c r="T266" s="47">
        <v>9.2639600000000009</v>
      </c>
      <c r="U266" s="6">
        <v>27.791879999999999</v>
      </c>
      <c r="V266" s="47">
        <v>18.525348000000001</v>
      </c>
      <c r="W266" s="6">
        <v>27.788954999999998</v>
      </c>
      <c r="X266" s="47">
        <v>18.525348000000001</v>
      </c>
      <c r="Y266" s="89">
        <v>27.788954999999998</v>
      </c>
      <c r="Z266" s="14">
        <v>23.157151499999998</v>
      </c>
      <c r="AD266" s="42"/>
    </row>
    <row r="267" spans="1:30" x14ac:dyDescent="0.3">
      <c r="A267" s="39" t="s">
        <v>128</v>
      </c>
      <c r="B267" s="45" t="s">
        <v>634</v>
      </c>
      <c r="C267" s="44">
        <v>134000</v>
      </c>
      <c r="D267" s="45">
        <v>45989.125</v>
      </c>
      <c r="E267" s="58">
        <v>2.5099877847016248E-2</v>
      </c>
      <c r="F267" s="17">
        <v>92629.85</v>
      </c>
      <c r="G267" s="17">
        <v>0.44650000000000001</v>
      </c>
      <c r="H267" s="16">
        <v>0.44450000000000001</v>
      </c>
      <c r="I267" s="16">
        <v>0.44950000000000001</v>
      </c>
      <c r="J267" s="14">
        <v>88.32</v>
      </c>
      <c r="K267" s="14">
        <v>0</v>
      </c>
      <c r="L267" s="14">
        <v>124.75</v>
      </c>
      <c r="M267" s="31">
        <v>2.20166</v>
      </c>
      <c r="N267" s="31">
        <v>41359.228025000004</v>
      </c>
      <c r="O267" s="31">
        <v>41173.968325000002</v>
      </c>
      <c r="P267" s="54">
        <v>41637.117575000004</v>
      </c>
      <c r="Q267" s="6">
        <v>41370.149999999994</v>
      </c>
      <c r="R267" s="6">
        <v>-196.18167499999254</v>
      </c>
      <c r="S267" s="6">
        <v>266.96757500000967</v>
      </c>
      <c r="T267" s="47">
        <v>9.2639600000000009</v>
      </c>
      <c r="U267" s="6">
        <v>27.791879999999999</v>
      </c>
      <c r="V267" s="47">
        <v>18.525348000000001</v>
      </c>
      <c r="W267" s="6">
        <v>27.788954999999998</v>
      </c>
      <c r="X267" s="47">
        <v>41388.675347999997</v>
      </c>
      <c r="Y267" s="89">
        <v>41397.938954999998</v>
      </c>
      <c r="Z267" s="14">
        <v>41393.307151499997</v>
      </c>
      <c r="AD267" s="42"/>
    </row>
    <row r="268" spans="1:30" x14ac:dyDescent="0.3">
      <c r="A268" s="39" t="s">
        <v>129</v>
      </c>
      <c r="B268" s="45" t="s">
        <v>632</v>
      </c>
      <c r="C268" s="44">
        <v>135000</v>
      </c>
      <c r="D268" s="45">
        <v>45989.125</v>
      </c>
      <c r="E268" s="58">
        <v>2.5099877847016248E-2</v>
      </c>
      <c r="F268" s="17">
        <v>92626.74</v>
      </c>
      <c r="G268" s="17">
        <v>2.0000000000000001E-4</v>
      </c>
      <c r="H268" s="16">
        <v>2.0000000000000001E-4</v>
      </c>
      <c r="I268" s="16">
        <v>2.9999999999999997E-4</v>
      </c>
      <c r="J268" s="14">
        <v>88.84</v>
      </c>
      <c r="K268" s="14">
        <v>88.9</v>
      </c>
      <c r="L268" s="14">
        <v>92.85</v>
      </c>
      <c r="M268" s="31">
        <v>2.00068</v>
      </c>
      <c r="N268" s="31">
        <v>18.525348000000001</v>
      </c>
      <c r="O268" s="31">
        <v>18.525348000000001</v>
      </c>
      <c r="P268" s="54">
        <v>27.788021999999998</v>
      </c>
      <c r="Q268" s="6">
        <v>0</v>
      </c>
      <c r="R268" s="6">
        <v>18.525348000000001</v>
      </c>
      <c r="S268" s="6">
        <v>27.788021999999998</v>
      </c>
      <c r="T268" s="47">
        <v>18.525348000000001</v>
      </c>
      <c r="U268" s="6">
        <v>27.788021999999998</v>
      </c>
      <c r="V268" s="47">
        <v>18.525348000000001</v>
      </c>
      <c r="W268" s="6">
        <v>27.788021999999998</v>
      </c>
      <c r="X268" s="47">
        <v>18.525348000000001</v>
      </c>
      <c r="Y268" s="89">
        <v>27.788021999999998</v>
      </c>
      <c r="Z268" s="14">
        <v>23.156685</v>
      </c>
      <c r="AD268" s="42"/>
    </row>
    <row r="269" spans="1:30" x14ac:dyDescent="0.3">
      <c r="A269" s="39" t="s">
        <v>130</v>
      </c>
      <c r="B269" s="45" t="s">
        <v>634</v>
      </c>
      <c r="C269" s="44">
        <v>135000</v>
      </c>
      <c r="D269" s="45">
        <v>45989.125</v>
      </c>
      <c r="E269" s="58">
        <v>2.5099877847016248E-2</v>
      </c>
      <c r="F269" s="17">
        <v>92629.85</v>
      </c>
      <c r="G269" s="17">
        <v>0.45750000000000002</v>
      </c>
      <c r="H269" s="16">
        <v>0.45550000000000002</v>
      </c>
      <c r="I269" s="16">
        <v>0.46</v>
      </c>
      <c r="J269" s="14">
        <v>88.84</v>
      </c>
      <c r="K269" s="14">
        <v>0</v>
      </c>
      <c r="L269" s="14">
        <v>124.44</v>
      </c>
      <c r="M269" s="31">
        <v>2.0019900000000002</v>
      </c>
      <c r="N269" s="31">
        <v>42378.156375000006</v>
      </c>
      <c r="O269" s="31">
        <v>42192.896675000004</v>
      </c>
      <c r="P269" s="54">
        <v>42609.731000000007</v>
      </c>
      <c r="Q269" s="6">
        <v>42370.149999999994</v>
      </c>
      <c r="R269" s="6">
        <v>-177.25332499999058</v>
      </c>
      <c r="S269" s="6">
        <v>239.58100000001286</v>
      </c>
      <c r="T269" s="47">
        <v>18.525348000000001</v>
      </c>
      <c r="U269" s="6">
        <v>27.788021999999998</v>
      </c>
      <c r="V269" s="47">
        <v>18.525348000000001</v>
      </c>
      <c r="W269" s="6">
        <v>27.788021999999998</v>
      </c>
      <c r="X269" s="47">
        <v>42388.675347999997</v>
      </c>
      <c r="Y269" s="89">
        <v>42397.938021999995</v>
      </c>
      <c r="Z269" s="14">
        <v>42393.306684999996</v>
      </c>
      <c r="AD269" s="42"/>
    </row>
    <row r="270" spans="1:30" x14ac:dyDescent="0.3">
      <c r="A270" s="39" t="s">
        <v>131</v>
      </c>
      <c r="B270" s="45" t="s">
        <v>632</v>
      </c>
      <c r="C270" s="44">
        <v>136000</v>
      </c>
      <c r="D270" s="45">
        <v>45989.125</v>
      </c>
      <c r="E270" s="58">
        <v>2.5099877847016248E-2</v>
      </c>
      <c r="F270" s="17">
        <v>92629.85</v>
      </c>
      <c r="G270" s="17">
        <v>2.0000000000000001E-4</v>
      </c>
      <c r="H270" s="16">
        <v>1E-4</v>
      </c>
      <c r="I270" s="16">
        <v>2.9999999999999997E-4</v>
      </c>
      <c r="J270" s="14">
        <v>89.46</v>
      </c>
      <c r="K270" s="14">
        <v>84.49</v>
      </c>
      <c r="L270" s="14">
        <v>94.42</v>
      </c>
      <c r="M270" s="31">
        <v>1.83609</v>
      </c>
      <c r="N270" s="31">
        <v>18.525970000000001</v>
      </c>
      <c r="O270" s="31">
        <v>9.2629850000000005</v>
      </c>
      <c r="P270" s="54">
        <v>27.788954999999998</v>
      </c>
      <c r="Q270" s="6">
        <v>0</v>
      </c>
      <c r="R270" s="6">
        <v>9.2629850000000005</v>
      </c>
      <c r="S270" s="6">
        <v>27.788954999999998</v>
      </c>
      <c r="T270" s="47">
        <v>9.2629850000000005</v>
      </c>
      <c r="U270" s="6">
        <v>27.788954999999998</v>
      </c>
      <c r="V270" s="47">
        <v>9.2629850000000005</v>
      </c>
      <c r="W270" s="6">
        <v>27.788021999999998</v>
      </c>
      <c r="X270" s="47">
        <v>9.2629850000000005</v>
      </c>
      <c r="Y270" s="89">
        <v>27.788021999999998</v>
      </c>
      <c r="Z270" s="14">
        <v>18.525503499999999</v>
      </c>
      <c r="AD270" s="42"/>
    </row>
    <row r="271" spans="1:30" x14ac:dyDescent="0.3">
      <c r="A271" s="39" t="s">
        <v>132</v>
      </c>
      <c r="B271" s="45" t="s">
        <v>634</v>
      </c>
      <c r="C271" s="44">
        <v>136000</v>
      </c>
      <c r="D271" s="45">
        <v>45989.125</v>
      </c>
      <c r="E271" s="58">
        <v>2.5099877847016248E-2</v>
      </c>
      <c r="F271" s="17">
        <v>92626.74</v>
      </c>
      <c r="G271" s="17">
        <v>0.46820000000000001</v>
      </c>
      <c r="H271" s="16">
        <v>0.41149999999999998</v>
      </c>
      <c r="I271" s="16">
        <v>0.53149999999999997</v>
      </c>
      <c r="J271" s="14">
        <v>89.46</v>
      </c>
      <c r="K271" s="14">
        <v>0</v>
      </c>
      <c r="L271" s="14">
        <v>292.04000000000002</v>
      </c>
      <c r="M271" s="31">
        <v>1.8348800000000001</v>
      </c>
      <c r="N271" s="31">
        <v>43367.839668000001</v>
      </c>
      <c r="O271" s="31">
        <v>38115.903509999996</v>
      </c>
      <c r="P271" s="54">
        <v>49231.112309999997</v>
      </c>
      <c r="Q271" s="6">
        <v>43373.259999999995</v>
      </c>
      <c r="R271" s="6">
        <v>-5257.3564899999983</v>
      </c>
      <c r="S271" s="6">
        <v>5857.852310000002</v>
      </c>
      <c r="T271" s="47">
        <v>9.2629850000000005</v>
      </c>
      <c r="U271" s="6">
        <v>27.788954999999998</v>
      </c>
      <c r="V271" s="47">
        <v>9.2629850000000005</v>
      </c>
      <c r="W271" s="6">
        <v>27.788021999999998</v>
      </c>
      <c r="X271" s="47">
        <v>43382.522984999996</v>
      </c>
      <c r="Y271" s="89">
        <v>43401.048021999995</v>
      </c>
      <c r="Z271" s="14">
        <v>43391.785503499996</v>
      </c>
      <c r="AD271" s="42"/>
    </row>
    <row r="272" spans="1:30" x14ac:dyDescent="0.3">
      <c r="A272" s="39" t="s">
        <v>133</v>
      </c>
      <c r="B272" s="45" t="s">
        <v>632</v>
      </c>
      <c r="C272" s="44">
        <v>138000</v>
      </c>
      <c r="D272" s="45">
        <v>45989.125</v>
      </c>
      <c r="E272" s="58">
        <v>2.5099877847016248E-2</v>
      </c>
      <c r="F272" s="17">
        <v>92626.74</v>
      </c>
      <c r="G272" s="17">
        <v>2.0000000000000001E-4</v>
      </c>
      <c r="H272" s="16">
        <v>1E-4</v>
      </c>
      <c r="I272" s="16">
        <v>2.9999999999999997E-4</v>
      </c>
      <c r="J272" s="14">
        <v>92.44</v>
      </c>
      <c r="K272" s="14">
        <v>87.35</v>
      </c>
      <c r="L272" s="14">
        <v>97.54</v>
      </c>
      <c r="M272" s="31">
        <v>1.78766</v>
      </c>
      <c r="N272" s="31">
        <v>18.525348000000001</v>
      </c>
      <c r="O272" s="31">
        <v>9.2626740000000005</v>
      </c>
      <c r="P272" s="54">
        <v>27.788021999999998</v>
      </c>
      <c r="Q272" s="6">
        <v>0</v>
      </c>
      <c r="R272" s="6">
        <v>9.2626740000000005</v>
      </c>
      <c r="S272" s="6">
        <v>27.788021999999998</v>
      </c>
      <c r="T272" s="47">
        <v>9.2626740000000005</v>
      </c>
      <c r="U272" s="6">
        <v>27.788021999999998</v>
      </c>
      <c r="V272" s="47">
        <v>9.2626740000000005</v>
      </c>
      <c r="W272" s="6">
        <v>27.788021999999998</v>
      </c>
      <c r="X272" s="47">
        <v>9.2626740000000005</v>
      </c>
      <c r="Y272" s="89">
        <v>27.788021999999998</v>
      </c>
      <c r="Z272" s="14">
        <v>18.525348000000001</v>
      </c>
      <c r="AD272" s="42"/>
    </row>
    <row r="273" spans="1:30" x14ac:dyDescent="0.3">
      <c r="A273" s="39" t="s">
        <v>134</v>
      </c>
      <c r="B273" s="45" t="s">
        <v>634</v>
      </c>
      <c r="C273" s="44">
        <v>138000</v>
      </c>
      <c r="D273" s="45">
        <v>45989.125</v>
      </c>
      <c r="E273" s="58">
        <v>2.5099877847016248E-2</v>
      </c>
      <c r="F273" s="17">
        <v>92629.85</v>
      </c>
      <c r="G273" s="17">
        <v>0.48980000000000001</v>
      </c>
      <c r="H273" s="16">
        <v>0.4325</v>
      </c>
      <c r="I273" s="16">
        <v>0.55400000000000005</v>
      </c>
      <c r="J273" s="14">
        <v>92.44</v>
      </c>
      <c r="K273" s="14">
        <v>0</v>
      </c>
      <c r="L273" s="14">
        <v>299.64999999999998</v>
      </c>
      <c r="M273" s="31">
        <v>1.7887999999999999</v>
      </c>
      <c r="N273" s="31">
        <v>45370.100530000003</v>
      </c>
      <c r="O273" s="31">
        <v>40062.410125000002</v>
      </c>
      <c r="P273" s="54">
        <v>51316.936900000008</v>
      </c>
      <c r="Q273" s="6">
        <v>45370.149999999994</v>
      </c>
      <c r="R273" s="6">
        <v>-5307.739874999992</v>
      </c>
      <c r="S273" s="6">
        <v>5946.7869000000137</v>
      </c>
      <c r="T273" s="47">
        <v>9.2626740000000005</v>
      </c>
      <c r="U273" s="6">
        <v>27.788021999999998</v>
      </c>
      <c r="V273" s="47">
        <v>9.2626740000000005</v>
      </c>
      <c r="W273" s="6">
        <v>27.788021999999998</v>
      </c>
      <c r="X273" s="47">
        <v>45379.412673999992</v>
      </c>
      <c r="Y273" s="89">
        <v>45397.938021999995</v>
      </c>
      <c r="Z273" s="14">
        <v>45388.67534799999</v>
      </c>
      <c r="AD273" s="42"/>
    </row>
    <row r="274" spans="1:30" x14ac:dyDescent="0.3">
      <c r="A274" s="39" t="s">
        <v>135</v>
      </c>
      <c r="B274" s="45" t="s">
        <v>632</v>
      </c>
      <c r="C274" s="44">
        <v>140000</v>
      </c>
      <c r="D274" s="45">
        <v>45989.125</v>
      </c>
      <c r="E274" s="58">
        <v>2.5099877847016248E-2</v>
      </c>
      <c r="F274" s="17">
        <v>92626.74</v>
      </c>
      <c r="G274" s="17">
        <v>1E-4</v>
      </c>
      <c r="H274" s="16">
        <v>1E-4</v>
      </c>
      <c r="I274" s="16">
        <v>2.0000000000000001E-4</v>
      </c>
      <c r="J274" s="14">
        <v>93.26</v>
      </c>
      <c r="K274" s="14">
        <v>90.14</v>
      </c>
      <c r="L274" s="14">
        <v>96.39</v>
      </c>
      <c r="M274" s="31">
        <v>1.47224</v>
      </c>
      <c r="N274" s="31">
        <v>9.2626740000000005</v>
      </c>
      <c r="O274" s="31">
        <v>9.2626740000000005</v>
      </c>
      <c r="P274" s="54">
        <v>18.525348000000001</v>
      </c>
      <c r="Q274" s="6">
        <v>0</v>
      </c>
      <c r="R274" s="6">
        <v>9.2626740000000005</v>
      </c>
      <c r="S274" s="6">
        <v>18.525348000000001</v>
      </c>
      <c r="T274" s="47">
        <v>9.2626740000000005</v>
      </c>
      <c r="U274" s="6">
        <v>18.525348000000001</v>
      </c>
      <c r="V274" s="47">
        <v>9.2626740000000005</v>
      </c>
      <c r="W274" s="6">
        <v>18.525348000000001</v>
      </c>
      <c r="X274" s="47">
        <v>9.2626740000000005</v>
      </c>
      <c r="Y274" s="89">
        <v>18.525348000000001</v>
      </c>
      <c r="Z274" s="14">
        <v>13.894011000000001</v>
      </c>
      <c r="AD274" s="42"/>
    </row>
    <row r="275" spans="1:30" x14ac:dyDescent="0.3">
      <c r="A275" s="39" t="s">
        <v>136</v>
      </c>
      <c r="B275" s="45" t="s">
        <v>634</v>
      </c>
      <c r="C275" s="44">
        <v>140000</v>
      </c>
      <c r="D275" s="45">
        <v>45989.125</v>
      </c>
      <c r="E275" s="58">
        <v>2.5099877847016248E-2</v>
      </c>
      <c r="F275" s="17">
        <v>92627.65</v>
      </c>
      <c r="G275" s="17">
        <v>0.51149999999999995</v>
      </c>
      <c r="H275" s="16">
        <v>0.50900000000000001</v>
      </c>
      <c r="I275" s="16">
        <v>0.51400000000000001</v>
      </c>
      <c r="J275" s="14">
        <v>93.26</v>
      </c>
      <c r="K275" s="14">
        <v>0</v>
      </c>
      <c r="L275" s="14">
        <v>133.88</v>
      </c>
      <c r="M275" s="31">
        <v>1.4725200000000001</v>
      </c>
      <c r="N275" s="31">
        <v>47379.042974999989</v>
      </c>
      <c r="O275" s="31">
        <v>47147.473849999995</v>
      </c>
      <c r="P275" s="54">
        <v>47610.612099999998</v>
      </c>
      <c r="Q275" s="6">
        <v>47372.350000000006</v>
      </c>
      <c r="R275" s="6">
        <v>-224.87615000001097</v>
      </c>
      <c r="S275" s="6">
        <v>238.26209999999264</v>
      </c>
      <c r="T275" s="47">
        <v>9.2626740000000005</v>
      </c>
      <c r="U275" s="6">
        <v>18.525348000000001</v>
      </c>
      <c r="V275" s="47">
        <v>9.2626740000000005</v>
      </c>
      <c r="W275" s="6">
        <v>18.525348000000001</v>
      </c>
      <c r="X275" s="47">
        <v>47381.612674000004</v>
      </c>
      <c r="Y275" s="89">
        <v>47390.875348000009</v>
      </c>
      <c r="Z275" s="14">
        <v>47386.244011000003</v>
      </c>
      <c r="AD275" s="42"/>
    </row>
    <row r="276" spans="1:30" x14ac:dyDescent="0.3">
      <c r="A276" s="39" t="s">
        <v>137</v>
      </c>
      <c r="B276" s="45" t="s">
        <v>632</v>
      </c>
      <c r="C276" s="44">
        <v>145000</v>
      </c>
      <c r="D276" s="45">
        <v>45989.125</v>
      </c>
      <c r="E276" s="58">
        <v>2.5099877847016248E-2</v>
      </c>
      <c r="F276" s="17">
        <v>92626.74</v>
      </c>
      <c r="G276" s="17">
        <v>1E-4</v>
      </c>
      <c r="H276" s="16">
        <v>1E-4</v>
      </c>
      <c r="I276" s="16">
        <v>2.0000000000000001E-4</v>
      </c>
      <c r="J276" s="14">
        <v>100.23</v>
      </c>
      <c r="K276" s="14">
        <v>96.93</v>
      </c>
      <c r="L276" s="14">
        <v>103.54</v>
      </c>
      <c r="M276" s="31">
        <v>1.39</v>
      </c>
      <c r="N276" s="31">
        <v>9.2626740000000005</v>
      </c>
      <c r="O276" s="31">
        <v>9.2626740000000005</v>
      </c>
      <c r="P276" s="54">
        <v>18.525348000000001</v>
      </c>
      <c r="Q276" s="6">
        <v>0</v>
      </c>
      <c r="R276" s="6">
        <v>9.2626740000000005</v>
      </c>
      <c r="S276" s="6">
        <v>18.525348000000001</v>
      </c>
      <c r="T276" s="47">
        <v>9.2626740000000005</v>
      </c>
      <c r="U276" s="6">
        <v>18.525348000000001</v>
      </c>
      <c r="V276" s="47">
        <v>9.2626740000000005</v>
      </c>
      <c r="W276" s="6">
        <v>18.525348000000001</v>
      </c>
      <c r="X276" s="47">
        <v>9.2626740000000005</v>
      </c>
      <c r="Y276" s="89">
        <v>18.525348000000001</v>
      </c>
      <c r="Z276" s="14">
        <v>13.894011000000001</v>
      </c>
      <c r="AD276" s="42"/>
    </row>
    <row r="277" spans="1:30" x14ac:dyDescent="0.3">
      <c r="A277" s="39" t="s">
        <v>138</v>
      </c>
      <c r="B277" s="45" t="s">
        <v>634</v>
      </c>
      <c r="C277" s="44">
        <v>145000</v>
      </c>
      <c r="D277" s="45">
        <v>45989.125</v>
      </c>
      <c r="E277" s="58">
        <v>2.5099877847016248E-2</v>
      </c>
      <c r="F277" s="17">
        <v>92626.74</v>
      </c>
      <c r="G277" s="17">
        <v>0.5655</v>
      </c>
      <c r="H277" s="16">
        <v>0.505</v>
      </c>
      <c r="I277" s="16">
        <v>0.63300000000000001</v>
      </c>
      <c r="J277" s="14">
        <v>100.23</v>
      </c>
      <c r="K277" s="14">
        <v>0</v>
      </c>
      <c r="L277" s="14">
        <v>325.45999999999998</v>
      </c>
      <c r="M277" s="31">
        <v>1.39</v>
      </c>
      <c r="N277" s="31">
        <v>52380.421470000001</v>
      </c>
      <c r="O277" s="31">
        <v>46776.503700000001</v>
      </c>
      <c r="P277" s="54">
        <v>58632.726420000006</v>
      </c>
      <c r="Q277" s="6">
        <v>52373.259999999995</v>
      </c>
      <c r="R277" s="6">
        <v>-5596.7562999999936</v>
      </c>
      <c r="S277" s="6">
        <v>6259.4664200000116</v>
      </c>
      <c r="T277" s="47">
        <v>9.2626740000000005</v>
      </c>
      <c r="U277" s="6">
        <v>18.525348000000001</v>
      </c>
      <c r="V277" s="47">
        <v>9.2626740000000005</v>
      </c>
      <c r="W277" s="6">
        <v>18.525348000000001</v>
      </c>
      <c r="X277" s="47">
        <v>52382.522673999993</v>
      </c>
      <c r="Y277" s="89">
        <v>52391.785347999998</v>
      </c>
      <c r="Z277" s="14">
        <v>52387.154010999991</v>
      </c>
      <c r="AD277" s="42"/>
    </row>
    <row r="278" spans="1:30" x14ac:dyDescent="0.3">
      <c r="A278" s="39" t="s">
        <v>139</v>
      </c>
      <c r="B278" s="45" t="s">
        <v>632</v>
      </c>
      <c r="C278" s="44">
        <v>150000</v>
      </c>
      <c r="D278" s="45">
        <v>45989.125</v>
      </c>
      <c r="E278" s="58">
        <v>2.5099877847016248E-2</v>
      </c>
      <c r="F278" s="17">
        <v>92626.74</v>
      </c>
      <c r="G278" s="17">
        <v>1E-4</v>
      </c>
      <c r="H278" s="16">
        <v>0</v>
      </c>
      <c r="I278" s="16">
        <v>2.0000000000000001E-4</v>
      </c>
      <c r="J278" s="14">
        <v>104.14</v>
      </c>
      <c r="K278" s="14">
        <v>0</v>
      </c>
      <c r="L278" s="14">
        <v>110.39</v>
      </c>
      <c r="M278" s="31">
        <v>1.06369</v>
      </c>
      <c r="N278" s="31">
        <v>9.2626740000000005</v>
      </c>
      <c r="O278" s="31">
        <v>0</v>
      </c>
      <c r="P278" s="54">
        <v>18.525348000000001</v>
      </c>
      <c r="Q278" s="6">
        <v>0</v>
      </c>
      <c r="R278" s="6">
        <v>0</v>
      </c>
      <c r="S278" s="6">
        <v>18.525348000000001</v>
      </c>
      <c r="T278" s="47">
        <v>0</v>
      </c>
      <c r="U278" s="6">
        <v>18.525348000000001</v>
      </c>
      <c r="V278" s="47">
        <v>0</v>
      </c>
      <c r="W278" s="6">
        <v>18.525348000000001</v>
      </c>
      <c r="X278" s="47">
        <v>0</v>
      </c>
      <c r="Y278" s="89">
        <v>18.525348000000001</v>
      </c>
      <c r="Z278" s="14">
        <v>9.2626740000000005</v>
      </c>
      <c r="AD278" s="42"/>
    </row>
    <row r="279" spans="1:30" x14ac:dyDescent="0.3">
      <c r="A279" s="39" t="s">
        <v>140</v>
      </c>
      <c r="B279" s="45" t="s">
        <v>634</v>
      </c>
      <c r="C279" s="44">
        <v>150000</v>
      </c>
      <c r="D279" s="45">
        <v>45989.125</v>
      </c>
      <c r="E279" s="58">
        <v>2.5099877847016248E-2</v>
      </c>
      <c r="F279" s="17">
        <v>92626.74</v>
      </c>
      <c r="G279" s="17">
        <v>0.61950000000000005</v>
      </c>
      <c r="H279" s="16">
        <v>0.61699999999999999</v>
      </c>
      <c r="I279" s="16">
        <v>0.622</v>
      </c>
      <c r="J279" s="14">
        <v>104.14</v>
      </c>
      <c r="K279" s="14">
        <v>0</v>
      </c>
      <c r="L279" s="14">
        <v>151.85</v>
      </c>
      <c r="M279" s="31">
        <v>1.06369</v>
      </c>
      <c r="N279" s="31">
        <v>57382.265430000007</v>
      </c>
      <c r="O279" s="31">
        <v>57150.698580000004</v>
      </c>
      <c r="P279" s="54">
        <v>57613.832280000002</v>
      </c>
      <c r="Q279" s="6">
        <v>57373.259999999995</v>
      </c>
      <c r="R279" s="6">
        <v>-222.5614199999909</v>
      </c>
      <c r="S279" s="6">
        <v>240.57228000000759</v>
      </c>
      <c r="T279" s="47">
        <v>0</v>
      </c>
      <c r="U279" s="6">
        <v>18.525348000000001</v>
      </c>
      <c r="V279" s="47">
        <v>0</v>
      </c>
      <c r="W279" s="6">
        <v>18.525348000000001</v>
      </c>
      <c r="X279" s="47">
        <v>57373.259999999995</v>
      </c>
      <c r="Y279" s="89">
        <v>57391.785347999998</v>
      </c>
      <c r="Z279" s="14">
        <v>57382.522673999993</v>
      </c>
      <c r="AD279" s="42"/>
    </row>
    <row r="280" spans="1:30" x14ac:dyDescent="0.3">
      <c r="A280" s="39" t="s">
        <v>141</v>
      </c>
      <c r="B280" s="45" t="s">
        <v>632</v>
      </c>
      <c r="C280" s="44">
        <v>155000</v>
      </c>
      <c r="D280" s="45">
        <v>45989.125</v>
      </c>
      <c r="E280" s="58">
        <v>2.5099877847016248E-2</v>
      </c>
      <c r="F280" s="17">
        <v>92627.65</v>
      </c>
      <c r="G280" s="17">
        <v>1E-4</v>
      </c>
      <c r="H280" s="16">
        <v>0</v>
      </c>
      <c r="I280" s="16">
        <v>2.0000000000000001E-4</v>
      </c>
      <c r="J280" s="14">
        <v>109.01</v>
      </c>
      <c r="K280" s="14">
        <v>0</v>
      </c>
      <c r="L280" s="14">
        <v>116.95</v>
      </c>
      <c r="M280" s="31">
        <v>0.90807000000000004</v>
      </c>
      <c r="N280" s="31">
        <v>9.2627649999999999</v>
      </c>
      <c r="O280" s="31">
        <v>0</v>
      </c>
      <c r="P280" s="54">
        <v>18.52553</v>
      </c>
      <c r="Q280" s="6">
        <v>0</v>
      </c>
      <c r="R280" s="6">
        <v>0</v>
      </c>
      <c r="S280" s="6">
        <v>18.52553</v>
      </c>
      <c r="T280" s="47">
        <v>0</v>
      </c>
      <c r="U280" s="6">
        <v>18.52553</v>
      </c>
      <c r="V280" s="47">
        <v>0</v>
      </c>
      <c r="W280" s="6">
        <v>18.525348000000001</v>
      </c>
      <c r="X280" s="47">
        <v>0</v>
      </c>
      <c r="Y280" s="89">
        <v>18.525348000000001</v>
      </c>
      <c r="Z280" s="14">
        <v>9.2626740000000005</v>
      </c>
      <c r="AD280" s="42"/>
    </row>
    <row r="281" spans="1:30" x14ac:dyDescent="0.3">
      <c r="A281" s="39" t="s">
        <v>142</v>
      </c>
      <c r="B281" s="45" t="s">
        <v>634</v>
      </c>
      <c r="C281" s="44">
        <v>155000</v>
      </c>
      <c r="D281" s="45">
        <v>45989.125</v>
      </c>
      <c r="E281" s="58">
        <v>2.5099877847016248E-2</v>
      </c>
      <c r="F281" s="17">
        <v>92628.88</v>
      </c>
      <c r="G281" s="17">
        <v>0.67349999999999999</v>
      </c>
      <c r="H281" s="16">
        <v>0.60850000000000004</v>
      </c>
      <c r="I281" s="16">
        <v>0.745</v>
      </c>
      <c r="J281" s="14">
        <v>109.01</v>
      </c>
      <c r="K281" s="14">
        <v>0</v>
      </c>
      <c r="L281" s="14">
        <v>358.64</v>
      </c>
      <c r="M281" s="31">
        <v>0.90827999999999998</v>
      </c>
      <c r="N281" s="31">
        <v>62385.55068</v>
      </c>
      <c r="O281" s="31">
        <v>56364.673480000005</v>
      </c>
      <c r="P281" s="54">
        <v>69008.515599999999</v>
      </c>
      <c r="Q281" s="6">
        <v>62371.119999999995</v>
      </c>
      <c r="R281" s="6">
        <v>-6006.4465199999904</v>
      </c>
      <c r="S281" s="6">
        <v>6637.3956000000035</v>
      </c>
      <c r="T281" s="47">
        <v>0</v>
      </c>
      <c r="U281" s="6">
        <v>18.52553</v>
      </c>
      <c r="V281" s="47">
        <v>0</v>
      </c>
      <c r="W281" s="6">
        <v>18.525348000000001</v>
      </c>
      <c r="X281" s="47">
        <v>62371.119999999995</v>
      </c>
      <c r="Y281" s="89">
        <v>62389.645347999998</v>
      </c>
      <c r="Z281" s="14">
        <v>62380.382673999993</v>
      </c>
      <c r="AD281" s="42"/>
    </row>
    <row r="282" spans="1:30" x14ac:dyDescent="0.3">
      <c r="A282" s="39" t="s">
        <v>143</v>
      </c>
      <c r="B282" s="45" t="s">
        <v>632</v>
      </c>
      <c r="C282" s="44">
        <v>160000</v>
      </c>
      <c r="D282" s="45">
        <v>45989.125</v>
      </c>
      <c r="E282" s="58">
        <v>2.5099877847016248E-2</v>
      </c>
      <c r="F282" s="17">
        <v>92627.76</v>
      </c>
      <c r="G282" s="17">
        <v>0</v>
      </c>
      <c r="H282" s="16">
        <v>0</v>
      </c>
      <c r="I282" s="16">
        <v>1E-4</v>
      </c>
      <c r="J282" s="14">
        <v>109.01</v>
      </c>
      <c r="K282" s="14">
        <v>0</v>
      </c>
      <c r="L282" s="14">
        <v>115.65</v>
      </c>
      <c r="M282" s="31">
        <v>0.52583000000000002</v>
      </c>
      <c r="N282" s="31">
        <v>0</v>
      </c>
      <c r="O282" s="31">
        <v>0</v>
      </c>
      <c r="P282" s="54">
        <v>9.2627760000000006</v>
      </c>
      <c r="Q282" s="6">
        <v>0</v>
      </c>
      <c r="R282" s="6">
        <v>0</v>
      </c>
      <c r="S282" s="6">
        <v>9.2627760000000006</v>
      </c>
      <c r="T282" s="47">
        <v>0</v>
      </c>
      <c r="U282" s="6">
        <v>9.2627760000000006</v>
      </c>
      <c r="V282" s="47">
        <v>0</v>
      </c>
      <c r="W282" s="6">
        <v>9.2627760000000006</v>
      </c>
      <c r="X282" s="47">
        <v>0</v>
      </c>
      <c r="Y282" s="89">
        <v>9.2627760000000006</v>
      </c>
      <c r="Z282" s="14">
        <v>4.6313880000000003</v>
      </c>
      <c r="AD282" s="42"/>
    </row>
    <row r="283" spans="1:30" x14ac:dyDescent="0.3">
      <c r="A283" s="39" t="s">
        <v>144</v>
      </c>
      <c r="B283" s="45" t="s">
        <v>634</v>
      </c>
      <c r="C283" s="44">
        <v>160000</v>
      </c>
      <c r="D283" s="45">
        <v>45989.125</v>
      </c>
      <c r="E283" s="58">
        <v>2.5099877847016248E-2</v>
      </c>
      <c r="F283" s="17">
        <v>92627.76</v>
      </c>
      <c r="G283" s="17">
        <v>0.72740000000000005</v>
      </c>
      <c r="H283" s="16">
        <v>0.66049999999999998</v>
      </c>
      <c r="I283" s="16">
        <v>0.80100000000000005</v>
      </c>
      <c r="J283" s="14">
        <v>109.01</v>
      </c>
      <c r="K283" s="14">
        <v>0</v>
      </c>
      <c r="L283" s="14">
        <v>374.3</v>
      </c>
      <c r="M283" s="31">
        <v>0.52583000000000002</v>
      </c>
      <c r="N283" s="31">
        <v>67377.432623999994</v>
      </c>
      <c r="O283" s="31">
        <v>61180.635479999997</v>
      </c>
      <c r="P283" s="54">
        <v>74194.835760000002</v>
      </c>
      <c r="Q283" s="6">
        <v>67372.240000000005</v>
      </c>
      <c r="R283" s="6">
        <v>-6191.6045200000081</v>
      </c>
      <c r="S283" s="6">
        <v>6822.5957599999965</v>
      </c>
      <c r="T283" s="47">
        <v>0</v>
      </c>
      <c r="U283" s="6">
        <v>9.2627760000000006</v>
      </c>
      <c r="V283" s="47">
        <v>0</v>
      </c>
      <c r="W283" s="6">
        <v>9.2627760000000006</v>
      </c>
      <c r="X283" s="47">
        <v>67372.240000000005</v>
      </c>
      <c r="Y283" s="89">
        <v>67381.502776000008</v>
      </c>
      <c r="Z283" s="14">
        <v>67376.871388</v>
      </c>
      <c r="AD283" s="42"/>
    </row>
    <row r="284" spans="1:30" x14ac:dyDescent="0.3">
      <c r="A284" s="39" t="s">
        <v>145</v>
      </c>
      <c r="B284" s="45" t="s">
        <v>632</v>
      </c>
      <c r="C284" s="44">
        <v>170000</v>
      </c>
      <c r="D284" s="45">
        <v>45989.125</v>
      </c>
      <c r="E284" s="58">
        <v>2.5099877847016248E-2</v>
      </c>
      <c r="F284" s="17">
        <v>92627.76</v>
      </c>
      <c r="G284" s="17">
        <v>0</v>
      </c>
      <c r="H284" s="16">
        <v>0</v>
      </c>
      <c r="I284" s="16">
        <v>1E-4</v>
      </c>
      <c r="J284" s="14">
        <v>109.01</v>
      </c>
      <c r="K284" s="14">
        <v>0</v>
      </c>
      <c r="L284" s="14">
        <v>126.99</v>
      </c>
      <c r="M284" s="31">
        <v>0.16872000000000001</v>
      </c>
      <c r="N284" s="31">
        <v>0</v>
      </c>
      <c r="O284" s="31">
        <v>0</v>
      </c>
      <c r="P284" s="54">
        <v>9.2627760000000006</v>
      </c>
      <c r="Q284" s="6">
        <v>0</v>
      </c>
      <c r="R284" s="6">
        <v>0</v>
      </c>
      <c r="S284" s="6">
        <v>9.2627760000000006</v>
      </c>
      <c r="T284" s="47">
        <v>0</v>
      </c>
      <c r="U284" s="6">
        <v>9.2627760000000006</v>
      </c>
      <c r="V284" s="47">
        <v>0</v>
      </c>
      <c r="W284" s="6">
        <v>9.2627760000000006</v>
      </c>
      <c r="X284" s="47">
        <v>0</v>
      </c>
      <c r="Y284" s="89">
        <v>9.2627760000000006</v>
      </c>
      <c r="Z284" s="14">
        <v>4.6313880000000003</v>
      </c>
      <c r="AA284" s="14">
        <v>50</v>
      </c>
      <c r="AD284" s="42"/>
    </row>
    <row r="285" spans="1:30" x14ac:dyDescent="0.3">
      <c r="A285" s="39" t="s">
        <v>146</v>
      </c>
      <c r="B285" s="45" t="s">
        <v>634</v>
      </c>
      <c r="C285" s="44">
        <v>170000</v>
      </c>
      <c r="D285" s="45">
        <v>45989.125</v>
      </c>
      <c r="E285" s="58">
        <v>2.5099877847016248E-2</v>
      </c>
      <c r="F285" s="17">
        <v>92628.88</v>
      </c>
      <c r="G285" s="17">
        <v>0.83530000000000004</v>
      </c>
      <c r="H285" s="16">
        <v>0.76400000000000001</v>
      </c>
      <c r="I285" s="16">
        <v>0.91200000000000003</v>
      </c>
      <c r="J285" s="14">
        <v>109.01</v>
      </c>
      <c r="K285" s="14">
        <v>0</v>
      </c>
      <c r="L285" s="14">
        <v>402.33</v>
      </c>
      <c r="M285" s="31">
        <v>0.16877</v>
      </c>
      <c r="N285" s="31">
        <v>77372.903464000003</v>
      </c>
      <c r="O285" s="31">
        <v>70768.464319999999</v>
      </c>
      <c r="P285" s="54">
        <v>84477.538560000001</v>
      </c>
      <c r="Q285" s="6">
        <v>77371.12</v>
      </c>
      <c r="R285" s="6">
        <v>-6602.6556799999962</v>
      </c>
      <c r="S285" s="6">
        <v>7106.4185600000055</v>
      </c>
      <c r="T285" s="47">
        <v>0</v>
      </c>
      <c r="U285" s="6">
        <v>9.2627760000000006</v>
      </c>
      <c r="V285" s="47">
        <v>0</v>
      </c>
      <c r="W285" s="6">
        <v>9.2627760000000006</v>
      </c>
      <c r="X285" s="47">
        <v>77371.12</v>
      </c>
      <c r="Y285" s="89">
        <v>77380.382775999999</v>
      </c>
      <c r="Z285" s="14">
        <v>77375.751388000004</v>
      </c>
      <c r="AA285" s="14">
        <v>50</v>
      </c>
      <c r="AD285" s="42"/>
    </row>
    <row r="286" spans="1:30" x14ac:dyDescent="0.3">
      <c r="A286" s="39" t="s">
        <v>147</v>
      </c>
      <c r="B286" s="45" t="s">
        <v>632</v>
      </c>
      <c r="C286" s="44">
        <v>180000</v>
      </c>
      <c r="D286" s="45">
        <v>45989.125</v>
      </c>
      <c r="E286" s="58">
        <v>2.5099877847016248E-2</v>
      </c>
      <c r="F286" s="17">
        <v>92628.88</v>
      </c>
      <c r="G286" s="17">
        <v>0</v>
      </c>
      <c r="H286" s="16">
        <v>0</v>
      </c>
      <c r="I286" s="16">
        <v>1E-4</v>
      </c>
      <c r="J286" s="14">
        <v>109.01</v>
      </c>
      <c r="K286" s="14">
        <v>0</v>
      </c>
      <c r="L286" s="14">
        <v>137.56</v>
      </c>
      <c r="M286" s="31">
        <v>5.1650000000000001E-2</v>
      </c>
      <c r="N286" s="31">
        <v>0</v>
      </c>
      <c r="O286" s="31">
        <v>0</v>
      </c>
      <c r="P286" s="54">
        <v>9.2628880000000002</v>
      </c>
      <c r="Q286" s="6">
        <v>0</v>
      </c>
      <c r="R286" s="6">
        <v>0</v>
      </c>
      <c r="S286" s="6">
        <v>9.2628880000000002</v>
      </c>
      <c r="T286" s="47">
        <v>0</v>
      </c>
      <c r="U286" s="6">
        <v>9.2628880000000002</v>
      </c>
      <c r="V286" s="47">
        <v>0</v>
      </c>
      <c r="W286" s="6">
        <v>9.2627760000000006</v>
      </c>
      <c r="X286" s="47">
        <v>0</v>
      </c>
      <c r="Y286" s="89">
        <v>9.2627760000000006</v>
      </c>
      <c r="Z286" s="14">
        <v>4.6313880000000003</v>
      </c>
      <c r="AA286" s="14">
        <v>50</v>
      </c>
      <c r="AD286" s="42"/>
    </row>
    <row r="287" spans="1:30" x14ac:dyDescent="0.3">
      <c r="A287" s="39" t="s">
        <v>148</v>
      </c>
      <c r="B287" s="45" t="s">
        <v>634</v>
      </c>
      <c r="C287" s="44">
        <v>180000</v>
      </c>
      <c r="D287" s="45">
        <v>45989.125</v>
      </c>
      <c r="E287" s="58">
        <v>2.5099877847016248E-2</v>
      </c>
      <c r="F287" s="17">
        <v>92635.98</v>
      </c>
      <c r="G287" s="17">
        <v>0.94330000000000003</v>
      </c>
      <c r="H287" s="16">
        <v>0.86799999999999999</v>
      </c>
      <c r="I287" s="16">
        <v>1.0245</v>
      </c>
      <c r="J287" s="14">
        <v>109.01</v>
      </c>
      <c r="K287" s="14">
        <v>0</v>
      </c>
      <c r="L287" s="14">
        <v>431.75</v>
      </c>
      <c r="M287" s="31">
        <v>5.1740000000000001E-2</v>
      </c>
      <c r="N287" s="31">
        <v>87383.519933999996</v>
      </c>
      <c r="O287" s="31">
        <v>80408.030639999997</v>
      </c>
      <c r="P287" s="54">
        <v>94905.56151</v>
      </c>
      <c r="Q287" s="6">
        <v>87364.02</v>
      </c>
      <c r="R287" s="6">
        <v>-6955.9893600000069</v>
      </c>
      <c r="S287" s="6">
        <v>7541.5415099999955</v>
      </c>
      <c r="T287" s="47">
        <v>0</v>
      </c>
      <c r="U287" s="6">
        <v>9.2628880000000002</v>
      </c>
      <c r="V287" s="47">
        <v>0</v>
      </c>
      <c r="W287" s="6">
        <v>9.2627760000000006</v>
      </c>
      <c r="X287" s="47">
        <v>87364.02</v>
      </c>
      <c r="Y287" s="89">
        <v>87373.282776000007</v>
      </c>
      <c r="Z287" s="14">
        <v>87368.651387999998</v>
      </c>
      <c r="AA287" s="14">
        <v>50</v>
      </c>
      <c r="AD287" s="42"/>
    </row>
    <row r="288" spans="1:30" x14ac:dyDescent="0.3">
      <c r="A288" s="39" t="s">
        <v>149</v>
      </c>
      <c r="B288" s="45" t="s">
        <v>632</v>
      </c>
      <c r="C288" s="44">
        <v>200000</v>
      </c>
      <c r="D288" s="45">
        <v>45989.125</v>
      </c>
      <c r="E288" s="58">
        <v>2.5099877847016248E-2</v>
      </c>
      <c r="F288" s="17">
        <v>92635.98</v>
      </c>
      <c r="G288" s="17">
        <v>0</v>
      </c>
      <c r="H288" s="16">
        <v>0</v>
      </c>
      <c r="I288" s="16">
        <v>1E-4</v>
      </c>
      <c r="J288" s="14">
        <v>109.01</v>
      </c>
      <c r="K288" s="14">
        <v>0</v>
      </c>
      <c r="L288" s="14">
        <v>156.75</v>
      </c>
      <c r="M288" s="31">
        <v>4.3899999999999998E-3</v>
      </c>
      <c r="N288" s="31">
        <v>0</v>
      </c>
      <c r="O288" s="31">
        <v>0</v>
      </c>
      <c r="P288" s="54">
        <v>9.263598</v>
      </c>
      <c r="Q288" s="6">
        <v>0</v>
      </c>
      <c r="R288" s="6">
        <v>0</v>
      </c>
      <c r="S288" s="6">
        <v>9.263598</v>
      </c>
      <c r="T288" s="47">
        <v>0</v>
      </c>
      <c r="U288" s="6">
        <v>9.263598</v>
      </c>
      <c r="V288" s="47">
        <v>0</v>
      </c>
      <c r="W288" s="6">
        <v>9.2627760000000006</v>
      </c>
      <c r="X288" s="47">
        <v>0</v>
      </c>
      <c r="Y288" s="89">
        <v>9.2627760000000006</v>
      </c>
      <c r="Z288" s="14">
        <v>4.6313880000000003</v>
      </c>
      <c r="AA288" s="14">
        <v>50</v>
      </c>
      <c r="AD288" s="42"/>
    </row>
    <row r="289" spans="1:30" x14ac:dyDescent="0.3">
      <c r="A289" s="39" t="s">
        <v>150</v>
      </c>
      <c r="B289" s="45" t="s">
        <v>634</v>
      </c>
      <c r="C289" s="44">
        <v>200000</v>
      </c>
      <c r="D289" s="45">
        <v>45989.125</v>
      </c>
      <c r="E289" s="58">
        <v>2.5099877847016248E-2</v>
      </c>
      <c r="F289" s="17">
        <v>92635.98</v>
      </c>
      <c r="G289" s="17">
        <v>1.1592</v>
      </c>
      <c r="H289" s="16">
        <v>1.0765</v>
      </c>
      <c r="I289" s="16">
        <v>1.248</v>
      </c>
      <c r="J289" s="14">
        <v>109.01</v>
      </c>
      <c r="K289" s="14">
        <v>0</v>
      </c>
      <c r="L289" s="14">
        <v>482.94</v>
      </c>
      <c r="M289" s="31">
        <v>4.3899999999999998E-3</v>
      </c>
      <c r="N289" s="31">
        <v>107383.628016</v>
      </c>
      <c r="O289" s="31">
        <v>99722.632469999997</v>
      </c>
      <c r="P289" s="54">
        <v>115609.70303999999</v>
      </c>
      <c r="Q289" s="6">
        <v>107364.02</v>
      </c>
      <c r="R289" s="6">
        <v>-7641.3875300000072</v>
      </c>
      <c r="S289" s="6">
        <v>8245.683039999989</v>
      </c>
      <c r="T289" s="47">
        <v>0</v>
      </c>
      <c r="U289" s="6">
        <v>9.263598</v>
      </c>
      <c r="V289" s="47">
        <v>0</v>
      </c>
      <c r="W289" s="6">
        <v>9.2627760000000006</v>
      </c>
      <c r="X289" s="47">
        <v>107364.02</v>
      </c>
      <c r="Y289" s="89">
        <v>107373.28277600001</v>
      </c>
      <c r="Z289" s="14">
        <v>107368.651388</v>
      </c>
      <c r="AA289" s="14">
        <v>50</v>
      </c>
      <c r="AD289" s="42"/>
    </row>
    <row r="290" spans="1:30" x14ac:dyDescent="0.3">
      <c r="A290" s="39" t="s">
        <v>151</v>
      </c>
      <c r="B290" s="45" t="s">
        <v>632</v>
      </c>
      <c r="C290" s="44">
        <v>220000</v>
      </c>
      <c r="D290" s="45">
        <v>45989.125</v>
      </c>
      <c r="E290" s="58">
        <v>2.5099877847016248E-2</v>
      </c>
      <c r="F290" s="17">
        <v>92635.98</v>
      </c>
      <c r="G290" s="17">
        <v>0</v>
      </c>
      <c r="H290" s="16">
        <v>0</v>
      </c>
      <c r="I290" s="16">
        <v>1E-4</v>
      </c>
      <c r="J290" s="14">
        <v>109.01</v>
      </c>
      <c r="K290" s="14">
        <v>0</v>
      </c>
      <c r="L290" s="14">
        <v>173.85</v>
      </c>
      <c r="M290" s="31">
        <v>3.4000000000000002E-4</v>
      </c>
      <c r="N290" s="31">
        <v>0</v>
      </c>
      <c r="O290" s="31">
        <v>0</v>
      </c>
      <c r="P290" s="54">
        <v>9.263598</v>
      </c>
      <c r="Q290" s="6">
        <v>0</v>
      </c>
      <c r="R290" s="6">
        <v>0</v>
      </c>
      <c r="S290" s="6">
        <v>9.263598</v>
      </c>
      <c r="T290" s="47">
        <v>0</v>
      </c>
      <c r="U290" s="6">
        <v>9.263598</v>
      </c>
      <c r="V290" s="47">
        <v>0</v>
      </c>
      <c r="W290" s="6">
        <v>9.2627760000000006</v>
      </c>
      <c r="X290" s="47">
        <v>0</v>
      </c>
      <c r="Y290" s="89">
        <v>9.2627760000000006</v>
      </c>
      <c r="Z290" s="14">
        <v>4.6313880000000003</v>
      </c>
      <c r="AA290" s="14">
        <v>50</v>
      </c>
      <c r="AD290" s="42"/>
    </row>
    <row r="291" spans="1:30" x14ac:dyDescent="0.3">
      <c r="A291" s="39" t="s">
        <v>152</v>
      </c>
      <c r="B291" s="45" t="s">
        <v>634</v>
      </c>
      <c r="C291" s="44">
        <v>220000</v>
      </c>
      <c r="D291" s="45">
        <v>45989.125</v>
      </c>
      <c r="E291" s="58">
        <v>2.5099877847016248E-2</v>
      </c>
      <c r="F291" s="17">
        <v>92635.98</v>
      </c>
      <c r="G291" s="17">
        <v>1.3751</v>
      </c>
      <c r="H291" s="16">
        <v>1.2845</v>
      </c>
      <c r="I291" s="16">
        <v>1.474</v>
      </c>
      <c r="J291" s="14">
        <v>109.01</v>
      </c>
      <c r="K291" s="14">
        <v>0</v>
      </c>
      <c r="L291" s="14">
        <v>534.26</v>
      </c>
      <c r="M291" s="31">
        <v>3.4000000000000002E-4</v>
      </c>
      <c r="N291" s="31">
        <v>127383.73609799999</v>
      </c>
      <c r="O291" s="31">
        <v>118990.91630999999</v>
      </c>
      <c r="P291" s="54">
        <v>136545.43451999998</v>
      </c>
      <c r="Q291" s="6">
        <v>127364.02</v>
      </c>
      <c r="R291" s="6">
        <v>-8373.1036900000181</v>
      </c>
      <c r="S291" s="6">
        <v>9181.4145199999766</v>
      </c>
      <c r="T291" s="47">
        <v>0</v>
      </c>
      <c r="U291" s="6">
        <v>9.263598</v>
      </c>
      <c r="V291" s="47">
        <v>0</v>
      </c>
      <c r="W291" s="6">
        <v>9.2627760000000006</v>
      </c>
      <c r="X291" s="47">
        <v>127364.02</v>
      </c>
      <c r="Y291" s="89">
        <v>127373.28277600001</v>
      </c>
      <c r="Z291" s="14">
        <v>127368.651388</v>
      </c>
      <c r="AA291" s="14">
        <v>50</v>
      </c>
      <c r="AD291" s="42"/>
    </row>
    <row r="292" spans="1:30" x14ac:dyDescent="0.3">
      <c r="A292" s="39" t="s">
        <v>153</v>
      </c>
      <c r="B292" s="45" t="s">
        <v>632</v>
      </c>
      <c r="C292" s="44">
        <v>240000</v>
      </c>
      <c r="D292" s="45">
        <v>45989.125</v>
      </c>
      <c r="E292" s="58">
        <v>2.5099877847016248E-2</v>
      </c>
      <c r="F292" s="17">
        <v>92629.24</v>
      </c>
      <c r="G292" s="17">
        <v>0</v>
      </c>
      <c r="H292" s="16">
        <v>0</v>
      </c>
      <c r="I292" s="16">
        <v>1E-4</v>
      </c>
      <c r="J292" s="14">
        <v>109.01</v>
      </c>
      <c r="K292" s="14">
        <v>0</v>
      </c>
      <c r="L292" s="14">
        <v>189.26</v>
      </c>
      <c r="M292" s="31">
        <v>3.0000000000000001E-5</v>
      </c>
      <c r="N292" s="31">
        <v>0</v>
      </c>
      <c r="O292" s="31">
        <v>0</v>
      </c>
      <c r="P292" s="54">
        <v>9.2629240000000017</v>
      </c>
      <c r="Q292" s="6">
        <v>0</v>
      </c>
      <c r="R292" s="6">
        <v>0</v>
      </c>
      <c r="S292" s="6">
        <v>9.2629240000000017</v>
      </c>
      <c r="T292" s="47">
        <v>0</v>
      </c>
      <c r="U292" s="6">
        <v>9.2629240000000017</v>
      </c>
      <c r="V292" s="47">
        <v>0</v>
      </c>
      <c r="W292" s="6">
        <v>9.2627760000000006</v>
      </c>
      <c r="X292" s="47">
        <v>0</v>
      </c>
      <c r="Y292" s="89">
        <v>9.2627760000000006</v>
      </c>
      <c r="Z292" s="14">
        <v>4.6313880000000003</v>
      </c>
      <c r="AA292" s="14">
        <v>50</v>
      </c>
      <c r="AD292" s="42"/>
    </row>
    <row r="293" spans="1:30" x14ac:dyDescent="0.3">
      <c r="A293" s="39" t="s">
        <v>154</v>
      </c>
      <c r="B293" s="45" t="s">
        <v>634</v>
      </c>
      <c r="C293" s="44">
        <v>240000</v>
      </c>
      <c r="D293" s="45">
        <v>45989.125</v>
      </c>
      <c r="E293" s="58">
        <v>2.5099877847016248E-2</v>
      </c>
      <c r="F293" s="17">
        <v>92635.98</v>
      </c>
      <c r="G293" s="17">
        <v>1.591</v>
      </c>
      <c r="H293" s="16">
        <v>1.492</v>
      </c>
      <c r="I293" s="16">
        <v>1.6990000000000001</v>
      </c>
      <c r="J293" s="14">
        <v>109.01</v>
      </c>
      <c r="K293" s="14">
        <v>0</v>
      </c>
      <c r="L293" s="14">
        <v>578.09</v>
      </c>
      <c r="M293" s="31">
        <v>3.0000000000000001E-5</v>
      </c>
      <c r="N293" s="31">
        <v>147383.84417999999</v>
      </c>
      <c r="O293" s="31">
        <v>138212.88215999998</v>
      </c>
      <c r="P293" s="54">
        <v>157388.53002000001</v>
      </c>
      <c r="Q293" s="6">
        <v>147364.02000000002</v>
      </c>
      <c r="R293" s="6">
        <v>-9151.1378400000394</v>
      </c>
      <c r="S293" s="6">
        <v>10024.510019999987</v>
      </c>
      <c r="T293" s="47">
        <v>0</v>
      </c>
      <c r="U293" s="6">
        <v>9.2629240000000017</v>
      </c>
      <c r="V293" s="47">
        <v>0</v>
      </c>
      <c r="W293" s="6">
        <v>9.2627760000000006</v>
      </c>
      <c r="X293" s="47">
        <v>147364.02000000002</v>
      </c>
      <c r="Y293" s="89">
        <v>147373.28277600001</v>
      </c>
      <c r="Z293" s="14">
        <v>147368.651388</v>
      </c>
      <c r="AA293" s="14">
        <v>50</v>
      </c>
      <c r="AD293" s="42"/>
    </row>
    <row r="294" spans="1:30" x14ac:dyDescent="0.3">
      <c r="A294" s="39" t="s">
        <v>887</v>
      </c>
      <c r="B294" s="45" t="s">
        <v>632</v>
      </c>
      <c r="C294" s="44">
        <v>78000</v>
      </c>
      <c r="D294" s="45">
        <v>45996.125</v>
      </c>
      <c r="E294" s="58">
        <v>4.4264833356940959E-2</v>
      </c>
      <c r="F294" s="17">
        <v>92719.522500000006</v>
      </c>
      <c r="G294" s="17">
        <v>0.16389999999999999</v>
      </c>
      <c r="H294" s="16">
        <v>0.1595</v>
      </c>
      <c r="I294" s="16">
        <v>0.16700000000000001</v>
      </c>
      <c r="J294" s="14">
        <v>61.89</v>
      </c>
      <c r="K294" s="14">
        <v>41.71</v>
      </c>
      <c r="L294" s="14">
        <v>70.58</v>
      </c>
      <c r="M294" s="31">
        <v>29.62454</v>
      </c>
      <c r="N294" s="31">
        <v>15196.72973775</v>
      </c>
      <c r="O294" s="31">
        <v>14788.763838750001</v>
      </c>
      <c r="P294" s="54">
        <v>15484.160257500002</v>
      </c>
      <c r="Q294" s="6">
        <v>14719.522500000006</v>
      </c>
      <c r="R294" s="6">
        <v>69.241338749994611</v>
      </c>
      <c r="S294" s="6">
        <v>764.63775749999513</v>
      </c>
      <c r="T294" s="47">
        <v>454.32566025</v>
      </c>
      <c r="U294" s="6">
        <v>509.95737374999999</v>
      </c>
      <c r="V294" s="47">
        <v>454.32566025</v>
      </c>
      <c r="W294" s="6">
        <v>509.95737374999999</v>
      </c>
      <c r="X294" s="47">
        <v>15173.848160250007</v>
      </c>
      <c r="Y294" s="89">
        <v>15229.479873750006</v>
      </c>
      <c r="Z294" s="14">
        <v>15201.664017000006</v>
      </c>
      <c r="AA294" s="14">
        <v>61.197027610736654</v>
      </c>
      <c r="AB294" s="14">
        <v>63.069666518872701</v>
      </c>
      <c r="AC294" s="14">
        <v>62.133347064804681</v>
      </c>
      <c r="AD294" s="42"/>
    </row>
    <row r="295" spans="1:30" x14ac:dyDescent="0.3">
      <c r="A295" s="39" t="s">
        <v>888</v>
      </c>
      <c r="B295" s="45" t="s">
        <v>634</v>
      </c>
      <c r="C295" s="44">
        <v>78000</v>
      </c>
      <c r="D295" s="45">
        <v>45996.125</v>
      </c>
      <c r="E295" s="58">
        <v>4.4264833356940959E-2</v>
      </c>
      <c r="F295" s="17">
        <v>92719.522500000006</v>
      </c>
      <c r="G295" s="17">
        <v>5.1000000000000004E-3</v>
      </c>
      <c r="H295" s="16">
        <v>4.8999999999999998E-3</v>
      </c>
      <c r="I295" s="16">
        <v>5.4999999999999997E-3</v>
      </c>
      <c r="J295" s="14">
        <v>61.89</v>
      </c>
      <c r="K295" s="14">
        <v>61.11</v>
      </c>
      <c r="L295" s="14">
        <v>62.98</v>
      </c>
      <c r="M295" s="31">
        <v>29.62454</v>
      </c>
      <c r="N295" s="31">
        <v>472.86956475000005</v>
      </c>
      <c r="O295" s="31">
        <v>454.32566025</v>
      </c>
      <c r="P295" s="54">
        <v>509.95737374999999</v>
      </c>
      <c r="Q295" s="6">
        <v>0</v>
      </c>
      <c r="R295" s="6">
        <v>454.32566025</v>
      </c>
      <c r="S295" s="6">
        <v>509.95737374999999</v>
      </c>
      <c r="T295" s="47">
        <v>454.32566025</v>
      </c>
      <c r="U295" s="6">
        <v>509.95737374999999</v>
      </c>
      <c r="V295" s="47">
        <v>454.32566025</v>
      </c>
      <c r="W295" s="6">
        <v>509.95737374999999</v>
      </c>
      <c r="X295" s="47">
        <v>454.32566025</v>
      </c>
      <c r="Y295" s="89">
        <v>509.95737374999999</v>
      </c>
      <c r="Z295" s="14">
        <v>482.14151700000002</v>
      </c>
      <c r="AA295" s="14">
        <v>61.19702761073642</v>
      </c>
      <c r="AB295" s="14">
        <v>63.069666518873504</v>
      </c>
      <c r="AC295" s="14">
        <v>62.133347064804965</v>
      </c>
      <c r="AD295" s="42"/>
    </row>
    <row r="296" spans="1:30" x14ac:dyDescent="0.3">
      <c r="A296" s="39" t="s">
        <v>889</v>
      </c>
      <c r="B296" s="45" t="s">
        <v>632</v>
      </c>
      <c r="C296" s="44">
        <v>80000</v>
      </c>
      <c r="D296" s="45">
        <v>45996.125</v>
      </c>
      <c r="E296" s="58">
        <v>4.4264833356940959E-2</v>
      </c>
      <c r="F296" s="17">
        <v>92718.032500000001</v>
      </c>
      <c r="G296" s="17">
        <v>0.1439</v>
      </c>
      <c r="H296" s="16">
        <v>0.14000000000000001</v>
      </c>
      <c r="I296" s="16">
        <v>0.14699999999999999</v>
      </c>
      <c r="J296" s="14">
        <v>59.21</v>
      </c>
      <c r="K296" s="14">
        <v>47.29</v>
      </c>
      <c r="L296" s="14">
        <v>66.62</v>
      </c>
      <c r="M296" s="31">
        <v>35.909999999999997</v>
      </c>
      <c r="N296" s="31">
        <v>13342.12487675</v>
      </c>
      <c r="O296" s="31">
        <v>12980.524550000002</v>
      </c>
      <c r="P296" s="54">
        <v>13629.550777499999</v>
      </c>
      <c r="Q296" s="6">
        <v>12718.032500000001</v>
      </c>
      <c r="R296" s="6">
        <v>262.49205000000075</v>
      </c>
      <c r="S296" s="6">
        <v>911.51827749999757</v>
      </c>
      <c r="T296" s="47">
        <v>602.66721125000004</v>
      </c>
      <c r="U296" s="6">
        <v>649.0262275</v>
      </c>
      <c r="V296" s="47">
        <v>602.66721125000004</v>
      </c>
      <c r="W296" s="6">
        <v>649.0262275</v>
      </c>
      <c r="X296" s="47">
        <v>13320.699711250001</v>
      </c>
      <c r="Y296" s="89">
        <v>13367.058727500002</v>
      </c>
      <c r="Z296" s="14">
        <v>13343.879219375001</v>
      </c>
      <c r="AA296" s="14">
        <v>58.702932803019351</v>
      </c>
      <c r="AB296" s="14">
        <v>59.994428560142573</v>
      </c>
      <c r="AC296" s="14">
        <v>59.348680681580959</v>
      </c>
      <c r="AD296" s="42"/>
    </row>
    <row r="297" spans="1:30" x14ac:dyDescent="0.3">
      <c r="A297" s="39" t="s">
        <v>890</v>
      </c>
      <c r="B297" s="45" t="s">
        <v>634</v>
      </c>
      <c r="C297" s="44">
        <v>80000</v>
      </c>
      <c r="D297" s="45">
        <v>45996.125</v>
      </c>
      <c r="E297" s="58">
        <v>4.4264833356940959E-2</v>
      </c>
      <c r="F297" s="17">
        <v>92718.032500000001</v>
      </c>
      <c r="G297" s="17">
        <v>6.7000000000000002E-3</v>
      </c>
      <c r="H297" s="16">
        <v>6.4999999999999997E-3</v>
      </c>
      <c r="I297" s="16">
        <v>7.0000000000000001E-3</v>
      </c>
      <c r="J297" s="14">
        <v>59.21</v>
      </c>
      <c r="K297" s="14">
        <v>58.62</v>
      </c>
      <c r="L297" s="14">
        <v>59.91</v>
      </c>
      <c r="M297" s="31">
        <v>35.909999999999997</v>
      </c>
      <c r="N297" s="31">
        <v>621.21081775000005</v>
      </c>
      <c r="O297" s="31">
        <v>602.66721125000004</v>
      </c>
      <c r="P297" s="54">
        <v>649.0262275</v>
      </c>
      <c r="Q297" s="6">
        <v>0</v>
      </c>
      <c r="R297" s="6">
        <v>602.66721125000004</v>
      </c>
      <c r="S297" s="6">
        <v>649.0262275</v>
      </c>
      <c r="T297" s="47">
        <v>602.66721125000004</v>
      </c>
      <c r="U297" s="6">
        <v>649.0262275</v>
      </c>
      <c r="V297" s="47">
        <v>602.66721125000004</v>
      </c>
      <c r="W297" s="6">
        <v>649.0262275</v>
      </c>
      <c r="X297" s="47">
        <v>602.66721125000004</v>
      </c>
      <c r="Y297" s="89">
        <v>649.0262275</v>
      </c>
      <c r="Z297" s="14">
        <v>625.84671937500002</v>
      </c>
      <c r="AA297" s="14">
        <v>58.702932803019138</v>
      </c>
      <c r="AB297" s="14">
        <v>59.994428560142374</v>
      </c>
      <c r="AC297" s="14">
        <v>59.34868068158076</v>
      </c>
      <c r="AD297" s="42"/>
    </row>
    <row r="298" spans="1:30" x14ac:dyDescent="0.3">
      <c r="A298" s="39" t="s">
        <v>891</v>
      </c>
      <c r="B298" s="45" t="s">
        <v>632</v>
      </c>
      <c r="C298" s="44">
        <v>84000</v>
      </c>
      <c r="D298" s="45">
        <v>45996.125</v>
      </c>
      <c r="E298" s="58">
        <v>4.4264833356940959E-2</v>
      </c>
      <c r="F298" s="17">
        <v>92718.032500000001</v>
      </c>
      <c r="G298" s="17">
        <v>0.106</v>
      </c>
      <c r="H298" s="16">
        <v>0.10349999999999999</v>
      </c>
      <c r="I298" s="16">
        <v>0.109</v>
      </c>
      <c r="J298" s="14">
        <v>54.87</v>
      </c>
      <c r="K298" s="14">
        <v>50.15</v>
      </c>
      <c r="L298" s="14">
        <v>60.06</v>
      </c>
      <c r="M298" s="31">
        <v>51.427010000000003</v>
      </c>
      <c r="N298" s="31">
        <v>9828.1114450000005</v>
      </c>
      <c r="O298" s="31">
        <v>9596.3163637500002</v>
      </c>
      <c r="P298" s="54">
        <v>10106.265542499999</v>
      </c>
      <c r="Q298" s="6">
        <v>8718.0325000000012</v>
      </c>
      <c r="R298" s="6">
        <v>878.283863749999</v>
      </c>
      <c r="S298" s="6">
        <v>1388.2330424999982</v>
      </c>
      <c r="T298" s="47">
        <v>1066.2573737499999</v>
      </c>
      <c r="U298" s="6">
        <v>1158.9754062500001</v>
      </c>
      <c r="V298" s="47">
        <v>1066.2573737499999</v>
      </c>
      <c r="W298" s="6">
        <v>1158.9754062500001</v>
      </c>
      <c r="X298" s="47">
        <v>9784.2898737500018</v>
      </c>
      <c r="Y298" s="89">
        <v>9877.0079062500008</v>
      </c>
      <c r="Z298" s="14">
        <v>9830.6488900000004</v>
      </c>
      <c r="AA298" s="14">
        <v>54.042038806397883</v>
      </c>
      <c r="AB298" s="14">
        <v>55.847991337982627</v>
      </c>
      <c r="AC298" s="14">
        <v>54.945015072190259</v>
      </c>
      <c r="AD298" s="42"/>
    </row>
    <row r="299" spans="1:30" x14ac:dyDescent="0.3">
      <c r="A299" s="39" t="s">
        <v>892</v>
      </c>
      <c r="B299" s="45" t="s">
        <v>634</v>
      </c>
      <c r="C299" s="44">
        <v>84000</v>
      </c>
      <c r="D299" s="45">
        <v>45996.125</v>
      </c>
      <c r="E299" s="58">
        <v>4.4264833356940959E-2</v>
      </c>
      <c r="F299" s="17">
        <v>92718.032500000001</v>
      </c>
      <c r="G299" s="17">
        <v>1.2E-2</v>
      </c>
      <c r="H299" s="16">
        <v>1.15E-2</v>
      </c>
      <c r="I299" s="16">
        <v>1.2500000000000001E-2</v>
      </c>
      <c r="J299" s="14">
        <v>54.87</v>
      </c>
      <c r="K299" s="14">
        <v>53.96</v>
      </c>
      <c r="L299" s="14">
        <v>55.76</v>
      </c>
      <c r="M299" s="31">
        <v>51.427010000000003</v>
      </c>
      <c r="N299" s="31">
        <v>1112.6163900000001</v>
      </c>
      <c r="O299" s="31">
        <v>1066.2573737499999</v>
      </c>
      <c r="P299" s="54">
        <v>1158.9754062500001</v>
      </c>
      <c r="Q299" s="6">
        <v>0</v>
      </c>
      <c r="R299" s="6">
        <v>1066.2573737499999</v>
      </c>
      <c r="S299" s="6">
        <v>1158.9754062500001</v>
      </c>
      <c r="T299" s="47">
        <v>1066.2573737499999</v>
      </c>
      <c r="U299" s="6">
        <v>1158.9754062500001</v>
      </c>
      <c r="V299" s="47">
        <v>1066.2573737499999</v>
      </c>
      <c r="W299" s="6">
        <v>1158.9754062500001</v>
      </c>
      <c r="X299" s="47">
        <v>1066.2573737499999</v>
      </c>
      <c r="Y299" s="89">
        <v>1158.9754062500001</v>
      </c>
      <c r="Z299" s="14">
        <v>1112.6163900000001</v>
      </c>
      <c r="AA299" s="14">
        <v>54.042038806397841</v>
      </c>
      <c r="AB299" s="14">
        <v>55.847991337982897</v>
      </c>
      <c r="AC299" s="14">
        <v>54.945015072190373</v>
      </c>
      <c r="AD299" s="42"/>
    </row>
    <row r="300" spans="1:30" x14ac:dyDescent="0.3">
      <c r="A300" s="39" t="s">
        <v>893</v>
      </c>
      <c r="B300" s="45" t="s">
        <v>632</v>
      </c>
      <c r="C300" s="44">
        <v>85000</v>
      </c>
      <c r="D300" s="45">
        <v>45996.125</v>
      </c>
      <c r="E300" s="58">
        <v>4.4264833356940959E-2</v>
      </c>
      <c r="F300" s="17">
        <v>92718.032500000001</v>
      </c>
      <c r="G300" s="17">
        <v>9.7199999999999995E-2</v>
      </c>
      <c r="H300" s="16">
        <v>9.5000000000000001E-2</v>
      </c>
      <c r="I300" s="16">
        <v>0.1</v>
      </c>
      <c r="J300" s="14">
        <v>54.1</v>
      </c>
      <c r="K300" s="14">
        <v>50.29</v>
      </c>
      <c r="L300" s="14">
        <v>58.59</v>
      </c>
      <c r="M300" s="31">
        <v>55.709229999999998</v>
      </c>
      <c r="N300" s="31">
        <v>9012.1927589999996</v>
      </c>
      <c r="O300" s="31">
        <v>8808.2130875000003</v>
      </c>
      <c r="P300" s="54">
        <v>9271.8032500000008</v>
      </c>
      <c r="Q300" s="6">
        <v>7718.0325000000012</v>
      </c>
      <c r="R300" s="6">
        <v>1090.1805874999991</v>
      </c>
      <c r="S300" s="6">
        <v>1553.7707499999997</v>
      </c>
      <c r="T300" s="47">
        <v>1251.69343875</v>
      </c>
      <c r="U300" s="6">
        <v>1344.41147125</v>
      </c>
      <c r="V300" s="47">
        <v>1251.69343875</v>
      </c>
      <c r="W300" s="6">
        <v>1344.41147125</v>
      </c>
      <c r="X300" s="47">
        <v>8969.7259387500017</v>
      </c>
      <c r="Y300" s="89">
        <v>9062.4439712500007</v>
      </c>
      <c r="Z300" s="14">
        <v>9016.0849550000021</v>
      </c>
      <c r="AA300" s="14">
        <v>53.347227957812585</v>
      </c>
      <c r="AB300" s="14">
        <v>55.014064967618403</v>
      </c>
      <c r="AC300" s="14">
        <v>54.180646462715494</v>
      </c>
      <c r="AD300" s="42"/>
    </row>
    <row r="301" spans="1:30" x14ac:dyDescent="0.3">
      <c r="A301" s="39" t="s">
        <v>894</v>
      </c>
      <c r="B301" s="45" t="s">
        <v>634</v>
      </c>
      <c r="C301" s="44">
        <v>85000</v>
      </c>
      <c r="D301" s="45">
        <v>45996.125</v>
      </c>
      <c r="E301" s="58">
        <v>4.4264833356940959E-2</v>
      </c>
      <c r="F301" s="17">
        <v>92718.032500000001</v>
      </c>
      <c r="G301" s="17">
        <v>1.4E-2</v>
      </c>
      <c r="H301" s="16">
        <v>1.35E-2</v>
      </c>
      <c r="I301" s="16">
        <v>1.4500000000000001E-2</v>
      </c>
      <c r="J301" s="14">
        <v>54.1</v>
      </c>
      <c r="K301" s="14">
        <v>53.27</v>
      </c>
      <c r="L301" s="14">
        <v>54.93</v>
      </c>
      <c r="M301" s="31">
        <v>55.709229999999998</v>
      </c>
      <c r="N301" s="31">
        <v>1298.052455</v>
      </c>
      <c r="O301" s="31">
        <v>1251.69343875</v>
      </c>
      <c r="P301" s="54">
        <v>1344.41147125</v>
      </c>
      <c r="Q301" s="6">
        <v>0</v>
      </c>
      <c r="R301" s="6">
        <v>1251.69343875</v>
      </c>
      <c r="S301" s="6">
        <v>1344.41147125</v>
      </c>
      <c r="T301" s="47">
        <v>1251.69343875</v>
      </c>
      <c r="U301" s="6">
        <v>1344.41147125</v>
      </c>
      <c r="V301" s="47">
        <v>1251.69343875</v>
      </c>
      <c r="W301" s="6">
        <v>1344.41147125</v>
      </c>
      <c r="X301" s="47">
        <v>1251.69343875</v>
      </c>
      <c r="Y301" s="89">
        <v>1344.41147125</v>
      </c>
      <c r="Z301" s="14">
        <v>1298.052455</v>
      </c>
      <c r="AA301" s="14">
        <v>53.347227957812514</v>
      </c>
      <c r="AB301" s="14">
        <v>55.014064967618623</v>
      </c>
      <c r="AC301" s="14">
        <v>54.180646462715572</v>
      </c>
      <c r="AD301" s="42"/>
    </row>
    <row r="302" spans="1:30" x14ac:dyDescent="0.3">
      <c r="A302" s="39" t="s">
        <v>895</v>
      </c>
      <c r="B302" s="45" t="s">
        <v>632</v>
      </c>
      <c r="C302" s="44">
        <v>86000</v>
      </c>
      <c r="D302" s="45">
        <v>45996.125</v>
      </c>
      <c r="E302" s="58">
        <v>4.4264833356940959E-2</v>
      </c>
      <c r="F302" s="17">
        <v>92718.032500000001</v>
      </c>
      <c r="G302" s="17">
        <v>8.8499999999999995E-2</v>
      </c>
      <c r="H302" s="16">
        <v>8.6999999999999994E-2</v>
      </c>
      <c r="I302" s="16">
        <v>8.9499999999999996E-2</v>
      </c>
      <c r="J302" s="14">
        <v>52.93</v>
      </c>
      <c r="K302" s="14">
        <v>50.63</v>
      </c>
      <c r="L302" s="14">
        <v>54.53</v>
      </c>
      <c r="M302" s="31">
        <v>59.702260000000003</v>
      </c>
      <c r="N302" s="31">
        <v>8205.5458762500002</v>
      </c>
      <c r="O302" s="31">
        <v>8066.4688274999999</v>
      </c>
      <c r="P302" s="54">
        <v>8298.2639087499992</v>
      </c>
      <c r="Q302" s="6">
        <v>6718.0325000000012</v>
      </c>
      <c r="R302" s="6">
        <v>1348.4363274999987</v>
      </c>
      <c r="S302" s="6">
        <v>1580.2314087499981</v>
      </c>
      <c r="T302" s="47">
        <v>1483.4804799999999</v>
      </c>
      <c r="U302" s="6">
        <v>1529.8392450000001</v>
      </c>
      <c r="V302" s="47">
        <v>1483.4804799999999</v>
      </c>
      <c r="W302" s="6">
        <v>1529.8392450000001</v>
      </c>
      <c r="X302" s="47">
        <v>8201.5129800000013</v>
      </c>
      <c r="Y302" s="89">
        <v>8247.8717450000004</v>
      </c>
      <c r="Z302" s="14">
        <v>8224.6923625000018</v>
      </c>
      <c r="AA302" s="14">
        <v>52.995317034261568</v>
      </c>
      <c r="AB302" s="14">
        <v>53.770561451739241</v>
      </c>
      <c r="AC302" s="14">
        <v>53.382939243000408</v>
      </c>
      <c r="AD302" s="42"/>
    </row>
    <row r="303" spans="1:30" x14ac:dyDescent="0.3">
      <c r="A303" s="39" t="s">
        <v>896</v>
      </c>
      <c r="B303" s="45" t="s">
        <v>634</v>
      </c>
      <c r="C303" s="44">
        <v>86000</v>
      </c>
      <c r="D303" s="45">
        <v>45996.125</v>
      </c>
      <c r="E303" s="58">
        <v>4.4264833356940959E-2</v>
      </c>
      <c r="F303" s="17">
        <v>92717.53</v>
      </c>
      <c r="G303" s="17">
        <v>1.6E-2</v>
      </c>
      <c r="H303" s="16">
        <v>1.6E-2</v>
      </c>
      <c r="I303" s="16">
        <v>1.6500000000000001E-2</v>
      </c>
      <c r="J303" s="14">
        <v>52.93</v>
      </c>
      <c r="K303" s="14">
        <v>52.91</v>
      </c>
      <c r="L303" s="14">
        <v>53.69</v>
      </c>
      <c r="M303" s="31">
        <v>59.704059999999998</v>
      </c>
      <c r="N303" s="31">
        <v>1483.4804799999999</v>
      </c>
      <c r="O303" s="31">
        <v>1483.4804799999999</v>
      </c>
      <c r="P303" s="54">
        <v>1529.8392450000001</v>
      </c>
      <c r="Q303" s="6">
        <v>0</v>
      </c>
      <c r="R303" s="6">
        <v>1483.4804799999999</v>
      </c>
      <c r="S303" s="6">
        <v>1529.8392450000001</v>
      </c>
      <c r="T303" s="47">
        <v>1483.4804799999999</v>
      </c>
      <c r="U303" s="6">
        <v>1529.8392450000001</v>
      </c>
      <c r="V303" s="47">
        <v>1483.4804799999999</v>
      </c>
      <c r="W303" s="6">
        <v>1529.8392450000001</v>
      </c>
      <c r="X303" s="47">
        <v>1483.4804799999999</v>
      </c>
      <c r="Y303" s="89">
        <v>1529.8392450000001</v>
      </c>
      <c r="Z303" s="14">
        <v>1506.6598625000001</v>
      </c>
      <c r="AA303" s="14">
        <v>52.993356134976551</v>
      </c>
      <c r="AB303" s="14">
        <v>53.768590315060983</v>
      </c>
      <c r="AC303" s="14">
        <v>53.380973225018764</v>
      </c>
      <c r="AD303" s="42"/>
    </row>
    <row r="304" spans="1:30" x14ac:dyDescent="0.3">
      <c r="A304" s="39" t="s">
        <v>897</v>
      </c>
      <c r="B304" s="45" t="s">
        <v>632</v>
      </c>
      <c r="C304" s="44">
        <v>88000</v>
      </c>
      <c r="D304" s="45">
        <v>45996.125</v>
      </c>
      <c r="E304" s="58">
        <v>4.4264833356940959E-2</v>
      </c>
      <c r="F304" s="17">
        <v>92717.53</v>
      </c>
      <c r="G304" s="17">
        <v>7.2300000000000003E-2</v>
      </c>
      <c r="H304" s="16">
        <v>7.0999999999999994E-2</v>
      </c>
      <c r="I304" s="16">
        <v>7.2999999999999995E-2</v>
      </c>
      <c r="J304" s="14">
        <v>51.41</v>
      </c>
      <c r="K304" s="14">
        <v>49.58</v>
      </c>
      <c r="L304" s="14">
        <v>52.33</v>
      </c>
      <c r="M304" s="31">
        <v>67.50179</v>
      </c>
      <c r="N304" s="31">
        <v>6703.4774189999998</v>
      </c>
      <c r="O304" s="31">
        <v>6582.9446299999991</v>
      </c>
      <c r="P304" s="54">
        <v>6768.3796899999998</v>
      </c>
      <c r="Q304" s="6">
        <v>4717.5299999999988</v>
      </c>
      <c r="R304" s="6">
        <v>1865.4146300000002</v>
      </c>
      <c r="S304" s="6">
        <v>2050.8496900000009</v>
      </c>
      <c r="T304" s="47">
        <v>1947.0681300000001</v>
      </c>
      <c r="U304" s="6">
        <v>2039.7856599999998</v>
      </c>
      <c r="V304" s="47">
        <v>1947.0681300000001</v>
      </c>
      <c r="W304" s="6">
        <v>2039.7856599999998</v>
      </c>
      <c r="X304" s="47">
        <v>6664.5981299999985</v>
      </c>
      <c r="Y304" s="89">
        <v>6757.3156599999984</v>
      </c>
      <c r="Z304" s="14">
        <v>6710.9568949999984</v>
      </c>
      <c r="AA304" s="14">
        <v>50.870234096327508</v>
      </c>
      <c r="AB304" s="14">
        <v>52.245457179594155</v>
      </c>
      <c r="AC304" s="14">
        <v>51.557845637960831</v>
      </c>
      <c r="AD304" s="42"/>
    </row>
    <row r="305" spans="1:30" x14ac:dyDescent="0.3">
      <c r="A305" s="39" t="s">
        <v>898</v>
      </c>
      <c r="B305" s="45" t="s">
        <v>634</v>
      </c>
      <c r="C305" s="44">
        <v>88000</v>
      </c>
      <c r="D305" s="45">
        <v>45996.125</v>
      </c>
      <c r="E305" s="58">
        <v>4.4264833356940959E-2</v>
      </c>
      <c r="F305" s="17">
        <v>92717.53</v>
      </c>
      <c r="G305" s="17">
        <v>2.1499999999999998E-2</v>
      </c>
      <c r="H305" s="16">
        <v>2.1000000000000001E-2</v>
      </c>
      <c r="I305" s="16">
        <v>2.1999999999999999E-2</v>
      </c>
      <c r="J305" s="14">
        <v>51.41</v>
      </c>
      <c r="K305" s="14">
        <v>50.79</v>
      </c>
      <c r="L305" s="14">
        <v>52.17</v>
      </c>
      <c r="M305" s="31">
        <v>67.50179</v>
      </c>
      <c r="N305" s="31">
        <v>1993.4268949999998</v>
      </c>
      <c r="O305" s="31">
        <v>1947.0681300000001</v>
      </c>
      <c r="P305" s="54">
        <v>2039.7856599999998</v>
      </c>
      <c r="Q305" s="6">
        <v>0</v>
      </c>
      <c r="R305" s="6">
        <v>1947.0681300000001</v>
      </c>
      <c r="S305" s="6">
        <v>2039.7856599999998</v>
      </c>
      <c r="T305" s="47">
        <v>1947.0681300000001</v>
      </c>
      <c r="U305" s="6">
        <v>2039.7856599999998</v>
      </c>
      <c r="V305" s="47">
        <v>1947.0681300000001</v>
      </c>
      <c r="W305" s="6">
        <v>2039.7856599999998</v>
      </c>
      <c r="X305" s="47">
        <v>1947.0681300000001</v>
      </c>
      <c r="Y305" s="89">
        <v>2039.7856599999998</v>
      </c>
      <c r="Z305" s="14">
        <v>1993.4268950000001</v>
      </c>
      <c r="AA305" s="14">
        <v>50.870234096327437</v>
      </c>
      <c r="AB305" s="14">
        <v>52.245457179594226</v>
      </c>
      <c r="AC305" s="14">
        <v>51.557845637960831</v>
      </c>
      <c r="AD305" s="42"/>
    </row>
    <row r="306" spans="1:30" x14ac:dyDescent="0.3">
      <c r="A306" s="39" t="s">
        <v>899</v>
      </c>
      <c r="B306" s="45" t="s">
        <v>632</v>
      </c>
      <c r="C306" s="44">
        <v>89000</v>
      </c>
      <c r="D306" s="45">
        <v>45996.125</v>
      </c>
      <c r="E306" s="58">
        <v>4.4264833356940959E-2</v>
      </c>
      <c r="F306" s="17">
        <v>92717.53</v>
      </c>
      <c r="G306" s="17">
        <v>6.4600000000000005E-2</v>
      </c>
      <c r="H306" s="16">
        <v>6.3500000000000001E-2</v>
      </c>
      <c r="I306" s="16">
        <v>6.5500000000000003E-2</v>
      </c>
      <c r="J306" s="14">
        <v>50.45</v>
      </c>
      <c r="K306" s="14">
        <v>48.98</v>
      </c>
      <c r="L306" s="14">
        <v>51.6</v>
      </c>
      <c r="M306" s="31">
        <v>70.805480000000003</v>
      </c>
      <c r="N306" s="31">
        <v>5989.5524380000006</v>
      </c>
      <c r="O306" s="31">
        <v>5887.5631549999998</v>
      </c>
      <c r="P306" s="54">
        <v>6072.9982150000005</v>
      </c>
      <c r="Q306" s="6">
        <v>3717.5299999999988</v>
      </c>
      <c r="R306" s="6">
        <v>2170.033155000001</v>
      </c>
      <c r="S306" s="6">
        <v>2355.4682150000017</v>
      </c>
      <c r="T306" s="47">
        <v>2225.2207199999998</v>
      </c>
      <c r="U306" s="6">
        <v>2317.9382500000002</v>
      </c>
      <c r="V306" s="47">
        <v>2225.2207199999998</v>
      </c>
      <c r="W306" s="6">
        <v>2317.9382500000002</v>
      </c>
      <c r="X306" s="47">
        <v>5942.7507199999982</v>
      </c>
      <c r="Y306" s="89">
        <v>6035.468249999999</v>
      </c>
      <c r="Z306" s="14">
        <v>5989.109484999999</v>
      </c>
      <c r="AA306" s="14">
        <v>49.832629861381797</v>
      </c>
      <c r="AB306" s="14">
        <v>51.144196483056689</v>
      </c>
      <c r="AC306" s="14">
        <v>50.488413172219239</v>
      </c>
      <c r="AD306" s="42"/>
    </row>
    <row r="307" spans="1:30" x14ac:dyDescent="0.3">
      <c r="A307" s="39" t="s">
        <v>900</v>
      </c>
      <c r="B307" s="45" t="s">
        <v>634</v>
      </c>
      <c r="C307" s="44">
        <v>89000</v>
      </c>
      <c r="D307" s="45">
        <v>45996.125</v>
      </c>
      <c r="E307" s="58">
        <v>4.4264833356940959E-2</v>
      </c>
      <c r="F307" s="17">
        <v>92717.53</v>
      </c>
      <c r="G307" s="17">
        <v>2.4500000000000001E-2</v>
      </c>
      <c r="H307" s="16">
        <v>2.4E-2</v>
      </c>
      <c r="I307" s="16">
        <v>2.5000000000000001E-2</v>
      </c>
      <c r="J307" s="14">
        <v>50.45</v>
      </c>
      <c r="K307" s="14">
        <v>49.76</v>
      </c>
      <c r="L307" s="14">
        <v>51.07</v>
      </c>
      <c r="M307" s="31">
        <v>70.805480000000003</v>
      </c>
      <c r="N307" s="31">
        <v>2271.5794850000002</v>
      </c>
      <c r="O307" s="31">
        <v>2225.2207199999998</v>
      </c>
      <c r="P307" s="54">
        <v>2317.9382500000002</v>
      </c>
      <c r="Q307" s="6">
        <v>0</v>
      </c>
      <c r="R307" s="6">
        <v>2225.2207199999998</v>
      </c>
      <c r="S307" s="6">
        <v>2317.9382500000002</v>
      </c>
      <c r="T307" s="47">
        <v>2225.2207199999998</v>
      </c>
      <c r="U307" s="6">
        <v>2317.9382500000002</v>
      </c>
      <c r="V307" s="47">
        <v>2225.2207199999998</v>
      </c>
      <c r="W307" s="6">
        <v>2317.9382500000002</v>
      </c>
      <c r="X307" s="47">
        <v>2225.2207199999998</v>
      </c>
      <c r="Y307" s="89">
        <v>2317.9382500000002</v>
      </c>
      <c r="Z307" s="14">
        <v>2271.5794850000002</v>
      </c>
      <c r="AA307" s="14">
        <v>49.832629861381776</v>
      </c>
      <c r="AB307" s="14">
        <v>51.144196483056788</v>
      </c>
      <c r="AC307" s="14">
        <v>50.488413172219282</v>
      </c>
      <c r="AD307" s="42"/>
    </row>
    <row r="308" spans="1:30" x14ac:dyDescent="0.3">
      <c r="A308" s="39" t="s">
        <v>901</v>
      </c>
      <c r="B308" s="45" t="s">
        <v>632</v>
      </c>
      <c r="C308" s="44">
        <v>90000</v>
      </c>
      <c r="D308" s="45">
        <v>45996.125</v>
      </c>
      <c r="E308" s="58">
        <v>4.4264833356940959E-2</v>
      </c>
      <c r="F308" s="17">
        <v>92717.53</v>
      </c>
      <c r="G308" s="17">
        <v>5.74E-2</v>
      </c>
      <c r="H308" s="16">
        <v>5.7000000000000002E-2</v>
      </c>
      <c r="I308" s="16">
        <v>5.8500000000000003E-2</v>
      </c>
      <c r="J308" s="14">
        <v>49.62</v>
      </c>
      <c r="K308" s="14">
        <v>49.13</v>
      </c>
      <c r="L308" s="14">
        <v>51.02</v>
      </c>
      <c r="M308" s="31">
        <v>73.640600000000006</v>
      </c>
      <c r="N308" s="31">
        <v>5321.9862219999995</v>
      </c>
      <c r="O308" s="31">
        <v>5284.8992100000005</v>
      </c>
      <c r="P308" s="54">
        <v>5423.9755050000003</v>
      </c>
      <c r="Q308" s="6">
        <v>2717.5299999999988</v>
      </c>
      <c r="R308" s="6">
        <v>2567.3692100000017</v>
      </c>
      <c r="S308" s="6">
        <v>2706.4455050000015</v>
      </c>
      <c r="T308" s="47">
        <v>2596.0463199999999</v>
      </c>
      <c r="U308" s="6">
        <v>2642.4042899999999</v>
      </c>
      <c r="V308" s="47">
        <v>2596.0463199999999</v>
      </c>
      <c r="W308" s="6">
        <v>2642.4042899999999</v>
      </c>
      <c r="X308" s="47">
        <v>5313.5763199999983</v>
      </c>
      <c r="Y308" s="89">
        <v>5359.9342899999992</v>
      </c>
      <c r="Z308" s="14">
        <v>5336.7553049999988</v>
      </c>
      <c r="AA308" s="14">
        <v>49.598179653642951</v>
      </c>
      <c r="AB308" s="14">
        <v>50.228421442260476</v>
      </c>
      <c r="AC308" s="14">
        <v>49.913300547951714</v>
      </c>
      <c r="AD308" s="42"/>
    </row>
    <row r="309" spans="1:30" x14ac:dyDescent="0.3">
      <c r="A309" s="39" t="s">
        <v>902</v>
      </c>
      <c r="B309" s="45" t="s">
        <v>634</v>
      </c>
      <c r="C309" s="44">
        <v>90000</v>
      </c>
      <c r="D309" s="45">
        <v>45996.125</v>
      </c>
      <c r="E309" s="58">
        <v>4.4264833356940959E-2</v>
      </c>
      <c r="F309" s="17">
        <v>92715.94</v>
      </c>
      <c r="G309" s="17">
        <v>2.81E-2</v>
      </c>
      <c r="H309" s="16">
        <v>2.8000000000000001E-2</v>
      </c>
      <c r="I309" s="16">
        <v>2.8500000000000001E-2</v>
      </c>
      <c r="J309" s="14">
        <v>49.62</v>
      </c>
      <c r="K309" s="14">
        <v>49.52</v>
      </c>
      <c r="L309" s="14">
        <v>50.15</v>
      </c>
      <c r="M309" s="31">
        <v>73.643379999999993</v>
      </c>
      <c r="N309" s="31">
        <v>2605.3179140000002</v>
      </c>
      <c r="O309" s="31">
        <v>2596.0463199999999</v>
      </c>
      <c r="P309" s="54">
        <v>2642.4042899999999</v>
      </c>
      <c r="Q309" s="6">
        <v>0</v>
      </c>
      <c r="R309" s="6">
        <v>2596.0463199999999</v>
      </c>
      <c r="S309" s="6">
        <v>2642.4042899999999</v>
      </c>
      <c r="T309" s="47">
        <v>2596.0463199999999</v>
      </c>
      <c r="U309" s="6">
        <v>2642.4042899999999</v>
      </c>
      <c r="V309" s="47">
        <v>2596.0463199999999</v>
      </c>
      <c r="W309" s="6">
        <v>2642.4042899999999</v>
      </c>
      <c r="X309" s="47">
        <v>2596.0463199999999</v>
      </c>
      <c r="Y309" s="89">
        <v>2642.4042899999999</v>
      </c>
      <c r="Z309" s="14">
        <v>2619.2253049999999</v>
      </c>
      <c r="AA309" s="14">
        <v>49.590221333833846</v>
      </c>
      <c r="AB309" s="14">
        <v>50.220447166767435</v>
      </c>
      <c r="AC309" s="14">
        <v>49.905334250300641</v>
      </c>
      <c r="AD309" s="42"/>
    </row>
    <row r="310" spans="1:30" x14ac:dyDescent="0.3">
      <c r="A310" s="39" t="s">
        <v>903</v>
      </c>
      <c r="B310" s="45" t="s">
        <v>632</v>
      </c>
      <c r="C310" s="44">
        <v>91000</v>
      </c>
      <c r="D310" s="45">
        <v>45996.125</v>
      </c>
      <c r="E310" s="58">
        <v>4.4264833356940959E-2</v>
      </c>
      <c r="F310" s="17">
        <v>92715.94</v>
      </c>
      <c r="G310" s="17">
        <v>5.0599999999999999E-2</v>
      </c>
      <c r="H310" s="16">
        <v>0.05</v>
      </c>
      <c r="I310" s="16">
        <v>5.0999999999999997E-2</v>
      </c>
      <c r="J310" s="14">
        <v>48.9</v>
      </c>
      <c r="K310" s="14">
        <v>48.13</v>
      </c>
      <c r="L310" s="14">
        <v>49.36</v>
      </c>
      <c r="M310" s="31">
        <v>75.85239</v>
      </c>
      <c r="N310" s="31">
        <v>4691.4265640000003</v>
      </c>
      <c r="O310" s="31">
        <v>4635.7970000000005</v>
      </c>
      <c r="P310" s="54">
        <v>4728.5129399999996</v>
      </c>
      <c r="Q310" s="6">
        <v>1715.9400000000023</v>
      </c>
      <c r="R310" s="6">
        <v>2919.8569999999982</v>
      </c>
      <c r="S310" s="6">
        <v>3012.5729399999973</v>
      </c>
      <c r="T310" s="47">
        <v>2920.5521100000001</v>
      </c>
      <c r="U310" s="6">
        <v>3012.5729399999973</v>
      </c>
      <c r="V310" s="47">
        <v>2920.5521100000001</v>
      </c>
      <c r="W310" s="6">
        <v>3012.5729399999973</v>
      </c>
      <c r="X310" s="47">
        <v>4636.4921100000029</v>
      </c>
      <c r="Y310" s="89">
        <v>4728.5129399999996</v>
      </c>
      <c r="Z310" s="14">
        <v>4682.5025250000017</v>
      </c>
      <c r="AA310" s="14">
        <v>48.214311789842526</v>
      </c>
      <c r="AB310" s="14">
        <v>49.429392020175058</v>
      </c>
      <c r="AC310" s="14">
        <v>48.821851905008792</v>
      </c>
      <c r="AD310" s="42"/>
    </row>
    <row r="311" spans="1:30" x14ac:dyDescent="0.3">
      <c r="A311" s="39" t="s">
        <v>904</v>
      </c>
      <c r="B311" s="45" t="s">
        <v>634</v>
      </c>
      <c r="C311" s="44">
        <v>91000</v>
      </c>
      <c r="D311" s="45">
        <v>45996.125</v>
      </c>
      <c r="E311" s="58">
        <v>4.4264833356940959E-2</v>
      </c>
      <c r="F311" s="17">
        <v>92715.94</v>
      </c>
      <c r="G311" s="17">
        <v>3.2099999999999997E-2</v>
      </c>
      <c r="H311" s="16">
        <v>3.15E-2</v>
      </c>
      <c r="I311" s="16">
        <v>3.2500000000000001E-2</v>
      </c>
      <c r="J311" s="14">
        <v>48.9</v>
      </c>
      <c r="K311" s="14">
        <v>48.14</v>
      </c>
      <c r="L311" s="14">
        <v>49.36</v>
      </c>
      <c r="M311" s="31">
        <v>75.85239</v>
      </c>
      <c r="N311" s="31">
        <v>2976.1816739999999</v>
      </c>
      <c r="O311" s="31">
        <v>2920.5521100000001</v>
      </c>
      <c r="P311" s="54">
        <v>3013.2680500000001</v>
      </c>
      <c r="Q311" s="6">
        <v>0</v>
      </c>
      <c r="R311" s="6">
        <v>2920.5521100000001</v>
      </c>
      <c r="S311" s="6">
        <v>3013.2680500000001</v>
      </c>
      <c r="T311" s="47">
        <v>2920.5521100000001</v>
      </c>
      <c r="U311" s="6">
        <v>3012.5729399999973</v>
      </c>
      <c r="V311" s="47">
        <v>2920.5521100000001</v>
      </c>
      <c r="W311" s="6">
        <v>3012.5729399999973</v>
      </c>
      <c r="X311" s="47">
        <v>2920.5521100000001</v>
      </c>
      <c r="Y311" s="89">
        <v>3012.5729399999973</v>
      </c>
      <c r="Z311" s="14">
        <v>2966.5625249999985</v>
      </c>
      <c r="AA311" s="14">
        <v>48.214311789842505</v>
      </c>
      <c r="AB311" s="14">
        <v>49.429392020175058</v>
      </c>
      <c r="AC311" s="14">
        <v>48.821851905008785</v>
      </c>
      <c r="AD311" s="42"/>
    </row>
    <row r="312" spans="1:30" x14ac:dyDescent="0.3">
      <c r="A312" s="39" t="s">
        <v>905</v>
      </c>
      <c r="B312" s="45" t="s">
        <v>632</v>
      </c>
      <c r="C312" s="44">
        <v>92000</v>
      </c>
      <c r="D312" s="45">
        <v>45996.125</v>
      </c>
      <c r="E312" s="58">
        <v>4.4264833356940959E-2</v>
      </c>
      <c r="F312" s="17">
        <v>92715.94</v>
      </c>
      <c r="G312" s="17">
        <v>4.4400000000000002E-2</v>
      </c>
      <c r="H312" s="16">
        <v>4.3999999999999997E-2</v>
      </c>
      <c r="I312" s="16">
        <v>4.4999999999999998E-2</v>
      </c>
      <c r="J312" s="14">
        <v>48.33</v>
      </c>
      <c r="K312" s="14">
        <v>47.81</v>
      </c>
      <c r="L312" s="14">
        <v>49.01</v>
      </c>
      <c r="M312" s="31">
        <v>77.310109999999995</v>
      </c>
      <c r="N312" s="31">
        <v>4116.5877360000004</v>
      </c>
      <c r="O312" s="31">
        <v>4079.5013599999997</v>
      </c>
      <c r="P312" s="54">
        <v>4172.2173000000003</v>
      </c>
      <c r="Q312" s="6">
        <v>715.94000000000233</v>
      </c>
      <c r="R312" s="6">
        <v>3363.5613599999974</v>
      </c>
      <c r="S312" s="6">
        <v>3456.2772999999979</v>
      </c>
      <c r="T312" s="47">
        <v>3384.1318099999999</v>
      </c>
      <c r="U312" s="6">
        <v>3430.4897799999999</v>
      </c>
      <c r="V312" s="47">
        <v>3384.1318099999999</v>
      </c>
      <c r="W312" s="6">
        <v>3430.4897799999999</v>
      </c>
      <c r="X312" s="47">
        <v>4100.0718100000022</v>
      </c>
      <c r="Y312" s="89">
        <v>4146.4297800000022</v>
      </c>
      <c r="Z312" s="14">
        <v>4123.2507950000017</v>
      </c>
      <c r="AA312" s="14">
        <v>48.152589616804789</v>
      </c>
      <c r="AB312" s="14">
        <v>48.753118159816218</v>
      </c>
      <c r="AC312" s="14">
        <v>48.4528538883105</v>
      </c>
      <c r="AD312" s="42"/>
    </row>
    <row r="313" spans="1:30" x14ac:dyDescent="0.3">
      <c r="A313" s="39" t="s">
        <v>906</v>
      </c>
      <c r="B313" s="45" t="s">
        <v>634</v>
      </c>
      <c r="C313" s="44">
        <v>92000</v>
      </c>
      <c r="D313" s="45">
        <v>45996.125</v>
      </c>
      <c r="E313" s="58">
        <v>4.4264833356940959E-2</v>
      </c>
      <c r="F313" s="17">
        <v>92715.94</v>
      </c>
      <c r="G313" s="17">
        <v>3.6700000000000003E-2</v>
      </c>
      <c r="H313" s="16">
        <v>3.6499999999999998E-2</v>
      </c>
      <c r="I313" s="16">
        <v>3.6999999999999998E-2</v>
      </c>
      <c r="J313" s="14">
        <v>48.33</v>
      </c>
      <c r="K313" s="14">
        <v>47.48</v>
      </c>
      <c r="L313" s="14">
        <v>48.68</v>
      </c>
      <c r="M313" s="31">
        <v>77.310109999999995</v>
      </c>
      <c r="N313" s="31">
        <v>3402.6749980000004</v>
      </c>
      <c r="O313" s="31">
        <v>3384.1318099999999</v>
      </c>
      <c r="P313" s="54">
        <v>3430.4897799999999</v>
      </c>
      <c r="Q313" s="6">
        <v>0</v>
      </c>
      <c r="R313" s="6">
        <v>3384.1318099999999</v>
      </c>
      <c r="S313" s="6">
        <v>3430.4897799999999</v>
      </c>
      <c r="T313" s="47">
        <v>3384.1318099999999</v>
      </c>
      <c r="U313" s="6">
        <v>3430.4897799999999</v>
      </c>
      <c r="V313" s="47">
        <v>3384.1318099999999</v>
      </c>
      <c r="W313" s="6">
        <v>3430.4897799999999</v>
      </c>
      <c r="X313" s="47">
        <v>3384.1318099999999</v>
      </c>
      <c r="Y313" s="89">
        <v>3430.4897799999999</v>
      </c>
      <c r="Z313" s="14">
        <v>3407.3107949999999</v>
      </c>
      <c r="AA313" s="14">
        <v>48.152589616804789</v>
      </c>
      <c r="AB313" s="14">
        <v>48.753118159816125</v>
      </c>
      <c r="AC313" s="14">
        <v>48.452853888310457</v>
      </c>
      <c r="AD313" s="42"/>
    </row>
    <row r="314" spans="1:30" x14ac:dyDescent="0.3">
      <c r="A314" s="39" t="s">
        <v>907</v>
      </c>
      <c r="B314" s="45" t="s">
        <v>632</v>
      </c>
      <c r="C314" s="44">
        <v>93000</v>
      </c>
      <c r="D314" s="45">
        <v>45996.125</v>
      </c>
      <c r="E314" s="58">
        <v>4.4264833356940959E-2</v>
      </c>
      <c r="F314" s="17">
        <v>92715.455000000002</v>
      </c>
      <c r="G314" s="17">
        <v>3.8600000000000002E-2</v>
      </c>
      <c r="H314" s="16">
        <v>3.7999999999999999E-2</v>
      </c>
      <c r="I314" s="16">
        <v>3.9E-2</v>
      </c>
      <c r="J314" s="14">
        <v>47.68</v>
      </c>
      <c r="K314" s="14">
        <v>46.96</v>
      </c>
      <c r="L314" s="14">
        <v>48.15</v>
      </c>
      <c r="M314" s="31">
        <v>77.92089</v>
      </c>
      <c r="N314" s="31">
        <v>3578.8165630000003</v>
      </c>
      <c r="O314" s="31">
        <v>3523.1872899999998</v>
      </c>
      <c r="P314" s="54">
        <v>3615.9027449999999</v>
      </c>
      <c r="Q314" s="6">
        <v>0</v>
      </c>
      <c r="R314" s="6">
        <v>3523.1872899999998</v>
      </c>
      <c r="S314" s="6">
        <v>3615.9027449999999</v>
      </c>
      <c r="T314" s="47">
        <v>3563.1463825000019</v>
      </c>
      <c r="U314" s="6">
        <v>3609.5041100000021</v>
      </c>
      <c r="V314" s="47">
        <v>3563.1463825000019</v>
      </c>
      <c r="W314" s="6">
        <v>3609.5041100000021</v>
      </c>
      <c r="X314" s="47">
        <v>3563.1463825000019</v>
      </c>
      <c r="Y314" s="89">
        <v>3609.5041100000021</v>
      </c>
      <c r="Z314" s="14">
        <v>3586.3252462500022</v>
      </c>
      <c r="AA314" s="14">
        <v>47.539782239769245</v>
      </c>
      <c r="AB314" s="14">
        <v>48.135603960686815</v>
      </c>
      <c r="AC314" s="14">
        <v>47.83769310022803</v>
      </c>
      <c r="AD314" s="42"/>
    </row>
    <row r="315" spans="1:30" x14ac:dyDescent="0.3">
      <c r="A315" s="39" t="s">
        <v>908</v>
      </c>
      <c r="B315" s="45" t="s">
        <v>634</v>
      </c>
      <c r="C315" s="44">
        <v>93000</v>
      </c>
      <c r="D315" s="45">
        <v>45996.125</v>
      </c>
      <c r="E315" s="58">
        <v>4.4264833356940959E-2</v>
      </c>
      <c r="F315" s="17">
        <v>92715.455000000002</v>
      </c>
      <c r="G315" s="17">
        <v>4.1700000000000001E-2</v>
      </c>
      <c r="H315" s="16">
        <v>4.1500000000000002E-2</v>
      </c>
      <c r="I315" s="16">
        <v>4.2000000000000003E-2</v>
      </c>
      <c r="J315" s="14">
        <v>47.68</v>
      </c>
      <c r="K315" s="14">
        <v>47.47</v>
      </c>
      <c r="L315" s="14">
        <v>48.06</v>
      </c>
      <c r="M315" s="31">
        <v>77.92089</v>
      </c>
      <c r="N315" s="31">
        <v>3866.2344735000001</v>
      </c>
      <c r="O315" s="31">
        <v>3847.6913825000001</v>
      </c>
      <c r="P315" s="54">
        <v>3894.0491100000004</v>
      </c>
      <c r="Q315" s="6">
        <v>284.54499999999825</v>
      </c>
      <c r="R315" s="6">
        <v>3563.1463825000019</v>
      </c>
      <c r="S315" s="6">
        <v>3609.5041100000021</v>
      </c>
      <c r="T315" s="47">
        <v>3563.1463825000019</v>
      </c>
      <c r="U315" s="6">
        <v>3609.5041100000021</v>
      </c>
      <c r="V315" s="47">
        <v>3563.1463825000019</v>
      </c>
      <c r="W315" s="6">
        <v>3609.5041100000021</v>
      </c>
      <c r="X315" s="47">
        <v>3847.6913825000001</v>
      </c>
      <c r="Y315" s="89">
        <v>3894.0491100000004</v>
      </c>
      <c r="Z315" s="14">
        <v>3870.8702462500005</v>
      </c>
      <c r="AA315" s="14">
        <v>47.53978223976943</v>
      </c>
      <c r="AB315" s="14">
        <v>48.135603960686815</v>
      </c>
      <c r="AC315" s="14">
        <v>47.837693100228122</v>
      </c>
      <c r="AD315" s="42"/>
    </row>
    <row r="316" spans="1:30" x14ac:dyDescent="0.3">
      <c r="A316" s="39" t="s">
        <v>909</v>
      </c>
      <c r="B316" s="45" t="s">
        <v>632</v>
      </c>
      <c r="C316" s="44">
        <v>94000</v>
      </c>
      <c r="D316" s="45">
        <v>45996.125</v>
      </c>
      <c r="E316" s="58">
        <v>4.4264833356940959E-2</v>
      </c>
      <c r="F316" s="17">
        <v>92715.455000000002</v>
      </c>
      <c r="G316" s="17">
        <v>3.3399999999999999E-2</v>
      </c>
      <c r="H316" s="16">
        <v>3.3000000000000002E-2</v>
      </c>
      <c r="I316" s="16">
        <v>3.4000000000000002E-2</v>
      </c>
      <c r="J316" s="14">
        <v>47.26</v>
      </c>
      <c r="K316" s="14">
        <v>46.74</v>
      </c>
      <c r="L316" s="14">
        <v>47.93</v>
      </c>
      <c r="M316" s="31">
        <v>77.632270000000005</v>
      </c>
      <c r="N316" s="31">
        <v>3096.6961969999998</v>
      </c>
      <c r="O316" s="31">
        <v>3059.6100150000002</v>
      </c>
      <c r="P316" s="54">
        <v>3152.3254700000002</v>
      </c>
      <c r="Q316" s="6">
        <v>0</v>
      </c>
      <c r="R316" s="6">
        <v>3059.6100150000002</v>
      </c>
      <c r="S316" s="6">
        <v>3152.3254700000002</v>
      </c>
      <c r="T316" s="47">
        <v>3073.0813850000022</v>
      </c>
      <c r="U316" s="6">
        <v>3152.3254700000002</v>
      </c>
      <c r="V316" s="47">
        <v>3073.0813850000022</v>
      </c>
      <c r="W316" s="6">
        <v>3152.3254700000002</v>
      </c>
      <c r="X316" s="47">
        <v>3073.0813850000022</v>
      </c>
      <c r="Y316" s="89">
        <v>3152.3254700000002</v>
      </c>
      <c r="Z316" s="14">
        <v>3112.7034275000015</v>
      </c>
      <c r="AA316" s="14">
        <v>46.979621336564236</v>
      </c>
      <c r="AB316" s="14">
        <v>48.001849563486125</v>
      </c>
      <c r="AC316" s="14">
        <v>47.490735450025184</v>
      </c>
      <c r="AD316" s="42"/>
    </row>
    <row r="317" spans="1:30" x14ac:dyDescent="0.3">
      <c r="A317" s="39" t="s">
        <v>910</v>
      </c>
      <c r="B317" s="45" t="s">
        <v>634</v>
      </c>
      <c r="C317" s="44">
        <v>94000</v>
      </c>
      <c r="D317" s="45">
        <v>45996.125</v>
      </c>
      <c r="E317" s="58">
        <v>4.4264833356940959E-2</v>
      </c>
      <c r="F317" s="17">
        <v>92715.455000000002</v>
      </c>
      <c r="G317" s="17">
        <v>4.7300000000000002E-2</v>
      </c>
      <c r="H317" s="16">
        <v>4.7E-2</v>
      </c>
      <c r="I317" s="16">
        <v>4.8000000000000001E-2</v>
      </c>
      <c r="J317" s="14">
        <v>47.26</v>
      </c>
      <c r="K317" s="14">
        <v>46.91</v>
      </c>
      <c r="L317" s="14">
        <v>48.1</v>
      </c>
      <c r="M317" s="31">
        <v>77.632270000000005</v>
      </c>
      <c r="N317" s="31">
        <v>4385.4410214999998</v>
      </c>
      <c r="O317" s="31">
        <v>4357.6263850000005</v>
      </c>
      <c r="P317" s="54">
        <v>4450.34184</v>
      </c>
      <c r="Q317" s="6">
        <v>1284.5449999999983</v>
      </c>
      <c r="R317" s="6">
        <v>3073.0813850000022</v>
      </c>
      <c r="S317" s="6">
        <v>3165.7968400000018</v>
      </c>
      <c r="T317" s="47">
        <v>3073.0813850000022</v>
      </c>
      <c r="U317" s="6">
        <v>3152.3254700000002</v>
      </c>
      <c r="V317" s="47">
        <v>3073.0813850000022</v>
      </c>
      <c r="W317" s="6">
        <v>3152.3254700000002</v>
      </c>
      <c r="X317" s="47">
        <v>4357.6263850000005</v>
      </c>
      <c r="Y317" s="89">
        <v>4436.870469999998</v>
      </c>
      <c r="Z317" s="14">
        <v>4397.2484274999988</v>
      </c>
      <c r="AA317" s="14">
        <v>46.979621336564236</v>
      </c>
      <c r="AB317" s="14">
        <v>48.001849563486196</v>
      </c>
      <c r="AC317" s="14">
        <v>47.490735450025213</v>
      </c>
      <c r="AD317" s="42"/>
    </row>
    <row r="318" spans="1:30" x14ac:dyDescent="0.3">
      <c r="A318" s="39" t="s">
        <v>911</v>
      </c>
      <c r="B318" s="45" t="s">
        <v>632</v>
      </c>
      <c r="C318" s="44">
        <v>95000</v>
      </c>
      <c r="D318" s="45">
        <v>45996.125</v>
      </c>
      <c r="E318" s="58">
        <v>4.4264833356940959E-2</v>
      </c>
      <c r="F318" s="17">
        <v>92715.455000000002</v>
      </c>
      <c r="G318" s="17">
        <v>2.8799999999999999E-2</v>
      </c>
      <c r="H318" s="16">
        <v>2.8500000000000001E-2</v>
      </c>
      <c r="I318" s="16">
        <v>2.9000000000000001E-2</v>
      </c>
      <c r="J318" s="14">
        <v>46.98</v>
      </c>
      <c r="K318" s="14">
        <v>46.56</v>
      </c>
      <c r="L318" s="14">
        <v>47.17</v>
      </c>
      <c r="M318" s="31">
        <v>76.447599999999994</v>
      </c>
      <c r="N318" s="31">
        <v>2670.2051040000001</v>
      </c>
      <c r="O318" s="31">
        <v>2642.3904675000003</v>
      </c>
      <c r="P318" s="54">
        <v>2688.7481950000001</v>
      </c>
      <c r="Q318" s="6">
        <v>0</v>
      </c>
      <c r="R318" s="6">
        <v>2642.3904675000003</v>
      </c>
      <c r="S318" s="6">
        <v>2688.7481950000001</v>
      </c>
      <c r="T318" s="47">
        <v>2642.3904675000003</v>
      </c>
      <c r="U318" s="6">
        <v>2688.7481950000001</v>
      </c>
      <c r="V318" s="47">
        <v>2642.3904675000003</v>
      </c>
      <c r="W318" s="6">
        <v>2688.7481950000001</v>
      </c>
      <c r="X318" s="47">
        <v>2642.3904675000003</v>
      </c>
      <c r="Y318" s="89">
        <v>2688.7481950000001</v>
      </c>
      <c r="Z318" s="14">
        <v>2665.5693312500002</v>
      </c>
      <c r="AA318" s="14">
        <v>46.63425889104299</v>
      </c>
      <c r="AB318" s="14">
        <v>47.24164930690079</v>
      </c>
      <c r="AC318" s="14">
        <v>46.937954098971886</v>
      </c>
      <c r="AD318" s="42"/>
    </row>
    <row r="319" spans="1:30" x14ac:dyDescent="0.3">
      <c r="A319" s="39" t="s">
        <v>912</v>
      </c>
      <c r="B319" s="45" t="s">
        <v>634</v>
      </c>
      <c r="C319" s="44">
        <v>95000</v>
      </c>
      <c r="D319" s="45">
        <v>45996.125</v>
      </c>
      <c r="E319" s="58">
        <v>4.4264833356940959E-2</v>
      </c>
      <c r="F319" s="17">
        <v>92715.455000000002</v>
      </c>
      <c r="G319" s="17">
        <v>5.3499999999999999E-2</v>
      </c>
      <c r="H319" s="16">
        <v>5.2999999999999999E-2</v>
      </c>
      <c r="I319" s="16">
        <v>5.3999999999999999E-2</v>
      </c>
      <c r="J319" s="14">
        <v>46.98</v>
      </c>
      <c r="K319" s="14">
        <v>46.39</v>
      </c>
      <c r="L319" s="14">
        <v>47.61</v>
      </c>
      <c r="M319" s="31">
        <v>76.447599999999994</v>
      </c>
      <c r="N319" s="31">
        <v>4960.2768425000004</v>
      </c>
      <c r="O319" s="31">
        <v>4913.9191149999997</v>
      </c>
      <c r="P319" s="54">
        <v>5006.6345700000002</v>
      </c>
      <c r="Q319" s="6">
        <v>2284.5449999999983</v>
      </c>
      <c r="R319" s="6">
        <v>2629.3741150000014</v>
      </c>
      <c r="S319" s="6">
        <v>2722.0895700000019</v>
      </c>
      <c r="T319" s="47">
        <v>2642.3904675000003</v>
      </c>
      <c r="U319" s="6">
        <v>2688.7481950000001</v>
      </c>
      <c r="V319" s="47">
        <v>2642.3904675000003</v>
      </c>
      <c r="W319" s="6">
        <v>2688.7481950000001</v>
      </c>
      <c r="X319" s="47">
        <v>4926.9354674999986</v>
      </c>
      <c r="Y319" s="89">
        <v>4973.2931949999984</v>
      </c>
      <c r="Z319" s="14">
        <v>4950.1143312499989</v>
      </c>
      <c r="AA319" s="14">
        <v>46.634258891043089</v>
      </c>
      <c r="AB319" s="14">
        <v>47.241649306900882</v>
      </c>
      <c r="AC319" s="14">
        <v>46.937954098971986</v>
      </c>
      <c r="AD319" s="42"/>
    </row>
    <row r="320" spans="1:30" x14ac:dyDescent="0.3">
      <c r="A320" s="39" t="s">
        <v>913</v>
      </c>
      <c r="B320" s="45" t="s">
        <v>632</v>
      </c>
      <c r="C320" s="44">
        <v>96000</v>
      </c>
      <c r="D320" s="45">
        <v>45996.125</v>
      </c>
      <c r="E320" s="58">
        <v>4.4264833356940959E-2</v>
      </c>
      <c r="F320" s="17">
        <v>92712.172500000001</v>
      </c>
      <c r="G320" s="17">
        <v>2.4899999999999999E-2</v>
      </c>
      <c r="H320" s="16">
        <v>2.4E-2</v>
      </c>
      <c r="I320" s="16">
        <v>2.5000000000000001E-2</v>
      </c>
      <c r="J320" s="14">
        <v>46.96</v>
      </c>
      <c r="K320" s="14">
        <v>45.85</v>
      </c>
      <c r="L320" s="14">
        <v>47.1</v>
      </c>
      <c r="M320" s="31">
        <v>74.443460000000002</v>
      </c>
      <c r="N320" s="31">
        <v>2308.5330952499999</v>
      </c>
      <c r="O320" s="31">
        <v>2225.0921400000002</v>
      </c>
      <c r="P320" s="54">
        <v>2317.8043124999999</v>
      </c>
      <c r="Q320" s="6">
        <v>0</v>
      </c>
      <c r="R320" s="6">
        <v>2225.0921400000002</v>
      </c>
      <c r="S320" s="6">
        <v>2317.8043124999999</v>
      </c>
      <c r="T320" s="47">
        <v>2225.0921400000002</v>
      </c>
      <c r="U320" s="6">
        <v>2317.8043124999999</v>
      </c>
      <c r="V320" s="47">
        <v>2225.0921400000002</v>
      </c>
      <c r="W320" s="6">
        <v>2317.8043124999999</v>
      </c>
      <c r="X320" s="47">
        <v>2225.0921400000002</v>
      </c>
      <c r="Y320" s="89">
        <v>2317.8043124999999</v>
      </c>
      <c r="Z320" s="14">
        <v>2271.4482262500001</v>
      </c>
      <c r="AA320" s="14">
        <v>45.919174138541777</v>
      </c>
      <c r="AB320" s="14">
        <v>47.168049726286434</v>
      </c>
      <c r="AC320" s="14">
        <v>46.543611932414109</v>
      </c>
      <c r="AD320" s="42"/>
    </row>
    <row r="321" spans="1:31" x14ac:dyDescent="0.3">
      <c r="A321" s="39" t="s">
        <v>914</v>
      </c>
      <c r="B321" s="45" t="s">
        <v>634</v>
      </c>
      <c r="C321" s="44">
        <v>96000</v>
      </c>
      <c r="D321" s="45">
        <v>45996.125</v>
      </c>
      <c r="E321" s="58">
        <v>4.4264833356940959E-2</v>
      </c>
      <c r="F321" s="17">
        <v>92712.172500000001</v>
      </c>
      <c r="G321" s="17">
        <v>6.0400000000000002E-2</v>
      </c>
      <c r="H321" s="16">
        <v>5.8999999999999997E-2</v>
      </c>
      <c r="I321" s="16">
        <v>6.0999999999999999E-2</v>
      </c>
      <c r="J321" s="14">
        <v>46.96</v>
      </c>
      <c r="K321" s="14">
        <v>45.27</v>
      </c>
      <c r="L321" s="14">
        <v>47.77</v>
      </c>
      <c r="M321" s="31">
        <v>74.443460000000002</v>
      </c>
      <c r="N321" s="31">
        <v>5599.8152190000001</v>
      </c>
      <c r="O321" s="31">
        <v>5470.0181775000001</v>
      </c>
      <c r="P321" s="54">
        <v>5655.4425224999995</v>
      </c>
      <c r="Q321" s="6">
        <v>3287.8274999999994</v>
      </c>
      <c r="R321" s="6">
        <v>2182.1906775000007</v>
      </c>
      <c r="S321" s="6">
        <v>2367.6150225000001</v>
      </c>
      <c r="T321" s="47">
        <v>2225.0921400000002</v>
      </c>
      <c r="U321" s="6">
        <v>2317.8043124999999</v>
      </c>
      <c r="V321" s="47">
        <v>2225.0921400000002</v>
      </c>
      <c r="W321" s="6">
        <v>2317.8043124999999</v>
      </c>
      <c r="X321" s="47">
        <v>5512.9196400000001</v>
      </c>
      <c r="Y321" s="89">
        <v>5605.6318124999998</v>
      </c>
      <c r="Z321" s="14">
        <v>5559.2757262499999</v>
      </c>
      <c r="AA321" s="14">
        <v>45.919174138542004</v>
      </c>
      <c r="AB321" s="14">
        <v>47.168049726286455</v>
      </c>
      <c r="AC321" s="14">
        <v>46.54361193241423</v>
      </c>
      <c r="AD321" s="42"/>
    </row>
    <row r="322" spans="1:31" x14ac:dyDescent="0.3">
      <c r="A322" s="39" t="s">
        <v>915</v>
      </c>
      <c r="B322" s="45" t="s">
        <v>632</v>
      </c>
      <c r="C322" s="44">
        <v>97000</v>
      </c>
      <c r="D322" s="45">
        <v>45996.125</v>
      </c>
      <c r="E322" s="58">
        <v>4.4264833356940959E-2</v>
      </c>
      <c r="F322" s="17">
        <v>92712.172500000001</v>
      </c>
      <c r="G322" s="17">
        <v>2.1399999999999999E-2</v>
      </c>
      <c r="H322" s="16">
        <v>2.0500000000000001E-2</v>
      </c>
      <c r="I322" s="16">
        <v>2.1499999999999998E-2</v>
      </c>
      <c r="J322" s="14">
        <v>46.95</v>
      </c>
      <c r="K322" s="14">
        <v>45.81</v>
      </c>
      <c r="L322" s="14">
        <v>47.11</v>
      </c>
      <c r="M322" s="31">
        <v>71.723349999999996</v>
      </c>
      <c r="N322" s="31">
        <v>1984.0404914999999</v>
      </c>
      <c r="O322" s="31">
        <v>1900.59953625</v>
      </c>
      <c r="P322" s="54">
        <v>1993.3117087499998</v>
      </c>
      <c r="Q322" s="6">
        <v>0</v>
      </c>
      <c r="R322" s="6">
        <v>1900.59953625</v>
      </c>
      <c r="S322" s="6">
        <v>1993.3117087499998</v>
      </c>
      <c r="T322" s="47">
        <v>1900.59953625</v>
      </c>
      <c r="U322" s="6">
        <v>1993.3117087499998</v>
      </c>
      <c r="V322" s="47">
        <v>1900.59953625</v>
      </c>
      <c r="W322" s="6">
        <v>1993.3117087499998</v>
      </c>
      <c r="X322" s="47">
        <v>1900.59953625</v>
      </c>
      <c r="Y322" s="89">
        <v>1993.3117087499998</v>
      </c>
      <c r="Z322" s="14">
        <v>1946.9556224999999</v>
      </c>
      <c r="AA322" s="14">
        <v>45.882149620092285</v>
      </c>
      <c r="AB322" s="14">
        <v>47.179582734790785</v>
      </c>
      <c r="AC322" s="14">
        <v>46.530866177441538</v>
      </c>
      <c r="AD322" s="42"/>
    </row>
    <row r="323" spans="1:31" x14ac:dyDescent="0.3">
      <c r="A323" s="39" t="s">
        <v>916</v>
      </c>
      <c r="B323" s="45" t="s">
        <v>634</v>
      </c>
      <c r="C323" s="44">
        <v>97000</v>
      </c>
      <c r="D323" s="45">
        <v>45996.125</v>
      </c>
      <c r="E323" s="58">
        <v>4.4264833356940959E-2</v>
      </c>
      <c r="F323" s="59">
        <v>92712.172500000001</v>
      </c>
      <c r="G323" s="59">
        <v>6.7599999999999993E-2</v>
      </c>
      <c r="H323" s="60">
        <v>6.6000000000000003E-2</v>
      </c>
      <c r="I323" s="60">
        <v>6.8000000000000005E-2</v>
      </c>
      <c r="J323" s="61">
        <v>46.95</v>
      </c>
      <c r="K323" s="61">
        <v>44.84</v>
      </c>
      <c r="L323" s="61">
        <v>47.43</v>
      </c>
      <c r="M323" s="62">
        <v>71.723349999999996</v>
      </c>
      <c r="N323" s="62">
        <v>6267.3428609999992</v>
      </c>
      <c r="O323" s="62">
        <v>6119.003385</v>
      </c>
      <c r="P323" s="63">
        <v>6304.4277300000003</v>
      </c>
      <c r="Q323" s="64">
        <v>4287.8274999999994</v>
      </c>
      <c r="R323" s="64">
        <v>1831.1758850000006</v>
      </c>
      <c r="S323" s="64">
        <v>2016.6002300000009</v>
      </c>
      <c r="T323" s="65">
        <v>1900.59953625</v>
      </c>
      <c r="U323" s="64">
        <v>1993.3117087499998</v>
      </c>
      <c r="V323" s="65">
        <v>1900.59953625</v>
      </c>
      <c r="W323" s="64">
        <v>1993.3117087499998</v>
      </c>
      <c r="X323" s="65">
        <v>6188.4270362499992</v>
      </c>
      <c r="Y323" s="89">
        <v>6281.1392087499989</v>
      </c>
      <c r="Z323" s="61">
        <v>6234.7831224999991</v>
      </c>
      <c r="AA323" s="61">
        <v>45.882149620092378</v>
      </c>
      <c r="AB323" s="61">
        <v>47.179582734790557</v>
      </c>
      <c r="AC323" s="61">
        <v>46.530866177441467</v>
      </c>
      <c r="AD323" s="42"/>
    </row>
    <row r="324" spans="1:31" x14ac:dyDescent="0.3">
      <c r="A324" s="39" t="s">
        <v>917</v>
      </c>
      <c r="B324" s="45" t="s">
        <v>632</v>
      </c>
      <c r="C324" s="44">
        <v>98000</v>
      </c>
      <c r="D324" s="45">
        <v>45996.125</v>
      </c>
      <c r="E324" s="58">
        <v>4.4264833356940959E-2</v>
      </c>
      <c r="F324" s="59">
        <v>92712.172500000001</v>
      </c>
      <c r="G324" s="59">
        <v>1.7999999999999999E-2</v>
      </c>
      <c r="H324" s="60">
        <v>1.7500000000000002E-2</v>
      </c>
      <c r="I324" s="60">
        <v>1.7999999999999999E-2</v>
      </c>
      <c r="J324" s="61">
        <v>46.56</v>
      </c>
      <c r="K324" s="61">
        <v>45.91</v>
      </c>
      <c r="L324" s="61">
        <v>46.59</v>
      </c>
      <c r="M324" s="62">
        <v>68.207759999999993</v>
      </c>
      <c r="N324" s="62">
        <v>1668.8191049999998</v>
      </c>
      <c r="O324" s="62">
        <v>1622.4630187500002</v>
      </c>
      <c r="P324" s="63">
        <v>1668.8191049999998</v>
      </c>
      <c r="Q324" s="64">
        <v>0</v>
      </c>
      <c r="R324" s="64">
        <v>1622.4630187500002</v>
      </c>
      <c r="S324" s="64">
        <v>1668.8191049999998</v>
      </c>
      <c r="T324" s="65">
        <v>1622.4630187500002</v>
      </c>
      <c r="U324" s="64">
        <v>1668.8191049999998</v>
      </c>
      <c r="V324" s="65">
        <v>1622.4630187500002</v>
      </c>
      <c r="W324" s="64">
        <v>1668.8191049999998</v>
      </c>
      <c r="X324" s="65">
        <v>1622.4630187500002</v>
      </c>
      <c r="Y324" s="89">
        <v>1668.8191049999998</v>
      </c>
      <c r="Z324" s="61">
        <v>1645.6410618750001</v>
      </c>
      <c r="AA324" s="61">
        <v>45.97583436737991</v>
      </c>
      <c r="AB324" s="61">
        <v>46.657953318752568</v>
      </c>
      <c r="AC324" s="61">
        <v>46.316893843066239</v>
      </c>
      <c r="AE324" s="42"/>
    </row>
    <row r="325" spans="1:31" x14ac:dyDescent="0.3">
      <c r="A325" s="39" t="s">
        <v>918</v>
      </c>
      <c r="B325" s="45" t="s">
        <v>634</v>
      </c>
      <c r="C325" s="44">
        <v>98000</v>
      </c>
      <c r="D325" s="45">
        <v>45996.125</v>
      </c>
      <c r="E325" s="58">
        <v>4.4264833356940959E-2</v>
      </c>
      <c r="F325" s="59">
        <v>92712.172500000001</v>
      </c>
      <c r="G325" s="59">
        <v>7.4999999999999997E-2</v>
      </c>
      <c r="H325" s="60">
        <v>7.3499999999999996E-2</v>
      </c>
      <c r="I325" s="60">
        <v>7.5499999999999998E-2</v>
      </c>
      <c r="J325" s="61">
        <v>46.56</v>
      </c>
      <c r="K325" s="61">
        <v>44.49</v>
      </c>
      <c r="L325" s="61">
        <v>47.22</v>
      </c>
      <c r="M325" s="62">
        <v>68.207759999999993</v>
      </c>
      <c r="N325" s="62">
        <v>6953.4129375000002</v>
      </c>
      <c r="O325" s="62">
        <v>6814.3446787499997</v>
      </c>
      <c r="P325" s="63">
        <v>6999.7690237500001</v>
      </c>
      <c r="Q325" s="64">
        <v>5287.8274999999994</v>
      </c>
      <c r="R325" s="64">
        <v>1526.5171787500003</v>
      </c>
      <c r="S325" s="64">
        <v>1711.9415237500007</v>
      </c>
      <c r="T325" s="65">
        <v>1622.4630187500002</v>
      </c>
      <c r="U325" s="64">
        <v>1668.8191049999998</v>
      </c>
      <c r="V325" s="65">
        <v>1622.4630187500002</v>
      </c>
      <c r="W325" s="64">
        <v>1668.8191049999998</v>
      </c>
      <c r="X325" s="65">
        <v>6910.29051875</v>
      </c>
      <c r="Y325" s="89">
        <v>6956.646604999999</v>
      </c>
      <c r="Z325" s="61">
        <v>6933.4685618749991</v>
      </c>
      <c r="AA325" s="61">
        <v>45.975834367380095</v>
      </c>
      <c r="AB325" s="61">
        <v>46.657953318752668</v>
      </c>
      <c r="AC325" s="61">
        <v>46.316893843066381</v>
      </c>
      <c r="AE325" s="42"/>
    </row>
    <row r="326" spans="1:31" x14ac:dyDescent="0.3">
      <c r="A326" s="39" t="s">
        <v>919</v>
      </c>
      <c r="B326" s="45" t="s">
        <v>632</v>
      </c>
      <c r="C326" s="44">
        <v>99000</v>
      </c>
      <c r="D326" s="45">
        <v>45996.125</v>
      </c>
      <c r="E326" s="58">
        <v>4.4264833356940959E-2</v>
      </c>
      <c r="F326" s="59">
        <v>92712.172500000001</v>
      </c>
      <c r="G326" s="59">
        <v>1.54E-2</v>
      </c>
      <c r="H326" s="60">
        <v>1.4500000000000001E-2</v>
      </c>
      <c r="I326" s="60">
        <v>1.55E-2</v>
      </c>
      <c r="J326" s="61">
        <v>46.79</v>
      </c>
      <c r="K326" s="61">
        <v>45.47</v>
      </c>
      <c r="L326" s="61">
        <v>46.92</v>
      </c>
      <c r="M326" s="62">
        <v>64.455259999999996</v>
      </c>
      <c r="N326" s="62">
        <v>1427.7674565</v>
      </c>
      <c r="O326" s="62">
        <v>1344.3265012500001</v>
      </c>
      <c r="P326" s="63">
        <v>1437.03867375</v>
      </c>
      <c r="Q326" s="64">
        <v>0</v>
      </c>
      <c r="R326" s="64">
        <v>1344.3265012500001</v>
      </c>
      <c r="S326" s="64">
        <v>1437.03867375</v>
      </c>
      <c r="T326" s="65">
        <v>1344.3265012500001</v>
      </c>
      <c r="U326" s="64">
        <v>1437.03867375</v>
      </c>
      <c r="V326" s="65">
        <v>1344.3265012500001</v>
      </c>
      <c r="W326" s="64">
        <v>1437.03867375</v>
      </c>
      <c r="X326" s="65">
        <v>1344.3265012500001</v>
      </c>
      <c r="Y326" s="89">
        <v>1437.03867375</v>
      </c>
      <c r="Z326" s="61">
        <v>1390.6825875</v>
      </c>
      <c r="AA326" s="61">
        <v>45.536090790919161</v>
      </c>
      <c r="AB326" s="61">
        <v>46.985039367960454</v>
      </c>
      <c r="AC326" s="61">
        <v>46.260565079439807</v>
      </c>
      <c r="AE326" s="42"/>
    </row>
    <row r="327" spans="1:31" x14ac:dyDescent="0.3">
      <c r="A327" s="39" t="s">
        <v>920</v>
      </c>
      <c r="B327" s="45" t="s">
        <v>634</v>
      </c>
      <c r="C327" s="44">
        <v>99000</v>
      </c>
      <c r="D327" s="45">
        <v>45996.125</v>
      </c>
      <c r="E327" s="58">
        <v>4.4264833356940959E-2</v>
      </c>
      <c r="F327" s="59">
        <v>92711.397500000006</v>
      </c>
      <c r="G327" s="59">
        <v>8.3199999999999996E-2</v>
      </c>
      <c r="H327" s="60">
        <v>8.1500000000000003E-2</v>
      </c>
      <c r="I327" s="60">
        <v>8.4500000000000006E-2</v>
      </c>
      <c r="J327" s="61">
        <v>46.79</v>
      </c>
      <c r="K327" s="61">
        <v>44.25</v>
      </c>
      <c r="L327" s="61">
        <v>48.59</v>
      </c>
      <c r="M327" s="62">
        <v>64.451499999999996</v>
      </c>
      <c r="N327" s="62">
        <v>7713.588272</v>
      </c>
      <c r="O327" s="62">
        <v>7555.9788962500006</v>
      </c>
      <c r="P327" s="63">
        <v>7834.1130887500012</v>
      </c>
      <c r="Q327" s="64">
        <v>6288.6024999999936</v>
      </c>
      <c r="R327" s="64">
        <v>1267.376396250007</v>
      </c>
      <c r="S327" s="64">
        <v>1545.5105887500076</v>
      </c>
      <c r="T327" s="65">
        <v>1344.3265012500001</v>
      </c>
      <c r="U327" s="64">
        <v>1437.03867375</v>
      </c>
      <c r="V327" s="65">
        <v>1344.3265012500001</v>
      </c>
      <c r="W327" s="64">
        <v>1437.03867375</v>
      </c>
      <c r="X327" s="65">
        <v>7632.9290012499932</v>
      </c>
      <c r="Y327" s="89">
        <v>7725.6411737499939</v>
      </c>
      <c r="Z327" s="61">
        <v>7679.2850874999931</v>
      </c>
      <c r="AA327" s="61">
        <v>45.539287693365495</v>
      </c>
      <c r="AB327" s="61">
        <v>46.988280636399367</v>
      </c>
      <c r="AC327" s="61">
        <v>46.263784164882431</v>
      </c>
      <c r="AE327" s="42"/>
    </row>
    <row r="328" spans="1:31" x14ac:dyDescent="0.3">
      <c r="A328" s="39" t="s">
        <v>858</v>
      </c>
      <c r="B328" s="45" t="s">
        <v>632</v>
      </c>
      <c r="C328" s="44">
        <v>100000</v>
      </c>
      <c r="D328" s="45">
        <v>45996.125</v>
      </c>
      <c r="E328" s="58">
        <v>4.4264833356940959E-2</v>
      </c>
      <c r="F328" s="59">
        <v>92711.397500000006</v>
      </c>
      <c r="G328" s="59">
        <v>1.2999999999999999E-2</v>
      </c>
      <c r="H328" s="60">
        <v>1.2500000000000001E-2</v>
      </c>
      <c r="I328" s="60">
        <v>1.2999999999999999E-2</v>
      </c>
      <c r="J328" s="61">
        <v>46.71</v>
      </c>
      <c r="K328" s="61">
        <v>45.99</v>
      </c>
      <c r="L328" s="61">
        <v>46.76</v>
      </c>
      <c r="M328" s="62">
        <v>60.152639999999998</v>
      </c>
      <c r="N328" s="62">
        <v>1205.2481675000001</v>
      </c>
      <c r="O328" s="62">
        <v>1158.89246875</v>
      </c>
      <c r="P328" s="63">
        <v>1205.2481675000001</v>
      </c>
      <c r="Q328" s="64">
        <v>0</v>
      </c>
      <c r="R328" s="64">
        <v>1158.89246875</v>
      </c>
      <c r="S328" s="64">
        <v>1205.2481675000001</v>
      </c>
      <c r="T328" s="65">
        <v>1158.89246875</v>
      </c>
      <c r="U328" s="64">
        <v>1205.2481675000001</v>
      </c>
      <c r="V328" s="65">
        <v>1158.89246875</v>
      </c>
      <c r="W328" s="64">
        <v>1205.2481675000001</v>
      </c>
      <c r="X328" s="65">
        <v>1158.89246875</v>
      </c>
      <c r="Y328" s="89">
        <v>1205.2481675000001</v>
      </c>
      <c r="Z328" s="61">
        <v>1182.0703181250001</v>
      </c>
      <c r="AA328" s="61">
        <v>46.058267378926097</v>
      </c>
      <c r="AB328" s="61">
        <v>46.83337947445429</v>
      </c>
      <c r="AC328" s="61">
        <v>46.445823426690197</v>
      </c>
      <c r="AE328" s="42"/>
    </row>
    <row r="329" spans="1:31" x14ac:dyDescent="0.3">
      <c r="A329" s="39" t="s">
        <v>860</v>
      </c>
      <c r="B329" s="45" t="s">
        <v>634</v>
      </c>
      <c r="C329" s="44">
        <v>100000</v>
      </c>
      <c r="D329" s="45">
        <v>45996.125</v>
      </c>
      <c r="E329" s="58">
        <v>4.4264833356940959E-2</v>
      </c>
      <c r="F329" s="59">
        <v>92711.397500000006</v>
      </c>
      <c r="G329" s="59">
        <v>9.1600000000000001E-2</v>
      </c>
      <c r="H329" s="60">
        <v>0.09</v>
      </c>
      <c r="I329" s="60">
        <v>9.2499999999999999E-2</v>
      </c>
      <c r="J329" s="61">
        <v>46.71</v>
      </c>
      <c r="K329" s="61">
        <v>44.23</v>
      </c>
      <c r="L329" s="61">
        <v>48.11</v>
      </c>
      <c r="M329" s="62">
        <v>60.152639999999998</v>
      </c>
      <c r="N329" s="62">
        <v>8492.3640110000015</v>
      </c>
      <c r="O329" s="62">
        <v>8344.0257750000001</v>
      </c>
      <c r="P329" s="63">
        <v>8575.8042687500001</v>
      </c>
      <c r="Q329" s="64">
        <v>7288.6024999999936</v>
      </c>
      <c r="R329" s="64">
        <v>1055.4232750000065</v>
      </c>
      <c r="S329" s="64">
        <v>1287.2017687500065</v>
      </c>
      <c r="T329" s="65">
        <v>1158.89246875</v>
      </c>
      <c r="U329" s="64">
        <v>1205.2481675000001</v>
      </c>
      <c r="V329" s="65">
        <v>1158.89246875</v>
      </c>
      <c r="W329" s="64">
        <v>1205.2481675000001</v>
      </c>
      <c r="X329" s="65">
        <v>8447.4949687499939</v>
      </c>
      <c r="Y329" s="89">
        <v>8493.8506674999935</v>
      </c>
      <c r="Z329" s="61">
        <v>8470.6728181249928</v>
      </c>
      <c r="AA329" s="61">
        <v>46.058267378926054</v>
      </c>
      <c r="AB329" s="61">
        <v>46.833379474454325</v>
      </c>
      <c r="AC329" s="61">
        <v>46.44582342669019</v>
      </c>
      <c r="AE329" s="42"/>
    </row>
    <row r="330" spans="1:31" x14ac:dyDescent="0.3">
      <c r="A330" s="39" t="s">
        <v>861</v>
      </c>
      <c r="B330" s="45" t="s">
        <v>632</v>
      </c>
      <c r="C330" s="44">
        <v>101000</v>
      </c>
      <c r="D330" s="45">
        <v>45996.125</v>
      </c>
      <c r="E330" s="58">
        <v>4.4264833356940959E-2</v>
      </c>
      <c r="F330" s="59">
        <v>92711.397500000006</v>
      </c>
      <c r="G330" s="59">
        <v>1.0999999999999999E-2</v>
      </c>
      <c r="H330" s="60">
        <v>1.0500000000000001E-2</v>
      </c>
      <c r="I330" s="60">
        <v>1.0999999999999999E-2</v>
      </c>
      <c r="J330" s="61">
        <v>46.83</v>
      </c>
      <c r="K330" s="61">
        <v>46.06</v>
      </c>
      <c r="L330" s="61">
        <v>46.9</v>
      </c>
      <c r="M330" s="62">
        <v>55.751629999999999</v>
      </c>
      <c r="N330" s="62">
        <v>1019.8253725</v>
      </c>
      <c r="O330" s="62">
        <v>973.46967375000008</v>
      </c>
      <c r="P330" s="63">
        <v>1019.8253725</v>
      </c>
      <c r="Q330" s="64">
        <v>0</v>
      </c>
      <c r="R330" s="64">
        <v>973.46967375000008</v>
      </c>
      <c r="S330" s="64">
        <v>1019.8253725</v>
      </c>
      <c r="T330" s="65">
        <v>973.46967375000008</v>
      </c>
      <c r="U330" s="64">
        <v>1019.8253725</v>
      </c>
      <c r="V330" s="65">
        <v>973.46967375000008</v>
      </c>
      <c r="W330" s="64">
        <v>1019.8253725</v>
      </c>
      <c r="X330" s="65">
        <v>973.46967375000008</v>
      </c>
      <c r="Y330" s="89">
        <v>1019.8253725</v>
      </c>
      <c r="Z330" s="61">
        <v>996.64752312500002</v>
      </c>
      <c r="AA330" s="61">
        <v>46.128905212197417</v>
      </c>
      <c r="AB330" s="61">
        <v>46.96639657475604</v>
      </c>
      <c r="AC330" s="61">
        <v>46.547650893476728</v>
      </c>
      <c r="AE330" s="42"/>
    </row>
    <row r="331" spans="1:31" x14ac:dyDescent="0.3">
      <c r="A331" s="39" t="s">
        <v>862</v>
      </c>
      <c r="B331" s="45" t="s">
        <v>634</v>
      </c>
      <c r="C331" s="44">
        <v>101000</v>
      </c>
      <c r="D331" s="45">
        <v>45996.125</v>
      </c>
      <c r="E331" s="58">
        <v>4.4264833356940959E-2</v>
      </c>
      <c r="F331" s="59">
        <v>92710.372499999998</v>
      </c>
      <c r="G331" s="59">
        <v>0.1004</v>
      </c>
      <c r="H331" s="60">
        <v>9.6000000000000002E-2</v>
      </c>
      <c r="I331" s="60">
        <v>0.106</v>
      </c>
      <c r="J331" s="61">
        <v>46.83</v>
      </c>
      <c r="K331" s="61">
        <v>39</v>
      </c>
      <c r="L331" s="61">
        <v>55.65</v>
      </c>
      <c r="M331" s="62">
        <v>55.746020000000001</v>
      </c>
      <c r="N331" s="62">
        <v>9308.1213989999997</v>
      </c>
      <c r="O331" s="62">
        <v>8900.1957600000005</v>
      </c>
      <c r="P331" s="63">
        <v>9827.2994849999995</v>
      </c>
      <c r="Q331" s="64">
        <v>8289.6275000000023</v>
      </c>
      <c r="R331" s="64">
        <v>610.56825999999819</v>
      </c>
      <c r="S331" s="64">
        <v>1537.6719849999972</v>
      </c>
      <c r="T331" s="65">
        <v>973.46967375000008</v>
      </c>
      <c r="U331" s="64">
        <v>1019.8253725</v>
      </c>
      <c r="V331" s="65">
        <v>973.46967375000008</v>
      </c>
      <c r="W331" s="64">
        <v>1019.8253725</v>
      </c>
      <c r="X331" s="65">
        <v>9263.0971737500022</v>
      </c>
      <c r="Y331" s="89">
        <v>9309.4528725000018</v>
      </c>
      <c r="Z331" s="61">
        <v>9286.2750231250029</v>
      </c>
      <c r="AA331" s="61">
        <v>46.132675670003884</v>
      </c>
      <c r="AB331" s="61">
        <v>46.970202385835371</v>
      </c>
      <c r="AC331" s="61">
        <v>46.551439027919628</v>
      </c>
      <c r="AE331" s="42"/>
    </row>
    <row r="332" spans="1:31" x14ac:dyDescent="0.3">
      <c r="A332" s="39" t="s">
        <v>863</v>
      </c>
      <c r="B332" s="45" t="s">
        <v>632</v>
      </c>
      <c r="C332" s="44">
        <v>102000</v>
      </c>
      <c r="D332" s="45">
        <v>45996.125</v>
      </c>
      <c r="E332" s="58">
        <v>4.4264833356940959E-2</v>
      </c>
      <c r="F332" s="59">
        <v>92710.372499999998</v>
      </c>
      <c r="G332" s="59">
        <v>9.1999999999999998E-3</v>
      </c>
      <c r="H332" s="60">
        <v>8.5000000000000006E-3</v>
      </c>
      <c r="I332" s="60">
        <v>9.4999999999999998E-3</v>
      </c>
      <c r="J332" s="61">
        <v>46.98</v>
      </c>
      <c r="K332" s="61">
        <v>45.62</v>
      </c>
      <c r="L332" s="61">
        <v>47.45</v>
      </c>
      <c r="M332" s="62">
        <v>51.271250000000002</v>
      </c>
      <c r="N332" s="62">
        <v>852.935427</v>
      </c>
      <c r="O332" s="62">
        <v>788.03816625000002</v>
      </c>
      <c r="P332" s="63">
        <v>880.74853874999997</v>
      </c>
      <c r="Q332" s="64">
        <v>0</v>
      </c>
      <c r="R332" s="64">
        <v>788.03816625000002</v>
      </c>
      <c r="S332" s="64">
        <v>880.74853874999997</v>
      </c>
      <c r="T332" s="65">
        <v>788.03816625000002</v>
      </c>
      <c r="U332" s="64">
        <v>880.74853874999997</v>
      </c>
      <c r="V332" s="65">
        <v>788.03816625000002</v>
      </c>
      <c r="W332" s="64">
        <v>880.74853874999997</v>
      </c>
      <c r="X332" s="65">
        <v>788.03816625000002</v>
      </c>
      <c r="Y332" s="89">
        <v>880.74853874999997</v>
      </c>
      <c r="Z332" s="61">
        <v>834.39335249999999</v>
      </c>
      <c r="AA332" s="61">
        <v>45.688625868799178</v>
      </c>
      <c r="AB332" s="61">
        <v>47.516207854715923</v>
      </c>
      <c r="AC332" s="61">
        <v>46.602416861757547</v>
      </c>
      <c r="AD332" s="42"/>
    </row>
    <row r="333" spans="1:31" x14ac:dyDescent="0.3">
      <c r="A333" s="39" t="s">
        <v>864</v>
      </c>
      <c r="B333" s="45" t="s">
        <v>634</v>
      </c>
      <c r="C333" s="44">
        <v>102000</v>
      </c>
      <c r="D333" s="45">
        <v>45996.125</v>
      </c>
      <c r="E333" s="58">
        <v>4.4264833356940959E-2</v>
      </c>
      <c r="F333" s="59">
        <v>92710.372499999998</v>
      </c>
      <c r="G333" s="59">
        <v>0.1094</v>
      </c>
      <c r="H333" s="60">
        <v>6.6500000000000004E-2</v>
      </c>
      <c r="I333" s="60">
        <v>0.1605</v>
      </c>
      <c r="J333" s="61">
        <v>46.98</v>
      </c>
      <c r="K333" s="61">
        <v>0</v>
      </c>
      <c r="L333" s="61">
        <v>116.75</v>
      </c>
      <c r="M333" s="62">
        <v>51.271250000000002</v>
      </c>
      <c r="N333" s="62">
        <v>10142.514751499999</v>
      </c>
      <c r="O333" s="62">
        <v>6165.2397712500006</v>
      </c>
      <c r="P333" s="63">
        <v>14880.01478625</v>
      </c>
      <c r="Q333" s="64">
        <v>9289.6275000000023</v>
      </c>
      <c r="R333" s="64">
        <v>-3124.3877287500018</v>
      </c>
      <c r="S333" s="64">
        <v>5590.3872862499975</v>
      </c>
      <c r="T333" s="65">
        <v>788.03816625000002</v>
      </c>
      <c r="U333" s="64">
        <v>880.74853874999997</v>
      </c>
      <c r="V333" s="65">
        <v>788.03816625000002</v>
      </c>
      <c r="W333" s="64">
        <v>880.74853874999997</v>
      </c>
      <c r="X333" s="65">
        <v>10077.665666250003</v>
      </c>
      <c r="Y333" s="89">
        <v>10170.376038750002</v>
      </c>
      <c r="Z333" s="61">
        <v>10124.020852500002</v>
      </c>
      <c r="AA333" s="61">
        <v>45.688625868799257</v>
      </c>
      <c r="AB333" s="61">
        <v>47.516207854715979</v>
      </c>
      <c r="AC333" s="61">
        <v>46.602416861757618</v>
      </c>
      <c r="AD333" s="42"/>
    </row>
    <row r="334" spans="1:31" x14ac:dyDescent="0.3">
      <c r="A334" s="39" t="s">
        <v>865</v>
      </c>
      <c r="B334" s="45" t="s">
        <v>632</v>
      </c>
      <c r="C334" s="44">
        <v>103000</v>
      </c>
      <c r="D334" s="45">
        <v>45996.125</v>
      </c>
      <c r="E334" s="58">
        <v>4.4264833356940959E-2</v>
      </c>
      <c r="F334" s="59">
        <v>92710.372499999998</v>
      </c>
      <c r="G334" s="59">
        <v>7.7000000000000002E-3</v>
      </c>
      <c r="H334" s="60">
        <v>7.4999999999999997E-3</v>
      </c>
      <c r="I334" s="60">
        <v>8.0000000000000002E-3</v>
      </c>
      <c r="J334" s="61">
        <v>46.98</v>
      </c>
      <c r="K334" s="61">
        <v>46.6</v>
      </c>
      <c r="L334" s="61">
        <v>47.59</v>
      </c>
      <c r="M334" s="62">
        <v>46.623199999999997</v>
      </c>
      <c r="N334" s="62">
        <v>713.86986824999997</v>
      </c>
      <c r="O334" s="62">
        <v>695.32779374999996</v>
      </c>
      <c r="P334" s="63">
        <v>741.68298000000004</v>
      </c>
      <c r="Q334" s="64">
        <v>0</v>
      </c>
      <c r="R334" s="64">
        <v>695.32779374999996</v>
      </c>
      <c r="S334" s="64">
        <v>741.68298000000004</v>
      </c>
      <c r="T334" s="65">
        <v>695.32779374999996</v>
      </c>
      <c r="U334" s="64">
        <v>741.68298000000004</v>
      </c>
      <c r="V334" s="65">
        <v>695.32779374999996</v>
      </c>
      <c r="W334" s="64">
        <v>741.68298000000004</v>
      </c>
      <c r="X334" s="65">
        <v>695.32779374999996</v>
      </c>
      <c r="Y334" s="89">
        <v>741.68298000000004</v>
      </c>
      <c r="Z334" s="61">
        <v>718.505386875</v>
      </c>
      <c r="AA334" s="61">
        <v>46.67067166481322</v>
      </c>
      <c r="AB334" s="61">
        <v>47.663753835006943</v>
      </c>
      <c r="AC334" s="61">
        <v>47.167212749910078</v>
      </c>
      <c r="AD334" s="42"/>
    </row>
    <row r="335" spans="1:31" x14ac:dyDescent="0.3">
      <c r="A335" s="39" t="s">
        <v>866</v>
      </c>
      <c r="B335" s="45" t="s">
        <v>634</v>
      </c>
      <c r="C335" s="44">
        <v>103000</v>
      </c>
      <c r="D335" s="45">
        <v>45996.125</v>
      </c>
      <c r="E335" s="58">
        <v>4.4264833356940959E-2</v>
      </c>
      <c r="F335" s="59">
        <v>92710.372499999998</v>
      </c>
      <c r="G335" s="59">
        <v>0.1187</v>
      </c>
      <c r="H335" s="60">
        <v>7.4999999999999997E-2</v>
      </c>
      <c r="I335" s="60">
        <v>0.17</v>
      </c>
      <c r="J335" s="61">
        <v>46.98</v>
      </c>
      <c r="K335" s="61">
        <v>0</v>
      </c>
      <c r="L335" s="61">
        <v>119.14</v>
      </c>
      <c r="M335" s="62">
        <v>46.623199999999997</v>
      </c>
      <c r="N335" s="62">
        <v>11004.72121575</v>
      </c>
      <c r="O335" s="62">
        <v>6953.2779375</v>
      </c>
      <c r="P335" s="63">
        <v>15760.763325</v>
      </c>
      <c r="Q335" s="64">
        <v>10289.627500000002</v>
      </c>
      <c r="R335" s="64">
        <v>-3336.3495625000023</v>
      </c>
      <c r="S335" s="64">
        <v>5471.1358249999976</v>
      </c>
      <c r="T335" s="65">
        <v>695.32779374999996</v>
      </c>
      <c r="U335" s="64">
        <v>741.68298000000004</v>
      </c>
      <c r="V335" s="65">
        <v>695.32779374999996</v>
      </c>
      <c r="W335" s="64">
        <v>741.68298000000004</v>
      </c>
      <c r="X335" s="65">
        <v>10984.955293750003</v>
      </c>
      <c r="Y335" s="89">
        <v>11031.310480000002</v>
      </c>
      <c r="Z335" s="61">
        <v>11008.132886875002</v>
      </c>
      <c r="AA335" s="61">
        <v>46.670671664813298</v>
      </c>
      <c r="AB335" s="61">
        <v>47.663753835007213</v>
      </c>
      <c r="AC335" s="61">
        <v>47.167212749910256</v>
      </c>
      <c r="AD335" s="42"/>
    </row>
    <row r="336" spans="1:31" x14ac:dyDescent="0.3">
      <c r="A336" s="39" t="s">
        <v>867</v>
      </c>
      <c r="B336" s="45" t="s">
        <v>632</v>
      </c>
      <c r="C336" s="44">
        <v>104000</v>
      </c>
      <c r="D336" s="45">
        <v>45996.125</v>
      </c>
      <c r="E336" s="58">
        <v>4.4264833356940959E-2</v>
      </c>
      <c r="F336" s="59">
        <v>92710.372499999998</v>
      </c>
      <c r="G336" s="59">
        <v>6.4999999999999997E-3</v>
      </c>
      <c r="H336" s="60">
        <v>6.0000000000000001E-3</v>
      </c>
      <c r="I336" s="60">
        <v>7.0000000000000001E-3</v>
      </c>
      <c r="J336" s="61">
        <v>47.21</v>
      </c>
      <c r="K336" s="61">
        <v>46.16</v>
      </c>
      <c r="L336" s="61">
        <v>48.35</v>
      </c>
      <c r="M336" s="62">
        <v>42.303530000000002</v>
      </c>
      <c r="N336" s="62">
        <v>602.61742125000001</v>
      </c>
      <c r="O336" s="62">
        <v>556.26223500000003</v>
      </c>
      <c r="P336" s="63">
        <v>648.97260749999998</v>
      </c>
      <c r="Q336" s="64">
        <v>0</v>
      </c>
      <c r="R336" s="64">
        <v>556.26223500000003</v>
      </c>
      <c r="S336" s="64">
        <v>648.97260749999998</v>
      </c>
      <c r="T336" s="65">
        <v>556.26223500000003</v>
      </c>
      <c r="U336" s="64">
        <v>648.97260749999998</v>
      </c>
      <c r="V336" s="65">
        <v>556.26223500000003</v>
      </c>
      <c r="W336" s="64">
        <v>648.97260749999998</v>
      </c>
      <c r="X336" s="65">
        <v>556.26223500000003</v>
      </c>
      <c r="Y336" s="89">
        <v>648.97260749999998</v>
      </c>
      <c r="Z336" s="61">
        <v>602.61742125000001</v>
      </c>
      <c r="AA336" s="61">
        <v>46.233709363847474</v>
      </c>
      <c r="AB336" s="61">
        <v>48.425996129611079</v>
      </c>
      <c r="AC336" s="61">
        <v>47.329852746729273</v>
      </c>
      <c r="AD336" s="42"/>
    </row>
    <row r="337" spans="1:30" x14ac:dyDescent="0.3">
      <c r="A337" s="39" t="s">
        <v>868</v>
      </c>
      <c r="B337" s="45" t="s">
        <v>634</v>
      </c>
      <c r="C337" s="44">
        <v>104000</v>
      </c>
      <c r="D337" s="45">
        <v>45996.125</v>
      </c>
      <c r="E337" s="58">
        <v>4.4264833356940959E-2</v>
      </c>
      <c r="F337" s="59">
        <v>92710.372499999998</v>
      </c>
      <c r="G337" s="59">
        <v>0.12820000000000001</v>
      </c>
      <c r="H337" s="60">
        <v>8.4000000000000005E-2</v>
      </c>
      <c r="I337" s="60">
        <v>0.18</v>
      </c>
      <c r="J337" s="61">
        <v>47.21</v>
      </c>
      <c r="K337" s="61">
        <v>0</v>
      </c>
      <c r="L337" s="61">
        <v>122.03</v>
      </c>
      <c r="M337" s="62">
        <v>42.303530000000002</v>
      </c>
      <c r="N337" s="62">
        <v>11885.4697545</v>
      </c>
      <c r="O337" s="62">
        <v>7787.6712900000002</v>
      </c>
      <c r="P337" s="63">
        <v>16687.867050000001</v>
      </c>
      <c r="Q337" s="64">
        <v>11289.627500000002</v>
      </c>
      <c r="R337" s="64">
        <v>-3501.9562100000021</v>
      </c>
      <c r="S337" s="64">
        <v>5398.2395499999984</v>
      </c>
      <c r="T337" s="65">
        <v>556.26223500000003</v>
      </c>
      <c r="U337" s="64">
        <v>648.97260749999998</v>
      </c>
      <c r="V337" s="65">
        <v>556.26223500000003</v>
      </c>
      <c r="W337" s="64">
        <v>648.97260749999998</v>
      </c>
      <c r="X337" s="65">
        <v>11845.889735000002</v>
      </c>
      <c r="Y337" s="89">
        <v>11938.600107500002</v>
      </c>
      <c r="Z337" s="61">
        <v>11892.244921250003</v>
      </c>
      <c r="AA337" s="61">
        <v>46.233709363847346</v>
      </c>
      <c r="AB337" s="61">
        <v>48.425996129611278</v>
      </c>
      <c r="AC337" s="61">
        <v>47.329852746729316</v>
      </c>
      <c r="AD337" s="42"/>
    </row>
    <row r="338" spans="1:30" x14ac:dyDescent="0.3">
      <c r="A338" s="39" t="s">
        <v>869</v>
      </c>
      <c r="B338" s="45" t="s">
        <v>632</v>
      </c>
      <c r="C338" s="44">
        <v>105000</v>
      </c>
      <c r="D338" s="45">
        <v>45996.125</v>
      </c>
      <c r="E338" s="58">
        <v>4.4264833356940959E-2</v>
      </c>
      <c r="F338" s="59">
        <v>92709.66</v>
      </c>
      <c r="G338" s="59">
        <v>5.4999999999999997E-3</v>
      </c>
      <c r="H338" s="60">
        <v>5.0000000000000001E-3</v>
      </c>
      <c r="I338" s="60">
        <v>6.0000000000000001E-3</v>
      </c>
      <c r="J338" s="61">
        <v>47.56</v>
      </c>
      <c r="K338" s="61">
        <v>46.38</v>
      </c>
      <c r="L338" s="61">
        <v>48.8</v>
      </c>
      <c r="M338" s="62">
        <v>38.290480000000002</v>
      </c>
      <c r="N338" s="62">
        <v>509.90312999999998</v>
      </c>
      <c r="O338" s="62">
        <v>463.54830000000004</v>
      </c>
      <c r="P338" s="63">
        <v>556.25796000000003</v>
      </c>
      <c r="Q338" s="64">
        <v>0</v>
      </c>
      <c r="R338" s="64">
        <v>463.54830000000004</v>
      </c>
      <c r="S338" s="64">
        <v>556.25796000000003</v>
      </c>
      <c r="T338" s="65">
        <v>463.54830000000004</v>
      </c>
      <c r="U338" s="64">
        <v>556.25796000000003</v>
      </c>
      <c r="V338" s="65">
        <v>463.54830000000004</v>
      </c>
      <c r="W338" s="64">
        <v>556.25796000000003</v>
      </c>
      <c r="X338" s="65">
        <v>463.54830000000004</v>
      </c>
      <c r="Y338" s="89">
        <v>556.25796000000003</v>
      </c>
      <c r="Z338" s="61">
        <v>509.90313000000003</v>
      </c>
      <c r="AA338" s="61">
        <v>46.448468734671586</v>
      </c>
      <c r="AB338" s="61">
        <v>48.871548320447154</v>
      </c>
      <c r="AC338" s="61">
        <v>47.66000852755937</v>
      </c>
      <c r="AD338" s="42"/>
    </row>
    <row r="339" spans="1:30" x14ac:dyDescent="0.3">
      <c r="A339" s="39" t="s">
        <v>870</v>
      </c>
      <c r="B339" s="45" t="s">
        <v>634</v>
      </c>
      <c r="C339" s="44">
        <v>105000</v>
      </c>
      <c r="D339" s="45">
        <v>45996.125</v>
      </c>
      <c r="E339" s="58">
        <v>4.4264833356940959E-2</v>
      </c>
      <c r="F339" s="59">
        <v>92709.66</v>
      </c>
      <c r="G339" s="59">
        <v>0.13800000000000001</v>
      </c>
      <c r="H339" s="60">
        <v>9.2999999999999999E-2</v>
      </c>
      <c r="I339" s="60">
        <v>0.19</v>
      </c>
      <c r="J339" s="61">
        <v>47.56</v>
      </c>
      <c r="K339" s="61">
        <v>0</v>
      </c>
      <c r="L339" s="61">
        <v>124.8</v>
      </c>
      <c r="M339" s="62">
        <v>38.290480000000002</v>
      </c>
      <c r="N339" s="62">
        <v>12793.933080000001</v>
      </c>
      <c r="O339" s="62">
        <v>8621.9983800000009</v>
      </c>
      <c r="P339" s="63">
        <v>17614.8354</v>
      </c>
      <c r="Q339" s="64">
        <v>12290.339999999997</v>
      </c>
      <c r="R339" s="64">
        <v>-3668.3416199999956</v>
      </c>
      <c r="S339" s="64">
        <v>5324.4954000000034</v>
      </c>
      <c r="T339" s="65">
        <v>463.54830000000004</v>
      </c>
      <c r="U339" s="64">
        <v>556.25796000000003</v>
      </c>
      <c r="V339" s="65">
        <v>463.54830000000004</v>
      </c>
      <c r="W339" s="64">
        <v>556.25796000000003</v>
      </c>
      <c r="X339" s="65">
        <v>12753.888299999997</v>
      </c>
      <c r="Y339" s="89">
        <v>12846.597959999997</v>
      </c>
      <c r="Z339" s="61">
        <v>12800.243129999997</v>
      </c>
      <c r="AA339" s="61">
        <v>46.448468734671152</v>
      </c>
      <c r="AB339" s="61">
        <v>48.871548320447232</v>
      </c>
      <c r="AC339" s="61">
        <v>47.660008527559192</v>
      </c>
      <c r="AD339" s="42"/>
    </row>
    <row r="340" spans="1:30" x14ac:dyDescent="0.3">
      <c r="A340" s="39" t="s">
        <v>871</v>
      </c>
      <c r="B340" s="45" t="s">
        <v>632</v>
      </c>
      <c r="C340" s="44">
        <v>106000</v>
      </c>
      <c r="D340" s="45">
        <v>45996.125</v>
      </c>
      <c r="E340" s="58">
        <v>4.4264833356940959E-2</v>
      </c>
      <c r="F340" s="59">
        <v>92709.66</v>
      </c>
      <c r="G340" s="59">
        <v>4.7999999999999996E-3</v>
      </c>
      <c r="H340" s="60">
        <v>4.7000000000000002E-3</v>
      </c>
      <c r="I340" s="60">
        <v>4.8999999999999998E-3</v>
      </c>
      <c r="J340" s="61">
        <v>48.27</v>
      </c>
      <c r="K340" s="61">
        <v>48.09</v>
      </c>
      <c r="L340" s="61">
        <v>48.62</v>
      </c>
      <c r="M340" s="62">
        <v>34.94838</v>
      </c>
      <c r="N340" s="62">
        <v>445.00636799999995</v>
      </c>
      <c r="O340" s="62">
        <v>435.73540200000002</v>
      </c>
      <c r="P340" s="63">
        <v>454.277334</v>
      </c>
      <c r="Q340" s="64">
        <v>0</v>
      </c>
      <c r="R340" s="64">
        <v>435.73540200000002</v>
      </c>
      <c r="S340" s="64">
        <v>454.277334</v>
      </c>
      <c r="T340" s="65">
        <v>435.73540200000002</v>
      </c>
      <c r="U340" s="64">
        <v>454.277334</v>
      </c>
      <c r="V340" s="65">
        <v>435.73540200000002</v>
      </c>
      <c r="W340" s="64">
        <v>454.277334</v>
      </c>
      <c r="X340" s="65">
        <v>435.73540200000002</v>
      </c>
      <c r="Y340" s="89">
        <v>454.277334</v>
      </c>
      <c r="Z340" s="61">
        <v>445.00636800000001</v>
      </c>
      <c r="AA340" s="61">
        <v>48.158046596632985</v>
      </c>
      <c r="AB340" s="61">
        <v>48.687767753310837</v>
      </c>
      <c r="AC340" s="61">
        <v>48.422907174971911</v>
      </c>
      <c r="AD340" s="42"/>
    </row>
    <row r="341" spans="1:30" x14ac:dyDescent="0.3">
      <c r="A341" s="39" t="s">
        <v>872</v>
      </c>
      <c r="B341" s="45" t="s">
        <v>634</v>
      </c>
      <c r="C341" s="44">
        <v>106000</v>
      </c>
      <c r="D341" s="45">
        <v>45996.125</v>
      </c>
      <c r="E341" s="58">
        <v>4.4264833356940959E-2</v>
      </c>
      <c r="F341" s="59">
        <v>92709.66</v>
      </c>
      <c r="G341" s="59">
        <v>0.14810000000000001</v>
      </c>
      <c r="H341" s="60">
        <v>0.10299999999999999</v>
      </c>
      <c r="I341" s="60">
        <v>0.20050000000000001</v>
      </c>
      <c r="J341" s="61">
        <v>48.27</v>
      </c>
      <c r="K341" s="61">
        <v>0</v>
      </c>
      <c r="L341" s="61">
        <v>128.1</v>
      </c>
      <c r="M341" s="62">
        <v>34.94838</v>
      </c>
      <c r="N341" s="62">
        <v>13730.300646000002</v>
      </c>
      <c r="O341" s="62">
        <v>9549.0949799999999</v>
      </c>
      <c r="P341" s="63">
        <v>18588.286830000001</v>
      </c>
      <c r="Q341" s="64">
        <v>13290.339999999997</v>
      </c>
      <c r="R341" s="64">
        <v>-3741.2450199999967</v>
      </c>
      <c r="S341" s="64">
        <v>5297.9468300000044</v>
      </c>
      <c r="T341" s="65">
        <v>435.73540200000002</v>
      </c>
      <c r="U341" s="64">
        <v>454.277334</v>
      </c>
      <c r="V341" s="65">
        <v>435.73540200000002</v>
      </c>
      <c r="W341" s="64">
        <v>454.277334</v>
      </c>
      <c r="X341" s="65">
        <v>13726.075401999997</v>
      </c>
      <c r="Y341" s="89">
        <v>13744.617333999997</v>
      </c>
      <c r="Z341" s="61">
        <v>13735.346367999997</v>
      </c>
      <c r="AA341" s="61">
        <v>48.158046596632431</v>
      </c>
      <c r="AB341" s="61">
        <v>48.687767753310823</v>
      </c>
      <c r="AC341" s="61">
        <v>48.422907174971627</v>
      </c>
      <c r="AD341" s="42"/>
    </row>
    <row r="342" spans="1:30" x14ac:dyDescent="0.3">
      <c r="A342" s="39" t="s">
        <v>873</v>
      </c>
      <c r="B342" s="45" t="s">
        <v>632</v>
      </c>
      <c r="C342" s="44">
        <v>107000</v>
      </c>
      <c r="D342" s="45">
        <v>45996.125</v>
      </c>
      <c r="E342" s="58">
        <v>4.4264833356940959E-2</v>
      </c>
      <c r="F342" s="59">
        <v>92709.66</v>
      </c>
      <c r="G342" s="59">
        <v>4.1000000000000003E-3</v>
      </c>
      <c r="H342" s="60">
        <v>4.0000000000000001E-3</v>
      </c>
      <c r="I342" s="60">
        <v>4.3E-3</v>
      </c>
      <c r="J342" s="61">
        <v>48.73</v>
      </c>
      <c r="K342" s="61">
        <v>48.51</v>
      </c>
      <c r="L342" s="61">
        <v>49.38</v>
      </c>
      <c r="M342" s="62">
        <v>31.554269999999999</v>
      </c>
      <c r="N342" s="62">
        <v>380.10960600000004</v>
      </c>
      <c r="O342" s="62">
        <v>370.83864</v>
      </c>
      <c r="P342" s="63">
        <v>398.65153800000002</v>
      </c>
      <c r="Q342" s="64">
        <v>0</v>
      </c>
      <c r="R342" s="64">
        <v>370.83864</v>
      </c>
      <c r="S342" s="64">
        <v>398.65153800000002</v>
      </c>
      <c r="T342" s="65">
        <v>370.83864</v>
      </c>
      <c r="U342" s="64">
        <v>398.65153800000002</v>
      </c>
      <c r="V342" s="65">
        <v>370.83864</v>
      </c>
      <c r="W342" s="64">
        <v>398.65153800000002</v>
      </c>
      <c r="X342" s="65">
        <v>370.83864</v>
      </c>
      <c r="Y342" s="89">
        <v>398.65153800000002</v>
      </c>
      <c r="Z342" s="61">
        <v>384.74508900000001</v>
      </c>
      <c r="AA342" s="61">
        <v>48.580839912612753</v>
      </c>
      <c r="AB342" s="61">
        <v>49.45625604594958</v>
      </c>
      <c r="AC342" s="61">
        <v>49.018547979281166</v>
      </c>
      <c r="AD342" s="42"/>
    </row>
    <row r="343" spans="1:30" x14ac:dyDescent="0.3">
      <c r="A343" s="39" t="s">
        <v>874</v>
      </c>
      <c r="B343" s="45" t="s">
        <v>634</v>
      </c>
      <c r="C343" s="44">
        <v>107000</v>
      </c>
      <c r="D343" s="45">
        <v>45996.125</v>
      </c>
      <c r="E343" s="58">
        <v>4.4264833356940959E-2</v>
      </c>
      <c r="F343" s="59">
        <v>92709.112500000003</v>
      </c>
      <c r="G343" s="59">
        <v>0.15820000000000001</v>
      </c>
      <c r="H343" s="60">
        <v>0.1125</v>
      </c>
      <c r="I343" s="60">
        <v>0.21099999999999999</v>
      </c>
      <c r="J343" s="61">
        <v>48.73</v>
      </c>
      <c r="K343" s="61">
        <v>0</v>
      </c>
      <c r="L343" s="61">
        <v>131.30000000000001</v>
      </c>
      <c r="M343" s="62">
        <v>31.551819999999999</v>
      </c>
      <c r="N343" s="62">
        <v>14666.5815975</v>
      </c>
      <c r="O343" s="62">
        <v>10429.77515625</v>
      </c>
      <c r="P343" s="63">
        <v>19561.622737500002</v>
      </c>
      <c r="Q343" s="64">
        <v>14290.887499999997</v>
      </c>
      <c r="R343" s="64">
        <v>-3861.1123437499973</v>
      </c>
      <c r="S343" s="64">
        <v>5270.7352375000046</v>
      </c>
      <c r="T343" s="65">
        <v>370.83864</v>
      </c>
      <c r="U343" s="64">
        <v>398.65153800000002</v>
      </c>
      <c r="V343" s="65">
        <v>370.83864</v>
      </c>
      <c r="W343" s="64">
        <v>398.65153800000002</v>
      </c>
      <c r="X343" s="65">
        <v>14661.726139999997</v>
      </c>
      <c r="Y343" s="89">
        <v>14689.539037999997</v>
      </c>
      <c r="Z343" s="61">
        <v>14675.632588999997</v>
      </c>
      <c r="AA343" s="61">
        <v>48.582387876850945</v>
      </c>
      <c r="AB343" s="61">
        <v>49.457822611969945</v>
      </c>
      <c r="AC343" s="61">
        <v>49.020105244410445</v>
      </c>
      <c r="AD343" s="42"/>
    </row>
    <row r="344" spans="1:30" x14ac:dyDescent="0.3">
      <c r="A344" s="39" t="s">
        <v>875</v>
      </c>
      <c r="B344" s="45" t="s">
        <v>632</v>
      </c>
      <c r="C344" s="44">
        <v>108000</v>
      </c>
      <c r="D344" s="45">
        <v>45996.125</v>
      </c>
      <c r="E344" s="58">
        <v>4.4264833356940959E-2</v>
      </c>
      <c r="F344" s="59">
        <v>92709.112500000003</v>
      </c>
      <c r="G344" s="59">
        <v>3.5000000000000001E-3</v>
      </c>
      <c r="H344" s="60">
        <v>3.5000000000000001E-3</v>
      </c>
      <c r="I344" s="60">
        <v>3.5999999999999999E-3</v>
      </c>
      <c r="J344" s="61">
        <v>49.36</v>
      </c>
      <c r="K344" s="61">
        <v>49.25</v>
      </c>
      <c r="L344" s="61">
        <v>49.57</v>
      </c>
      <c r="M344" s="62">
        <v>28.596820000000001</v>
      </c>
      <c r="N344" s="62">
        <v>324.48189375000004</v>
      </c>
      <c r="O344" s="62">
        <v>324.48189375000004</v>
      </c>
      <c r="P344" s="63">
        <v>333.75280500000002</v>
      </c>
      <c r="Q344" s="64">
        <v>0</v>
      </c>
      <c r="R344" s="64">
        <v>324.48189375000004</v>
      </c>
      <c r="S344" s="64">
        <v>333.75280500000002</v>
      </c>
      <c r="T344" s="65">
        <v>324.48189375000004</v>
      </c>
      <c r="U344" s="64">
        <v>333.75280500000002</v>
      </c>
      <c r="V344" s="65">
        <v>324.48189375000004</v>
      </c>
      <c r="W344" s="64">
        <v>333.75280500000002</v>
      </c>
      <c r="X344" s="65">
        <v>324.48189375000004</v>
      </c>
      <c r="Y344" s="89">
        <v>333.75280500000002</v>
      </c>
      <c r="Z344" s="61">
        <v>329.117349375</v>
      </c>
      <c r="AA344" s="61">
        <v>49.319734267882943</v>
      </c>
      <c r="AB344" s="61">
        <v>49.643672509403977</v>
      </c>
      <c r="AC344" s="61">
        <v>49.48170338864346</v>
      </c>
      <c r="AD344" s="42"/>
    </row>
    <row r="345" spans="1:30" x14ac:dyDescent="0.3">
      <c r="A345" s="39" t="s">
        <v>876</v>
      </c>
      <c r="B345" s="45" t="s">
        <v>634</v>
      </c>
      <c r="C345" s="44">
        <v>108000</v>
      </c>
      <c r="D345" s="45">
        <v>45996.125</v>
      </c>
      <c r="E345" s="58">
        <v>4.4264833356940959E-2</v>
      </c>
      <c r="F345" s="59">
        <v>92709.112500000003</v>
      </c>
      <c r="G345" s="59">
        <v>0.16850000000000001</v>
      </c>
      <c r="H345" s="60">
        <v>0.1225</v>
      </c>
      <c r="I345" s="60">
        <v>0.2215</v>
      </c>
      <c r="J345" s="61">
        <v>49.36</v>
      </c>
      <c r="K345" s="61">
        <v>0</v>
      </c>
      <c r="L345" s="61">
        <v>134.41</v>
      </c>
      <c r="M345" s="62">
        <v>28.596820000000001</v>
      </c>
      <c r="N345" s="62">
        <v>15621.485456250002</v>
      </c>
      <c r="O345" s="62">
        <v>11356.866281250001</v>
      </c>
      <c r="P345" s="63">
        <v>20535.068418750001</v>
      </c>
      <c r="Q345" s="64">
        <v>15290.887499999997</v>
      </c>
      <c r="R345" s="64">
        <v>-3934.0212187499965</v>
      </c>
      <c r="S345" s="64">
        <v>5244.1809187500039</v>
      </c>
      <c r="T345" s="65">
        <v>324.48189375000004</v>
      </c>
      <c r="U345" s="64">
        <v>333.75280500000002</v>
      </c>
      <c r="V345" s="65">
        <v>324.48189375000004</v>
      </c>
      <c r="W345" s="64">
        <v>333.75280500000002</v>
      </c>
      <c r="X345" s="65">
        <v>15615.369393749997</v>
      </c>
      <c r="Y345" s="89">
        <v>15624.640304999997</v>
      </c>
      <c r="Z345" s="61">
        <v>15620.004849374996</v>
      </c>
      <c r="AA345" s="61">
        <v>49.319734267882879</v>
      </c>
      <c r="AB345" s="61">
        <v>49.643672509403729</v>
      </c>
      <c r="AC345" s="61">
        <v>49.481703388643304</v>
      </c>
      <c r="AD345" s="42"/>
    </row>
    <row r="346" spans="1:30" x14ac:dyDescent="0.3">
      <c r="A346" s="39" t="s">
        <v>877</v>
      </c>
      <c r="B346" s="45" t="s">
        <v>632</v>
      </c>
      <c r="C346" s="44">
        <v>110000</v>
      </c>
      <c r="D346" s="45">
        <v>45996.125</v>
      </c>
      <c r="E346" s="58">
        <v>4.4264833356940959E-2</v>
      </c>
      <c r="F346" s="59">
        <v>92709.112500000003</v>
      </c>
      <c r="G346" s="59">
        <v>2.7000000000000001E-3</v>
      </c>
      <c r="H346" s="60">
        <v>2.7000000000000001E-3</v>
      </c>
      <c r="I346" s="60">
        <v>2.8999999999999998E-3</v>
      </c>
      <c r="J346" s="61">
        <v>50.86</v>
      </c>
      <c r="K346" s="61">
        <v>50.71</v>
      </c>
      <c r="L346" s="61">
        <v>51.49</v>
      </c>
      <c r="M346" s="62">
        <v>23.725110000000001</v>
      </c>
      <c r="N346" s="62">
        <v>250.31460375000003</v>
      </c>
      <c r="O346" s="62">
        <v>250.31460375000003</v>
      </c>
      <c r="P346" s="63">
        <v>268.85642624999997</v>
      </c>
      <c r="Q346" s="64">
        <v>0</v>
      </c>
      <c r="R346" s="64">
        <v>250.31460375000003</v>
      </c>
      <c r="S346" s="64">
        <v>268.85642624999997</v>
      </c>
      <c r="T346" s="65">
        <v>250.31460375000003</v>
      </c>
      <c r="U346" s="64">
        <v>268.85642624999997</v>
      </c>
      <c r="V346" s="65">
        <v>250.31460375000003</v>
      </c>
      <c r="W346" s="64">
        <v>268.85642624999997</v>
      </c>
      <c r="X346" s="65">
        <v>250.31460375000003</v>
      </c>
      <c r="Y346" s="89">
        <v>268.85642624999997</v>
      </c>
      <c r="Z346" s="61">
        <v>259.58551499999999</v>
      </c>
      <c r="AA346" s="61">
        <v>50.78985340215273</v>
      </c>
      <c r="AB346" s="61">
        <v>51.563212109927768</v>
      </c>
      <c r="AC346" s="61">
        <v>51.176532756040245</v>
      </c>
      <c r="AD346" s="42"/>
    </row>
    <row r="347" spans="1:30" x14ac:dyDescent="0.3">
      <c r="A347" s="39" t="s">
        <v>878</v>
      </c>
      <c r="B347" s="45" t="s">
        <v>634</v>
      </c>
      <c r="C347" s="44">
        <v>110000</v>
      </c>
      <c r="D347" s="45">
        <v>45996.125</v>
      </c>
      <c r="E347" s="58">
        <v>4.4264833356940959E-2</v>
      </c>
      <c r="F347" s="59">
        <v>92709.112500000003</v>
      </c>
      <c r="G347" s="59">
        <v>0.18920000000000001</v>
      </c>
      <c r="H347" s="60">
        <v>0.14249999999999999</v>
      </c>
      <c r="I347" s="60">
        <v>0.24299999999999999</v>
      </c>
      <c r="J347" s="61">
        <v>50.86</v>
      </c>
      <c r="K347" s="61">
        <v>0</v>
      </c>
      <c r="L347" s="61">
        <v>141.06</v>
      </c>
      <c r="M347" s="62">
        <v>23.725110000000001</v>
      </c>
      <c r="N347" s="62">
        <v>17540.564085000002</v>
      </c>
      <c r="O347" s="62">
        <v>13211.048531249999</v>
      </c>
      <c r="P347" s="63">
        <v>22528.3143375</v>
      </c>
      <c r="Q347" s="64">
        <v>17290.887499999997</v>
      </c>
      <c r="R347" s="64">
        <v>-4079.8389687499985</v>
      </c>
      <c r="S347" s="64">
        <v>5237.4268375000029</v>
      </c>
      <c r="T347" s="65">
        <v>250.31460375000003</v>
      </c>
      <c r="U347" s="64">
        <v>268.85642624999997</v>
      </c>
      <c r="V347" s="65">
        <v>250.31460375000003</v>
      </c>
      <c r="W347" s="64">
        <v>268.85642624999997</v>
      </c>
      <c r="X347" s="65">
        <v>17541.202103749998</v>
      </c>
      <c r="Y347" s="89">
        <v>17559.743926249997</v>
      </c>
      <c r="Z347" s="61">
        <v>17550.473014999996</v>
      </c>
      <c r="AA347" s="61">
        <v>50.789853402152538</v>
      </c>
      <c r="AB347" s="61">
        <v>51.563212109927612</v>
      </c>
      <c r="AC347" s="61">
        <v>51.176532756040075</v>
      </c>
      <c r="AD347" s="42"/>
    </row>
    <row r="348" spans="1:30" x14ac:dyDescent="0.3">
      <c r="A348" s="39" t="s">
        <v>879</v>
      </c>
      <c r="B348" s="45" t="s">
        <v>632</v>
      </c>
      <c r="C348" s="44">
        <v>115000</v>
      </c>
      <c r="D348" s="45">
        <v>45996.125</v>
      </c>
      <c r="E348" s="58">
        <v>4.4264833356940959E-2</v>
      </c>
      <c r="F348" s="59">
        <v>92709.112500000003</v>
      </c>
      <c r="G348" s="59">
        <v>1.6000000000000001E-3</v>
      </c>
      <c r="H348" s="60">
        <v>1.5E-3</v>
      </c>
      <c r="I348" s="60">
        <v>1.8E-3</v>
      </c>
      <c r="J348" s="61">
        <v>55.35</v>
      </c>
      <c r="K348" s="61">
        <v>54.49</v>
      </c>
      <c r="L348" s="61">
        <v>56.26</v>
      </c>
      <c r="M348" s="62">
        <v>15.72026</v>
      </c>
      <c r="N348" s="62">
        <v>148.33458000000002</v>
      </c>
      <c r="O348" s="62">
        <v>139.06366875000001</v>
      </c>
      <c r="P348" s="63">
        <v>166.87640250000001</v>
      </c>
      <c r="Q348" s="64">
        <v>0</v>
      </c>
      <c r="R348" s="64">
        <v>139.06366875000001</v>
      </c>
      <c r="S348" s="64">
        <v>166.87640250000001</v>
      </c>
      <c r="T348" s="65">
        <v>139.06366875000001</v>
      </c>
      <c r="U348" s="64">
        <v>166.87640250000001</v>
      </c>
      <c r="V348" s="65">
        <v>139.06366875000001</v>
      </c>
      <c r="W348" s="64">
        <v>166.87640250000001</v>
      </c>
      <c r="X348" s="65">
        <v>139.06366875000001</v>
      </c>
      <c r="Y348" s="89">
        <v>166.87640250000001</v>
      </c>
      <c r="Z348" s="61">
        <v>152.97003562500001</v>
      </c>
      <c r="AA348" s="61">
        <v>54.573118440422739</v>
      </c>
      <c r="AB348" s="61">
        <v>56.341674074576773</v>
      </c>
      <c r="AC348" s="61">
        <v>55.457396257499752</v>
      </c>
      <c r="AD348" s="42"/>
    </row>
    <row r="349" spans="1:30" x14ac:dyDescent="0.3">
      <c r="A349" s="39" t="s">
        <v>880</v>
      </c>
      <c r="B349" s="45" t="s">
        <v>634</v>
      </c>
      <c r="C349" s="44">
        <v>115000</v>
      </c>
      <c r="D349" s="45">
        <v>45996.125</v>
      </c>
      <c r="E349" s="58">
        <v>4.4264833356940959E-2</v>
      </c>
      <c r="F349" s="59">
        <v>92709.577499999999</v>
      </c>
      <c r="G349" s="59">
        <v>0.24210000000000001</v>
      </c>
      <c r="H349" s="60">
        <v>0.19350000000000001</v>
      </c>
      <c r="I349" s="60">
        <v>0.29799999999999999</v>
      </c>
      <c r="J349" s="61">
        <v>55.35</v>
      </c>
      <c r="K349" s="61">
        <v>0</v>
      </c>
      <c r="L349" s="61">
        <v>158.16999999999999</v>
      </c>
      <c r="M349" s="62">
        <v>15.7216</v>
      </c>
      <c r="N349" s="62">
        <v>22444.988712750001</v>
      </c>
      <c r="O349" s="62">
        <v>17939.303246250001</v>
      </c>
      <c r="P349" s="63">
        <v>27627.454094999997</v>
      </c>
      <c r="Q349" s="64">
        <v>22290.422500000001</v>
      </c>
      <c r="R349" s="64">
        <v>-4351.1192537499992</v>
      </c>
      <c r="S349" s="64">
        <v>5337.0315949999967</v>
      </c>
      <c r="T349" s="65">
        <v>139.06366875000001</v>
      </c>
      <c r="U349" s="64">
        <v>166.87640250000001</v>
      </c>
      <c r="V349" s="65">
        <v>139.06366875000001</v>
      </c>
      <c r="W349" s="64">
        <v>166.87640250000001</v>
      </c>
      <c r="X349" s="65">
        <v>22429.486168750002</v>
      </c>
      <c r="Y349" s="89">
        <v>22457.298902499999</v>
      </c>
      <c r="Z349" s="61">
        <v>22443.392535625</v>
      </c>
      <c r="AA349" s="61">
        <v>54.572041704923322</v>
      </c>
      <c r="AB349" s="61">
        <v>56.340570930474165</v>
      </c>
      <c r="AC349" s="61">
        <v>55.456306317698747</v>
      </c>
      <c r="AD349" s="42"/>
    </row>
    <row r="350" spans="1:30" x14ac:dyDescent="0.3">
      <c r="A350" s="39" t="s">
        <v>881</v>
      </c>
      <c r="B350" s="45" t="s">
        <v>632</v>
      </c>
      <c r="C350" s="44">
        <v>118000</v>
      </c>
      <c r="D350" s="45">
        <v>45996.125</v>
      </c>
      <c r="E350" s="58">
        <v>4.4264833356940959E-2</v>
      </c>
      <c r="F350" s="59">
        <v>92709.577499999999</v>
      </c>
      <c r="G350" s="59">
        <v>1.1999999999999999E-3</v>
      </c>
      <c r="H350" s="60">
        <v>1.1000000000000001E-3</v>
      </c>
      <c r="I350" s="60">
        <v>1.2999999999999999E-3</v>
      </c>
      <c r="J350" s="61">
        <v>57.55</v>
      </c>
      <c r="K350" s="61">
        <v>56.81</v>
      </c>
      <c r="L350" s="61">
        <v>58.34</v>
      </c>
      <c r="M350" s="62">
        <v>12.132680000000001</v>
      </c>
      <c r="N350" s="62">
        <v>111.251493</v>
      </c>
      <c r="O350" s="62">
        <v>101.98053525</v>
      </c>
      <c r="P350" s="63">
        <v>120.52245074999999</v>
      </c>
      <c r="Q350" s="64">
        <v>0</v>
      </c>
      <c r="R350" s="64">
        <v>101.98053525</v>
      </c>
      <c r="S350" s="64">
        <v>120.52245074999999</v>
      </c>
      <c r="T350" s="65">
        <v>101.98053525</v>
      </c>
      <c r="U350" s="64">
        <v>120.52245074999999</v>
      </c>
      <c r="V350" s="65">
        <v>101.98053525</v>
      </c>
      <c r="W350" s="64">
        <v>120.52245074999999</v>
      </c>
      <c r="X350" s="65">
        <v>101.98053525</v>
      </c>
      <c r="Y350" s="89">
        <v>120.52245074999999</v>
      </c>
      <c r="Z350" s="61">
        <v>111.251493</v>
      </c>
      <c r="AA350" s="61">
        <v>56.89894068548972</v>
      </c>
      <c r="AB350" s="61">
        <v>58.426157900421359</v>
      </c>
      <c r="AC350" s="61">
        <v>57.662549292955539</v>
      </c>
      <c r="AD350" s="42"/>
    </row>
    <row r="351" spans="1:30" x14ac:dyDescent="0.3">
      <c r="A351" s="39" t="s">
        <v>882</v>
      </c>
      <c r="B351" s="45" t="s">
        <v>634</v>
      </c>
      <c r="C351" s="44">
        <v>118000</v>
      </c>
      <c r="D351" s="45">
        <v>45996.125</v>
      </c>
      <c r="E351" s="58">
        <v>4.4264833356940959E-2</v>
      </c>
      <c r="F351" s="59">
        <v>92709.577499999999</v>
      </c>
      <c r="G351" s="59">
        <v>0.27400000000000002</v>
      </c>
      <c r="H351" s="60">
        <v>0.22450000000000001</v>
      </c>
      <c r="I351" s="60">
        <v>0.33050000000000002</v>
      </c>
      <c r="J351" s="61">
        <v>57.55</v>
      </c>
      <c r="K351" s="61">
        <v>0</v>
      </c>
      <c r="L351" s="61">
        <v>167.11</v>
      </c>
      <c r="M351" s="62">
        <v>12.132680000000001</v>
      </c>
      <c r="N351" s="62">
        <v>25402.424235000002</v>
      </c>
      <c r="O351" s="62">
        <v>20813.300148750001</v>
      </c>
      <c r="P351" s="63">
        <v>30640.515363750001</v>
      </c>
      <c r="Q351" s="64">
        <v>25290.422500000001</v>
      </c>
      <c r="R351" s="64">
        <v>-4477.1223512500001</v>
      </c>
      <c r="S351" s="64">
        <v>5350.0928637500001</v>
      </c>
      <c r="T351" s="65">
        <v>101.98053525</v>
      </c>
      <c r="U351" s="64">
        <v>120.52245074999999</v>
      </c>
      <c r="V351" s="65">
        <v>101.98053525</v>
      </c>
      <c r="W351" s="64">
        <v>120.52245074999999</v>
      </c>
      <c r="X351" s="65">
        <v>25392.403035250001</v>
      </c>
      <c r="Y351" s="89">
        <v>25410.944950749999</v>
      </c>
      <c r="Z351" s="61">
        <v>25401.673993</v>
      </c>
      <c r="AA351" s="61">
        <v>56.898940685490487</v>
      </c>
      <c r="AB351" s="61">
        <v>58.426157900420669</v>
      </c>
      <c r="AC351" s="61">
        <v>57.662549292955575</v>
      </c>
      <c r="AD351" s="42"/>
    </row>
    <row r="352" spans="1:30" x14ac:dyDescent="0.3">
      <c r="A352" s="39" t="s">
        <v>883</v>
      </c>
      <c r="B352" s="45" t="s">
        <v>632</v>
      </c>
      <c r="C352" s="44">
        <v>120000</v>
      </c>
      <c r="D352" s="45">
        <v>45996.125</v>
      </c>
      <c r="E352" s="58">
        <v>4.4264833356940959E-2</v>
      </c>
      <c r="F352" s="59">
        <v>92709.577499999999</v>
      </c>
      <c r="G352" s="59">
        <v>1E-3</v>
      </c>
      <c r="H352" s="60">
        <v>1E-3</v>
      </c>
      <c r="I352" s="60">
        <v>1.1999999999999999E-3</v>
      </c>
      <c r="J352" s="61">
        <v>59.55</v>
      </c>
      <c r="K352" s="61">
        <v>59.21</v>
      </c>
      <c r="L352" s="61">
        <v>60.88</v>
      </c>
      <c r="M352" s="62">
        <v>10.684889999999999</v>
      </c>
      <c r="N352" s="62">
        <v>92.709577499999995</v>
      </c>
      <c r="O352" s="62">
        <v>92.709577499999995</v>
      </c>
      <c r="P352" s="63">
        <v>111.251493</v>
      </c>
      <c r="Q352" s="64">
        <v>0</v>
      </c>
      <c r="R352" s="64">
        <v>92.709577499999995</v>
      </c>
      <c r="S352" s="64">
        <v>111.251493</v>
      </c>
      <c r="T352" s="65">
        <v>92.709577499999995</v>
      </c>
      <c r="U352" s="64">
        <v>111.251493</v>
      </c>
      <c r="V352" s="65">
        <v>92.709577499999995</v>
      </c>
      <c r="W352" s="64">
        <v>111.251493</v>
      </c>
      <c r="X352" s="65">
        <v>92.709577499999995</v>
      </c>
      <c r="Y352" s="89">
        <v>111.251493</v>
      </c>
      <c r="Z352" s="61">
        <v>101.98053525</v>
      </c>
      <c r="AA352" s="61">
        <v>59.293311793115578</v>
      </c>
      <c r="AB352" s="61">
        <v>60.972321941330186</v>
      </c>
      <c r="AC352" s="61">
        <v>60.132816867222886</v>
      </c>
      <c r="AD352" s="42"/>
    </row>
    <row r="353" spans="1:30" x14ac:dyDescent="0.3">
      <c r="A353" s="39" t="s">
        <v>884</v>
      </c>
      <c r="B353" s="45" t="s">
        <v>634</v>
      </c>
      <c r="C353" s="44">
        <v>120000</v>
      </c>
      <c r="D353" s="45">
        <v>45996.125</v>
      </c>
      <c r="E353" s="58">
        <v>4.4264833356940959E-2</v>
      </c>
      <c r="F353" s="59">
        <v>92709.577499999999</v>
      </c>
      <c r="G353" s="59">
        <v>0.2954</v>
      </c>
      <c r="H353" s="60">
        <v>0.245</v>
      </c>
      <c r="I353" s="60">
        <v>0.35299999999999998</v>
      </c>
      <c r="J353" s="61">
        <v>59.55</v>
      </c>
      <c r="K353" s="61">
        <v>0</v>
      </c>
      <c r="L353" s="61">
        <v>173.97</v>
      </c>
      <c r="M353" s="62">
        <v>10.684889999999999</v>
      </c>
      <c r="N353" s="62">
        <v>27386.4091935</v>
      </c>
      <c r="O353" s="62">
        <v>22713.846487499999</v>
      </c>
      <c r="P353" s="63">
        <v>32726.480857499999</v>
      </c>
      <c r="Q353" s="64">
        <v>27290.422500000001</v>
      </c>
      <c r="R353" s="64">
        <v>-4576.5760125000015</v>
      </c>
      <c r="S353" s="64">
        <v>5436.0583574999982</v>
      </c>
      <c r="T353" s="65">
        <v>92.709577499999995</v>
      </c>
      <c r="U353" s="64">
        <v>111.251493</v>
      </c>
      <c r="V353" s="65">
        <v>92.709577499999995</v>
      </c>
      <c r="W353" s="64">
        <v>111.251493</v>
      </c>
      <c r="X353" s="65">
        <v>27383.132077500002</v>
      </c>
      <c r="Y353" s="89">
        <v>27401.673993</v>
      </c>
      <c r="Z353" s="61">
        <v>27392.403035250001</v>
      </c>
      <c r="AA353" s="61">
        <v>59.293311793116111</v>
      </c>
      <c r="AB353" s="61">
        <v>60.972321941330165</v>
      </c>
      <c r="AC353" s="61">
        <v>60.132816867223141</v>
      </c>
      <c r="AD353" s="42"/>
    </row>
    <row r="354" spans="1:30" x14ac:dyDescent="0.3">
      <c r="A354" s="39" t="s">
        <v>885</v>
      </c>
      <c r="B354" s="45" t="s">
        <v>632</v>
      </c>
      <c r="C354" s="44">
        <v>125000</v>
      </c>
      <c r="D354" s="45">
        <v>45996.125</v>
      </c>
      <c r="E354" s="58">
        <v>4.4264833356940959E-2</v>
      </c>
      <c r="F354" s="59">
        <v>92713.634999999995</v>
      </c>
      <c r="G354" s="59">
        <v>6.9999999999999999E-4</v>
      </c>
      <c r="H354" s="60">
        <v>6.9999999999999999E-4</v>
      </c>
      <c r="I354" s="60">
        <v>8.9999999999999998E-4</v>
      </c>
      <c r="J354" s="61">
        <v>64.09</v>
      </c>
      <c r="K354" s="61">
        <v>63.63</v>
      </c>
      <c r="L354" s="61">
        <v>65.89</v>
      </c>
      <c r="M354" s="62">
        <v>7.8059099999999999</v>
      </c>
      <c r="N354" s="62">
        <v>64.89954449999999</v>
      </c>
      <c r="O354" s="62">
        <v>64.89954449999999</v>
      </c>
      <c r="P354" s="63">
        <v>83.44227149999999</v>
      </c>
      <c r="Q354" s="64">
        <v>0</v>
      </c>
      <c r="R354" s="64">
        <v>64.89954449999999</v>
      </c>
      <c r="S354" s="64">
        <v>83.44227149999999</v>
      </c>
      <c r="T354" s="65">
        <v>64.89954449999999</v>
      </c>
      <c r="U354" s="64">
        <v>83.44227149999999</v>
      </c>
      <c r="V354" s="65">
        <v>64.89954449999999</v>
      </c>
      <c r="W354" s="64">
        <v>83.44227149999999</v>
      </c>
      <c r="X354" s="65">
        <v>64.89954449999999</v>
      </c>
      <c r="Y354" s="89">
        <v>83.44227149999999</v>
      </c>
      <c r="Z354" s="61">
        <v>74.170907999999997</v>
      </c>
      <c r="AA354" s="61">
        <v>63.727965494175784</v>
      </c>
      <c r="AB354" s="61">
        <v>65.988441726181208</v>
      </c>
      <c r="AC354" s="61">
        <v>64.858203610178492</v>
      </c>
      <c r="AD354" s="42"/>
    </row>
    <row r="355" spans="1:30" x14ac:dyDescent="0.3">
      <c r="A355" s="39" t="s">
        <v>886</v>
      </c>
      <c r="B355" s="45" t="s">
        <v>634</v>
      </c>
      <c r="C355" s="44">
        <v>125000</v>
      </c>
      <c r="D355" s="45">
        <v>45996.125</v>
      </c>
      <c r="E355" s="58">
        <v>4.4264833356940959E-2</v>
      </c>
      <c r="F355" s="59">
        <v>92713.634999999995</v>
      </c>
      <c r="G355" s="59">
        <v>0.34899999999999998</v>
      </c>
      <c r="H355" s="60">
        <v>0.29699999999999999</v>
      </c>
      <c r="I355" s="60">
        <v>0.40849999999999997</v>
      </c>
      <c r="J355" s="61">
        <v>64.09</v>
      </c>
      <c r="K355" s="61">
        <v>0</v>
      </c>
      <c r="L355" s="61">
        <v>189.46</v>
      </c>
      <c r="M355" s="62">
        <v>7.8059099999999999</v>
      </c>
      <c r="N355" s="62">
        <v>32357.058614999994</v>
      </c>
      <c r="O355" s="62">
        <v>27535.949594999998</v>
      </c>
      <c r="P355" s="63">
        <v>37873.519897499995</v>
      </c>
      <c r="Q355" s="64">
        <v>32286.365000000005</v>
      </c>
      <c r="R355" s="64">
        <v>-4750.415405000007</v>
      </c>
      <c r="S355" s="64">
        <v>5587.1548974999896</v>
      </c>
      <c r="T355" s="65">
        <v>64.89954449999999</v>
      </c>
      <c r="U355" s="64">
        <v>83.44227149999999</v>
      </c>
      <c r="V355" s="65">
        <v>64.89954449999999</v>
      </c>
      <c r="W355" s="64">
        <v>83.44227149999999</v>
      </c>
      <c r="X355" s="65">
        <v>32351.264544500005</v>
      </c>
      <c r="Y355" s="89">
        <v>32369.807271500005</v>
      </c>
      <c r="Z355" s="61">
        <v>32360.535908000005</v>
      </c>
      <c r="AA355" s="61">
        <v>63.727965494177631</v>
      </c>
      <c r="AB355" s="61">
        <v>65.988441726180952</v>
      </c>
      <c r="AC355" s="61">
        <v>64.858203610179288</v>
      </c>
      <c r="AD355" s="42"/>
    </row>
    <row r="356" spans="1:30" x14ac:dyDescent="0.3">
      <c r="A356" s="39" t="s">
        <v>155</v>
      </c>
      <c r="B356" s="45" t="s">
        <v>632</v>
      </c>
      <c r="C356" s="44">
        <v>20000</v>
      </c>
      <c r="D356" s="45">
        <v>46017.125</v>
      </c>
      <c r="E356" s="58">
        <v>0.10175969988671509</v>
      </c>
      <c r="F356" s="59">
        <v>92963.98</v>
      </c>
      <c r="G356" s="59">
        <v>0.78490000000000004</v>
      </c>
      <c r="H356" s="60">
        <v>0.78449999999999998</v>
      </c>
      <c r="I356" s="60">
        <v>0.78549999999999998</v>
      </c>
      <c r="J356" s="61">
        <v>100.82</v>
      </c>
      <c r="K356" s="61">
        <v>0</v>
      </c>
      <c r="L356" s="61">
        <v>195.86</v>
      </c>
      <c r="M356" s="62">
        <v>6.0999999999999997E-4</v>
      </c>
      <c r="N356" s="62">
        <v>72967.427901999996</v>
      </c>
      <c r="O356" s="62">
        <v>72930.242310000001</v>
      </c>
      <c r="P356" s="63">
        <v>73023.206289999987</v>
      </c>
      <c r="Q356" s="64">
        <v>72963.98</v>
      </c>
      <c r="R356" s="64">
        <v>-33.737689999994473</v>
      </c>
      <c r="S356" s="64">
        <v>59.226289999991423</v>
      </c>
      <c r="T356" s="65">
        <v>0</v>
      </c>
      <c r="U356" s="64">
        <v>9.2963730000000009</v>
      </c>
      <c r="V356" s="65">
        <v>0</v>
      </c>
      <c r="W356" s="64">
        <v>9.2961310000000008</v>
      </c>
      <c r="X356" s="65">
        <v>72963.98</v>
      </c>
      <c r="Y356" s="89">
        <v>72973.276130999991</v>
      </c>
      <c r="Z356" s="61">
        <v>72968.628065500001</v>
      </c>
      <c r="AA356" s="61">
        <v>50</v>
      </c>
      <c r="AB356" s="61"/>
      <c r="AC356" s="61"/>
      <c r="AD356" s="42"/>
    </row>
    <row r="357" spans="1:30" x14ac:dyDescent="0.3">
      <c r="A357" s="39" t="s">
        <v>156</v>
      </c>
      <c r="B357" s="45" t="s">
        <v>634</v>
      </c>
      <c r="C357" s="44">
        <v>20000</v>
      </c>
      <c r="D357" s="45">
        <v>46017.125</v>
      </c>
      <c r="E357" s="58">
        <v>0.10175969988671509</v>
      </c>
      <c r="F357" s="59">
        <v>92963.73</v>
      </c>
      <c r="G357" s="59">
        <v>0</v>
      </c>
      <c r="H357" s="60">
        <v>0</v>
      </c>
      <c r="I357" s="60">
        <v>1E-4</v>
      </c>
      <c r="J357" s="61">
        <v>100.82</v>
      </c>
      <c r="K357" s="61">
        <v>0</v>
      </c>
      <c r="L357" s="61">
        <v>162.18</v>
      </c>
      <c r="M357" s="62">
        <v>6.0999999999999997E-4</v>
      </c>
      <c r="N357" s="62">
        <v>0</v>
      </c>
      <c r="O357" s="62">
        <v>0</v>
      </c>
      <c r="P357" s="63">
        <v>9.2963730000000009</v>
      </c>
      <c r="Q357" s="64">
        <v>0</v>
      </c>
      <c r="R357" s="64">
        <v>0</v>
      </c>
      <c r="S357" s="64">
        <v>9.2963730000000009</v>
      </c>
      <c r="T357" s="65">
        <v>0</v>
      </c>
      <c r="U357" s="64">
        <v>9.2963730000000009</v>
      </c>
      <c r="V357" s="65">
        <v>0</v>
      </c>
      <c r="W357" s="64">
        <v>9.2961310000000008</v>
      </c>
      <c r="X357" s="65">
        <v>0</v>
      </c>
      <c r="Y357" s="89">
        <v>9.2961310000000008</v>
      </c>
      <c r="Z357" s="61">
        <v>4.6480655000000004</v>
      </c>
      <c r="AA357" s="61">
        <v>50</v>
      </c>
      <c r="AB357" s="61"/>
      <c r="AC357" s="61"/>
      <c r="AD357" s="42"/>
    </row>
    <row r="358" spans="1:30" x14ac:dyDescent="0.3">
      <c r="A358" s="39" t="s">
        <v>157</v>
      </c>
      <c r="B358" s="45" t="s">
        <v>632</v>
      </c>
      <c r="C358" s="44">
        <v>30000</v>
      </c>
      <c r="D358" s="45">
        <v>46017.125</v>
      </c>
      <c r="E358" s="58">
        <v>0.10175969988671509</v>
      </c>
      <c r="F358" s="59">
        <v>92961.31</v>
      </c>
      <c r="G358" s="59">
        <v>0.67730000000000001</v>
      </c>
      <c r="H358" s="60">
        <v>0.67649999999999999</v>
      </c>
      <c r="I358" s="60">
        <v>0.67800000000000005</v>
      </c>
      <c r="J358" s="61">
        <v>100.82</v>
      </c>
      <c r="K358" s="61">
        <v>0</v>
      </c>
      <c r="L358" s="61">
        <v>147.68</v>
      </c>
      <c r="M358" s="62">
        <v>0.13839000000000001</v>
      </c>
      <c r="N358" s="62">
        <v>62962.695263000001</v>
      </c>
      <c r="O358" s="62">
        <v>62888.326215000001</v>
      </c>
      <c r="P358" s="63">
        <v>63027.768180000006</v>
      </c>
      <c r="Q358" s="64">
        <v>62961.31</v>
      </c>
      <c r="R358" s="64">
        <v>-72.983784999996715</v>
      </c>
      <c r="S358" s="64">
        <v>66.458180000008724</v>
      </c>
      <c r="T358" s="65">
        <v>0</v>
      </c>
      <c r="U358" s="64">
        <v>9.2961310000000008</v>
      </c>
      <c r="V358" s="65">
        <v>0</v>
      </c>
      <c r="W358" s="64">
        <v>9.2961310000000008</v>
      </c>
      <c r="X358" s="65">
        <v>62961.31</v>
      </c>
      <c r="Y358" s="89">
        <v>62970.606131</v>
      </c>
      <c r="Z358" s="61">
        <v>62965.958065500003</v>
      </c>
      <c r="AA358" s="61"/>
      <c r="AB358" s="61"/>
      <c r="AC358" s="61"/>
      <c r="AD358" s="42"/>
    </row>
    <row r="359" spans="1:30" x14ac:dyDescent="0.3">
      <c r="A359" s="39" t="s">
        <v>158</v>
      </c>
      <c r="B359" s="45" t="s">
        <v>634</v>
      </c>
      <c r="C359" s="44">
        <v>30000</v>
      </c>
      <c r="D359" s="45">
        <v>46017.125</v>
      </c>
      <c r="E359" s="58">
        <v>0.10175969988671509</v>
      </c>
      <c r="F359" s="59">
        <v>92961.31</v>
      </c>
      <c r="G359" s="59">
        <v>0</v>
      </c>
      <c r="H359" s="60">
        <v>0</v>
      </c>
      <c r="I359" s="60">
        <v>1E-4</v>
      </c>
      <c r="J359" s="61">
        <v>100.82</v>
      </c>
      <c r="K359" s="61">
        <v>0</v>
      </c>
      <c r="L359" s="61">
        <v>120.34</v>
      </c>
      <c r="M359" s="62">
        <v>0.13839000000000001</v>
      </c>
      <c r="N359" s="62">
        <v>0</v>
      </c>
      <c r="O359" s="62">
        <v>0</v>
      </c>
      <c r="P359" s="63">
        <v>9.2961310000000008</v>
      </c>
      <c r="Q359" s="64">
        <v>0</v>
      </c>
      <c r="R359" s="64">
        <v>0</v>
      </c>
      <c r="S359" s="64">
        <v>9.2961310000000008</v>
      </c>
      <c r="T359" s="65">
        <v>0</v>
      </c>
      <c r="U359" s="64">
        <v>9.2961310000000008</v>
      </c>
      <c r="V359" s="65">
        <v>0</v>
      </c>
      <c r="W359" s="64">
        <v>9.2961310000000008</v>
      </c>
      <c r="X359" s="65">
        <v>0</v>
      </c>
      <c r="Y359" s="89">
        <v>9.2961310000000008</v>
      </c>
      <c r="Z359" s="61">
        <v>4.6480655000000004</v>
      </c>
      <c r="AA359" s="61"/>
      <c r="AB359" s="61"/>
      <c r="AC359" s="61"/>
      <c r="AD359" s="42"/>
    </row>
    <row r="360" spans="1:30" x14ac:dyDescent="0.3">
      <c r="A360" s="39" t="s">
        <v>159</v>
      </c>
      <c r="B360" s="45" t="s">
        <v>632</v>
      </c>
      <c r="C360" s="44">
        <v>40000</v>
      </c>
      <c r="D360" s="45">
        <v>46017.125</v>
      </c>
      <c r="E360" s="58">
        <v>0.10175969988671509</v>
      </c>
      <c r="F360" s="59">
        <v>92961.31</v>
      </c>
      <c r="G360" s="59">
        <v>0.56989999999999996</v>
      </c>
      <c r="H360" s="60">
        <v>0.56899999999999995</v>
      </c>
      <c r="I360" s="60">
        <v>0.57050000000000001</v>
      </c>
      <c r="J360" s="61">
        <v>96.12</v>
      </c>
      <c r="K360" s="61">
        <v>0</v>
      </c>
      <c r="L360" s="61">
        <v>113.39</v>
      </c>
      <c r="M360" s="62">
        <v>1.75875</v>
      </c>
      <c r="N360" s="62">
        <v>52978.650568999998</v>
      </c>
      <c r="O360" s="62">
        <v>52894.985389999994</v>
      </c>
      <c r="P360" s="63">
        <v>53034.427355</v>
      </c>
      <c r="Q360" s="64">
        <v>52961.31</v>
      </c>
      <c r="R360" s="64">
        <v>-66.324610000003304</v>
      </c>
      <c r="S360" s="64">
        <v>73.117355000002135</v>
      </c>
      <c r="T360" s="65">
        <v>9.2963730000000009</v>
      </c>
      <c r="U360" s="64">
        <v>27.889118999999997</v>
      </c>
      <c r="V360" s="65">
        <v>9.2963730000000009</v>
      </c>
      <c r="W360" s="64">
        <v>27.889118999999997</v>
      </c>
      <c r="X360" s="65">
        <v>52970.606372999995</v>
      </c>
      <c r="Y360" s="89">
        <v>52989.199118999997</v>
      </c>
      <c r="Z360" s="61">
        <v>52979.902745999992</v>
      </c>
      <c r="AA360" s="61"/>
      <c r="AB360" s="61"/>
      <c r="AC360" s="61"/>
      <c r="AD360" s="42"/>
    </row>
    <row r="361" spans="1:30" x14ac:dyDescent="0.3">
      <c r="A361" s="39" t="s">
        <v>160</v>
      </c>
      <c r="B361" s="45" t="s">
        <v>634</v>
      </c>
      <c r="C361" s="44">
        <v>40000</v>
      </c>
      <c r="D361" s="45">
        <v>46017.125</v>
      </c>
      <c r="E361" s="58">
        <v>0.10175969988671509</v>
      </c>
      <c r="F361" s="59">
        <v>92963.73</v>
      </c>
      <c r="G361" s="59">
        <v>2.0000000000000001E-4</v>
      </c>
      <c r="H361" s="60">
        <v>1E-4</v>
      </c>
      <c r="I361" s="60">
        <v>2.9999999999999997E-4</v>
      </c>
      <c r="J361" s="61">
        <v>96.12</v>
      </c>
      <c r="K361" s="61">
        <v>90.89</v>
      </c>
      <c r="L361" s="61">
        <v>101.31</v>
      </c>
      <c r="M361" s="62">
        <v>1.7583599999999999</v>
      </c>
      <c r="N361" s="62">
        <v>18.592746000000002</v>
      </c>
      <c r="O361" s="62">
        <v>9.2963730000000009</v>
      </c>
      <c r="P361" s="63">
        <v>27.889118999999997</v>
      </c>
      <c r="Q361" s="64">
        <v>0</v>
      </c>
      <c r="R361" s="64">
        <v>9.2963730000000009</v>
      </c>
      <c r="S361" s="64">
        <v>27.889118999999997</v>
      </c>
      <c r="T361" s="65">
        <v>9.2963730000000009</v>
      </c>
      <c r="U361" s="64">
        <v>27.889118999999997</v>
      </c>
      <c r="V361" s="65">
        <v>9.2963730000000009</v>
      </c>
      <c r="W361" s="64">
        <v>27.889118999999997</v>
      </c>
      <c r="X361" s="65">
        <v>9.2963730000000009</v>
      </c>
      <c r="Y361" s="89">
        <v>27.889118999999997</v>
      </c>
      <c r="Z361" s="61">
        <v>18.592745999999998</v>
      </c>
      <c r="AA361" s="61"/>
      <c r="AB361" s="61"/>
      <c r="AC361" s="61"/>
      <c r="AD361" s="42"/>
    </row>
    <row r="362" spans="1:30" x14ac:dyDescent="0.3">
      <c r="A362" s="39" t="s">
        <v>161</v>
      </c>
      <c r="B362" s="45" t="s">
        <v>632</v>
      </c>
      <c r="C362" s="44">
        <v>50000</v>
      </c>
      <c r="D362" s="45">
        <v>46017.125</v>
      </c>
      <c r="E362" s="58">
        <v>0.10175969988671509</v>
      </c>
      <c r="F362" s="59">
        <v>92961.31</v>
      </c>
      <c r="G362" s="59">
        <v>0.46279999999999999</v>
      </c>
      <c r="H362" s="60">
        <v>0.46150000000000002</v>
      </c>
      <c r="I362" s="60">
        <v>0.46350000000000002</v>
      </c>
      <c r="J362" s="61">
        <v>83.16</v>
      </c>
      <c r="K362" s="61">
        <v>0</v>
      </c>
      <c r="L362" s="61">
        <v>92.19</v>
      </c>
      <c r="M362" s="62">
        <v>5.6243699999999999</v>
      </c>
      <c r="N362" s="62">
        <v>43022.494267999995</v>
      </c>
      <c r="O362" s="62">
        <v>42901.644565000002</v>
      </c>
      <c r="P362" s="63">
        <v>43087.567185</v>
      </c>
      <c r="Q362" s="64">
        <v>42961.31</v>
      </c>
      <c r="R362" s="64">
        <v>-59.665434999995341</v>
      </c>
      <c r="S362" s="64">
        <v>126.25718500000221</v>
      </c>
      <c r="T362" s="65">
        <v>46.480150000000002</v>
      </c>
      <c r="U362" s="64">
        <v>65.072209999999998</v>
      </c>
      <c r="V362" s="65">
        <v>46.480150000000002</v>
      </c>
      <c r="W362" s="64">
        <v>65.072209999999998</v>
      </c>
      <c r="X362" s="65">
        <v>43007.790150000001</v>
      </c>
      <c r="Y362" s="89">
        <v>43026.382209999996</v>
      </c>
      <c r="Z362" s="61">
        <v>43017.086179999998</v>
      </c>
      <c r="AA362" s="61"/>
      <c r="AB362" s="61"/>
      <c r="AC362" s="61"/>
      <c r="AD362" s="42"/>
    </row>
    <row r="363" spans="1:30" x14ac:dyDescent="0.3">
      <c r="A363" s="39" t="s">
        <v>162</v>
      </c>
      <c r="B363" s="45" t="s">
        <v>634</v>
      </c>
      <c r="C363" s="44">
        <v>50000</v>
      </c>
      <c r="D363" s="45">
        <v>46017.125</v>
      </c>
      <c r="E363" s="58">
        <v>0.10175969988671509</v>
      </c>
      <c r="F363" s="59">
        <v>92960.3</v>
      </c>
      <c r="G363" s="59">
        <v>5.9999999999999995E-4</v>
      </c>
      <c r="H363" s="60">
        <v>5.0000000000000001E-4</v>
      </c>
      <c r="I363" s="60">
        <v>6.9999999999999999E-4</v>
      </c>
      <c r="J363" s="61">
        <v>83.16</v>
      </c>
      <c r="K363" s="61">
        <v>80.7</v>
      </c>
      <c r="L363" s="61">
        <v>84.17</v>
      </c>
      <c r="M363" s="62">
        <v>5.62486</v>
      </c>
      <c r="N363" s="62">
        <v>55.776179999999997</v>
      </c>
      <c r="O363" s="62">
        <v>46.480150000000002</v>
      </c>
      <c r="P363" s="63">
        <v>65.072209999999998</v>
      </c>
      <c r="Q363" s="64">
        <v>0</v>
      </c>
      <c r="R363" s="64">
        <v>46.480150000000002</v>
      </c>
      <c r="S363" s="64">
        <v>65.072209999999998</v>
      </c>
      <c r="T363" s="65">
        <v>46.480150000000002</v>
      </c>
      <c r="U363" s="64">
        <v>65.072209999999998</v>
      </c>
      <c r="V363" s="65">
        <v>46.480150000000002</v>
      </c>
      <c r="W363" s="64">
        <v>65.072209999999998</v>
      </c>
      <c r="X363" s="65">
        <v>46.480150000000002</v>
      </c>
      <c r="Y363" s="89">
        <v>65.072209999999998</v>
      </c>
      <c r="Z363" s="61">
        <v>55.776179999999997</v>
      </c>
      <c r="AA363" s="61"/>
      <c r="AB363" s="61"/>
      <c r="AC363" s="61"/>
      <c r="AD363" s="42"/>
    </row>
    <row r="364" spans="1:30" x14ac:dyDescent="0.3">
      <c r="A364" s="39" t="s">
        <v>163</v>
      </c>
      <c r="B364" s="45" t="s">
        <v>632</v>
      </c>
      <c r="C364" s="44">
        <v>60000</v>
      </c>
      <c r="D364" s="45">
        <v>46017.125</v>
      </c>
      <c r="E364" s="58">
        <v>0.10175969988671509</v>
      </c>
      <c r="F364" s="59">
        <v>92960.3</v>
      </c>
      <c r="G364" s="59">
        <v>0.35649999999999998</v>
      </c>
      <c r="H364" s="60">
        <v>0.35549999999999998</v>
      </c>
      <c r="I364" s="60">
        <v>0.35749999999999998</v>
      </c>
      <c r="J364" s="61">
        <v>71.64</v>
      </c>
      <c r="K364" s="61">
        <v>63.98</v>
      </c>
      <c r="L364" s="61">
        <v>76.98</v>
      </c>
      <c r="M364" s="62">
        <v>15.1274</v>
      </c>
      <c r="N364" s="62">
        <v>33140.346949999999</v>
      </c>
      <c r="O364" s="62">
        <v>33047.38665</v>
      </c>
      <c r="P364" s="63">
        <v>33233.307249999998</v>
      </c>
      <c r="Q364" s="64">
        <v>32960.300000000003</v>
      </c>
      <c r="R364" s="64">
        <v>87.086649999997462</v>
      </c>
      <c r="S364" s="64">
        <v>273.00724999999511</v>
      </c>
      <c r="T364" s="65">
        <v>167.32990799999999</v>
      </c>
      <c r="U364" s="64">
        <v>185.92212000000001</v>
      </c>
      <c r="V364" s="65">
        <v>167.32990799999999</v>
      </c>
      <c r="W364" s="64">
        <v>185.92212000000001</v>
      </c>
      <c r="X364" s="65">
        <v>33127.629908000003</v>
      </c>
      <c r="Y364" s="89">
        <v>33146.222120000006</v>
      </c>
      <c r="Z364" s="61">
        <v>33136.926014000004</v>
      </c>
      <c r="AA364" s="61">
        <v>70.771491001361611</v>
      </c>
      <c r="AB364" s="61">
        <v>72.020867738088796</v>
      </c>
      <c r="AC364" s="61">
        <v>71.396179369725203</v>
      </c>
      <c r="AD364" s="42"/>
    </row>
    <row r="365" spans="1:30" x14ac:dyDescent="0.3">
      <c r="A365" s="39" t="s">
        <v>164</v>
      </c>
      <c r="B365" s="45" t="s">
        <v>634</v>
      </c>
      <c r="C365" s="44">
        <v>60000</v>
      </c>
      <c r="D365" s="45">
        <v>46017.125</v>
      </c>
      <c r="E365" s="58">
        <v>0.10175969988671509</v>
      </c>
      <c r="F365" s="59">
        <v>92961.06</v>
      </c>
      <c r="G365" s="59">
        <v>1.9E-3</v>
      </c>
      <c r="H365" s="60">
        <v>1.8E-3</v>
      </c>
      <c r="I365" s="60">
        <v>2E-3</v>
      </c>
      <c r="J365" s="61">
        <v>71.64</v>
      </c>
      <c r="K365" s="61">
        <v>70.709999999999994</v>
      </c>
      <c r="L365" s="61">
        <v>71.959999999999994</v>
      </c>
      <c r="M365" s="62">
        <v>15.126429999999999</v>
      </c>
      <c r="N365" s="62">
        <v>176.626014</v>
      </c>
      <c r="O365" s="62">
        <v>167.32990799999999</v>
      </c>
      <c r="P365" s="63">
        <v>185.92212000000001</v>
      </c>
      <c r="Q365" s="64">
        <v>0</v>
      </c>
      <c r="R365" s="64">
        <v>167.32990799999999</v>
      </c>
      <c r="S365" s="64">
        <v>185.92212000000001</v>
      </c>
      <c r="T365" s="65">
        <v>167.32990799999999</v>
      </c>
      <c r="U365" s="64">
        <v>185.92212000000001</v>
      </c>
      <c r="V365" s="65">
        <v>167.32990799999999</v>
      </c>
      <c r="W365" s="64">
        <v>185.92212000000001</v>
      </c>
      <c r="X365" s="65">
        <v>167.32990799999999</v>
      </c>
      <c r="Y365" s="89">
        <v>185.92212000000001</v>
      </c>
      <c r="Z365" s="61">
        <v>176.626014</v>
      </c>
      <c r="AA365" s="61">
        <v>70.772550228637854</v>
      </c>
      <c r="AB365" s="61">
        <v>72.021939411700899</v>
      </c>
      <c r="AC365" s="61">
        <v>71.397244820169377</v>
      </c>
      <c r="AD365" s="42"/>
    </row>
    <row r="366" spans="1:30" x14ac:dyDescent="0.3">
      <c r="A366" s="39" t="s">
        <v>165</v>
      </c>
      <c r="B366" s="45" t="s">
        <v>632</v>
      </c>
      <c r="C366" s="44">
        <v>65000</v>
      </c>
      <c r="D366" s="45">
        <v>46017.125</v>
      </c>
      <c r="E366" s="58">
        <v>0.10175969988671509</v>
      </c>
      <c r="F366" s="59">
        <v>92960.3</v>
      </c>
      <c r="G366" s="59">
        <v>0.30430000000000001</v>
      </c>
      <c r="H366" s="60">
        <v>0.30299999999999999</v>
      </c>
      <c r="I366" s="60">
        <v>0.30499999999999999</v>
      </c>
      <c r="J366" s="61">
        <v>66.89</v>
      </c>
      <c r="K366" s="61">
        <v>61.58</v>
      </c>
      <c r="L366" s="61">
        <v>69.69</v>
      </c>
      <c r="M366" s="62">
        <v>24.195029999999999</v>
      </c>
      <c r="N366" s="62">
        <v>28287.819290000003</v>
      </c>
      <c r="O366" s="62">
        <v>28166.9709</v>
      </c>
      <c r="P366" s="63">
        <v>28352.891500000002</v>
      </c>
      <c r="Q366" s="64">
        <v>27960.300000000003</v>
      </c>
      <c r="R366" s="64">
        <v>206.67089999999735</v>
      </c>
      <c r="S366" s="64">
        <v>392.59149999999863</v>
      </c>
      <c r="T366" s="61">
        <v>306.76899000000003</v>
      </c>
      <c r="U366" s="64">
        <v>325.36105000000003</v>
      </c>
      <c r="V366" s="61">
        <v>306.76899000000003</v>
      </c>
      <c r="W366" s="64">
        <v>325.36105000000003</v>
      </c>
      <c r="X366" s="65">
        <v>28267.068990000003</v>
      </c>
      <c r="Y366" s="89">
        <v>28285.661050000002</v>
      </c>
      <c r="Z366" s="61">
        <v>28276.365020000005</v>
      </c>
      <c r="AA366" s="61">
        <v>66.3533463246564</v>
      </c>
      <c r="AB366" s="61">
        <v>67.129115471532501</v>
      </c>
      <c r="AC366" s="61">
        <v>66.741230898094443</v>
      </c>
      <c r="AD366" s="42"/>
    </row>
    <row r="367" spans="1:30" x14ac:dyDescent="0.3">
      <c r="A367" s="39" t="s">
        <v>166</v>
      </c>
      <c r="B367" s="45" t="s">
        <v>634</v>
      </c>
      <c r="C367" s="44">
        <v>65000</v>
      </c>
      <c r="D367" s="45">
        <v>46017.125</v>
      </c>
      <c r="E367" s="58">
        <v>0.10175969988671509</v>
      </c>
      <c r="F367" s="59">
        <v>92960.3</v>
      </c>
      <c r="G367" s="59">
        <v>3.5000000000000001E-3</v>
      </c>
      <c r="H367" s="60">
        <v>3.3E-3</v>
      </c>
      <c r="I367" s="60">
        <v>3.5000000000000001E-3</v>
      </c>
      <c r="J367" s="61">
        <v>66.89</v>
      </c>
      <c r="K367" s="61">
        <v>66.3</v>
      </c>
      <c r="L367" s="61">
        <v>67.069999999999993</v>
      </c>
      <c r="M367" s="62">
        <v>24.195029999999999</v>
      </c>
      <c r="N367" s="62">
        <v>325.36105000000003</v>
      </c>
      <c r="O367" s="62">
        <v>306.76899000000003</v>
      </c>
      <c r="P367" s="63">
        <v>325.36105000000003</v>
      </c>
      <c r="Q367" s="64">
        <v>0</v>
      </c>
      <c r="R367" s="64">
        <v>306.76899000000003</v>
      </c>
      <c r="S367" s="64">
        <v>325.36105000000003</v>
      </c>
      <c r="T367" s="61">
        <v>306.76899000000003</v>
      </c>
      <c r="U367" s="64">
        <v>325.36105000000003</v>
      </c>
      <c r="V367" s="61">
        <v>306.76899000000003</v>
      </c>
      <c r="W367" s="64">
        <v>325.36105000000003</v>
      </c>
      <c r="X367" s="65">
        <v>306.76899000000003</v>
      </c>
      <c r="Y367" s="89">
        <v>325.36105000000003</v>
      </c>
      <c r="Z367" s="61">
        <v>316.06502</v>
      </c>
      <c r="AA367" s="61">
        <v>66.353346324656329</v>
      </c>
      <c r="AB367" s="61">
        <v>67.129115471533055</v>
      </c>
      <c r="AC367" s="61">
        <v>66.741230898094699</v>
      </c>
      <c r="AD367" s="42"/>
    </row>
    <row r="368" spans="1:30" x14ac:dyDescent="0.3">
      <c r="A368" s="39" t="s">
        <v>167</v>
      </c>
      <c r="B368" s="45" t="s">
        <v>632</v>
      </c>
      <c r="C368" s="44">
        <v>70000</v>
      </c>
      <c r="D368" s="45">
        <v>46017.125</v>
      </c>
      <c r="E368" s="58">
        <v>0.10175969988671509</v>
      </c>
      <c r="F368" s="59">
        <v>92960.3</v>
      </c>
      <c r="G368" s="59">
        <v>0.25280000000000002</v>
      </c>
      <c r="H368" s="60">
        <v>0.2515</v>
      </c>
      <c r="I368" s="60">
        <v>0.254</v>
      </c>
      <c r="J368" s="61">
        <v>61.91</v>
      </c>
      <c r="K368" s="61">
        <v>58.43</v>
      </c>
      <c r="L368" s="61">
        <v>64.86</v>
      </c>
      <c r="M368" s="62">
        <v>36.501350000000002</v>
      </c>
      <c r="N368" s="62">
        <v>23500.363840000002</v>
      </c>
      <c r="O368" s="62">
        <v>23379.515450000003</v>
      </c>
      <c r="P368" s="63">
        <v>23611.9162</v>
      </c>
      <c r="Q368" s="64">
        <v>22960.300000000003</v>
      </c>
      <c r="R368" s="64">
        <v>419.21544999999969</v>
      </c>
      <c r="S368" s="64">
        <v>651.61619999999675</v>
      </c>
      <c r="T368" s="61">
        <v>511.24820999999997</v>
      </c>
      <c r="U368" s="64">
        <v>557.72532000000001</v>
      </c>
      <c r="V368" s="61">
        <v>511.24820999999997</v>
      </c>
      <c r="W368" s="64">
        <v>557.72532000000001</v>
      </c>
      <c r="X368" s="65">
        <v>23471.548210000004</v>
      </c>
      <c r="Y368" s="89">
        <v>23518.025320000004</v>
      </c>
      <c r="Z368" s="61">
        <v>23494.786765000004</v>
      </c>
      <c r="AA368" s="61">
        <v>61.193813712506241</v>
      </c>
      <c r="AB368" s="61">
        <v>62.473509115506452</v>
      </c>
      <c r="AC368" s="61">
        <v>61.833661414006343</v>
      </c>
      <c r="AD368" s="42"/>
    </row>
    <row r="369" spans="1:30" x14ac:dyDescent="0.3">
      <c r="A369" s="39" t="s">
        <v>168</v>
      </c>
      <c r="B369" s="45" t="s">
        <v>634</v>
      </c>
      <c r="C369" s="44">
        <v>70000</v>
      </c>
      <c r="D369" s="45">
        <v>46017.125</v>
      </c>
      <c r="E369" s="58">
        <v>0.10175969988671509</v>
      </c>
      <c r="F369" s="59">
        <v>92954.22</v>
      </c>
      <c r="G369" s="59">
        <v>5.7999999999999996E-3</v>
      </c>
      <c r="H369" s="60">
        <v>5.4999999999999997E-3</v>
      </c>
      <c r="I369" s="60">
        <v>6.0000000000000001E-3</v>
      </c>
      <c r="J369" s="61">
        <v>61.91</v>
      </c>
      <c r="K369" s="61">
        <v>61.13</v>
      </c>
      <c r="L369" s="61">
        <v>62.41</v>
      </c>
      <c r="M369" s="62">
        <v>36.518610000000002</v>
      </c>
      <c r="N369" s="62">
        <v>539.13447599999995</v>
      </c>
      <c r="O369" s="62">
        <v>511.24820999999997</v>
      </c>
      <c r="P369" s="63">
        <v>557.72532000000001</v>
      </c>
      <c r="Q369" s="64">
        <v>0</v>
      </c>
      <c r="R369" s="64">
        <v>511.24820999999997</v>
      </c>
      <c r="S369" s="64">
        <v>557.72532000000001</v>
      </c>
      <c r="T369" s="61">
        <v>511.24820999999997</v>
      </c>
      <c r="U369" s="64">
        <v>557.72532000000001</v>
      </c>
      <c r="V369" s="61">
        <v>511.24820999999997</v>
      </c>
      <c r="W369" s="64">
        <v>557.72532000000001</v>
      </c>
      <c r="X369" s="65">
        <v>511.24820999999997</v>
      </c>
      <c r="Y369" s="89">
        <v>557.72532000000001</v>
      </c>
      <c r="Z369" s="61">
        <v>534.48676499999999</v>
      </c>
      <c r="AA369" s="61">
        <v>61.183468518602439</v>
      </c>
      <c r="AB369" s="61">
        <v>62.463038910107457</v>
      </c>
      <c r="AC369" s="61">
        <v>61.823253714354948</v>
      </c>
      <c r="AD369" s="42"/>
    </row>
    <row r="370" spans="1:30" x14ac:dyDescent="0.3">
      <c r="A370" s="39" t="s">
        <v>169</v>
      </c>
      <c r="B370" s="45" t="s">
        <v>632</v>
      </c>
      <c r="C370" s="44">
        <v>75000</v>
      </c>
      <c r="D370" s="45">
        <v>46017.125</v>
      </c>
      <c r="E370" s="58">
        <v>0.10175969988671509</v>
      </c>
      <c r="F370" s="59">
        <v>92954.22</v>
      </c>
      <c r="G370" s="59">
        <v>0.20330000000000001</v>
      </c>
      <c r="H370" s="60">
        <v>0.20200000000000001</v>
      </c>
      <c r="I370" s="60">
        <v>0.20449999999999999</v>
      </c>
      <c r="J370" s="61">
        <v>57.95</v>
      </c>
      <c r="K370" s="61">
        <v>55.77</v>
      </c>
      <c r="L370" s="61">
        <v>60.07</v>
      </c>
      <c r="M370" s="62">
        <v>54.032789999999999</v>
      </c>
      <c r="N370" s="62">
        <v>18897.592926000001</v>
      </c>
      <c r="O370" s="62">
        <v>18776.75244</v>
      </c>
      <c r="P370" s="63">
        <v>19009.137989999999</v>
      </c>
      <c r="Q370" s="64">
        <v>17954.22</v>
      </c>
      <c r="R370" s="64">
        <v>822.53243999999904</v>
      </c>
      <c r="S370" s="64">
        <v>1054.9179899999981</v>
      </c>
      <c r="T370" s="61">
        <v>929.54219999999998</v>
      </c>
      <c r="U370" s="64">
        <v>976.01931000000002</v>
      </c>
      <c r="V370" s="61">
        <v>929.54219999999998</v>
      </c>
      <c r="W370" s="64">
        <v>976.01931000000002</v>
      </c>
      <c r="X370" s="65">
        <v>18883.762200000001</v>
      </c>
      <c r="Y370" s="89">
        <v>18930.239310000001</v>
      </c>
      <c r="Z370" s="61">
        <v>18907.000755000001</v>
      </c>
      <c r="AA370" s="61">
        <v>57.850792218446919</v>
      </c>
      <c r="AB370" s="61">
        <v>58.706175678647568</v>
      </c>
      <c r="AC370" s="61">
        <v>58.278483948547247</v>
      </c>
      <c r="AD370" s="42"/>
    </row>
    <row r="371" spans="1:30" x14ac:dyDescent="0.3">
      <c r="A371" s="39" t="s">
        <v>170</v>
      </c>
      <c r="B371" s="45" t="s">
        <v>634</v>
      </c>
      <c r="C371" s="44">
        <v>75000</v>
      </c>
      <c r="D371" s="45">
        <v>46017.125</v>
      </c>
      <c r="E371" s="58">
        <v>0.10175969988671509</v>
      </c>
      <c r="F371" s="59">
        <v>92954.22</v>
      </c>
      <c r="G371" s="59">
        <v>1.01E-2</v>
      </c>
      <c r="H371" s="60">
        <v>0.01</v>
      </c>
      <c r="I371" s="60">
        <v>1.0500000000000001E-2</v>
      </c>
      <c r="J371" s="61">
        <v>57.95</v>
      </c>
      <c r="K371" s="61">
        <v>57.8</v>
      </c>
      <c r="L371" s="61">
        <v>58.66</v>
      </c>
      <c r="M371" s="62">
        <v>54.032789999999999</v>
      </c>
      <c r="N371" s="62">
        <v>938.83762200000001</v>
      </c>
      <c r="O371" s="62">
        <v>929.54219999999998</v>
      </c>
      <c r="P371" s="63">
        <v>976.01931000000002</v>
      </c>
      <c r="Q371" s="64">
        <v>0</v>
      </c>
      <c r="R371" s="64">
        <v>929.54219999999998</v>
      </c>
      <c r="S371" s="64">
        <v>976.01931000000002</v>
      </c>
      <c r="T371" s="61">
        <v>929.54219999999998</v>
      </c>
      <c r="U371" s="64">
        <v>976.01931000000002</v>
      </c>
      <c r="V371" s="61">
        <v>929.54219999999998</v>
      </c>
      <c r="W371" s="64">
        <v>976.01931000000002</v>
      </c>
      <c r="X371" s="65">
        <v>929.54219999999998</v>
      </c>
      <c r="Y371" s="89">
        <v>976.01931000000002</v>
      </c>
      <c r="Z371" s="61">
        <v>952.780755</v>
      </c>
      <c r="AA371" s="61">
        <v>57.850792218446834</v>
      </c>
      <c r="AB371" s="61">
        <v>58.706175678647298</v>
      </c>
      <c r="AC371" s="61">
        <v>58.278483948547063</v>
      </c>
      <c r="AD371" s="42"/>
    </row>
    <row r="372" spans="1:30" x14ac:dyDescent="0.3">
      <c r="A372" s="39" t="s">
        <v>171</v>
      </c>
      <c r="B372" s="45" t="s">
        <v>632</v>
      </c>
      <c r="C372" s="44">
        <v>80000</v>
      </c>
      <c r="D372" s="45">
        <v>46017.125</v>
      </c>
      <c r="E372" s="58">
        <v>0.10175969988671509</v>
      </c>
      <c r="F372" s="59">
        <v>92959.73</v>
      </c>
      <c r="G372" s="59">
        <v>0.15690000000000001</v>
      </c>
      <c r="H372" s="60">
        <v>0.1555</v>
      </c>
      <c r="I372" s="60">
        <v>0.158</v>
      </c>
      <c r="J372" s="61">
        <v>54.75</v>
      </c>
      <c r="K372" s="61">
        <v>52.98</v>
      </c>
      <c r="L372" s="61">
        <v>56.07</v>
      </c>
      <c r="M372" s="62">
        <v>75.662360000000007</v>
      </c>
      <c r="N372" s="62">
        <v>14585.381637</v>
      </c>
      <c r="O372" s="62">
        <v>14455.238014999999</v>
      </c>
      <c r="P372" s="63">
        <v>14687.637339999999</v>
      </c>
      <c r="Q372" s="64">
        <v>12959.729999999996</v>
      </c>
      <c r="R372" s="64">
        <v>1495.5080150000031</v>
      </c>
      <c r="S372" s="64">
        <v>1727.9073400000034</v>
      </c>
      <c r="T372" s="61">
        <v>1580.2217400000002</v>
      </c>
      <c r="U372" s="64">
        <v>1673.1759599999998</v>
      </c>
      <c r="V372" s="61">
        <v>1580.2217400000002</v>
      </c>
      <c r="W372" s="64">
        <v>1673.1759599999998</v>
      </c>
      <c r="X372" s="65">
        <v>14539.951739999997</v>
      </c>
      <c r="Y372" s="89">
        <v>14632.905959999996</v>
      </c>
      <c r="Z372" s="61">
        <v>14586.428849999997</v>
      </c>
      <c r="AA372" s="61">
        <v>54.167828491628001</v>
      </c>
      <c r="AB372" s="61">
        <v>55.397624895521446</v>
      </c>
      <c r="AC372" s="61">
        <v>54.782726693574723</v>
      </c>
      <c r="AD372" s="42"/>
    </row>
    <row r="373" spans="1:30" x14ac:dyDescent="0.3">
      <c r="A373" s="39" t="s">
        <v>172</v>
      </c>
      <c r="B373" s="45" t="s">
        <v>634</v>
      </c>
      <c r="C373" s="44">
        <v>80000</v>
      </c>
      <c r="D373" s="45">
        <v>46017.125</v>
      </c>
      <c r="E373" s="58">
        <v>0.10175969988671509</v>
      </c>
      <c r="F373" s="59">
        <v>92954.22</v>
      </c>
      <c r="G373" s="59">
        <v>1.7500000000000002E-2</v>
      </c>
      <c r="H373" s="60">
        <v>1.7000000000000001E-2</v>
      </c>
      <c r="I373" s="60">
        <v>1.7999999999999999E-2</v>
      </c>
      <c r="J373" s="61">
        <v>54.75</v>
      </c>
      <c r="K373" s="61">
        <v>54.11</v>
      </c>
      <c r="L373" s="61">
        <v>55.34</v>
      </c>
      <c r="M373" s="62">
        <v>75.682159999999996</v>
      </c>
      <c r="N373" s="62">
        <v>1626.6988500000002</v>
      </c>
      <c r="O373" s="62">
        <v>1580.2217400000002</v>
      </c>
      <c r="P373" s="63">
        <v>1673.1759599999998</v>
      </c>
      <c r="Q373" s="64">
        <v>0</v>
      </c>
      <c r="R373" s="64">
        <v>1580.2217400000002</v>
      </c>
      <c r="S373" s="64">
        <v>1673.1759599999998</v>
      </c>
      <c r="T373" s="61">
        <v>1580.2217400000002</v>
      </c>
      <c r="U373" s="64">
        <v>1673.1759599999998</v>
      </c>
      <c r="V373" s="61">
        <v>1580.2217400000002</v>
      </c>
      <c r="W373" s="64">
        <v>1673.1759599999998</v>
      </c>
      <c r="X373" s="65">
        <v>1580.2217400000002</v>
      </c>
      <c r="Y373" s="89">
        <v>1673.1759599999998</v>
      </c>
      <c r="Z373" s="61">
        <v>1626.69885</v>
      </c>
      <c r="AA373" s="61">
        <v>54.15535247155676</v>
      </c>
      <c r="AB373" s="61">
        <v>55.385032477292775</v>
      </c>
      <c r="AC373" s="61">
        <v>54.770192474424768</v>
      </c>
      <c r="AD373" s="42"/>
    </row>
    <row r="374" spans="1:30" x14ac:dyDescent="0.3">
      <c r="A374" s="39" t="s">
        <v>173</v>
      </c>
      <c r="B374" s="45" t="s">
        <v>632</v>
      </c>
      <c r="C374" s="44">
        <v>85000</v>
      </c>
      <c r="D374" s="45">
        <v>46017.125</v>
      </c>
      <c r="E374" s="58">
        <v>0.10175969988671509</v>
      </c>
      <c r="F374" s="59">
        <v>92953.84</v>
      </c>
      <c r="G374" s="59">
        <v>0.1152</v>
      </c>
      <c r="H374" s="60">
        <v>0.114</v>
      </c>
      <c r="I374" s="60">
        <v>0.11600000000000001</v>
      </c>
      <c r="J374" s="61">
        <v>52.07</v>
      </c>
      <c r="K374" s="61">
        <v>50.99</v>
      </c>
      <c r="L374" s="61">
        <v>52.9</v>
      </c>
      <c r="M374" s="62">
        <v>97.619709999999998</v>
      </c>
      <c r="N374" s="62">
        <v>10708.282368</v>
      </c>
      <c r="O374" s="62">
        <v>10596.73776</v>
      </c>
      <c r="P374" s="63">
        <v>10782.64544</v>
      </c>
      <c r="Q374" s="64">
        <v>7953.8399999999965</v>
      </c>
      <c r="R374" s="64">
        <v>2642.8977600000035</v>
      </c>
      <c r="S374" s="64">
        <v>2828.8054400000037</v>
      </c>
      <c r="T374" s="61">
        <v>2695.6613600000001</v>
      </c>
      <c r="U374" s="64">
        <v>2788.6151999999997</v>
      </c>
      <c r="V374" s="61">
        <v>2695.6613600000001</v>
      </c>
      <c r="W374" s="64">
        <v>2788.6151999999997</v>
      </c>
      <c r="X374" s="65">
        <v>10649.501359999997</v>
      </c>
      <c r="Y374" s="89">
        <v>10742.455199999997</v>
      </c>
      <c r="Z374" s="61">
        <v>10695.978279999996</v>
      </c>
      <c r="AA374" s="61">
        <v>51.576434516742879</v>
      </c>
      <c r="AB374" s="61">
        <v>52.529769771204236</v>
      </c>
      <c r="AC374" s="61">
        <v>52.053102143973561</v>
      </c>
      <c r="AD374" s="42"/>
    </row>
    <row r="375" spans="1:30" x14ac:dyDescent="0.3">
      <c r="A375" s="39" t="s">
        <v>174</v>
      </c>
      <c r="B375" s="45" t="s">
        <v>634</v>
      </c>
      <c r="C375" s="44">
        <v>85000</v>
      </c>
      <c r="D375" s="45">
        <v>46017.125</v>
      </c>
      <c r="E375" s="58">
        <v>0.10175969988671509</v>
      </c>
      <c r="F375" s="59">
        <v>92953.84</v>
      </c>
      <c r="G375" s="59">
        <v>2.9499999999999998E-2</v>
      </c>
      <c r="H375" s="60">
        <v>2.9000000000000001E-2</v>
      </c>
      <c r="I375" s="60">
        <v>0.03</v>
      </c>
      <c r="J375" s="61">
        <v>52.07</v>
      </c>
      <c r="K375" s="61">
        <v>51.53</v>
      </c>
      <c r="L375" s="61">
        <v>52.49</v>
      </c>
      <c r="M375" s="62">
        <v>97.619709999999998</v>
      </c>
      <c r="N375" s="62">
        <v>2742.1382799999997</v>
      </c>
      <c r="O375" s="62">
        <v>2695.6613600000001</v>
      </c>
      <c r="P375" s="63">
        <v>2788.6151999999997</v>
      </c>
      <c r="Q375" s="64">
        <v>0</v>
      </c>
      <c r="R375" s="64">
        <v>2695.6613600000001</v>
      </c>
      <c r="S375" s="64">
        <v>2788.6151999999997</v>
      </c>
      <c r="T375" s="61">
        <v>2695.6613600000001</v>
      </c>
      <c r="U375" s="64">
        <v>2788.6151999999997</v>
      </c>
      <c r="V375" s="61">
        <v>2695.6613600000001</v>
      </c>
      <c r="W375" s="64">
        <v>2788.6151999999997</v>
      </c>
      <c r="X375" s="65">
        <v>2695.6613600000001</v>
      </c>
      <c r="Y375" s="89">
        <v>2788.6151999999997</v>
      </c>
      <c r="Z375" s="61">
        <v>2742.1382800000001</v>
      </c>
      <c r="AA375" s="61">
        <v>51.576434516742829</v>
      </c>
      <c r="AB375" s="61">
        <v>52.529769771204194</v>
      </c>
      <c r="AC375" s="61">
        <v>52.053102143973511</v>
      </c>
      <c r="AD375" s="42"/>
    </row>
    <row r="376" spans="1:30" x14ac:dyDescent="0.3">
      <c r="A376" s="39" t="s">
        <v>824</v>
      </c>
      <c r="B376" s="45" t="s">
        <v>632</v>
      </c>
      <c r="C376" s="44">
        <v>86000</v>
      </c>
      <c r="D376" s="45">
        <v>46017.125</v>
      </c>
      <c r="E376" s="58">
        <v>0.10175969988671509</v>
      </c>
      <c r="F376" s="59">
        <v>92949.56</v>
      </c>
      <c r="G376" s="59">
        <v>0.1074</v>
      </c>
      <c r="H376" s="60">
        <v>0.106</v>
      </c>
      <c r="I376" s="60">
        <v>0.108</v>
      </c>
      <c r="J376" s="61">
        <v>51.49</v>
      </c>
      <c r="K376" s="61">
        <v>50.26</v>
      </c>
      <c r="L376" s="61">
        <v>52.09</v>
      </c>
      <c r="M376" s="62">
        <v>101.49524</v>
      </c>
      <c r="N376" s="62">
        <v>9982.7827440000001</v>
      </c>
      <c r="O376" s="62">
        <v>9852.6533600000002</v>
      </c>
      <c r="P376" s="63">
        <v>10038.55248</v>
      </c>
      <c r="Q376" s="64">
        <v>6949.5599999999977</v>
      </c>
      <c r="R376" s="64">
        <v>2903.0933600000026</v>
      </c>
      <c r="S376" s="64">
        <v>3088.9924800000026</v>
      </c>
      <c r="T376" s="61">
        <v>2974.3859200000002</v>
      </c>
      <c r="U376" s="64">
        <v>3020.8607000000002</v>
      </c>
      <c r="V376" s="61">
        <v>2974.3859200000002</v>
      </c>
      <c r="W376" s="64">
        <v>3020.8607000000002</v>
      </c>
      <c r="X376" s="65">
        <v>9923.9459199999983</v>
      </c>
      <c r="Y376" s="89">
        <v>9970.4206999999988</v>
      </c>
      <c r="Z376" s="61">
        <v>9947.1833099999985</v>
      </c>
      <c r="AA376" s="61">
        <v>51.007165220448258</v>
      </c>
      <c r="AB376" s="61">
        <v>51.466030082278905</v>
      </c>
      <c r="AC376" s="61">
        <v>51.236597651363581</v>
      </c>
      <c r="AD376" s="42"/>
    </row>
    <row r="377" spans="1:30" x14ac:dyDescent="0.3">
      <c r="A377" s="39" t="s">
        <v>825</v>
      </c>
      <c r="B377" s="45" t="s">
        <v>634</v>
      </c>
      <c r="C377" s="44">
        <v>86000</v>
      </c>
      <c r="D377" s="45">
        <v>46017.125</v>
      </c>
      <c r="E377" s="58">
        <v>0.10175969988671509</v>
      </c>
      <c r="F377" s="59">
        <v>92949.56</v>
      </c>
      <c r="G377" s="59">
        <v>3.2500000000000001E-2</v>
      </c>
      <c r="H377" s="60">
        <v>3.2000000000000001E-2</v>
      </c>
      <c r="I377" s="60">
        <v>3.2500000000000001E-2</v>
      </c>
      <c r="J377" s="61">
        <v>51.49</v>
      </c>
      <c r="K377" s="61">
        <v>50.96</v>
      </c>
      <c r="L377" s="61">
        <v>51.42</v>
      </c>
      <c r="M377" s="62">
        <v>101.49524</v>
      </c>
      <c r="N377" s="62">
        <v>3020.8607000000002</v>
      </c>
      <c r="O377" s="62">
        <v>2974.3859200000002</v>
      </c>
      <c r="P377" s="63">
        <v>3020.8607000000002</v>
      </c>
      <c r="Q377" s="64">
        <v>0</v>
      </c>
      <c r="R377" s="64">
        <v>2974.3859200000002</v>
      </c>
      <c r="S377" s="64">
        <v>3020.8607000000002</v>
      </c>
      <c r="T377" s="61">
        <v>2974.3859200000002</v>
      </c>
      <c r="U377" s="64">
        <v>3020.8607000000002</v>
      </c>
      <c r="V377" s="61">
        <v>2974.3859200000002</v>
      </c>
      <c r="W377" s="64">
        <v>3020.8607000000002</v>
      </c>
      <c r="X377" s="65">
        <v>2974.3859200000002</v>
      </c>
      <c r="Y377" s="89">
        <v>3020.8607000000002</v>
      </c>
      <c r="Z377" s="61">
        <v>2997.6233099999999</v>
      </c>
      <c r="AA377" s="61">
        <v>51.007165220448094</v>
      </c>
      <c r="AB377" s="61">
        <v>51.466030082278934</v>
      </c>
      <c r="AC377" s="61">
        <v>51.23659765136351</v>
      </c>
      <c r="AD377" s="42"/>
    </row>
    <row r="378" spans="1:30" x14ac:dyDescent="0.3">
      <c r="A378" s="39" t="s">
        <v>826</v>
      </c>
      <c r="B378" s="45" t="s">
        <v>632</v>
      </c>
      <c r="C378" s="44">
        <v>88000</v>
      </c>
      <c r="D378" s="45">
        <v>46017.125</v>
      </c>
      <c r="E378" s="58">
        <v>0.10175969988671509</v>
      </c>
      <c r="F378" s="59">
        <v>92953.84</v>
      </c>
      <c r="G378" s="59">
        <v>9.2799999999999994E-2</v>
      </c>
      <c r="H378" s="60">
        <v>9.1499999999999998E-2</v>
      </c>
      <c r="I378" s="60">
        <v>9.2999999999999999E-2</v>
      </c>
      <c r="J378" s="61">
        <v>50.5</v>
      </c>
      <c r="K378" s="61">
        <v>49.43</v>
      </c>
      <c r="L378" s="61">
        <v>50.71</v>
      </c>
      <c r="M378" s="62">
        <v>108.38500000000001</v>
      </c>
      <c r="N378" s="62">
        <v>8626.1163519999991</v>
      </c>
      <c r="O378" s="62">
        <v>8505.2763599999998</v>
      </c>
      <c r="P378" s="63">
        <v>8644.7071199999991</v>
      </c>
      <c r="Q378" s="64">
        <v>4953.8399999999965</v>
      </c>
      <c r="R378" s="64">
        <v>3551.4363600000033</v>
      </c>
      <c r="S378" s="64">
        <v>3690.8671200000026</v>
      </c>
      <c r="T378" s="61">
        <v>3625.19976</v>
      </c>
      <c r="U378" s="64">
        <v>3671.67668</v>
      </c>
      <c r="V378" s="61">
        <v>3625.19976</v>
      </c>
      <c r="W378" s="64">
        <v>3671.67668</v>
      </c>
      <c r="X378" s="65">
        <v>8579.039759999996</v>
      </c>
      <c r="Y378" s="89">
        <v>8625.516679999997</v>
      </c>
      <c r="Z378" s="61">
        <v>8602.2782199999965</v>
      </c>
      <c r="AA378" s="61">
        <v>50.149537040351802</v>
      </c>
      <c r="AB378" s="61">
        <v>50.578874257028659</v>
      </c>
      <c r="AC378" s="61">
        <v>50.364205648690231</v>
      </c>
      <c r="AD378" s="42"/>
    </row>
    <row r="379" spans="1:30" x14ac:dyDescent="0.3">
      <c r="A379" s="39" t="s">
        <v>827</v>
      </c>
      <c r="B379" s="45" t="s">
        <v>634</v>
      </c>
      <c r="C379" s="44">
        <v>88000</v>
      </c>
      <c r="D379" s="45">
        <v>46017.125</v>
      </c>
      <c r="E379" s="58">
        <v>0.10175969988671509</v>
      </c>
      <c r="F379" s="59">
        <v>92953.84</v>
      </c>
      <c r="G379" s="59">
        <v>3.9399999999999998E-2</v>
      </c>
      <c r="H379" s="60">
        <v>3.9E-2</v>
      </c>
      <c r="I379" s="60">
        <v>3.95E-2</v>
      </c>
      <c r="J379" s="61">
        <v>50.5</v>
      </c>
      <c r="K379" s="61">
        <v>50.11</v>
      </c>
      <c r="L379" s="61">
        <v>50.54</v>
      </c>
      <c r="M379" s="62">
        <v>108.38500000000001</v>
      </c>
      <c r="N379" s="62">
        <v>3662.3812959999996</v>
      </c>
      <c r="O379" s="62">
        <v>3625.19976</v>
      </c>
      <c r="P379" s="63">
        <v>3671.67668</v>
      </c>
      <c r="Q379" s="64">
        <v>0</v>
      </c>
      <c r="R379" s="64">
        <v>3625.19976</v>
      </c>
      <c r="S379" s="64">
        <v>3671.67668</v>
      </c>
      <c r="T379" s="61">
        <v>3625.19976</v>
      </c>
      <c r="U379" s="64">
        <v>3671.67668</v>
      </c>
      <c r="V379" s="61">
        <v>3625.19976</v>
      </c>
      <c r="W379" s="64">
        <v>3671.67668</v>
      </c>
      <c r="X379" s="65">
        <v>3625.19976</v>
      </c>
      <c r="Y379" s="89">
        <v>3671.67668</v>
      </c>
      <c r="Z379" s="61">
        <v>3648.43822</v>
      </c>
      <c r="AA379" s="61">
        <v>50.149537040351689</v>
      </c>
      <c r="AB379" s="61">
        <v>50.57887425702868</v>
      </c>
      <c r="AC379" s="61">
        <v>50.364205648690188</v>
      </c>
      <c r="AD379" s="42"/>
    </row>
    <row r="380" spans="1:30" x14ac:dyDescent="0.3">
      <c r="A380" s="39" t="s">
        <v>175</v>
      </c>
      <c r="B380" s="45" t="s">
        <v>632</v>
      </c>
      <c r="C380" s="44">
        <v>90000</v>
      </c>
      <c r="D380" s="45">
        <v>46017.125</v>
      </c>
      <c r="E380" s="58">
        <v>0.10175969988671509</v>
      </c>
      <c r="F380" s="59">
        <v>92949.56</v>
      </c>
      <c r="G380" s="59">
        <v>7.9200000000000007E-2</v>
      </c>
      <c r="H380" s="60">
        <v>7.8E-2</v>
      </c>
      <c r="I380" s="60">
        <v>7.9500000000000001E-2</v>
      </c>
      <c r="J380" s="61">
        <v>49.53</v>
      </c>
      <c r="K380" s="61">
        <v>48.57</v>
      </c>
      <c r="L380" s="61">
        <v>49.8</v>
      </c>
      <c r="M380" s="62">
        <v>113.74221</v>
      </c>
      <c r="N380" s="62">
        <v>7361.6051520000001</v>
      </c>
      <c r="O380" s="62">
        <v>7250.0656799999997</v>
      </c>
      <c r="P380" s="63">
        <v>7389.4900200000002</v>
      </c>
      <c r="Q380" s="64">
        <v>2949.5599999999977</v>
      </c>
      <c r="R380" s="64">
        <v>4300.505680000002</v>
      </c>
      <c r="S380" s="64">
        <v>4439.9300200000025</v>
      </c>
      <c r="T380" s="61">
        <v>4368.62932</v>
      </c>
      <c r="U380" s="64">
        <v>4415.1040999999996</v>
      </c>
      <c r="V380" s="61">
        <v>4368.62932</v>
      </c>
      <c r="W380" s="64">
        <v>4415.1040999999996</v>
      </c>
      <c r="X380" s="65">
        <v>7318.1893199999977</v>
      </c>
      <c r="Y380" s="89">
        <v>7364.6640999999972</v>
      </c>
      <c r="Z380" s="61">
        <v>7341.4267099999979</v>
      </c>
      <c r="AA380" s="61">
        <v>49.214969334530132</v>
      </c>
      <c r="AB380" s="61">
        <v>49.623956524524893</v>
      </c>
      <c r="AC380" s="61">
        <v>49.419462929527512</v>
      </c>
      <c r="AD380" s="42"/>
    </row>
    <row r="381" spans="1:30" x14ac:dyDescent="0.3">
      <c r="A381" s="39" t="s">
        <v>176</v>
      </c>
      <c r="B381" s="45" t="s">
        <v>634</v>
      </c>
      <c r="C381" s="44">
        <v>90000</v>
      </c>
      <c r="D381" s="45">
        <v>46017.125</v>
      </c>
      <c r="E381" s="58">
        <v>0.10175969988671509</v>
      </c>
      <c r="F381" s="59">
        <v>92949.56</v>
      </c>
      <c r="G381" s="59">
        <v>4.7399999999999998E-2</v>
      </c>
      <c r="H381" s="60">
        <v>4.7E-2</v>
      </c>
      <c r="I381" s="60">
        <v>4.7500000000000001E-2</v>
      </c>
      <c r="J381" s="61">
        <v>49.53</v>
      </c>
      <c r="K381" s="61">
        <v>49.17</v>
      </c>
      <c r="L381" s="61">
        <v>49.58</v>
      </c>
      <c r="M381" s="62">
        <v>113.74221</v>
      </c>
      <c r="N381" s="62">
        <v>4405.8091439999998</v>
      </c>
      <c r="O381" s="62">
        <v>4368.62932</v>
      </c>
      <c r="P381" s="63">
        <v>4415.1040999999996</v>
      </c>
      <c r="Q381" s="64">
        <v>0</v>
      </c>
      <c r="R381" s="64">
        <v>4368.62932</v>
      </c>
      <c r="S381" s="64">
        <v>4415.1040999999996</v>
      </c>
      <c r="T381" s="61">
        <v>4368.62932</v>
      </c>
      <c r="U381" s="64">
        <v>4415.1040999999996</v>
      </c>
      <c r="V381" s="61">
        <v>4368.62932</v>
      </c>
      <c r="W381" s="64">
        <v>4415.1040999999996</v>
      </c>
      <c r="X381" s="65">
        <v>4368.62932</v>
      </c>
      <c r="Y381" s="89">
        <v>4415.1040999999996</v>
      </c>
      <c r="Z381" s="61">
        <v>4391.8667100000002</v>
      </c>
      <c r="AA381" s="61">
        <v>49.214969334530196</v>
      </c>
      <c r="AB381" s="61">
        <v>49.623956524524957</v>
      </c>
      <c r="AC381" s="61">
        <v>49.419462929527576</v>
      </c>
      <c r="AD381" s="42"/>
    </row>
    <row r="382" spans="1:30" x14ac:dyDescent="0.3">
      <c r="A382" s="39" t="s">
        <v>828</v>
      </c>
      <c r="B382" s="45" t="s">
        <v>632</v>
      </c>
      <c r="C382" s="44">
        <v>92000</v>
      </c>
      <c r="D382" s="45">
        <v>46017.125</v>
      </c>
      <c r="E382" s="58">
        <v>0.10175969988671509</v>
      </c>
      <c r="F382" s="59">
        <v>92948.52</v>
      </c>
      <c r="G382" s="59">
        <v>6.6799999999999998E-2</v>
      </c>
      <c r="H382" s="60">
        <v>6.6000000000000003E-2</v>
      </c>
      <c r="I382" s="60">
        <v>6.7000000000000004E-2</v>
      </c>
      <c r="J382" s="61">
        <v>48.62</v>
      </c>
      <c r="K382" s="61">
        <v>48</v>
      </c>
      <c r="L382" s="61">
        <v>48.79</v>
      </c>
      <c r="M382" s="62">
        <v>117.17161</v>
      </c>
      <c r="N382" s="62">
        <v>6208.9611359999999</v>
      </c>
      <c r="O382" s="62">
        <v>6134.6023200000009</v>
      </c>
      <c r="P382" s="63">
        <v>6227.5508400000008</v>
      </c>
      <c r="Q382" s="64">
        <v>948.52000000000407</v>
      </c>
      <c r="R382" s="64">
        <v>5186.0823199999968</v>
      </c>
      <c r="S382" s="64">
        <v>5279.0308399999967</v>
      </c>
      <c r="T382" s="61">
        <v>5251.5913800000008</v>
      </c>
      <c r="U382" s="64">
        <v>5279.0308399999967</v>
      </c>
      <c r="V382" s="61">
        <v>5251.5913800000008</v>
      </c>
      <c r="W382" s="64">
        <v>5279.0308399999967</v>
      </c>
      <c r="X382" s="65">
        <v>6200.1113800000048</v>
      </c>
      <c r="Y382" s="89">
        <v>6227.5508400000008</v>
      </c>
      <c r="Z382" s="61">
        <v>6213.8311100000028</v>
      </c>
      <c r="AA382" s="61">
        <v>48.596901311653802</v>
      </c>
      <c r="AB382" s="61">
        <v>48.831280718488088</v>
      </c>
      <c r="AC382" s="61">
        <v>48.714091015070949</v>
      </c>
      <c r="AD382" s="42"/>
    </row>
    <row r="383" spans="1:30" x14ac:dyDescent="0.3">
      <c r="A383" s="39" t="s">
        <v>829</v>
      </c>
      <c r="B383" s="45" t="s">
        <v>634</v>
      </c>
      <c r="C383" s="44">
        <v>92000</v>
      </c>
      <c r="D383" s="45">
        <v>46017.125</v>
      </c>
      <c r="E383" s="58">
        <v>0.10175969988671509</v>
      </c>
      <c r="F383" s="59">
        <v>92948.52</v>
      </c>
      <c r="G383" s="59">
        <v>5.6599999999999998E-2</v>
      </c>
      <c r="H383" s="60">
        <v>5.6500000000000002E-2</v>
      </c>
      <c r="I383" s="60">
        <v>5.7000000000000002E-2</v>
      </c>
      <c r="J383" s="61">
        <v>48.62</v>
      </c>
      <c r="K383" s="61">
        <v>48.56</v>
      </c>
      <c r="L383" s="61">
        <v>48.95</v>
      </c>
      <c r="M383" s="62">
        <v>117.17161</v>
      </c>
      <c r="N383" s="62">
        <v>5260.8862319999998</v>
      </c>
      <c r="O383" s="62">
        <v>5251.5913800000008</v>
      </c>
      <c r="P383" s="63">
        <v>5298.0656400000007</v>
      </c>
      <c r="Q383" s="64">
        <v>0</v>
      </c>
      <c r="R383" s="64">
        <v>5251.5913800000008</v>
      </c>
      <c r="S383" s="64">
        <v>5298.0656400000007</v>
      </c>
      <c r="T383" s="61">
        <v>5251.5913800000008</v>
      </c>
      <c r="U383" s="64">
        <v>5279.0308399999967</v>
      </c>
      <c r="V383" s="61">
        <v>5251.5913800000008</v>
      </c>
      <c r="W383" s="64">
        <v>5279.0308399999967</v>
      </c>
      <c r="X383" s="65">
        <v>5251.5913800000008</v>
      </c>
      <c r="Y383" s="89">
        <v>5279.0308399999967</v>
      </c>
      <c r="Z383" s="61">
        <v>5265.3111099999987</v>
      </c>
      <c r="AA383" s="61">
        <v>48.596901311653802</v>
      </c>
      <c r="AB383" s="61">
        <v>48.831280718488088</v>
      </c>
      <c r="AC383" s="61">
        <v>48.714091015070949</v>
      </c>
      <c r="AD383" s="42"/>
    </row>
    <row r="384" spans="1:30" x14ac:dyDescent="0.3">
      <c r="A384" s="39" t="s">
        <v>830</v>
      </c>
      <c r="B384" s="45" t="s">
        <v>632</v>
      </c>
      <c r="C384" s="44">
        <v>94000</v>
      </c>
      <c r="D384" s="45">
        <v>46017.125</v>
      </c>
      <c r="E384" s="58">
        <v>0.10175969988671509</v>
      </c>
      <c r="F384" s="59">
        <v>92948.52</v>
      </c>
      <c r="G384" s="59">
        <v>5.5899999999999998E-2</v>
      </c>
      <c r="H384" s="60">
        <v>5.5500000000000001E-2</v>
      </c>
      <c r="I384" s="60">
        <v>5.6000000000000001E-2</v>
      </c>
      <c r="J384" s="61">
        <v>47.95</v>
      </c>
      <c r="K384" s="61">
        <v>47.66</v>
      </c>
      <c r="L384" s="61">
        <v>48.05</v>
      </c>
      <c r="M384" s="62">
        <v>118.38697000000001</v>
      </c>
      <c r="N384" s="62">
        <v>5195.8222679999999</v>
      </c>
      <c r="O384" s="62">
        <v>5158.6428599999999</v>
      </c>
      <c r="P384" s="63">
        <v>5205.1171199999999</v>
      </c>
      <c r="Q384" s="64">
        <v>0</v>
      </c>
      <c r="R384" s="64">
        <v>5158.6428599999999</v>
      </c>
      <c r="S384" s="64">
        <v>5205.1171199999999</v>
      </c>
      <c r="T384" s="61">
        <v>5176.0708400000049</v>
      </c>
      <c r="U384" s="64">
        <v>5205.1171199999999</v>
      </c>
      <c r="V384" s="61">
        <v>5176.0708400000049</v>
      </c>
      <c r="W384" s="64">
        <v>5205.1171199999999</v>
      </c>
      <c r="X384" s="65">
        <v>5176.0708400000049</v>
      </c>
      <c r="Y384" s="89">
        <v>5205.1171199999999</v>
      </c>
      <c r="Z384" s="61">
        <v>5190.5939800000024</v>
      </c>
      <c r="AA384" s="61">
        <v>47.848599314466931</v>
      </c>
      <c r="AB384" s="61">
        <v>48.094156154779085</v>
      </c>
      <c r="AC384" s="61">
        <v>47.971377734623005</v>
      </c>
      <c r="AD384" s="42"/>
    </row>
    <row r="385" spans="1:30" x14ac:dyDescent="0.3">
      <c r="A385" s="39" t="s">
        <v>831</v>
      </c>
      <c r="B385" s="45" t="s">
        <v>634</v>
      </c>
      <c r="C385" s="44">
        <v>94000</v>
      </c>
      <c r="D385" s="45">
        <v>46017.125</v>
      </c>
      <c r="E385" s="58">
        <v>0.10175969988671509</v>
      </c>
      <c r="F385" s="59">
        <v>92948.52</v>
      </c>
      <c r="G385" s="59">
        <v>6.7199999999999996E-2</v>
      </c>
      <c r="H385" s="60">
        <v>6.7000000000000004E-2</v>
      </c>
      <c r="I385" s="60">
        <v>6.7500000000000004E-2</v>
      </c>
      <c r="J385" s="61">
        <v>47.95</v>
      </c>
      <c r="K385" s="61">
        <v>47.81</v>
      </c>
      <c r="L385" s="61">
        <v>48.2</v>
      </c>
      <c r="M385" s="62">
        <v>118.38697000000001</v>
      </c>
      <c r="N385" s="62">
        <v>6246.1405439999999</v>
      </c>
      <c r="O385" s="62">
        <v>6227.5508400000008</v>
      </c>
      <c r="P385" s="63">
        <v>6274.0251000000007</v>
      </c>
      <c r="Q385" s="64">
        <v>1051.4799999999959</v>
      </c>
      <c r="R385" s="64">
        <v>5176.0708400000049</v>
      </c>
      <c r="S385" s="64">
        <v>5222.5451000000048</v>
      </c>
      <c r="T385" s="61">
        <v>5176.0708400000049</v>
      </c>
      <c r="U385" s="64">
        <v>5205.1171199999999</v>
      </c>
      <c r="V385" s="61">
        <v>5176.0708400000049</v>
      </c>
      <c r="W385" s="64">
        <v>5205.1171199999999</v>
      </c>
      <c r="X385" s="65">
        <v>6227.5508400000008</v>
      </c>
      <c r="Y385" s="89">
        <v>6256.5971199999958</v>
      </c>
      <c r="Z385" s="61">
        <v>6242.0739799999983</v>
      </c>
      <c r="AA385" s="61">
        <v>47.848599314466931</v>
      </c>
      <c r="AB385" s="61">
        <v>48.094156154779085</v>
      </c>
      <c r="AC385" s="61">
        <v>47.971377734623005</v>
      </c>
      <c r="AD385" s="42"/>
    </row>
    <row r="386" spans="1:30" x14ac:dyDescent="0.3">
      <c r="A386" s="39" t="s">
        <v>177</v>
      </c>
      <c r="B386" s="45" t="s">
        <v>632</v>
      </c>
      <c r="C386" s="44">
        <v>95000</v>
      </c>
      <c r="D386" s="45">
        <v>46017.125</v>
      </c>
      <c r="E386" s="58">
        <v>0.10175969988671509</v>
      </c>
      <c r="F386" s="59">
        <v>92948.52</v>
      </c>
      <c r="G386" s="59">
        <v>5.0900000000000001E-2</v>
      </c>
      <c r="H386" s="60">
        <v>5.0500000000000003E-2</v>
      </c>
      <c r="I386" s="60">
        <v>5.0999999999999997E-2</v>
      </c>
      <c r="J386" s="61">
        <v>47.68</v>
      </c>
      <c r="K386" s="61">
        <v>47.34</v>
      </c>
      <c r="L386" s="61">
        <v>47.73</v>
      </c>
      <c r="M386" s="62">
        <v>118.11982</v>
      </c>
      <c r="N386" s="62">
        <v>4731.0796680000003</v>
      </c>
      <c r="O386" s="62">
        <v>4693.9002600000003</v>
      </c>
      <c r="P386" s="63">
        <v>4740.3745200000003</v>
      </c>
      <c r="Q386" s="64">
        <v>0</v>
      </c>
      <c r="R386" s="64">
        <v>4693.9002600000003</v>
      </c>
      <c r="S386" s="64">
        <v>4740.3745200000003</v>
      </c>
      <c r="T386" s="61">
        <v>4693.9002600000003</v>
      </c>
      <c r="U386" s="64">
        <v>4740.3745200000003</v>
      </c>
      <c r="V386" s="61">
        <v>4693.9002600000003</v>
      </c>
      <c r="W386" s="64">
        <v>4740.3745200000003</v>
      </c>
      <c r="X386" s="65">
        <v>4693.9002600000003</v>
      </c>
      <c r="Y386" s="89">
        <v>4740.3745200000003</v>
      </c>
      <c r="Z386" s="61">
        <v>4717.1373899999999</v>
      </c>
      <c r="AA386" s="61">
        <v>47.378831697281967</v>
      </c>
      <c r="AB386" s="61">
        <v>47.772631196251261</v>
      </c>
      <c r="AC386" s="61">
        <v>47.575731446766611</v>
      </c>
      <c r="AD386" s="42"/>
    </row>
    <row r="387" spans="1:30" x14ac:dyDescent="0.3">
      <c r="A387" s="39" t="s">
        <v>178</v>
      </c>
      <c r="B387" s="45" t="s">
        <v>634</v>
      </c>
      <c r="C387" s="44">
        <v>95000</v>
      </c>
      <c r="D387" s="45">
        <v>46017.125</v>
      </c>
      <c r="E387" s="58">
        <v>0.10175969988671509</v>
      </c>
      <c r="F387" s="59">
        <v>92948.52</v>
      </c>
      <c r="G387" s="59">
        <v>7.2999999999999995E-2</v>
      </c>
      <c r="H387" s="60">
        <v>7.2499999999999995E-2</v>
      </c>
      <c r="I387" s="60">
        <v>7.3499999999999996E-2</v>
      </c>
      <c r="J387" s="61">
        <v>47.68</v>
      </c>
      <c r="K387" s="61">
        <v>47.28</v>
      </c>
      <c r="L387" s="61">
        <v>48.07</v>
      </c>
      <c r="M387" s="62">
        <v>118.11982</v>
      </c>
      <c r="N387" s="62">
        <v>6785.2419600000003</v>
      </c>
      <c r="O387" s="62">
        <v>6738.7676999999994</v>
      </c>
      <c r="P387" s="63">
        <v>6831.7162200000002</v>
      </c>
      <c r="Q387" s="64">
        <v>2051.4799999999959</v>
      </c>
      <c r="R387" s="64">
        <v>4687.2877000000035</v>
      </c>
      <c r="S387" s="64">
        <v>4780.2362200000043</v>
      </c>
      <c r="T387" s="61">
        <v>4693.9002600000003</v>
      </c>
      <c r="U387" s="64">
        <v>4740.3745200000003</v>
      </c>
      <c r="V387" s="61">
        <v>4693.9002600000003</v>
      </c>
      <c r="W387" s="64">
        <v>4740.3745200000003</v>
      </c>
      <c r="X387" s="65">
        <v>6745.3802599999963</v>
      </c>
      <c r="Y387" s="89">
        <v>6791.8545199999962</v>
      </c>
      <c r="Z387" s="61">
        <v>6768.6173899999958</v>
      </c>
      <c r="AA387" s="61">
        <v>47.378831697281967</v>
      </c>
      <c r="AB387" s="61">
        <v>47.772631196251211</v>
      </c>
      <c r="AC387" s="61">
        <v>47.575731446766589</v>
      </c>
      <c r="AD387" s="42"/>
    </row>
    <row r="388" spans="1:30" x14ac:dyDescent="0.3">
      <c r="A388" s="39" t="s">
        <v>179</v>
      </c>
      <c r="B388" s="45" t="s">
        <v>632</v>
      </c>
      <c r="C388" s="44">
        <v>96000</v>
      </c>
      <c r="D388" s="45">
        <v>46017.125</v>
      </c>
      <c r="E388" s="58">
        <v>0.10175969988671509</v>
      </c>
      <c r="F388" s="59">
        <v>92941.82</v>
      </c>
      <c r="G388" s="59">
        <v>4.6399999999999997E-2</v>
      </c>
      <c r="H388" s="60">
        <v>4.5499999999999999E-2</v>
      </c>
      <c r="I388" s="60">
        <v>4.65E-2</v>
      </c>
      <c r="J388" s="61">
        <v>47.5</v>
      </c>
      <c r="K388" s="61">
        <v>46.81</v>
      </c>
      <c r="L388" s="61">
        <v>47.6</v>
      </c>
      <c r="M388" s="62">
        <v>117.26249</v>
      </c>
      <c r="N388" s="62">
        <v>4312.5004479999998</v>
      </c>
      <c r="O388" s="62">
        <v>4228.8528100000003</v>
      </c>
      <c r="P388" s="63">
        <v>4321.7946300000003</v>
      </c>
      <c r="Q388" s="64">
        <v>0</v>
      </c>
      <c r="R388" s="64">
        <v>4228.8528100000003</v>
      </c>
      <c r="S388" s="64">
        <v>4321.7946300000003</v>
      </c>
      <c r="T388" s="61">
        <v>4237.7528700000075</v>
      </c>
      <c r="U388" s="64">
        <v>4321.7946300000003</v>
      </c>
      <c r="V388" s="61">
        <v>4237.7528700000075</v>
      </c>
      <c r="W388" s="64">
        <v>4321.7946300000003</v>
      </c>
      <c r="X388" s="65">
        <v>4237.7528700000075</v>
      </c>
      <c r="Y388" s="89">
        <v>4321.7946300000003</v>
      </c>
      <c r="Z388" s="61">
        <v>4279.7737500000039</v>
      </c>
      <c r="AA388" s="61">
        <v>46.920558770678724</v>
      </c>
      <c r="AB388" s="61">
        <v>47.638017593911201</v>
      </c>
      <c r="AC388" s="61">
        <v>47.279288182294962</v>
      </c>
      <c r="AD388" s="42"/>
    </row>
    <row r="389" spans="1:30" x14ac:dyDescent="0.3">
      <c r="A389" s="39" t="s">
        <v>180</v>
      </c>
      <c r="B389" s="45" t="s">
        <v>634</v>
      </c>
      <c r="C389" s="44">
        <v>96000</v>
      </c>
      <c r="D389" s="45">
        <v>46017.125</v>
      </c>
      <c r="E389" s="58">
        <v>0.10175969988671509</v>
      </c>
      <c r="F389" s="59">
        <v>92941.82</v>
      </c>
      <c r="G389" s="59">
        <v>7.9200000000000007E-2</v>
      </c>
      <c r="H389" s="60">
        <v>7.85E-2</v>
      </c>
      <c r="I389" s="60">
        <v>7.9500000000000001E-2</v>
      </c>
      <c r="J389" s="61">
        <v>47.5</v>
      </c>
      <c r="K389" s="61">
        <v>46.88</v>
      </c>
      <c r="L389" s="61">
        <v>47.67</v>
      </c>
      <c r="M389" s="62">
        <v>117.26251000000001</v>
      </c>
      <c r="N389" s="62">
        <v>7360.9921440000007</v>
      </c>
      <c r="O389" s="62">
        <v>7295.9328700000005</v>
      </c>
      <c r="P389" s="63">
        <v>7388.8746900000006</v>
      </c>
      <c r="Q389" s="64">
        <v>3058.179999999993</v>
      </c>
      <c r="R389" s="64">
        <v>4237.7528700000075</v>
      </c>
      <c r="S389" s="64">
        <v>4330.6946900000075</v>
      </c>
      <c r="T389" s="61">
        <v>4237.7528700000075</v>
      </c>
      <c r="U389" s="64">
        <v>4321.7946300000003</v>
      </c>
      <c r="V389" s="61">
        <v>4237.7528700000075</v>
      </c>
      <c r="W389" s="64">
        <v>4321.7946300000003</v>
      </c>
      <c r="X389" s="65">
        <v>7295.9328700000005</v>
      </c>
      <c r="Y389" s="89">
        <v>7379.9746299999933</v>
      </c>
      <c r="Z389" s="61">
        <v>7337.9537499999969</v>
      </c>
      <c r="AA389" s="61">
        <v>46.920558770678724</v>
      </c>
      <c r="AB389" s="61">
        <v>47.638017593911137</v>
      </c>
      <c r="AC389" s="61">
        <v>47.279288182294934</v>
      </c>
      <c r="AD389" s="42"/>
    </row>
    <row r="390" spans="1:30" x14ac:dyDescent="0.3">
      <c r="A390" s="39" t="s">
        <v>181</v>
      </c>
      <c r="B390" s="45" t="s">
        <v>632</v>
      </c>
      <c r="C390" s="44">
        <v>98000</v>
      </c>
      <c r="D390" s="45">
        <v>46017.125</v>
      </c>
      <c r="E390" s="58">
        <v>0.10175969988671509</v>
      </c>
      <c r="F390" s="59">
        <v>92947.81</v>
      </c>
      <c r="G390" s="59">
        <v>3.8399999999999997E-2</v>
      </c>
      <c r="H390" s="60">
        <v>3.7499999999999999E-2</v>
      </c>
      <c r="I390" s="60">
        <v>3.85E-2</v>
      </c>
      <c r="J390" s="61">
        <v>47.3</v>
      </c>
      <c r="K390" s="61">
        <v>46.57</v>
      </c>
      <c r="L390" s="61">
        <v>47.38</v>
      </c>
      <c r="M390" s="62">
        <v>113.99281000000001</v>
      </c>
      <c r="N390" s="62">
        <v>3569.1959039999997</v>
      </c>
      <c r="O390" s="62">
        <v>3485.5428749999996</v>
      </c>
      <c r="P390" s="63">
        <v>3578.4906849999998</v>
      </c>
      <c r="Q390" s="64">
        <v>0</v>
      </c>
      <c r="R390" s="64">
        <v>3485.5428749999996</v>
      </c>
      <c r="S390" s="64">
        <v>3578.4906849999998</v>
      </c>
      <c r="T390" s="61">
        <v>3485.5428749999996</v>
      </c>
      <c r="U390" s="64">
        <v>3578.4906849999998</v>
      </c>
      <c r="V390" s="61">
        <v>3485.5428749999996</v>
      </c>
      <c r="W390" s="64">
        <v>3578.4906849999998</v>
      </c>
      <c r="X390" s="65">
        <v>3485.5428749999996</v>
      </c>
      <c r="Y390" s="89">
        <v>3578.4906849999998</v>
      </c>
      <c r="Z390" s="61">
        <v>3532.0167799999999</v>
      </c>
      <c r="AA390" s="61">
        <v>46.606881233935546</v>
      </c>
      <c r="AB390" s="61">
        <v>47.423608543080398</v>
      </c>
      <c r="AC390" s="61">
        <v>47.015244888507972</v>
      </c>
      <c r="AD390" s="42"/>
    </row>
    <row r="391" spans="1:30" x14ac:dyDescent="0.3">
      <c r="A391" s="39" t="s">
        <v>182</v>
      </c>
      <c r="B391" s="45" t="s">
        <v>634</v>
      </c>
      <c r="C391" s="44">
        <v>98000</v>
      </c>
      <c r="D391" s="45">
        <v>46017.125</v>
      </c>
      <c r="E391" s="58">
        <v>0.10175969988671509</v>
      </c>
      <c r="F391" s="59">
        <v>92941.82</v>
      </c>
      <c r="G391" s="59">
        <v>9.2700000000000005E-2</v>
      </c>
      <c r="H391" s="60">
        <v>9.1499999999999998E-2</v>
      </c>
      <c r="I391" s="60">
        <v>9.35E-2</v>
      </c>
      <c r="J391" s="61">
        <v>47.3</v>
      </c>
      <c r="K391" s="61">
        <v>46.24</v>
      </c>
      <c r="L391" s="61">
        <v>47.87</v>
      </c>
      <c r="M391" s="62">
        <v>113.97207</v>
      </c>
      <c r="N391" s="62">
        <v>8615.7067140000017</v>
      </c>
      <c r="O391" s="62">
        <v>8504.1765300000006</v>
      </c>
      <c r="P391" s="63">
        <v>8690.0601700000007</v>
      </c>
      <c r="Q391" s="64">
        <v>5058.179999999993</v>
      </c>
      <c r="R391" s="64">
        <v>3445.9965300000076</v>
      </c>
      <c r="S391" s="64">
        <v>3631.8801700000076</v>
      </c>
      <c r="T391" s="61">
        <v>3485.5428749999996</v>
      </c>
      <c r="U391" s="64">
        <v>3578.4906849999998</v>
      </c>
      <c r="V391" s="61">
        <v>3485.5428749999996</v>
      </c>
      <c r="W391" s="64">
        <v>3578.4906849999998</v>
      </c>
      <c r="X391" s="65">
        <v>8543.7228749999922</v>
      </c>
      <c r="Y391" s="89">
        <v>8636.6706849999937</v>
      </c>
      <c r="Z391" s="61">
        <v>8590.1967799999929</v>
      </c>
      <c r="AA391" s="61">
        <v>46.627381235795355</v>
      </c>
      <c r="AB391" s="61">
        <v>47.444216264544565</v>
      </c>
      <c r="AC391" s="61">
        <v>47.03579875016996</v>
      </c>
      <c r="AD391" s="42"/>
    </row>
    <row r="392" spans="1:30" x14ac:dyDescent="0.3">
      <c r="A392" s="39" t="s">
        <v>183</v>
      </c>
      <c r="B392" s="45" t="s">
        <v>632</v>
      </c>
      <c r="C392" s="44">
        <v>100000</v>
      </c>
      <c r="D392" s="45">
        <v>46017.125</v>
      </c>
      <c r="E392" s="58">
        <v>0.10175969988671509</v>
      </c>
      <c r="F392" s="59">
        <v>92941.82</v>
      </c>
      <c r="G392" s="59">
        <v>3.1399999999999997E-2</v>
      </c>
      <c r="H392" s="60">
        <v>3.0499999999999999E-2</v>
      </c>
      <c r="I392" s="60">
        <v>3.15E-2</v>
      </c>
      <c r="J392" s="61">
        <v>47.05</v>
      </c>
      <c r="K392" s="61">
        <v>46.29</v>
      </c>
      <c r="L392" s="61">
        <v>47.14</v>
      </c>
      <c r="M392" s="62">
        <v>108.74072</v>
      </c>
      <c r="N392" s="62">
        <v>2918.3731480000001</v>
      </c>
      <c r="O392" s="62">
        <v>2834.7255100000002</v>
      </c>
      <c r="P392" s="63">
        <v>2927.6673300000002</v>
      </c>
      <c r="Q392" s="64">
        <v>0</v>
      </c>
      <c r="R392" s="64">
        <v>2834.7255100000002</v>
      </c>
      <c r="S392" s="64">
        <v>2927.6673300000002</v>
      </c>
      <c r="T392" s="61">
        <v>2834.7255100000002</v>
      </c>
      <c r="U392" s="64">
        <v>2927.6673300000002</v>
      </c>
      <c r="V392" s="61">
        <v>2834.7255100000002</v>
      </c>
      <c r="W392" s="64">
        <v>2927.6673300000002</v>
      </c>
      <c r="X392" s="65">
        <v>2834.7255100000002</v>
      </c>
      <c r="Y392" s="89">
        <v>2927.6673300000002</v>
      </c>
      <c r="Z392" s="61">
        <v>2881.1964200000002</v>
      </c>
      <c r="AA392" s="61">
        <v>46.326183098970439</v>
      </c>
      <c r="AB392" s="61">
        <v>47.183063605665623</v>
      </c>
      <c r="AC392" s="61">
        <v>46.754623352318035</v>
      </c>
      <c r="AD392" s="42"/>
    </row>
    <row r="393" spans="1:30" x14ac:dyDescent="0.3">
      <c r="A393" s="39" t="s">
        <v>184</v>
      </c>
      <c r="B393" s="45" t="s">
        <v>634</v>
      </c>
      <c r="C393" s="44">
        <v>100000</v>
      </c>
      <c r="D393" s="45">
        <v>46017.125</v>
      </c>
      <c r="E393" s="58">
        <v>0.10175969988671509</v>
      </c>
      <c r="F393" s="59">
        <v>92941.82</v>
      </c>
      <c r="G393" s="59">
        <v>0.10730000000000001</v>
      </c>
      <c r="H393" s="60">
        <v>0.106</v>
      </c>
      <c r="I393" s="60">
        <v>0.108</v>
      </c>
      <c r="J393" s="61">
        <v>47.05</v>
      </c>
      <c r="K393" s="61">
        <v>45.91</v>
      </c>
      <c r="L393" s="61">
        <v>47.62</v>
      </c>
      <c r="M393" s="62">
        <v>108.74065</v>
      </c>
      <c r="N393" s="62">
        <v>9972.6572860000015</v>
      </c>
      <c r="O393" s="62">
        <v>9851.8329200000007</v>
      </c>
      <c r="P393" s="63">
        <v>10037.716560000001</v>
      </c>
      <c r="Q393" s="64">
        <v>7058.179999999993</v>
      </c>
      <c r="R393" s="64">
        <v>2793.6529200000077</v>
      </c>
      <c r="S393" s="64">
        <v>2979.5365600000077</v>
      </c>
      <c r="T393" s="61">
        <v>2834.7255100000002</v>
      </c>
      <c r="U393" s="64">
        <v>2927.6673300000002</v>
      </c>
      <c r="V393" s="61">
        <v>2834.7255100000002</v>
      </c>
      <c r="W393" s="64">
        <v>2927.6673300000002</v>
      </c>
      <c r="X393" s="65">
        <v>9892.9055099999932</v>
      </c>
      <c r="Y393" s="89">
        <v>9985.8473299999932</v>
      </c>
      <c r="Z393" s="61">
        <v>9939.3764199999932</v>
      </c>
      <c r="AA393" s="61">
        <v>46.326183098970468</v>
      </c>
      <c r="AB393" s="61">
        <v>47.183063605665588</v>
      </c>
      <c r="AC393" s="61">
        <v>46.754623352318028</v>
      </c>
      <c r="AD393" s="42"/>
    </row>
    <row r="394" spans="1:30" x14ac:dyDescent="0.3">
      <c r="A394" s="39" t="s">
        <v>185</v>
      </c>
      <c r="B394" s="45" t="s">
        <v>632</v>
      </c>
      <c r="C394" s="44">
        <v>102000</v>
      </c>
      <c r="D394" s="45">
        <v>46017.125</v>
      </c>
      <c r="E394" s="58">
        <v>0.10175969988671509</v>
      </c>
      <c r="F394" s="59">
        <v>92941.82</v>
      </c>
      <c r="G394" s="59">
        <v>2.5899999999999999E-2</v>
      </c>
      <c r="H394" s="60">
        <v>2.5000000000000001E-2</v>
      </c>
      <c r="I394" s="60">
        <v>2.5499999999999998E-2</v>
      </c>
      <c r="J394" s="61">
        <v>47.22</v>
      </c>
      <c r="K394" s="61">
        <v>46.42</v>
      </c>
      <c r="L394" s="61">
        <v>46.88</v>
      </c>
      <c r="M394" s="62">
        <v>102.23266</v>
      </c>
      <c r="N394" s="62">
        <v>2407.1931380000001</v>
      </c>
      <c r="O394" s="62">
        <v>2323.5455000000002</v>
      </c>
      <c r="P394" s="63">
        <v>2370.0164100000002</v>
      </c>
      <c r="Q394" s="64">
        <v>0</v>
      </c>
      <c r="R394" s="64">
        <v>2323.5455000000002</v>
      </c>
      <c r="S394" s="64">
        <v>2370.0164100000002</v>
      </c>
      <c r="T394" s="61">
        <v>2323.5455000000002</v>
      </c>
      <c r="U394" s="64">
        <v>2370.0164100000002</v>
      </c>
      <c r="V394" s="61">
        <v>2323.5455000000002</v>
      </c>
      <c r="W394" s="64">
        <v>2370.0164100000002</v>
      </c>
      <c r="X394" s="65">
        <v>2323.5455000000002</v>
      </c>
      <c r="Y394" s="89">
        <v>2370.0164100000002</v>
      </c>
      <c r="Z394" s="61">
        <v>2346.7809550000002</v>
      </c>
      <c r="AA394" s="61">
        <v>46.460588890649802</v>
      </c>
      <c r="AB394" s="61">
        <v>46.917623111779186</v>
      </c>
      <c r="AC394" s="61">
        <v>46.689106001214498</v>
      </c>
      <c r="AD394" s="42"/>
    </row>
    <row r="395" spans="1:30" x14ac:dyDescent="0.3">
      <c r="A395" s="39" t="s">
        <v>186</v>
      </c>
      <c r="B395" s="45" t="s">
        <v>634</v>
      </c>
      <c r="C395" s="44">
        <v>102000</v>
      </c>
      <c r="D395" s="45">
        <v>46017.125</v>
      </c>
      <c r="E395" s="58">
        <v>0.10175969988671509</v>
      </c>
      <c r="F395" s="59">
        <v>92938.43</v>
      </c>
      <c r="G395" s="59">
        <v>0.12330000000000001</v>
      </c>
      <c r="H395" s="60">
        <v>0.121</v>
      </c>
      <c r="I395" s="60">
        <v>0.1245</v>
      </c>
      <c r="J395" s="61">
        <v>47.22</v>
      </c>
      <c r="K395" s="61">
        <v>45.05</v>
      </c>
      <c r="L395" s="61">
        <v>48.25</v>
      </c>
      <c r="M395" s="62">
        <v>102.21554</v>
      </c>
      <c r="N395" s="62">
        <v>11459.308418999999</v>
      </c>
      <c r="O395" s="62">
        <v>11245.550029999999</v>
      </c>
      <c r="P395" s="63">
        <v>11570.834535</v>
      </c>
      <c r="Q395" s="64">
        <v>9061.570000000007</v>
      </c>
      <c r="R395" s="64">
        <v>2183.9800299999915</v>
      </c>
      <c r="S395" s="64">
        <v>2509.264534999993</v>
      </c>
      <c r="T395" s="61">
        <v>2323.5455000000002</v>
      </c>
      <c r="U395" s="64">
        <v>2370.0164100000002</v>
      </c>
      <c r="V395" s="61">
        <v>2323.5455000000002</v>
      </c>
      <c r="W395" s="64">
        <v>2370.0164100000002</v>
      </c>
      <c r="X395" s="65">
        <v>11385.115500000007</v>
      </c>
      <c r="Y395" s="89">
        <v>11431.586410000007</v>
      </c>
      <c r="Z395" s="61">
        <v>11408.350955000007</v>
      </c>
      <c r="AA395" s="61">
        <v>46.470275701983951</v>
      </c>
      <c r="AB395" s="61">
        <v>46.927351623035555</v>
      </c>
      <c r="AC395" s="61">
        <v>46.69881366250975</v>
      </c>
      <c r="AD395" s="42"/>
    </row>
    <row r="396" spans="1:30" x14ac:dyDescent="0.3">
      <c r="A396" s="39" t="s">
        <v>187</v>
      </c>
      <c r="B396" s="45" t="s">
        <v>632</v>
      </c>
      <c r="C396" s="44">
        <v>104000</v>
      </c>
      <c r="D396" s="45">
        <v>46017.125</v>
      </c>
      <c r="E396" s="58">
        <v>0.10175969988671509</v>
      </c>
      <c r="F396" s="59">
        <v>92938.43</v>
      </c>
      <c r="G396" s="59">
        <v>2.0899999999999998E-2</v>
      </c>
      <c r="H396" s="60">
        <v>0.02</v>
      </c>
      <c r="I396" s="60">
        <v>2.1000000000000001E-2</v>
      </c>
      <c r="J396" s="61">
        <v>47.1</v>
      </c>
      <c r="K396" s="61">
        <v>46.2</v>
      </c>
      <c r="L396" s="61">
        <v>47.19</v>
      </c>
      <c r="M396" s="62">
        <v>94.412019999999998</v>
      </c>
      <c r="N396" s="62">
        <v>1942.4131869999997</v>
      </c>
      <c r="O396" s="62">
        <v>1858.7685999999999</v>
      </c>
      <c r="P396" s="63">
        <v>1951.70703</v>
      </c>
      <c r="Q396" s="64">
        <v>0</v>
      </c>
      <c r="R396" s="64">
        <v>1858.7685999999999</v>
      </c>
      <c r="S396" s="64">
        <v>1951.70703</v>
      </c>
      <c r="T396" s="61">
        <v>1858.7685999999999</v>
      </c>
      <c r="U396" s="64">
        <v>1951.70703</v>
      </c>
      <c r="V396" s="61">
        <v>1858.7685999999999</v>
      </c>
      <c r="W396" s="64">
        <v>1951.70703</v>
      </c>
      <c r="X396" s="65">
        <v>1858.7685999999999</v>
      </c>
      <c r="Y396" s="89">
        <v>1951.70703</v>
      </c>
      <c r="Z396" s="61">
        <v>1905.237815</v>
      </c>
      <c r="AA396" s="61">
        <v>46.238835427853651</v>
      </c>
      <c r="AB396" s="61">
        <v>47.228883936706914</v>
      </c>
      <c r="AC396" s="61">
        <v>46.733859682280283</v>
      </c>
      <c r="AD396" s="42"/>
    </row>
    <row r="397" spans="1:30" x14ac:dyDescent="0.3">
      <c r="A397" s="39" t="s">
        <v>188</v>
      </c>
      <c r="B397" s="45" t="s">
        <v>634</v>
      </c>
      <c r="C397" s="44">
        <v>104000</v>
      </c>
      <c r="D397" s="45">
        <v>46017.125</v>
      </c>
      <c r="E397" s="58">
        <v>0.10175969988671509</v>
      </c>
      <c r="F397" s="59">
        <v>92938.43</v>
      </c>
      <c r="G397" s="59">
        <v>0.13980000000000001</v>
      </c>
      <c r="H397" s="60">
        <v>0.13700000000000001</v>
      </c>
      <c r="I397" s="60">
        <v>0.14199999999999999</v>
      </c>
      <c r="J397" s="61">
        <v>47.1</v>
      </c>
      <c r="K397" s="61">
        <v>44.16</v>
      </c>
      <c r="L397" s="61">
        <v>49.11</v>
      </c>
      <c r="M397" s="62">
        <v>94.411850000000001</v>
      </c>
      <c r="N397" s="62">
        <v>12992.792513999999</v>
      </c>
      <c r="O397" s="62">
        <v>12732.564909999999</v>
      </c>
      <c r="P397" s="63">
        <v>13197.257059999998</v>
      </c>
      <c r="Q397" s="64">
        <v>11061.570000000007</v>
      </c>
      <c r="R397" s="64">
        <v>1670.9949099999922</v>
      </c>
      <c r="S397" s="64">
        <v>2135.6870599999911</v>
      </c>
      <c r="T397" s="61">
        <v>1858.7685999999999</v>
      </c>
      <c r="U397" s="64">
        <v>1951.70703</v>
      </c>
      <c r="V397" s="61">
        <v>1858.7685999999999</v>
      </c>
      <c r="W397" s="64">
        <v>1951.70703</v>
      </c>
      <c r="X397" s="65">
        <v>12920.338600000006</v>
      </c>
      <c r="Y397" s="89">
        <v>13013.277030000007</v>
      </c>
      <c r="Z397" s="61">
        <v>12966.807815000007</v>
      </c>
      <c r="AA397" s="61">
        <v>46.238835427853637</v>
      </c>
      <c r="AB397" s="61">
        <v>47.228883936706779</v>
      </c>
      <c r="AC397" s="61">
        <v>46.733859682280212</v>
      </c>
      <c r="AD397" s="42"/>
    </row>
    <row r="398" spans="1:30" x14ac:dyDescent="0.3">
      <c r="A398" s="39" t="s">
        <v>189</v>
      </c>
      <c r="B398" s="45" t="s">
        <v>632</v>
      </c>
      <c r="C398" s="44">
        <v>105000</v>
      </c>
      <c r="D398" s="45">
        <v>46017.125</v>
      </c>
      <c r="E398" s="58">
        <v>0.10175969988671509</v>
      </c>
      <c r="F398" s="59">
        <v>92941.43</v>
      </c>
      <c r="G398" s="59">
        <v>1.89E-2</v>
      </c>
      <c r="H398" s="60">
        <v>1.8499999999999999E-2</v>
      </c>
      <c r="I398" s="60">
        <v>1.9E-2</v>
      </c>
      <c r="J398" s="61">
        <v>47.22</v>
      </c>
      <c r="K398" s="61">
        <v>46.79</v>
      </c>
      <c r="L398" s="61">
        <v>47.3</v>
      </c>
      <c r="M398" s="62">
        <v>90.440420000000003</v>
      </c>
      <c r="N398" s="62">
        <v>1756.5930269999999</v>
      </c>
      <c r="O398" s="62">
        <v>1719.4164549999998</v>
      </c>
      <c r="P398" s="63">
        <v>1765.8871699999997</v>
      </c>
      <c r="Q398" s="64">
        <v>0</v>
      </c>
      <c r="R398" s="64">
        <v>1719.4164549999998</v>
      </c>
      <c r="S398" s="64">
        <v>1765.8871699999997</v>
      </c>
      <c r="T398" s="61">
        <v>1719.4164549999998</v>
      </c>
      <c r="U398" s="64">
        <v>1765.8871699999997</v>
      </c>
      <c r="V398" s="61">
        <v>1719.4164549999998</v>
      </c>
      <c r="W398" s="64">
        <v>1765.8871699999997</v>
      </c>
      <c r="X398" s="65">
        <v>1719.4164549999998</v>
      </c>
      <c r="Y398" s="89">
        <v>1765.8871699999997</v>
      </c>
      <c r="Z398" s="61">
        <v>1742.6518124999998</v>
      </c>
      <c r="AA398" s="61">
        <v>46.826226096718393</v>
      </c>
      <c r="AB398" s="61">
        <v>47.34176016617171</v>
      </c>
      <c r="AC398" s="61">
        <v>47.083993131445055</v>
      </c>
      <c r="AD398" s="42"/>
    </row>
    <row r="399" spans="1:30" x14ac:dyDescent="0.3">
      <c r="A399" s="39" t="s">
        <v>190</v>
      </c>
      <c r="B399" s="45" t="s">
        <v>634</v>
      </c>
      <c r="C399" s="44">
        <v>105000</v>
      </c>
      <c r="D399" s="45">
        <v>46017.125</v>
      </c>
      <c r="E399" s="58">
        <v>0.10175969988671509</v>
      </c>
      <c r="F399" s="59">
        <v>92941.43</v>
      </c>
      <c r="G399" s="59">
        <v>0.14860000000000001</v>
      </c>
      <c r="H399" s="60">
        <v>0.14549999999999999</v>
      </c>
      <c r="I399" s="60">
        <v>0.15049999999999999</v>
      </c>
      <c r="J399" s="61">
        <v>47.22</v>
      </c>
      <c r="K399" s="61">
        <v>43.89</v>
      </c>
      <c r="L399" s="61">
        <v>49.08</v>
      </c>
      <c r="M399" s="62">
        <v>90.440420000000003</v>
      </c>
      <c r="N399" s="62">
        <v>13811.096497999999</v>
      </c>
      <c r="O399" s="62">
        <v>13522.978064999998</v>
      </c>
      <c r="P399" s="63">
        <v>13987.685214999998</v>
      </c>
      <c r="Q399" s="64">
        <v>12058.570000000007</v>
      </c>
      <c r="R399" s="64">
        <v>1464.4080649999905</v>
      </c>
      <c r="S399" s="64">
        <v>1929.1152149999907</v>
      </c>
      <c r="T399" s="61">
        <v>1719.4164549999998</v>
      </c>
      <c r="U399" s="64">
        <v>1765.8871699999997</v>
      </c>
      <c r="V399" s="61">
        <v>1719.4164549999998</v>
      </c>
      <c r="W399" s="64">
        <v>1765.8871699999997</v>
      </c>
      <c r="X399" s="65">
        <v>13777.986455000007</v>
      </c>
      <c r="Y399" s="89">
        <v>13824.457170000007</v>
      </c>
      <c r="Z399" s="61">
        <v>13801.221812500007</v>
      </c>
      <c r="AA399" s="61">
        <v>46.826226096718187</v>
      </c>
      <c r="AB399" s="61">
        <v>47.341760166171845</v>
      </c>
      <c r="AC399" s="61">
        <v>47.083993131445013</v>
      </c>
      <c r="AD399" s="42"/>
    </row>
    <row r="400" spans="1:30" x14ac:dyDescent="0.3">
      <c r="A400" s="39" t="s">
        <v>191</v>
      </c>
      <c r="B400" s="45" t="s">
        <v>632</v>
      </c>
      <c r="C400" s="44">
        <v>106000</v>
      </c>
      <c r="D400" s="45">
        <v>46017.125</v>
      </c>
      <c r="E400" s="58">
        <v>0.10175969988671509</v>
      </c>
      <c r="F400" s="59">
        <v>92938.43</v>
      </c>
      <c r="G400" s="59">
        <v>1.7100000000000001E-2</v>
      </c>
      <c r="H400" s="60">
        <v>1.6500000000000001E-2</v>
      </c>
      <c r="I400" s="60">
        <v>1.7000000000000001E-2</v>
      </c>
      <c r="J400" s="61">
        <v>47.33</v>
      </c>
      <c r="K400" s="61">
        <v>46.7</v>
      </c>
      <c r="L400" s="61">
        <v>47.24</v>
      </c>
      <c r="M400" s="62">
        <v>86.318070000000006</v>
      </c>
      <c r="N400" s="62">
        <v>1589.247153</v>
      </c>
      <c r="O400" s="62">
        <v>1533.484095</v>
      </c>
      <c r="P400" s="63">
        <v>1579.9533100000001</v>
      </c>
      <c r="Q400" s="64">
        <v>0</v>
      </c>
      <c r="R400" s="64">
        <v>1533.484095</v>
      </c>
      <c r="S400" s="64">
        <v>1579.9533100000001</v>
      </c>
      <c r="T400" s="61">
        <v>1533.484095</v>
      </c>
      <c r="U400" s="64">
        <v>1579.9533100000001</v>
      </c>
      <c r="V400" s="61">
        <v>1533.484095</v>
      </c>
      <c r="W400" s="64">
        <v>1579.9533100000001</v>
      </c>
      <c r="X400" s="65">
        <v>1533.484095</v>
      </c>
      <c r="Y400" s="89">
        <v>1579.9533100000001</v>
      </c>
      <c r="Z400" s="61">
        <v>1556.7187025000001</v>
      </c>
      <c r="AA400" s="61">
        <v>46.74084363561937</v>
      </c>
      <c r="AB400" s="61">
        <v>47.282729873088073</v>
      </c>
      <c r="AC400" s="61">
        <v>47.011786754353722</v>
      </c>
      <c r="AD400" s="42"/>
    </row>
    <row r="401" spans="1:30" x14ac:dyDescent="0.3">
      <c r="A401" s="39" t="s">
        <v>192</v>
      </c>
      <c r="B401" s="45" t="s">
        <v>634</v>
      </c>
      <c r="C401" s="44">
        <v>106000</v>
      </c>
      <c r="D401" s="45">
        <v>46017.125</v>
      </c>
      <c r="E401" s="58">
        <v>0.10175969988671509</v>
      </c>
      <c r="F401" s="59">
        <v>92938.43</v>
      </c>
      <c r="G401" s="59">
        <v>0.1575</v>
      </c>
      <c r="H401" s="60">
        <v>0.1545</v>
      </c>
      <c r="I401" s="60">
        <v>0.1595</v>
      </c>
      <c r="J401" s="61">
        <v>47.33</v>
      </c>
      <c r="K401" s="61">
        <v>43.87</v>
      </c>
      <c r="L401" s="61">
        <v>49.32</v>
      </c>
      <c r="M401" s="62">
        <v>86.318070000000006</v>
      </c>
      <c r="N401" s="62">
        <v>14637.802725</v>
      </c>
      <c r="O401" s="62">
        <v>14358.987434999999</v>
      </c>
      <c r="P401" s="63">
        <v>14823.679585</v>
      </c>
      <c r="Q401" s="64">
        <v>13061.570000000007</v>
      </c>
      <c r="R401" s="64">
        <v>1297.4174349999921</v>
      </c>
      <c r="S401" s="64">
        <v>1762.1095849999929</v>
      </c>
      <c r="T401" s="61">
        <v>1533.484095</v>
      </c>
      <c r="U401" s="64">
        <v>1579.9533100000001</v>
      </c>
      <c r="V401" s="61">
        <v>1533.484095</v>
      </c>
      <c r="W401" s="64">
        <v>1579.9533100000001</v>
      </c>
      <c r="X401" s="65">
        <v>14595.054095000007</v>
      </c>
      <c r="Y401" s="89">
        <v>14641.523310000008</v>
      </c>
      <c r="Z401" s="61">
        <v>14618.288702500007</v>
      </c>
      <c r="AA401" s="61">
        <v>46.740843635619406</v>
      </c>
      <c r="AB401" s="61">
        <v>47.282729873088115</v>
      </c>
      <c r="AC401" s="61">
        <v>47.011786754353764</v>
      </c>
      <c r="AD401" s="42"/>
    </row>
    <row r="402" spans="1:30" x14ac:dyDescent="0.3">
      <c r="A402" s="39" t="s">
        <v>193</v>
      </c>
      <c r="B402" s="45" t="s">
        <v>632</v>
      </c>
      <c r="C402" s="44">
        <v>108000</v>
      </c>
      <c r="D402" s="45">
        <v>46017.125</v>
      </c>
      <c r="E402" s="58">
        <v>0.10175969988671509</v>
      </c>
      <c r="F402" s="59">
        <v>92938.13</v>
      </c>
      <c r="G402" s="59">
        <v>1.3899999999999999E-2</v>
      </c>
      <c r="H402" s="60">
        <v>1.35E-2</v>
      </c>
      <c r="I402" s="60">
        <v>1.4E-2</v>
      </c>
      <c r="J402" s="61">
        <v>47.5</v>
      </c>
      <c r="K402" s="61">
        <v>47.09</v>
      </c>
      <c r="L402" s="61">
        <v>47.68</v>
      </c>
      <c r="M402" s="62">
        <v>77.910910000000001</v>
      </c>
      <c r="N402" s="62">
        <v>1291.840007</v>
      </c>
      <c r="O402" s="62">
        <v>1254.664755</v>
      </c>
      <c r="P402" s="63">
        <v>1301.13382</v>
      </c>
      <c r="Q402" s="64">
        <v>0</v>
      </c>
      <c r="R402" s="64">
        <v>1254.664755</v>
      </c>
      <c r="S402" s="64">
        <v>1301.13382</v>
      </c>
      <c r="T402" s="61">
        <v>1254.664755</v>
      </c>
      <c r="U402" s="64">
        <v>1301.13382</v>
      </c>
      <c r="V402" s="61">
        <v>1254.664755</v>
      </c>
      <c r="W402" s="64">
        <v>1301.13382</v>
      </c>
      <c r="X402" s="65">
        <v>1254.664755</v>
      </c>
      <c r="Y402" s="89">
        <v>1301.13382</v>
      </c>
      <c r="Z402" s="61">
        <v>1277.8992874999999</v>
      </c>
      <c r="AA402" s="61">
        <v>47.125530151004845</v>
      </c>
      <c r="AB402" s="61">
        <v>47.723865225311997</v>
      </c>
      <c r="AC402" s="61">
        <v>47.424697688158417</v>
      </c>
      <c r="AD402" s="42"/>
    </row>
    <row r="403" spans="1:30" x14ac:dyDescent="0.3">
      <c r="A403" s="39" t="s">
        <v>194</v>
      </c>
      <c r="B403" s="45" t="s">
        <v>634</v>
      </c>
      <c r="C403" s="44">
        <v>108000</v>
      </c>
      <c r="D403" s="45">
        <v>46017.125</v>
      </c>
      <c r="E403" s="58">
        <v>0.10175969988671509</v>
      </c>
      <c r="F403" s="59">
        <v>92938.61</v>
      </c>
      <c r="G403" s="59">
        <v>0.1759</v>
      </c>
      <c r="H403" s="60">
        <v>0.17299999999999999</v>
      </c>
      <c r="I403" s="60">
        <v>0.17799999999999999</v>
      </c>
      <c r="J403" s="61">
        <v>47.5</v>
      </c>
      <c r="K403" s="61">
        <v>43.9</v>
      </c>
      <c r="L403" s="61">
        <v>49.94</v>
      </c>
      <c r="M403" s="62">
        <v>77.910160000000005</v>
      </c>
      <c r="N403" s="62">
        <v>16347.901499</v>
      </c>
      <c r="O403" s="62">
        <v>16078.379529999998</v>
      </c>
      <c r="P403" s="63">
        <v>16543.07258</v>
      </c>
      <c r="Q403" s="64">
        <v>15061.39</v>
      </c>
      <c r="R403" s="64">
        <v>1016.9895299999989</v>
      </c>
      <c r="S403" s="64">
        <v>1481.6825800000006</v>
      </c>
      <c r="T403" s="61">
        <v>1254.664755</v>
      </c>
      <c r="U403" s="64">
        <v>1301.13382</v>
      </c>
      <c r="V403" s="61">
        <v>1254.664755</v>
      </c>
      <c r="W403" s="64">
        <v>1301.13382</v>
      </c>
      <c r="X403" s="65">
        <v>16316.054754999999</v>
      </c>
      <c r="Y403" s="89">
        <v>16362.523819999999</v>
      </c>
      <c r="Z403" s="61">
        <v>16339.2892875</v>
      </c>
      <c r="AA403" s="61">
        <v>47.12442467903972</v>
      </c>
      <c r="AB403" s="61">
        <v>47.722751646155189</v>
      </c>
      <c r="AC403" s="61">
        <v>47.423588162597454</v>
      </c>
      <c r="AD403" s="42"/>
    </row>
    <row r="404" spans="1:30" x14ac:dyDescent="0.3">
      <c r="A404" s="39" t="s">
        <v>195</v>
      </c>
      <c r="B404" s="45" t="s">
        <v>632</v>
      </c>
      <c r="C404" s="44">
        <v>110000</v>
      </c>
      <c r="D404" s="45">
        <v>46017.125</v>
      </c>
      <c r="E404" s="58">
        <v>0.10175969988671509</v>
      </c>
      <c r="F404" s="59">
        <v>92938.13</v>
      </c>
      <c r="G404" s="59">
        <v>1.1299999999999999E-2</v>
      </c>
      <c r="H404" s="60">
        <v>1.0999999999999999E-2</v>
      </c>
      <c r="I404" s="60">
        <v>1.15E-2</v>
      </c>
      <c r="J404" s="61">
        <v>47.78</v>
      </c>
      <c r="K404" s="61">
        <v>47.44</v>
      </c>
      <c r="L404" s="61">
        <v>48.1</v>
      </c>
      <c r="M404" s="62">
        <v>69.735399999999998</v>
      </c>
      <c r="N404" s="62">
        <v>1050.200869</v>
      </c>
      <c r="O404" s="62">
        <v>1022.31943</v>
      </c>
      <c r="P404" s="63">
        <v>1068.788495</v>
      </c>
      <c r="Q404" s="64">
        <v>0</v>
      </c>
      <c r="R404" s="64">
        <v>1022.31943</v>
      </c>
      <c r="S404" s="64">
        <v>1068.788495</v>
      </c>
      <c r="T404" s="61">
        <v>1022.31943</v>
      </c>
      <c r="U404" s="64">
        <v>1068.788495</v>
      </c>
      <c r="V404" s="61">
        <v>1022.31943</v>
      </c>
      <c r="W404" s="64">
        <v>1068.788495</v>
      </c>
      <c r="X404" s="65">
        <v>1022.31943</v>
      </c>
      <c r="Y404" s="89">
        <v>1068.788495</v>
      </c>
      <c r="Z404" s="61">
        <v>1045.5539625000001</v>
      </c>
      <c r="AA404" s="61">
        <v>47.47626495259405</v>
      </c>
      <c r="AB404" s="61">
        <v>48.143301017212671</v>
      </c>
      <c r="AC404" s="61">
        <v>47.809782984903364</v>
      </c>
      <c r="AD404" s="42"/>
    </row>
    <row r="405" spans="1:30" x14ac:dyDescent="0.3">
      <c r="A405" s="39" t="s">
        <v>196</v>
      </c>
      <c r="B405" s="45" t="s">
        <v>634</v>
      </c>
      <c r="C405" s="44">
        <v>110000</v>
      </c>
      <c r="D405" s="45">
        <v>46017.125</v>
      </c>
      <c r="E405" s="58">
        <v>0.10175969988671509</v>
      </c>
      <c r="F405" s="59">
        <v>92938.13</v>
      </c>
      <c r="G405" s="59">
        <v>0.1948</v>
      </c>
      <c r="H405" s="60">
        <v>0.192</v>
      </c>
      <c r="I405" s="60">
        <v>0.19700000000000001</v>
      </c>
      <c r="J405" s="61">
        <v>47.78</v>
      </c>
      <c r="K405" s="61">
        <v>43.78</v>
      </c>
      <c r="L405" s="61">
        <v>50.56</v>
      </c>
      <c r="M405" s="62">
        <v>69.735399999999998</v>
      </c>
      <c r="N405" s="62">
        <v>18104.347723999999</v>
      </c>
      <c r="O405" s="62">
        <v>17844.12096</v>
      </c>
      <c r="P405" s="63">
        <v>18308.811610000001</v>
      </c>
      <c r="Q405" s="64">
        <v>17061.869999999995</v>
      </c>
      <c r="R405" s="64">
        <v>782.25096000000485</v>
      </c>
      <c r="S405" s="64">
        <v>1246.9416100000053</v>
      </c>
      <c r="T405" s="61">
        <v>1022.31943</v>
      </c>
      <c r="U405" s="64">
        <v>1068.788495</v>
      </c>
      <c r="V405" s="61">
        <v>1022.31943</v>
      </c>
      <c r="W405" s="64">
        <v>1068.788495</v>
      </c>
      <c r="X405" s="65">
        <v>18084.189429999995</v>
      </c>
      <c r="Y405" s="89">
        <v>18130.658494999996</v>
      </c>
      <c r="Z405" s="61">
        <v>18107.423962499997</v>
      </c>
      <c r="AA405" s="61">
        <v>47.476264952594391</v>
      </c>
      <c r="AB405" s="61">
        <v>48.143301017212558</v>
      </c>
      <c r="AC405" s="61">
        <v>47.809782984903478</v>
      </c>
      <c r="AD405" s="42"/>
    </row>
    <row r="406" spans="1:30" x14ac:dyDescent="0.3">
      <c r="A406" s="39" t="s">
        <v>197</v>
      </c>
      <c r="B406" s="45" t="s">
        <v>632</v>
      </c>
      <c r="C406" s="44">
        <v>112000</v>
      </c>
      <c r="D406" s="45">
        <v>46017.125</v>
      </c>
      <c r="E406" s="58">
        <v>0.10175969988671509</v>
      </c>
      <c r="F406" s="59">
        <v>92938.61</v>
      </c>
      <c r="G406" s="59">
        <v>9.1999999999999998E-3</v>
      </c>
      <c r="H406" s="60">
        <v>8.9999999999999993E-3</v>
      </c>
      <c r="I406" s="60">
        <v>9.4999999999999998E-3</v>
      </c>
      <c r="J406" s="61">
        <v>48.18</v>
      </c>
      <c r="K406" s="61">
        <v>47.87</v>
      </c>
      <c r="L406" s="61">
        <v>48.61</v>
      </c>
      <c r="M406" s="62">
        <v>62.09796</v>
      </c>
      <c r="N406" s="62">
        <v>855.035212</v>
      </c>
      <c r="O406" s="62">
        <v>836.4474899999999</v>
      </c>
      <c r="P406" s="63">
        <v>882.91679499999998</v>
      </c>
      <c r="Q406" s="64">
        <v>0</v>
      </c>
      <c r="R406" s="64">
        <v>836.4474899999999</v>
      </c>
      <c r="S406" s="64">
        <v>882.91679499999998</v>
      </c>
      <c r="T406" s="61">
        <v>836.4474899999999</v>
      </c>
      <c r="U406" s="64">
        <v>882.91679499999998</v>
      </c>
      <c r="V406" s="61">
        <v>836.4474899999999</v>
      </c>
      <c r="W406" s="64">
        <v>882.91679499999998</v>
      </c>
      <c r="X406" s="65">
        <v>836.4474899999999</v>
      </c>
      <c r="Y406" s="89">
        <v>882.91679499999998</v>
      </c>
      <c r="Z406" s="61">
        <v>859.68214249999994</v>
      </c>
      <c r="AA406" s="61">
        <v>47.906548399043828</v>
      </c>
      <c r="AB406" s="61">
        <v>48.654164781575453</v>
      </c>
      <c r="AC406" s="61">
        <v>48.280356590309637</v>
      </c>
      <c r="AD406" s="42"/>
    </row>
    <row r="407" spans="1:30" x14ac:dyDescent="0.3">
      <c r="A407" s="39" t="s">
        <v>198</v>
      </c>
      <c r="B407" s="45" t="s">
        <v>634</v>
      </c>
      <c r="C407" s="44">
        <v>112000</v>
      </c>
      <c r="D407" s="45">
        <v>46017.125</v>
      </c>
      <c r="E407" s="58">
        <v>0.10175969988671509</v>
      </c>
      <c r="F407" s="59">
        <v>92937.85</v>
      </c>
      <c r="G407" s="59">
        <v>0.21429999999999999</v>
      </c>
      <c r="H407" s="60">
        <v>0.21099999999999999</v>
      </c>
      <c r="I407" s="60">
        <v>0.2165</v>
      </c>
      <c r="J407" s="61">
        <v>48.18</v>
      </c>
      <c r="K407" s="61">
        <v>42.74</v>
      </c>
      <c r="L407" s="61">
        <v>51.31</v>
      </c>
      <c r="M407" s="62">
        <v>62.095930000000003</v>
      </c>
      <c r="N407" s="62">
        <v>19916.581255000001</v>
      </c>
      <c r="O407" s="62">
        <v>19609.886350000001</v>
      </c>
      <c r="P407" s="63">
        <v>20121.044525000001</v>
      </c>
      <c r="Q407" s="64">
        <v>19062.149999999994</v>
      </c>
      <c r="R407" s="64">
        <v>547.7363500000065</v>
      </c>
      <c r="S407" s="64">
        <v>1058.894525000007</v>
      </c>
      <c r="T407" s="61">
        <v>836.4474899999999</v>
      </c>
      <c r="U407" s="64">
        <v>882.91679499999998</v>
      </c>
      <c r="V407" s="61">
        <v>836.4474899999999</v>
      </c>
      <c r="W407" s="64">
        <v>882.91679499999998</v>
      </c>
      <c r="X407" s="65">
        <v>19898.597489999993</v>
      </c>
      <c r="Y407" s="89">
        <v>19945.066794999995</v>
      </c>
      <c r="Z407" s="61">
        <v>19921.832142499996</v>
      </c>
      <c r="AA407" s="61">
        <v>47.908109654517872</v>
      </c>
      <c r="AB407" s="61">
        <v>48.655741670367796</v>
      </c>
      <c r="AC407" s="61">
        <v>48.281925662442831</v>
      </c>
      <c r="AD407" s="42"/>
    </row>
    <row r="408" spans="1:30" x14ac:dyDescent="0.3">
      <c r="A408" s="39" t="s">
        <v>199</v>
      </c>
      <c r="B408" s="45" t="s">
        <v>632</v>
      </c>
      <c r="C408" s="44">
        <v>114000</v>
      </c>
      <c r="D408" s="45">
        <v>46017.125</v>
      </c>
      <c r="E408" s="58">
        <v>0.10175969988671509</v>
      </c>
      <c r="F408" s="59">
        <v>92937.85</v>
      </c>
      <c r="G408" s="59">
        <v>7.7000000000000002E-3</v>
      </c>
      <c r="H408" s="60">
        <v>7.4999999999999997E-3</v>
      </c>
      <c r="I408" s="60">
        <v>8.0000000000000002E-3</v>
      </c>
      <c r="J408" s="61">
        <v>48.89</v>
      </c>
      <c r="K408" s="61">
        <v>48.54</v>
      </c>
      <c r="L408" s="61">
        <v>49.37</v>
      </c>
      <c r="M408" s="62">
        <v>55.508659999999999</v>
      </c>
      <c r="N408" s="62">
        <v>715.62144500000011</v>
      </c>
      <c r="O408" s="62">
        <v>697.03387499999997</v>
      </c>
      <c r="P408" s="63">
        <v>743.50280000000009</v>
      </c>
      <c r="Q408" s="64">
        <v>0</v>
      </c>
      <c r="R408" s="64">
        <v>697.03387499999997</v>
      </c>
      <c r="S408" s="64">
        <v>743.50280000000009</v>
      </c>
      <c r="T408" s="61">
        <v>697.03387499999997</v>
      </c>
      <c r="U408" s="64">
        <v>743.50280000000009</v>
      </c>
      <c r="V408" s="61">
        <v>697.03387499999997</v>
      </c>
      <c r="W408" s="64">
        <v>743.50280000000009</v>
      </c>
      <c r="X408" s="65">
        <v>697.03387499999997</v>
      </c>
      <c r="Y408" s="89">
        <v>743.50280000000009</v>
      </c>
      <c r="Z408" s="61">
        <v>720.26833750000003</v>
      </c>
      <c r="AA408" s="61">
        <v>48.576166221218827</v>
      </c>
      <c r="AB408" s="61">
        <v>49.412117223005694</v>
      </c>
      <c r="AC408" s="61">
        <v>48.994141722112261</v>
      </c>
      <c r="AD408" s="42"/>
    </row>
    <row r="409" spans="1:30" x14ac:dyDescent="0.3">
      <c r="A409" s="39" t="s">
        <v>200</v>
      </c>
      <c r="B409" s="45" t="s">
        <v>634</v>
      </c>
      <c r="C409" s="44">
        <v>114000</v>
      </c>
      <c r="D409" s="45">
        <v>46017.125</v>
      </c>
      <c r="E409" s="58">
        <v>0.10175969988671509</v>
      </c>
      <c r="F409" s="59">
        <v>92937.85</v>
      </c>
      <c r="G409" s="59">
        <v>0.23430000000000001</v>
      </c>
      <c r="H409" s="60">
        <v>0.23100000000000001</v>
      </c>
      <c r="I409" s="60">
        <v>0.23649999999999999</v>
      </c>
      <c r="J409" s="61">
        <v>48.89</v>
      </c>
      <c r="K409" s="61">
        <v>42.57</v>
      </c>
      <c r="L409" s="61">
        <v>52.31</v>
      </c>
      <c r="M409" s="62">
        <v>55.508659999999999</v>
      </c>
      <c r="N409" s="62">
        <v>21775.338255000002</v>
      </c>
      <c r="O409" s="62">
        <v>21468.643350000002</v>
      </c>
      <c r="P409" s="63">
        <v>21979.801524999999</v>
      </c>
      <c r="Q409" s="64">
        <v>21062.149999999994</v>
      </c>
      <c r="R409" s="64">
        <v>406.49335000000792</v>
      </c>
      <c r="S409" s="64">
        <v>917.65152500000477</v>
      </c>
      <c r="T409" s="61">
        <v>697.03387499999997</v>
      </c>
      <c r="U409" s="64">
        <v>743.50280000000009</v>
      </c>
      <c r="V409" s="61">
        <v>697.03387499999997</v>
      </c>
      <c r="W409" s="64">
        <v>743.50280000000009</v>
      </c>
      <c r="X409" s="65">
        <v>21759.183874999995</v>
      </c>
      <c r="Y409" s="89">
        <v>21805.652799999993</v>
      </c>
      <c r="Z409" s="61">
        <v>21782.418337499992</v>
      </c>
      <c r="AA409" s="61">
        <v>48.576166221218813</v>
      </c>
      <c r="AB409" s="61">
        <v>49.412117223005353</v>
      </c>
      <c r="AC409" s="61">
        <v>48.994141722112083</v>
      </c>
      <c r="AD409" s="42"/>
    </row>
    <row r="410" spans="1:30" x14ac:dyDescent="0.3">
      <c r="A410" s="39" t="s">
        <v>201</v>
      </c>
      <c r="B410" s="45" t="s">
        <v>632</v>
      </c>
      <c r="C410" s="44">
        <v>115000</v>
      </c>
      <c r="D410" s="45">
        <v>46017.125</v>
      </c>
      <c r="E410" s="58">
        <v>0.10175969988671509</v>
      </c>
      <c r="F410" s="59">
        <v>92938.26</v>
      </c>
      <c r="G410" s="59">
        <v>7.0000000000000001E-3</v>
      </c>
      <c r="H410" s="60">
        <v>6.4999999999999997E-3</v>
      </c>
      <c r="I410" s="60">
        <v>7.4999999999999997E-3</v>
      </c>
      <c r="J410" s="61">
        <v>49.05</v>
      </c>
      <c r="K410" s="61">
        <v>48.23</v>
      </c>
      <c r="L410" s="61">
        <v>50.01</v>
      </c>
      <c r="M410" s="62">
        <v>52.064970000000002</v>
      </c>
      <c r="N410" s="62">
        <v>650.56781999999998</v>
      </c>
      <c r="O410" s="62">
        <v>604.09868999999992</v>
      </c>
      <c r="P410" s="63">
        <v>697.03694999999993</v>
      </c>
      <c r="Q410" s="64">
        <v>0</v>
      </c>
      <c r="R410" s="64">
        <v>604.09868999999992</v>
      </c>
      <c r="S410" s="64">
        <v>697.03694999999993</v>
      </c>
      <c r="T410" s="61">
        <v>604.09868999999992</v>
      </c>
      <c r="U410" s="64">
        <v>697.03694999999993</v>
      </c>
      <c r="V410" s="61">
        <v>604.09868999999992</v>
      </c>
      <c r="W410" s="64">
        <v>697.03694999999993</v>
      </c>
      <c r="X410" s="65">
        <v>604.09868999999992</v>
      </c>
      <c r="Y410" s="89">
        <v>697.03694999999993</v>
      </c>
      <c r="Z410" s="61">
        <v>650.56781999999998</v>
      </c>
      <c r="AA410" s="61">
        <v>48.266193677937224</v>
      </c>
      <c r="AB410" s="61">
        <v>50.048849577439839</v>
      </c>
      <c r="AC410" s="61">
        <v>49.157521627688531</v>
      </c>
      <c r="AD410" s="42"/>
    </row>
    <row r="411" spans="1:30" x14ac:dyDescent="0.3">
      <c r="A411" s="39" t="s">
        <v>202</v>
      </c>
      <c r="B411" s="45" t="s">
        <v>634</v>
      </c>
      <c r="C411" s="44">
        <v>115000</v>
      </c>
      <c r="D411" s="45">
        <v>46017.125</v>
      </c>
      <c r="E411" s="58">
        <v>0.10175969988671509</v>
      </c>
      <c r="F411" s="59">
        <v>92938.26</v>
      </c>
      <c r="G411" s="59">
        <v>0.24429999999999999</v>
      </c>
      <c r="H411" s="60">
        <v>0.24099999999999999</v>
      </c>
      <c r="I411" s="60">
        <v>0.2465</v>
      </c>
      <c r="J411" s="61">
        <v>49.05</v>
      </c>
      <c r="K411" s="61">
        <v>42.16</v>
      </c>
      <c r="L411" s="61">
        <v>52.68</v>
      </c>
      <c r="M411" s="62">
        <v>52.064970000000002</v>
      </c>
      <c r="N411" s="62">
        <v>22704.816917999997</v>
      </c>
      <c r="O411" s="62">
        <v>22398.120659999997</v>
      </c>
      <c r="P411" s="63">
        <v>22909.281089999997</v>
      </c>
      <c r="Q411" s="64">
        <v>22061.740000000005</v>
      </c>
      <c r="R411" s="64">
        <v>336.38065999999162</v>
      </c>
      <c r="S411" s="64">
        <v>847.54108999999153</v>
      </c>
      <c r="T411" s="61">
        <v>604.09868999999992</v>
      </c>
      <c r="U411" s="64">
        <v>697.03694999999993</v>
      </c>
      <c r="V411" s="61">
        <v>604.09868999999992</v>
      </c>
      <c r="W411" s="64">
        <v>697.03694999999993</v>
      </c>
      <c r="X411" s="65">
        <v>22665.838690000004</v>
      </c>
      <c r="Y411" s="89">
        <v>22758.776950000007</v>
      </c>
      <c r="Z411" s="61">
        <v>22712.307820000005</v>
      </c>
      <c r="AA411" s="61">
        <v>48.266193677937601</v>
      </c>
      <c r="AB411" s="61">
        <v>50.048849577440095</v>
      </c>
      <c r="AC411" s="61">
        <v>49.157521627688851</v>
      </c>
      <c r="AD411" s="42"/>
    </row>
    <row r="412" spans="1:30" x14ac:dyDescent="0.3">
      <c r="A412" s="39" t="s">
        <v>203</v>
      </c>
      <c r="B412" s="45" t="s">
        <v>632</v>
      </c>
      <c r="C412" s="44">
        <v>116000</v>
      </c>
      <c r="D412" s="45">
        <v>46017.125</v>
      </c>
      <c r="E412" s="58">
        <v>0.10175969988671509</v>
      </c>
      <c r="F412" s="59">
        <v>92937.85</v>
      </c>
      <c r="G412" s="59">
        <v>6.4999999999999997E-3</v>
      </c>
      <c r="H412" s="60">
        <v>6.0000000000000001E-3</v>
      </c>
      <c r="I412" s="60">
        <v>6.4999999999999997E-3</v>
      </c>
      <c r="J412" s="61">
        <v>49.56</v>
      </c>
      <c r="K412" s="61">
        <v>48.69</v>
      </c>
      <c r="L412" s="61">
        <v>49.64</v>
      </c>
      <c r="M412" s="62">
        <v>49.409559999999999</v>
      </c>
      <c r="N412" s="62">
        <v>604.09602500000005</v>
      </c>
      <c r="O412" s="62">
        <v>557.62710000000004</v>
      </c>
      <c r="P412" s="63">
        <v>604.09602500000005</v>
      </c>
      <c r="Q412" s="64">
        <v>0</v>
      </c>
      <c r="R412" s="64">
        <v>557.62710000000004</v>
      </c>
      <c r="S412" s="64">
        <v>604.09602500000005</v>
      </c>
      <c r="T412" s="61">
        <v>557.62710000000004</v>
      </c>
      <c r="U412" s="64">
        <v>604.09602500000005</v>
      </c>
      <c r="V412" s="61">
        <v>557.62710000000004</v>
      </c>
      <c r="W412" s="64">
        <v>604.09602500000005</v>
      </c>
      <c r="X412" s="65">
        <v>557.62710000000004</v>
      </c>
      <c r="Y412" s="89">
        <v>604.09602500000005</v>
      </c>
      <c r="Z412" s="61">
        <v>580.86156249999999</v>
      </c>
      <c r="AA412" s="61">
        <v>48.730076693598953</v>
      </c>
      <c r="AB412" s="61">
        <v>49.686125055379662</v>
      </c>
      <c r="AC412" s="61">
        <v>49.208100874489304</v>
      </c>
      <c r="AD412" s="42"/>
    </row>
    <row r="413" spans="1:30" x14ac:dyDescent="0.3">
      <c r="A413" s="39" t="s">
        <v>204</v>
      </c>
      <c r="B413" s="45" t="s">
        <v>634</v>
      </c>
      <c r="C413" s="44">
        <v>116000</v>
      </c>
      <c r="D413" s="45">
        <v>46017.125</v>
      </c>
      <c r="E413" s="58">
        <v>0.10175969988671509</v>
      </c>
      <c r="F413" s="59">
        <v>92937.27</v>
      </c>
      <c r="G413" s="59">
        <v>0.25459999999999999</v>
      </c>
      <c r="H413" s="60">
        <v>0.2515</v>
      </c>
      <c r="I413" s="60">
        <v>0.25700000000000001</v>
      </c>
      <c r="J413" s="61">
        <v>49.56</v>
      </c>
      <c r="K413" s="61">
        <v>42.76</v>
      </c>
      <c r="L413" s="61">
        <v>53.73</v>
      </c>
      <c r="M413" s="62">
        <v>49.406680000000001</v>
      </c>
      <c r="N413" s="62">
        <v>23661.828942</v>
      </c>
      <c r="O413" s="62">
        <v>23373.723405000001</v>
      </c>
      <c r="P413" s="63">
        <v>23884.878390000002</v>
      </c>
      <c r="Q413" s="64">
        <v>23062.729999999996</v>
      </c>
      <c r="R413" s="64">
        <v>310.99340500000471</v>
      </c>
      <c r="S413" s="64">
        <v>822.14839000000575</v>
      </c>
      <c r="T413" s="61">
        <v>557.62710000000004</v>
      </c>
      <c r="U413" s="64">
        <v>604.09602500000005</v>
      </c>
      <c r="V413" s="61">
        <v>557.62710000000004</v>
      </c>
      <c r="W413" s="64">
        <v>604.09602500000005</v>
      </c>
      <c r="X413" s="65">
        <v>23620.357099999997</v>
      </c>
      <c r="Y413" s="89">
        <v>23666.826024999995</v>
      </c>
      <c r="Z413" s="61">
        <v>23643.591562499998</v>
      </c>
      <c r="AA413" s="61">
        <v>48.731157206215912</v>
      </c>
      <c r="AB413" s="61">
        <v>49.687220209980453</v>
      </c>
      <c r="AC413" s="61">
        <v>49.209188708098182</v>
      </c>
      <c r="AD413" s="42"/>
    </row>
    <row r="414" spans="1:30" x14ac:dyDescent="0.3">
      <c r="A414" s="39" t="s">
        <v>205</v>
      </c>
      <c r="B414" s="45" t="s">
        <v>632</v>
      </c>
      <c r="C414" s="44">
        <v>118000</v>
      </c>
      <c r="D414" s="45">
        <v>46017.125</v>
      </c>
      <c r="E414" s="58">
        <v>0.10175969988671509</v>
      </c>
      <c r="F414" s="59">
        <v>92937.44</v>
      </c>
      <c r="G414" s="59">
        <v>5.4999999999999997E-3</v>
      </c>
      <c r="H414" s="60">
        <v>5.0000000000000001E-3</v>
      </c>
      <c r="I414" s="60">
        <v>5.4999999999999997E-3</v>
      </c>
      <c r="J414" s="61">
        <v>50.31</v>
      </c>
      <c r="K414" s="61">
        <v>49.32</v>
      </c>
      <c r="L414" s="61">
        <v>50.4</v>
      </c>
      <c r="M414" s="62">
        <v>44.044150000000002</v>
      </c>
      <c r="N414" s="62">
        <v>511.15591999999998</v>
      </c>
      <c r="O414" s="62">
        <v>464.68720000000002</v>
      </c>
      <c r="P414" s="63">
        <v>511.15591999999998</v>
      </c>
      <c r="Q414" s="64">
        <v>0</v>
      </c>
      <c r="R414" s="64">
        <v>464.68720000000002</v>
      </c>
      <c r="S414" s="64">
        <v>511.15591999999998</v>
      </c>
      <c r="T414" s="61">
        <v>464.68720000000002</v>
      </c>
      <c r="U414" s="64">
        <v>511.15591999999998</v>
      </c>
      <c r="V414" s="61">
        <v>464.68720000000002</v>
      </c>
      <c r="W414" s="64">
        <v>511.15591999999998</v>
      </c>
      <c r="X414" s="65">
        <v>464.68720000000002</v>
      </c>
      <c r="Y414" s="89">
        <v>511.15591999999998</v>
      </c>
      <c r="Z414" s="61">
        <v>487.92156</v>
      </c>
      <c r="AA414" s="61">
        <v>49.364716917530437</v>
      </c>
      <c r="AB414" s="61">
        <v>50.441887396083153</v>
      </c>
      <c r="AC414" s="61">
        <v>49.903302156806795</v>
      </c>
      <c r="AD414" s="42"/>
    </row>
    <row r="415" spans="1:30" x14ac:dyDescent="0.3">
      <c r="A415" s="39" t="s">
        <v>206</v>
      </c>
      <c r="B415" s="45" t="s">
        <v>634</v>
      </c>
      <c r="C415" s="44">
        <v>118000</v>
      </c>
      <c r="D415" s="45">
        <v>46017.125</v>
      </c>
      <c r="E415" s="58">
        <v>0.10175969988671509</v>
      </c>
      <c r="F415" s="59">
        <v>92937.27</v>
      </c>
      <c r="G415" s="59">
        <v>0.27510000000000001</v>
      </c>
      <c r="H415" s="60">
        <v>0.27200000000000002</v>
      </c>
      <c r="I415" s="60">
        <v>0.27750000000000002</v>
      </c>
      <c r="J415" s="61">
        <v>50.31</v>
      </c>
      <c r="K415" s="61">
        <v>42.22</v>
      </c>
      <c r="L415" s="61">
        <v>54.87</v>
      </c>
      <c r="M415" s="62">
        <v>44.043370000000003</v>
      </c>
      <c r="N415" s="62">
        <v>25567.042977000001</v>
      </c>
      <c r="O415" s="62">
        <v>25278.937440000002</v>
      </c>
      <c r="P415" s="63">
        <v>25790.092425000003</v>
      </c>
      <c r="Q415" s="64">
        <v>25062.729999999996</v>
      </c>
      <c r="R415" s="64">
        <v>216.20744000000559</v>
      </c>
      <c r="S415" s="64">
        <v>727.36242500000662</v>
      </c>
      <c r="T415" s="61">
        <v>464.68720000000002</v>
      </c>
      <c r="U415" s="64">
        <v>511.15591999999998</v>
      </c>
      <c r="V415" s="61">
        <v>464.68720000000002</v>
      </c>
      <c r="W415" s="64">
        <v>511.15591999999998</v>
      </c>
      <c r="X415" s="65">
        <v>25527.417199999996</v>
      </c>
      <c r="Y415" s="89">
        <v>25573.885919999997</v>
      </c>
      <c r="Z415" s="61">
        <v>25550.651559999998</v>
      </c>
      <c r="AA415" s="61">
        <v>49.365021012807659</v>
      </c>
      <c r="AB415" s="61">
        <v>50.442196202085256</v>
      </c>
      <c r="AC415" s="61">
        <v>49.903608607446458</v>
      </c>
      <c r="AD415" s="42"/>
    </row>
    <row r="416" spans="1:30" x14ac:dyDescent="0.3">
      <c r="A416" s="39" t="s">
        <v>207</v>
      </c>
      <c r="B416" s="45" t="s">
        <v>632</v>
      </c>
      <c r="C416" s="44">
        <v>120000</v>
      </c>
      <c r="D416" s="45">
        <v>46017.125</v>
      </c>
      <c r="E416" s="58">
        <v>0.10175969988671509</v>
      </c>
      <c r="F416" s="59">
        <v>92937.44</v>
      </c>
      <c r="G416" s="59">
        <v>4.7000000000000002E-3</v>
      </c>
      <c r="H416" s="60">
        <v>4.5999999999999999E-3</v>
      </c>
      <c r="I416" s="60">
        <v>4.7999999999999996E-3</v>
      </c>
      <c r="J416" s="61">
        <v>51.25</v>
      </c>
      <c r="K416" s="61">
        <v>50.98</v>
      </c>
      <c r="L416" s="61">
        <v>51.45</v>
      </c>
      <c r="M416" s="62">
        <v>39.594679999999997</v>
      </c>
      <c r="N416" s="62">
        <v>436.80596800000001</v>
      </c>
      <c r="O416" s="62">
        <v>427.512224</v>
      </c>
      <c r="P416" s="63">
        <v>446.09971199999995</v>
      </c>
      <c r="Q416" s="64">
        <v>0</v>
      </c>
      <c r="R416" s="64">
        <v>427.512224</v>
      </c>
      <c r="S416" s="64">
        <v>446.09971199999995</v>
      </c>
      <c r="T416" s="61">
        <v>427.512224</v>
      </c>
      <c r="U416" s="64">
        <v>446.09971199999995</v>
      </c>
      <c r="V416" s="61">
        <v>427.512224</v>
      </c>
      <c r="W416" s="64">
        <v>446.09971199999995</v>
      </c>
      <c r="X416" s="65">
        <v>427.512224</v>
      </c>
      <c r="Y416" s="89">
        <v>446.09971199999995</v>
      </c>
      <c r="Z416" s="61">
        <v>436.80596800000001</v>
      </c>
      <c r="AA416" s="61">
        <v>51.025548098353056</v>
      </c>
      <c r="AB416" s="61">
        <v>51.496198202074261</v>
      </c>
      <c r="AC416" s="61">
        <v>51.260873150213655</v>
      </c>
      <c r="AD416" s="42"/>
    </row>
    <row r="417" spans="1:30" x14ac:dyDescent="0.3">
      <c r="A417" s="39" t="s">
        <v>208</v>
      </c>
      <c r="B417" s="45" t="s">
        <v>634</v>
      </c>
      <c r="C417" s="44">
        <v>120000</v>
      </c>
      <c r="D417" s="45">
        <v>46017.125</v>
      </c>
      <c r="E417" s="58">
        <v>0.10175969988671509</v>
      </c>
      <c r="F417" s="59">
        <v>92937.44</v>
      </c>
      <c r="G417" s="59">
        <v>0.2959</v>
      </c>
      <c r="H417" s="60">
        <v>0.29249999999999998</v>
      </c>
      <c r="I417" s="60">
        <v>0.29799999999999999</v>
      </c>
      <c r="J417" s="61">
        <v>51.25</v>
      </c>
      <c r="K417" s="61">
        <v>40.42</v>
      </c>
      <c r="L417" s="61">
        <v>55.71</v>
      </c>
      <c r="M417" s="62">
        <v>39.594679999999997</v>
      </c>
      <c r="N417" s="62">
        <v>27500.188495999999</v>
      </c>
      <c r="O417" s="62">
        <v>27184.2012</v>
      </c>
      <c r="P417" s="63">
        <v>27695.357120000001</v>
      </c>
      <c r="Q417" s="64">
        <v>27062.559999999998</v>
      </c>
      <c r="R417" s="64">
        <v>121.64120000000185</v>
      </c>
      <c r="S417" s="64">
        <v>632.79712000000291</v>
      </c>
      <c r="T417" s="61">
        <v>427.512224</v>
      </c>
      <c r="U417" s="64">
        <v>446.09971199999995</v>
      </c>
      <c r="V417" s="61">
        <v>427.512224</v>
      </c>
      <c r="W417" s="64">
        <v>446.09971199999995</v>
      </c>
      <c r="X417" s="65">
        <v>27490.072223999996</v>
      </c>
      <c r="Y417" s="89">
        <v>27508.659711999997</v>
      </c>
      <c r="Z417" s="61">
        <v>27499.365967999998</v>
      </c>
      <c r="AA417" s="61">
        <v>51.025548098352935</v>
      </c>
      <c r="AB417" s="61">
        <v>51.496198202074069</v>
      </c>
      <c r="AC417" s="61">
        <v>51.260873150213499</v>
      </c>
      <c r="AD417" s="42"/>
    </row>
    <row r="418" spans="1:30" x14ac:dyDescent="0.3">
      <c r="A418" s="39" t="s">
        <v>209</v>
      </c>
      <c r="B418" s="45" t="s">
        <v>632</v>
      </c>
      <c r="C418" s="44">
        <v>122000</v>
      </c>
      <c r="D418" s="45">
        <v>46017.125</v>
      </c>
      <c r="E418" s="58">
        <v>0.10175969988671509</v>
      </c>
      <c r="F418" s="59">
        <v>92942.16</v>
      </c>
      <c r="G418" s="59">
        <v>4.1000000000000003E-3</v>
      </c>
      <c r="H418" s="60">
        <v>3.8999999999999998E-3</v>
      </c>
      <c r="I418" s="60">
        <v>4.3E-3</v>
      </c>
      <c r="J418" s="61">
        <v>52.14</v>
      </c>
      <c r="K418" s="61">
        <v>51.67</v>
      </c>
      <c r="L418" s="61">
        <v>52.72</v>
      </c>
      <c r="M418" s="62">
        <v>35.562519999999999</v>
      </c>
      <c r="N418" s="62">
        <v>381.06285600000007</v>
      </c>
      <c r="O418" s="62">
        <v>362.474424</v>
      </c>
      <c r="P418" s="63">
        <v>399.65128800000002</v>
      </c>
      <c r="Q418" s="64">
        <v>0</v>
      </c>
      <c r="R418" s="64">
        <v>362.474424</v>
      </c>
      <c r="S418" s="64">
        <v>399.65128800000002</v>
      </c>
      <c r="T418" s="61">
        <v>362.474424</v>
      </c>
      <c r="U418" s="64">
        <v>399.65128800000002</v>
      </c>
      <c r="V418" s="61">
        <v>362.474424</v>
      </c>
      <c r="W418" s="64">
        <v>399.65128800000002</v>
      </c>
      <c r="X418" s="65">
        <v>362.474424</v>
      </c>
      <c r="Y418" s="89">
        <v>399.65128800000002</v>
      </c>
      <c r="Z418" s="61">
        <v>381.06285600000001</v>
      </c>
      <c r="AA418" s="61">
        <v>51.716251945210125</v>
      </c>
      <c r="AB418" s="61">
        <v>52.759866944106349</v>
      </c>
      <c r="AC418" s="61">
        <v>52.238059444658234</v>
      </c>
      <c r="AD418" s="42"/>
    </row>
    <row r="419" spans="1:30" x14ac:dyDescent="0.3">
      <c r="A419" s="39" t="s">
        <v>210</v>
      </c>
      <c r="B419" s="45" t="s">
        <v>634</v>
      </c>
      <c r="C419" s="44">
        <v>122000</v>
      </c>
      <c r="D419" s="45">
        <v>46017.125</v>
      </c>
      <c r="E419" s="58">
        <v>0.10175969988671509</v>
      </c>
      <c r="F419" s="59">
        <v>92937.51</v>
      </c>
      <c r="G419" s="59">
        <v>0.31680000000000003</v>
      </c>
      <c r="H419" s="60">
        <v>0.3135</v>
      </c>
      <c r="I419" s="60">
        <v>0.31950000000000001</v>
      </c>
      <c r="J419" s="61">
        <v>52.14</v>
      </c>
      <c r="K419" s="61">
        <v>39.47</v>
      </c>
      <c r="L419" s="61">
        <v>58.29</v>
      </c>
      <c r="M419" s="62">
        <v>35.543950000000002</v>
      </c>
      <c r="N419" s="62">
        <v>29442.603168000001</v>
      </c>
      <c r="O419" s="62">
        <v>29135.909384999999</v>
      </c>
      <c r="P419" s="63">
        <v>29693.534444999998</v>
      </c>
      <c r="Q419" s="64">
        <v>29062.490000000005</v>
      </c>
      <c r="R419" s="64">
        <v>73.419384999993781</v>
      </c>
      <c r="S419" s="64">
        <v>631.04444499999227</v>
      </c>
      <c r="T419" s="61">
        <v>362.474424</v>
      </c>
      <c r="U419" s="64">
        <v>399.65128800000002</v>
      </c>
      <c r="V419" s="61">
        <v>362.474424</v>
      </c>
      <c r="W419" s="64">
        <v>399.65128800000002</v>
      </c>
      <c r="X419" s="65">
        <v>29424.964424000005</v>
      </c>
      <c r="Y419" s="89">
        <v>29462.141288000006</v>
      </c>
      <c r="Z419" s="61">
        <v>29443.552856000006</v>
      </c>
      <c r="AA419" s="61">
        <v>51.724111934105451</v>
      </c>
      <c r="AB419" s="61">
        <v>52.767844040999059</v>
      </c>
      <c r="AC419" s="61">
        <v>52.245977987552251</v>
      </c>
      <c r="AD419" s="42"/>
    </row>
    <row r="420" spans="1:30" x14ac:dyDescent="0.3">
      <c r="A420" s="39" t="s">
        <v>211</v>
      </c>
      <c r="B420" s="45" t="s">
        <v>632</v>
      </c>
      <c r="C420" s="44">
        <v>124000</v>
      </c>
      <c r="D420" s="45">
        <v>46017.125</v>
      </c>
      <c r="E420" s="58">
        <v>0.10175969988671509</v>
      </c>
      <c r="F420" s="59">
        <v>92937.51</v>
      </c>
      <c r="G420" s="59">
        <v>3.5000000000000001E-3</v>
      </c>
      <c r="H420" s="60">
        <v>3.3999999999999998E-3</v>
      </c>
      <c r="I420" s="60">
        <v>3.7000000000000002E-3</v>
      </c>
      <c r="J420" s="61">
        <v>53</v>
      </c>
      <c r="K420" s="61">
        <v>52.62</v>
      </c>
      <c r="L420" s="61">
        <v>53.49</v>
      </c>
      <c r="M420" s="62">
        <v>31.893429999999999</v>
      </c>
      <c r="N420" s="62">
        <v>325.28128499999997</v>
      </c>
      <c r="O420" s="62">
        <v>315.98753399999998</v>
      </c>
      <c r="P420" s="63">
        <v>343.868787</v>
      </c>
      <c r="Q420" s="64">
        <v>0</v>
      </c>
      <c r="R420" s="64">
        <v>315.98753399999998</v>
      </c>
      <c r="S420" s="64">
        <v>343.868787</v>
      </c>
      <c r="T420" s="61">
        <v>315.98753399999998</v>
      </c>
      <c r="U420" s="64">
        <v>343.868787</v>
      </c>
      <c r="V420" s="61">
        <v>315.98753399999998</v>
      </c>
      <c r="W420" s="64">
        <v>343.868787</v>
      </c>
      <c r="X420" s="65">
        <v>315.98753399999998</v>
      </c>
      <c r="Y420" s="89">
        <v>343.868787</v>
      </c>
      <c r="Z420" s="61">
        <v>329.92816049999999</v>
      </c>
      <c r="AA420" s="61">
        <v>52.663602232281157</v>
      </c>
      <c r="AB420" s="61">
        <v>53.535872040407718</v>
      </c>
      <c r="AC420" s="61">
        <v>53.099737136344437</v>
      </c>
      <c r="AD420" s="42"/>
    </row>
    <row r="421" spans="1:30" x14ac:dyDescent="0.3">
      <c r="A421" s="39" t="s">
        <v>212</v>
      </c>
      <c r="B421" s="45" t="s">
        <v>634</v>
      </c>
      <c r="C421" s="44">
        <v>124000</v>
      </c>
      <c r="D421" s="45">
        <v>46017.125</v>
      </c>
      <c r="E421" s="58">
        <v>0.10175969988671509</v>
      </c>
      <c r="F421" s="59">
        <v>92942.16</v>
      </c>
      <c r="G421" s="59">
        <v>0.33779999999999999</v>
      </c>
      <c r="H421" s="60">
        <v>0.33450000000000002</v>
      </c>
      <c r="I421" s="60">
        <v>0.34050000000000002</v>
      </c>
      <c r="J421" s="61">
        <v>53</v>
      </c>
      <c r="K421" s="61">
        <v>37.119999999999997</v>
      </c>
      <c r="L421" s="61">
        <v>59.89</v>
      </c>
      <c r="M421" s="62">
        <v>31.910499999999999</v>
      </c>
      <c r="N421" s="62">
        <v>31395.861648000002</v>
      </c>
      <c r="O421" s="62">
        <v>31089.152520000003</v>
      </c>
      <c r="P421" s="63">
        <v>31646.805480000003</v>
      </c>
      <c r="Q421" s="64">
        <v>31057.839999999997</v>
      </c>
      <c r="R421" s="64">
        <v>31.312520000006771</v>
      </c>
      <c r="S421" s="64">
        <v>588.96548000000621</v>
      </c>
      <c r="T421" s="61">
        <v>315.98753399999998</v>
      </c>
      <c r="U421" s="64">
        <v>343.868787</v>
      </c>
      <c r="V421" s="61">
        <v>315.98753399999998</v>
      </c>
      <c r="W421" s="64">
        <v>343.868787</v>
      </c>
      <c r="X421" s="65">
        <v>31373.827533999996</v>
      </c>
      <c r="Y421" s="89">
        <v>31401.708786999996</v>
      </c>
      <c r="Z421" s="61">
        <v>31387.768160499996</v>
      </c>
      <c r="AA421" s="61">
        <v>52.655958855661979</v>
      </c>
      <c r="AB421" s="61">
        <v>53.528133465321979</v>
      </c>
      <c r="AC421" s="61">
        <v>53.092046160491975</v>
      </c>
      <c r="AD421" s="42"/>
    </row>
    <row r="422" spans="1:30" x14ac:dyDescent="0.3">
      <c r="A422" s="39" t="s">
        <v>213</v>
      </c>
      <c r="B422" s="45" t="s">
        <v>632</v>
      </c>
      <c r="C422" s="44">
        <v>125000</v>
      </c>
      <c r="D422" s="45">
        <v>46017.125</v>
      </c>
      <c r="E422" s="58">
        <v>0.10175969988671509</v>
      </c>
      <c r="F422" s="59">
        <v>92937.51</v>
      </c>
      <c r="G422" s="59">
        <v>3.3E-3</v>
      </c>
      <c r="H422" s="60">
        <v>3.2000000000000002E-3</v>
      </c>
      <c r="I422" s="60">
        <v>3.5000000000000001E-3</v>
      </c>
      <c r="J422" s="61">
        <v>53.52</v>
      </c>
      <c r="K422" s="61">
        <v>53.15</v>
      </c>
      <c r="L422" s="61">
        <v>54.06</v>
      </c>
      <c r="M422" s="62">
        <v>30.392910000000001</v>
      </c>
      <c r="N422" s="62">
        <v>306.693783</v>
      </c>
      <c r="O422" s="62">
        <v>297.40003200000001</v>
      </c>
      <c r="P422" s="63">
        <v>325.28128499999997</v>
      </c>
      <c r="Q422" s="64">
        <v>0</v>
      </c>
      <c r="R422" s="64">
        <v>297.40003200000001</v>
      </c>
      <c r="S422" s="64">
        <v>325.28128499999997</v>
      </c>
      <c r="T422" s="61">
        <v>297.40003200000001</v>
      </c>
      <c r="U422" s="64">
        <v>325.28128499999997</v>
      </c>
      <c r="V422" s="61">
        <v>297.40003200000001</v>
      </c>
      <c r="W422" s="64">
        <v>325.28128499999997</v>
      </c>
      <c r="X422" s="65">
        <v>297.40003200000001</v>
      </c>
      <c r="Y422" s="89">
        <v>325.28128499999997</v>
      </c>
      <c r="Z422" s="61">
        <v>311.34065850000002</v>
      </c>
      <c r="AA422" s="61">
        <v>53.192098312430559</v>
      </c>
      <c r="AB422" s="61">
        <v>54.106080984604866</v>
      </c>
      <c r="AC422" s="61">
        <v>53.649089648517716</v>
      </c>
      <c r="AD422" s="42"/>
    </row>
    <row r="423" spans="1:30" x14ac:dyDescent="0.3">
      <c r="A423" s="39" t="s">
        <v>214</v>
      </c>
      <c r="B423" s="45" t="s">
        <v>634</v>
      </c>
      <c r="C423" s="44">
        <v>125000</v>
      </c>
      <c r="D423" s="45">
        <v>46017.125</v>
      </c>
      <c r="E423" s="58">
        <v>0.10175969988671509</v>
      </c>
      <c r="F423" s="59">
        <v>92942.16</v>
      </c>
      <c r="G423" s="59">
        <v>0.3483</v>
      </c>
      <c r="H423" s="60">
        <v>0.34499999999999997</v>
      </c>
      <c r="I423" s="60">
        <v>0.35099999999999998</v>
      </c>
      <c r="J423" s="61">
        <v>53.52</v>
      </c>
      <c r="K423" s="61">
        <v>32.57</v>
      </c>
      <c r="L423" s="61">
        <v>60.56</v>
      </c>
      <c r="M423" s="62">
        <v>30.409379999999999</v>
      </c>
      <c r="N423" s="62">
        <v>32371.754328000003</v>
      </c>
      <c r="O423" s="62">
        <v>32065.0452</v>
      </c>
      <c r="P423" s="63">
        <v>32622.69816</v>
      </c>
      <c r="Q423" s="64">
        <v>32057.839999999997</v>
      </c>
      <c r="R423" s="64">
        <v>7.2052000000039698</v>
      </c>
      <c r="S423" s="64">
        <v>564.85816000000341</v>
      </c>
      <c r="T423" s="61">
        <v>297.40003200000001</v>
      </c>
      <c r="U423" s="64">
        <v>325.28128499999997</v>
      </c>
      <c r="V423" s="61">
        <v>297.40003200000001</v>
      </c>
      <c r="W423" s="64">
        <v>325.28128499999997</v>
      </c>
      <c r="X423" s="65">
        <v>32355.240031999998</v>
      </c>
      <c r="Y423" s="89">
        <v>32383.121284999997</v>
      </c>
      <c r="Z423" s="61">
        <v>32369.180658499998</v>
      </c>
      <c r="AA423" s="61">
        <v>53.184548319595351</v>
      </c>
      <c r="AB423" s="61">
        <v>54.098432719502831</v>
      </c>
      <c r="AC423" s="61">
        <v>53.641490519549095</v>
      </c>
      <c r="AD423" s="42"/>
    </row>
    <row r="424" spans="1:30" x14ac:dyDescent="0.3">
      <c r="A424" s="39" t="s">
        <v>215</v>
      </c>
      <c r="B424" s="45" t="s">
        <v>632</v>
      </c>
      <c r="C424" s="44">
        <v>126000</v>
      </c>
      <c r="D424" s="45">
        <v>46017.125</v>
      </c>
      <c r="E424" s="58">
        <v>0.10175969988671509</v>
      </c>
      <c r="F424" s="59">
        <v>92940.69</v>
      </c>
      <c r="G424" s="59">
        <v>3.0999999999999999E-3</v>
      </c>
      <c r="H424" s="60">
        <v>3.0000000000000001E-3</v>
      </c>
      <c r="I424" s="60">
        <v>3.3E-3</v>
      </c>
      <c r="J424" s="61">
        <v>53.99</v>
      </c>
      <c r="K424" s="61">
        <v>53.62</v>
      </c>
      <c r="L424" s="61">
        <v>54.58</v>
      </c>
      <c r="M424" s="62">
        <v>28.905380000000001</v>
      </c>
      <c r="N424" s="62">
        <v>288.11613899999998</v>
      </c>
      <c r="O424" s="62">
        <v>278.82207</v>
      </c>
      <c r="P424" s="63">
        <v>306.70427699999999</v>
      </c>
      <c r="Q424" s="64">
        <v>0</v>
      </c>
      <c r="R424" s="64">
        <v>278.82207</v>
      </c>
      <c r="S424" s="64">
        <v>306.70427699999999</v>
      </c>
      <c r="T424" s="61">
        <v>278.82207</v>
      </c>
      <c r="U424" s="64">
        <v>306.70427699999999</v>
      </c>
      <c r="V424" s="61">
        <v>278.82207</v>
      </c>
      <c r="W424" s="64">
        <v>306.70427699999999</v>
      </c>
      <c r="X424" s="65">
        <v>278.82207</v>
      </c>
      <c r="Y424" s="89">
        <v>306.70427699999999</v>
      </c>
      <c r="Z424" s="61">
        <v>292.76317349999999</v>
      </c>
      <c r="AA424" s="61">
        <v>53.661783317260713</v>
      </c>
      <c r="AB424" s="61">
        <v>54.621496759498086</v>
      </c>
      <c r="AC424" s="61">
        <v>54.1416400383794</v>
      </c>
      <c r="AD424" s="42"/>
    </row>
    <row r="425" spans="1:30" x14ac:dyDescent="0.3">
      <c r="A425" s="39" t="s">
        <v>216</v>
      </c>
      <c r="B425" s="45" t="s">
        <v>634</v>
      </c>
      <c r="C425" s="44">
        <v>126000</v>
      </c>
      <c r="D425" s="45">
        <v>46017.125</v>
      </c>
      <c r="E425" s="58">
        <v>0.10175969988671509</v>
      </c>
      <c r="F425" s="59">
        <v>92940.69</v>
      </c>
      <c r="G425" s="59">
        <v>0.35880000000000001</v>
      </c>
      <c r="H425" s="60">
        <v>0.35549999999999998</v>
      </c>
      <c r="I425" s="60">
        <v>0.36149999999999999</v>
      </c>
      <c r="J425" s="61">
        <v>53.99</v>
      </c>
      <c r="K425" s="61">
        <v>0</v>
      </c>
      <c r="L425" s="61">
        <v>61.15</v>
      </c>
      <c r="M425" s="62">
        <v>28.905380000000001</v>
      </c>
      <c r="N425" s="62">
        <v>33347.119572000003</v>
      </c>
      <c r="O425" s="62">
        <v>33040.415294999999</v>
      </c>
      <c r="P425" s="63">
        <v>33598.059435000003</v>
      </c>
      <c r="Q425" s="64">
        <v>33059.31</v>
      </c>
      <c r="R425" s="64">
        <v>-18.894704999998794</v>
      </c>
      <c r="S425" s="64">
        <v>538.74943500000518</v>
      </c>
      <c r="T425" s="61">
        <v>278.82207</v>
      </c>
      <c r="U425" s="64">
        <v>306.70427699999999</v>
      </c>
      <c r="V425" s="61">
        <v>278.82207</v>
      </c>
      <c r="W425" s="64">
        <v>306.70427699999999</v>
      </c>
      <c r="X425" s="65">
        <v>33338.13207</v>
      </c>
      <c r="Y425" s="89">
        <v>33366.014276999995</v>
      </c>
      <c r="Z425" s="61">
        <v>33352.073173500001</v>
      </c>
      <c r="AA425" s="61">
        <v>53.661783317260671</v>
      </c>
      <c r="AB425" s="61">
        <v>54.621496759497433</v>
      </c>
      <c r="AC425" s="61">
        <v>54.141640038379052</v>
      </c>
      <c r="AD425" s="42"/>
    </row>
    <row r="426" spans="1:30" x14ac:dyDescent="0.3">
      <c r="A426" s="39" t="s">
        <v>217</v>
      </c>
      <c r="B426" s="45" t="s">
        <v>632</v>
      </c>
      <c r="C426" s="44">
        <v>128000</v>
      </c>
      <c r="D426" s="45">
        <v>46017.125</v>
      </c>
      <c r="E426" s="58">
        <v>0.10175969988671509</v>
      </c>
      <c r="F426" s="59">
        <v>92941.95</v>
      </c>
      <c r="G426" s="59">
        <v>2.8E-3</v>
      </c>
      <c r="H426" s="60">
        <v>2.5999999999999999E-3</v>
      </c>
      <c r="I426" s="60">
        <v>3.0000000000000001E-3</v>
      </c>
      <c r="J426" s="61">
        <v>55.04</v>
      </c>
      <c r="K426" s="61">
        <v>54.39</v>
      </c>
      <c r="L426" s="61">
        <v>55.79</v>
      </c>
      <c r="M426" s="62">
        <v>26.355229999999999</v>
      </c>
      <c r="N426" s="62">
        <v>260.23746</v>
      </c>
      <c r="O426" s="62">
        <v>241.64906999999999</v>
      </c>
      <c r="P426" s="63">
        <v>278.82585</v>
      </c>
      <c r="Q426" s="64">
        <v>0</v>
      </c>
      <c r="R426" s="64">
        <v>241.64906999999999</v>
      </c>
      <c r="S426" s="64">
        <v>278.82585</v>
      </c>
      <c r="T426" s="61">
        <v>241.64906999999999</v>
      </c>
      <c r="U426" s="64">
        <v>278.82585</v>
      </c>
      <c r="V426" s="61">
        <v>241.64906999999999</v>
      </c>
      <c r="W426" s="64">
        <v>278.82585</v>
      </c>
      <c r="X426" s="65">
        <v>241.64906999999999</v>
      </c>
      <c r="Y426" s="89">
        <v>278.82585</v>
      </c>
      <c r="Z426" s="61">
        <v>260.23746</v>
      </c>
      <c r="AA426" s="61">
        <v>54.434012380009932</v>
      </c>
      <c r="AB426" s="61">
        <v>55.841774121882601</v>
      </c>
      <c r="AC426" s="61">
        <v>55.137893250946263</v>
      </c>
      <c r="AD426" s="42"/>
    </row>
    <row r="427" spans="1:30" x14ac:dyDescent="0.3">
      <c r="A427" s="39" t="s">
        <v>218</v>
      </c>
      <c r="B427" s="45" t="s">
        <v>634</v>
      </c>
      <c r="C427" s="44">
        <v>128000</v>
      </c>
      <c r="D427" s="45">
        <v>46017.125</v>
      </c>
      <c r="E427" s="58">
        <v>0.10175969988671509</v>
      </c>
      <c r="F427" s="59">
        <v>92941.95</v>
      </c>
      <c r="G427" s="59">
        <v>0.38</v>
      </c>
      <c r="H427" s="60">
        <v>0.3765</v>
      </c>
      <c r="I427" s="60">
        <v>0.38250000000000001</v>
      </c>
      <c r="J427" s="61">
        <v>55.04</v>
      </c>
      <c r="K427" s="61">
        <v>0</v>
      </c>
      <c r="L427" s="61">
        <v>62.31</v>
      </c>
      <c r="M427" s="62">
        <v>26.355229999999999</v>
      </c>
      <c r="N427" s="62">
        <v>35317.940999999999</v>
      </c>
      <c r="O427" s="62">
        <v>34992.644175000001</v>
      </c>
      <c r="P427" s="63">
        <v>35550.295874999996</v>
      </c>
      <c r="Q427" s="64">
        <v>35058.050000000003</v>
      </c>
      <c r="R427" s="64">
        <v>-65.405825000001641</v>
      </c>
      <c r="S427" s="64">
        <v>492.24587499999325</v>
      </c>
      <c r="T427" s="61">
        <v>241.64906999999999</v>
      </c>
      <c r="U427" s="64">
        <v>278.82585</v>
      </c>
      <c r="V427" s="61">
        <v>241.64906999999999</v>
      </c>
      <c r="W427" s="64">
        <v>278.82585</v>
      </c>
      <c r="X427" s="65">
        <v>35299.699070000002</v>
      </c>
      <c r="Y427" s="89">
        <v>35336.875850000004</v>
      </c>
      <c r="Z427" s="61">
        <v>35318.287460000007</v>
      </c>
      <c r="AA427" s="61">
        <v>54.434012380010124</v>
      </c>
      <c r="AB427" s="61">
        <v>55.841774121882374</v>
      </c>
      <c r="AC427" s="61">
        <v>55.137893250946249</v>
      </c>
      <c r="AD427" s="42"/>
    </row>
    <row r="428" spans="1:30" x14ac:dyDescent="0.3">
      <c r="A428" s="39" t="s">
        <v>219</v>
      </c>
      <c r="B428" s="45" t="s">
        <v>632</v>
      </c>
      <c r="C428" s="44">
        <v>130000</v>
      </c>
      <c r="D428" s="45">
        <v>46017.125</v>
      </c>
      <c r="E428" s="58">
        <v>0.10175969988671509</v>
      </c>
      <c r="F428" s="59">
        <v>92941.95</v>
      </c>
      <c r="G428" s="59">
        <v>2.5000000000000001E-3</v>
      </c>
      <c r="H428" s="60">
        <v>2.3E-3</v>
      </c>
      <c r="I428" s="60">
        <v>2.5999999999999999E-3</v>
      </c>
      <c r="J428" s="61">
        <v>56.03</v>
      </c>
      <c r="K428" s="61">
        <v>55.31</v>
      </c>
      <c r="L428" s="61">
        <v>56.48</v>
      </c>
      <c r="M428" s="62">
        <v>23.99981</v>
      </c>
      <c r="N428" s="62">
        <v>232.35487499999999</v>
      </c>
      <c r="O428" s="62">
        <v>213.76648499999999</v>
      </c>
      <c r="P428" s="63">
        <v>241.64906999999999</v>
      </c>
      <c r="Q428" s="64">
        <v>0</v>
      </c>
      <c r="R428" s="64">
        <v>213.76648499999999</v>
      </c>
      <c r="S428" s="64">
        <v>241.64906999999999</v>
      </c>
      <c r="T428" s="61">
        <v>213.76648499999999</v>
      </c>
      <c r="U428" s="64">
        <v>241.64906999999999</v>
      </c>
      <c r="V428" s="61">
        <v>213.76648499999999</v>
      </c>
      <c r="W428" s="64">
        <v>241.64906999999999</v>
      </c>
      <c r="X428" s="65">
        <v>213.76648499999999</v>
      </c>
      <c r="Y428" s="89">
        <v>241.64906999999999</v>
      </c>
      <c r="Z428" s="61">
        <v>227.70777749999999</v>
      </c>
      <c r="AA428" s="61">
        <v>55.356002075249101</v>
      </c>
      <c r="AB428" s="61">
        <v>56.528345303670655</v>
      </c>
      <c r="AC428" s="61">
        <v>55.942173689459878</v>
      </c>
      <c r="AD428" s="42"/>
    </row>
    <row r="429" spans="1:30" x14ac:dyDescent="0.3">
      <c r="A429" s="39" t="s">
        <v>220</v>
      </c>
      <c r="B429" s="45" t="s">
        <v>634</v>
      </c>
      <c r="C429" s="44">
        <v>130000</v>
      </c>
      <c r="D429" s="45">
        <v>46017.125</v>
      </c>
      <c r="E429" s="58">
        <v>0.10175969988671509</v>
      </c>
      <c r="F429" s="59">
        <v>92941.8</v>
      </c>
      <c r="G429" s="59">
        <v>0.4012</v>
      </c>
      <c r="H429" s="60">
        <v>0.39800000000000002</v>
      </c>
      <c r="I429" s="60">
        <v>0.40400000000000003</v>
      </c>
      <c r="J429" s="61">
        <v>56.03</v>
      </c>
      <c r="K429" s="61">
        <v>0</v>
      </c>
      <c r="L429" s="61">
        <v>64.540000000000006</v>
      </c>
      <c r="M429" s="62">
        <v>24.000810000000001</v>
      </c>
      <c r="N429" s="62">
        <v>37288.250160000003</v>
      </c>
      <c r="O429" s="62">
        <v>36990.8364</v>
      </c>
      <c r="P429" s="63">
        <v>37548.487200000003</v>
      </c>
      <c r="Q429" s="64">
        <v>37058.199999999997</v>
      </c>
      <c r="R429" s="64">
        <v>-67.36359999999695</v>
      </c>
      <c r="S429" s="64">
        <v>490.28720000000612</v>
      </c>
      <c r="T429" s="61">
        <v>213.76648499999999</v>
      </c>
      <c r="U429" s="64">
        <v>241.64906999999999</v>
      </c>
      <c r="V429" s="61">
        <v>213.76648499999999</v>
      </c>
      <c r="W429" s="64">
        <v>241.64906999999999</v>
      </c>
      <c r="X429" s="65">
        <v>37271.966484999997</v>
      </c>
      <c r="Y429" s="89">
        <v>37299.849069999997</v>
      </c>
      <c r="Z429" s="61">
        <v>37285.907777499997</v>
      </c>
      <c r="AA429" s="61">
        <v>55.356231233783859</v>
      </c>
      <c r="AB429" s="61">
        <v>56.528578262261384</v>
      </c>
      <c r="AC429" s="61">
        <v>55.942404748022625</v>
      </c>
      <c r="AD429" s="42"/>
    </row>
    <row r="430" spans="1:30" x14ac:dyDescent="0.3">
      <c r="A430" s="39" t="s">
        <v>221</v>
      </c>
      <c r="B430" s="45" t="s">
        <v>632</v>
      </c>
      <c r="C430" s="44">
        <v>132000</v>
      </c>
      <c r="D430" s="45">
        <v>46017.125</v>
      </c>
      <c r="E430" s="58">
        <v>0.10175969988671509</v>
      </c>
      <c r="F430" s="59">
        <v>92940.42</v>
      </c>
      <c r="G430" s="59">
        <v>2.2000000000000001E-3</v>
      </c>
      <c r="H430" s="60">
        <v>2E-3</v>
      </c>
      <c r="I430" s="60">
        <v>2.3999999999999998E-3</v>
      </c>
      <c r="J430" s="61">
        <v>56.84</v>
      </c>
      <c r="K430" s="61">
        <v>56.03</v>
      </c>
      <c r="L430" s="61">
        <v>57.74</v>
      </c>
      <c r="M430" s="62">
        <v>21.67549</v>
      </c>
      <c r="N430" s="62">
        <v>204.46892400000002</v>
      </c>
      <c r="O430" s="62">
        <v>185.88084000000001</v>
      </c>
      <c r="P430" s="63">
        <v>223.05700799999997</v>
      </c>
      <c r="Q430" s="64">
        <v>0</v>
      </c>
      <c r="R430" s="64">
        <v>185.88084000000001</v>
      </c>
      <c r="S430" s="64">
        <v>223.05700799999997</v>
      </c>
      <c r="T430" s="61">
        <v>185.88084000000001</v>
      </c>
      <c r="U430" s="64">
        <v>223.05700799999997</v>
      </c>
      <c r="V430" s="61">
        <v>185.88084000000001</v>
      </c>
      <c r="W430" s="64">
        <v>223.05700799999997</v>
      </c>
      <c r="X430" s="65">
        <v>185.88084000000001</v>
      </c>
      <c r="Y430" s="89">
        <v>223.05700799999997</v>
      </c>
      <c r="Z430" s="61">
        <v>204.46892399999999</v>
      </c>
      <c r="AA430" s="61">
        <v>56.074958457668245</v>
      </c>
      <c r="AB430" s="61">
        <v>57.786347081159292</v>
      </c>
      <c r="AC430" s="61">
        <v>56.930652769413769</v>
      </c>
      <c r="AD430" s="42"/>
    </row>
    <row r="431" spans="1:30" x14ac:dyDescent="0.3">
      <c r="A431" s="39" t="s">
        <v>222</v>
      </c>
      <c r="B431" s="45" t="s">
        <v>634</v>
      </c>
      <c r="C431" s="44">
        <v>132000</v>
      </c>
      <c r="D431" s="45">
        <v>46017.125</v>
      </c>
      <c r="E431" s="58">
        <v>0.10175969988671509</v>
      </c>
      <c r="F431" s="59">
        <v>92941.8</v>
      </c>
      <c r="G431" s="59">
        <v>0.4224</v>
      </c>
      <c r="H431" s="60">
        <v>0.36649999999999999</v>
      </c>
      <c r="I431" s="60">
        <v>0.48699999999999999</v>
      </c>
      <c r="J431" s="61">
        <v>56.84</v>
      </c>
      <c r="K431" s="61">
        <v>0</v>
      </c>
      <c r="L431" s="61">
        <v>141.79</v>
      </c>
      <c r="M431" s="62">
        <v>21.679079999999999</v>
      </c>
      <c r="N431" s="62">
        <v>39258.616320000001</v>
      </c>
      <c r="O431" s="62">
        <v>34063.169699999999</v>
      </c>
      <c r="P431" s="63">
        <v>45262.656600000002</v>
      </c>
      <c r="Q431" s="64">
        <v>39058.199999999997</v>
      </c>
      <c r="R431" s="64">
        <v>-4995.0302999999985</v>
      </c>
      <c r="S431" s="64">
        <v>6204.456600000005</v>
      </c>
      <c r="T431" s="61">
        <v>185.88084000000001</v>
      </c>
      <c r="U431" s="64">
        <v>223.05700799999997</v>
      </c>
      <c r="V431" s="61">
        <v>185.88084000000001</v>
      </c>
      <c r="W431" s="64">
        <v>223.05700799999997</v>
      </c>
      <c r="X431" s="65">
        <v>39244.080839999995</v>
      </c>
      <c r="Y431" s="89">
        <v>39281.257008</v>
      </c>
      <c r="Z431" s="61">
        <v>39262.668923999998</v>
      </c>
      <c r="AA431" s="61">
        <v>56.072899138762736</v>
      </c>
      <c r="AB431" s="61">
        <v>57.784238063621338</v>
      </c>
      <c r="AC431" s="61">
        <v>56.92856860119204</v>
      </c>
      <c r="AD431" s="42"/>
    </row>
    <row r="432" spans="1:30" x14ac:dyDescent="0.3">
      <c r="A432" s="39" t="s">
        <v>223</v>
      </c>
      <c r="B432" s="45" t="s">
        <v>632</v>
      </c>
      <c r="C432" s="44">
        <v>134000</v>
      </c>
      <c r="D432" s="45">
        <v>46017.125</v>
      </c>
      <c r="E432" s="58">
        <v>0.10175969988671509</v>
      </c>
      <c r="F432" s="59">
        <v>92941.8</v>
      </c>
      <c r="G432" s="59">
        <v>2E-3</v>
      </c>
      <c r="H432" s="60">
        <v>1.8E-3</v>
      </c>
      <c r="I432" s="60">
        <v>2.2000000000000001E-3</v>
      </c>
      <c r="J432" s="61">
        <v>57.9</v>
      </c>
      <c r="K432" s="61">
        <v>57.01</v>
      </c>
      <c r="L432" s="61">
        <v>58.87</v>
      </c>
      <c r="M432" s="62">
        <v>19.96294</v>
      </c>
      <c r="N432" s="62">
        <v>185.8836</v>
      </c>
      <c r="O432" s="62">
        <v>167.29524000000001</v>
      </c>
      <c r="P432" s="63">
        <v>204.47196000000002</v>
      </c>
      <c r="Q432" s="64">
        <v>0</v>
      </c>
      <c r="R432" s="64">
        <v>167.29524000000001</v>
      </c>
      <c r="S432" s="64">
        <v>204.47196000000002</v>
      </c>
      <c r="T432" s="61">
        <v>167.29524000000001</v>
      </c>
      <c r="U432" s="64">
        <v>204.47196000000002</v>
      </c>
      <c r="V432" s="61">
        <v>167.29524000000001</v>
      </c>
      <c r="W432" s="64">
        <v>204.47196000000002</v>
      </c>
      <c r="X432" s="65">
        <v>167.29524000000001</v>
      </c>
      <c r="Y432" s="89">
        <v>204.47196000000002</v>
      </c>
      <c r="Z432" s="61">
        <v>185.8836</v>
      </c>
      <c r="AA432" s="61">
        <v>57.05730663845987</v>
      </c>
      <c r="AB432" s="61">
        <v>58.916030218810597</v>
      </c>
      <c r="AC432" s="61">
        <v>57.986668428635234</v>
      </c>
      <c r="AD432" s="42"/>
    </row>
    <row r="433" spans="1:30" x14ac:dyDescent="0.3">
      <c r="A433" s="39" t="s">
        <v>224</v>
      </c>
      <c r="B433" s="45" t="s">
        <v>634</v>
      </c>
      <c r="C433" s="44">
        <v>134000</v>
      </c>
      <c r="D433" s="45">
        <v>46017.125</v>
      </c>
      <c r="E433" s="58">
        <v>0.10175969988671509</v>
      </c>
      <c r="F433" s="59">
        <v>92941.8</v>
      </c>
      <c r="G433" s="59">
        <v>0.44379999999999997</v>
      </c>
      <c r="H433" s="60">
        <v>0.38700000000000001</v>
      </c>
      <c r="I433" s="60">
        <v>0.50900000000000001</v>
      </c>
      <c r="J433" s="61">
        <v>57.9</v>
      </c>
      <c r="K433" s="61">
        <v>0</v>
      </c>
      <c r="L433" s="61">
        <v>145.30000000000001</v>
      </c>
      <c r="M433" s="62">
        <v>19.96294</v>
      </c>
      <c r="N433" s="62">
        <v>41247.57084</v>
      </c>
      <c r="O433" s="62">
        <v>35968.476600000002</v>
      </c>
      <c r="P433" s="63">
        <v>47307.376199999999</v>
      </c>
      <c r="Q433" s="64">
        <v>41058.199999999997</v>
      </c>
      <c r="R433" s="64">
        <v>-5089.7233999999953</v>
      </c>
      <c r="S433" s="64">
        <v>6249.1762000000017</v>
      </c>
      <c r="T433" s="61">
        <v>167.29524000000001</v>
      </c>
      <c r="U433" s="64">
        <v>204.47196000000002</v>
      </c>
      <c r="V433" s="61">
        <v>167.29524000000001</v>
      </c>
      <c r="W433" s="64">
        <v>204.47196000000002</v>
      </c>
      <c r="X433" s="65">
        <v>41225.495239999997</v>
      </c>
      <c r="Y433" s="89">
        <v>41262.67196</v>
      </c>
      <c r="Z433" s="61">
        <v>41244.083599999998</v>
      </c>
      <c r="AA433" s="61">
        <v>57.057306638461093</v>
      </c>
      <c r="AB433" s="61">
        <v>58.9160302188101</v>
      </c>
      <c r="AC433" s="61">
        <v>57.986668428635596</v>
      </c>
      <c r="AD433" s="42"/>
    </row>
    <row r="434" spans="1:30" x14ac:dyDescent="0.3">
      <c r="A434" s="39" t="s">
        <v>225</v>
      </c>
      <c r="B434" s="45" t="s">
        <v>632</v>
      </c>
      <c r="C434" s="44">
        <v>135000</v>
      </c>
      <c r="D434" s="45">
        <v>46017.125</v>
      </c>
      <c r="E434" s="58">
        <v>0.10175969988671509</v>
      </c>
      <c r="F434" s="59">
        <v>92941.79</v>
      </c>
      <c r="G434" s="59">
        <v>1.9E-3</v>
      </c>
      <c r="H434" s="60">
        <v>1.6999999999999999E-3</v>
      </c>
      <c r="I434" s="60">
        <v>2.0999999999999999E-3</v>
      </c>
      <c r="J434" s="61">
        <v>58.37</v>
      </c>
      <c r="K434" s="61">
        <v>57.44</v>
      </c>
      <c r="L434" s="61">
        <v>59.38</v>
      </c>
      <c r="M434" s="62">
        <v>19.10821</v>
      </c>
      <c r="N434" s="62">
        <v>176.58940099999998</v>
      </c>
      <c r="O434" s="62">
        <v>158.00104299999998</v>
      </c>
      <c r="P434" s="63">
        <v>195.17775899999998</v>
      </c>
      <c r="Q434" s="64">
        <v>0</v>
      </c>
      <c r="R434" s="64">
        <v>158.00104299999998</v>
      </c>
      <c r="S434" s="64">
        <v>195.17775899999998</v>
      </c>
      <c r="T434" s="61">
        <v>158.00104299999998</v>
      </c>
      <c r="U434" s="64">
        <v>195.17775899999998</v>
      </c>
      <c r="V434" s="61">
        <v>158.00106</v>
      </c>
      <c r="W434" s="64">
        <v>195.17775899999998</v>
      </c>
      <c r="X434" s="65">
        <v>158.00106</v>
      </c>
      <c r="Y434" s="89">
        <v>195.17775899999998</v>
      </c>
      <c r="Z434" s="61">
        <v>176.58940949999999</v>
      </c>
      <c r="AA434" s="61">
        <v>57.491756666053732</v>
      </c>
      <c r="AB434" s="61">
        <v>59.433338392262748</v>
      </c>
      <c r="AC434" s="61">
        <v>58.462547529158243</v>
      </c>
      <c r="AD434" s="42"/>
    </row>
    <row r="435" spans="1:30" x14ac:dyDescent="0.3">
      <c r="A435" s="39" t="s">
        <v>226</v>
      </c>
      <c r="B435" s="45" t="s">
        <v>634</v>
      </c>
      <c r="C435" s="44">
        <v>135000</v>
      </c>
      <c r="D435" s="45">
        <v>46017.125</v>
      </c>
      <c r="E435" s="58">
        <v>0.10175969988671509</v>
      </c>
      <c r="F435" s="59">
        <v>92941.8</v>
      </c>
      <c r="G435" s="59">
        <v>0.45440000000000003</v>
      </c>
      <c r="H435" s="60">
        <v>0.45100000000000001</v>
      </c>
      <c r="I435" s="60">
        <v>0.45700000000000002</v>
      </c>
      <c r="J435" s="61">
        <v>58.37</v>
      </c>
      <c r="K435" s="61">
        <v>0</v>
      </c>
      <c r="L435" s="61">
        <v>67.81</v>
      </c>
      <c r="M435" s="62">
        <v>19.108229999999999</v>
      </c>
      <c r="N435" s="62">
        <v>42232.753920000003</v>
      </c>
      <c r="O435" s="62">
        <v>41916.751800000005</v>
      </c>
      <c r="P435" s="63">
        <v>42474.402600000001</v>
      </c>
      <c r="Q435" s="64">
        <v>42058.2</v>
      </c>
      <c r="R435" s="64">
        <v>-141.44819999999163</v>
      </c>
      <c r="S435" s="64">
        <v>416.20260000000417</v>
      </c>
      <c r="T435" s="61">
        <v>158.00104299999998</v>
      </c>
      <c r="U435" s="64">
        <v>195.17775899999998</v>
      </c>
      <c r="V435" s="61">
        <v>158.00106</v>
      </c>
      <c r="W435" s="64">
        <v>195.17775899999998</v>
      </c>
      <c r="X435" s="65">
        <v>42216.201059999999</v>
      </c>
      <c r="Y435" s="89">
        <v>42253.377758999995</v>
      </c>
      <c r="Z435" s="61">
        <v>42234.789409499994</v>
      </c>
      <c r="AA435" s="61">
        <v>57.491742149755844</v>
      </c>
      <c r="AB435" s="61">
        <v>59.433323482934185</v>
      </c>
      <c r="AC435" s="61">
        <v>58.462532816345018</v>
      </c>
      <c r="AD435" s="42"/>
    </row>
    <row r="436" spans="1:30" x14ac:dyDescent="0.3">
      <c r="A436" s="39" t="s">
        <v>227</v>
      </c>
      <c r="B436" s="45" t="s">
        <v>632</v>
      </c>
      <c r="C436" s="44">
        <v>136000</v>
      </c>
      <c r="D436" s="45">
        <v>46017.125</v>
      </c>
      <c r="E436" s="58">
        <v>0.10175969988671509</v>
      </c>
      <c r="F436" s="59">
        <v>92941.8</v>
      </c>
      <c r="G436" s="59">
        <v>1.8E-3</v>
      </c>
      <c r="H436" s="60">
        <v>1.6999999999999999E-3</v>
      </c>
      <c r="I436" s="60">
        <v>2E-3</v>
      </c>
      <c r="J436" s="61">
        <v>59.06</v>
      </c>
      <c r="K436" s="61">
        <v>58.37</v>
      </c>
      <c r="L436" s="61">
        <v>59.87</v>
      </c>
      <c r="M436" s="62">
        <v>18.580480000000001</v>
      </c>
      <c r="N436" s="62">
        <v>167.29524000000001</v>
      </c>
      <c r="O436" s="62">
        <v>158.00106</v>
      </c>
      <c r="P436" s="63">
        <v>185.8836</v>
      </c>
      <c r="Q436" s="64">
        <v>0</v>
      </c>
      <c r="R436" s="64">
        <v>158.00106</v>
      </c>
      <c r="S436" s="64">
        <v>185.8836</v>
      </c>
      <c r="T436" s="61">
        <v>158.00106</v>
      </c>
      <c r="U436" s="64">
        <v>185.8836</v>
      </c>
      <c r="V436" s="61">
        <v>158.00106</v>
      </c>
      <c r="W436" s="64">
        <v>185.8836</v>
      </c>
      <c r="X436" s="65">
        <v>158.00106</v>
      </c>
      <c r="Y436" s="89">
        <v>185.8836</v>
      </c>
      <c r="Z436" s="61">
        <v>171.94233</v>
      </c>
      <c r="AA436" s="61">
        <v>58.420786586429053</v>
      </c>
      <c r="AB436" s="61">
        <v>59.916882339783648</v>
      </c>
      <c r="AC436" s="61">
        <v>59.16883446310635</v>
      </c>
      <c r="AD436" s="42"/>
    </row>
    <row r="437" spans="1:30" x14ac:dyDescent="0.3">
      <c r="A437" s="39" t="s">
        <v>228</v>
      </c>
      <c r="B437" s="45" t="s">
        <v>634</v>
      </c>
      <c r="C437" s="44">
        <v>136000</v>
      </c>
      <c r="D437" s="45">
        <v>46017.125</v>
      </c>
      <c r="E437" s="58">
        <v>0.10175969988671509</v>
      </c>
      <c r="F437" s="59">
        <v>92941.79</v>
      </c>
      <c r="G437" s="59">
        <v>0.46510000000000001</v>
      </c>
      <c r="H437" s="60">
        <v>0.40699999999999997</v>
      </c>
      <c r="I437" s="60">
        <v>0.53049999999999997</v>
      </c>
      <c r="J437" s="61">
        <v>59.06</v>
      </c>
      <c r="K437" s="61">
        <v>0</v>
      </c>
      <c r="L437" s="61">
        <v>148.28</v>
      </c>
      <c r="M437" s="62">
        <v>18.580459999999999</v>
      </c>
      <c r="N437" s="62">
        <v>43227.226529</v>
      </c>
      <c r="O437" s="62">
        <v>37827.308529999995</v>
      </c>
      <c r="P437" s="63">
        <v>49305.619594999996</v>
      </c>
      <c r="Q437" s="64">
        <v>43058.210000000006</v>
      </c>
      <c r="R437" s="64">
        <v>-5230.9014700000116</v>
      </c>
      <c r="S437" s="64">
        <v>6247.4095949999901</v>
      </c>
      <c r="T437" s="61">
        <v>158.00106</v>
      </c>
      <c r="U437" s="64">
        <v>185.8836</v>
      </c>
      <c r="V437" s="61">
        <v>158.00106</v>
      </c>
      <c r="W437" s="64">
        <v>185.8836</v>
      </c>
      <c r="X437" s="65">
        <v>43216.211060000009</v>
      </c>
      <c r="Y437" s="89">
        <v>43244.093600000007</v>
      </c>
      <c r="Z437" s="61">
        <v>43230.152330000012</v>
      </c>
      <c r="AA437" s="61">
        <v>58.420801071093024</v>
      </c>
      <c r="AB437" s="61">
        <v>59.916897123080147</v>
      </c>
      <c r="AC437" s="61">
        <v>59.168849097086586</v>
      </c>
      <c r="AD437" s="42"/>
    </row>
    <row r="438" spans="1:30" x14ac:dyDescent="0.3">
      <c r="A438" s="39" t="s">
        <v>229</v>
      </c>
      <c r="B438" s="45" t="s">
        <v>632</v>
      </c>
      <c r="C438" s="44">
        <v>138000</v>
      </c>
      <c r="D438" s="45">
        <v>46017.125</v>
      </c>
      <c r="E438" s="58">
        <v>0.10175969988671509</v>
      </c>
      <c r="F438" s="59">
        <v>92941.79</v>
      </c>
      <c r="G438" s="59">
        <v>1.6999999999999999E-3</v>
      </c>
      <c r="H438" s="60">
        <v>1.5E-3</v>
      </c>
      <c r="I438" s="60">
        <v>1.9E-3</v>
      </c>
      <c r="J438" s="61">
        <v>60.12</v>
      </c>
      <c r="K438" s="61">
        <v>59.08</v>
      </c>
      <c r="L438" s="61">
        <v>61.23</v>
      </c>
      <c r="M438" s="62">
        <v>17.22334</v>
      </c>
      <c r="N438" s="62">
        <v>158.00104299999998</v>
      </c>
      <c r="O438" s="62">
        <v>139.41268499999998</v>
      </c>
      <c r="P438" s="63">
        <v>176.58940099999998</v>
      </c>
      <c r="Q438" s="64">
        <v>0</v>
      </c>
      <c r="R438" s="64">
        <v>139.41268499999998</v>
      </c>
      <c r="S438" s="64">
        <v>176.58940099999998</v>
      </c>
      <c r="T438" s="61">
        <v>139.41268499999998</v>
      </c>
      <c r="U438" s="64">
        <v>176.58940099999998</v>
      </c>
      <c r="V438" s="61">
        <v>139.41268499999998</v>
      </c>
      <c r="W438" s="64">
        <v>176.58940099999998</v>
      </c>
      <c r="X438" s="65">
        <v>139.41268499999998</v>
      </c>
      <c r="Y438" s="89">
        <v>176.58940099999998</v>
      </c>
      <c r="Z438" s="61">
        <v>158.00104299999998</v>
      </c>
      <c r="AA438" s="61">
        <v>59.132809444761477</v>
      </c>
      <c r="AB438" s="61">
        <v>61.286270405860698</v>
      </c>
      <c r="AC438" s="61">
        <v>60.209539925311091</v>
      </c>
      <c r="AD438" s="42"/>
    </row>
    <row r="439" spans="1:30" x14ac:dyDescent="0.3">
      <c r="A439" s="39" t="s">
        <v>230</v>
      </c>
      <c r="B439" s="45" t="s">
        <v>634</v>
      </c>
      <c r="C439" s="44">
        <v>138000</v>
      </c>
      <c r="D439" s="45">
        <v>46017.125</v>
      </c>
      <c r="E439" s="58">
        <v>0.10175969988671509</v>
      </c>
      <c r="F439" s="59">
        <v>92941.8</v>
      </c>
      <c r="G439" s="59">
        <v>0.48649999999999999</v>
      </c>
      <c r="H439" s="60">
        <v>0.42799999999999999</v>
      </c>
      <c r="I439" s="60">
        <v>0.55300000000000005</v>
      </c>
      <c r="J439" s="61">
        <v>60.12</v>
      </c>
      <c r="K439" s="61">
        <v>0</v>
      </c>
      <c r="L439" s="61">
        <v>152.11000000000001</v>
      </c>
      <c r="M439" s="62">
        <v>17.22336</v>
      </c>
      <c r="N439" s="62">
        <v>45216.185700000002</v>
      </c>
      <c r="O439" s="62">
        <v>39779.090400000001</v>
      </c>
      <c r="P439" s="63">
        <v>51396.815400000007</v>
      </c>
      <c r="Q439" s="64">
        <v>45058.2</v>
      </c>
      <c r="R439" s="64">
        <v>-5279.1095999999961</v>
      </c>
      <c r="S439" s="64">
        <v>6338.6154000000097</v>
      </c>
      <c r="T439" s="61">
        <v>139.41268499999998</v>
      </c>
      <c r="U439" s="64">
        <v>176.58940099999998</v>
      </c>
      <c r="V439" s="61">
        <v>139.41268499999998</v>
      </c>
      <c r="W439" s="64">
        <v>176.58940099999998</v>
      </c>
      <c r="X439" s="65">
        <v>45197.612685</v>
      </c>
      <c r="Y439" s="89">
        <v>45234.789400999995</v>
      </c>
      <c r="Z439" s="61">
        <v>45216.201042999994</v>
      </c>
      <c r="AA439" s="61">
        <v>59.132795238783274</v>
      </c>
      <c r="AB439" s="61">
        <v>61.286255780479827</v>
      </c>
      <c r="AC439" s="61">
        <v>60.209525509631547</v>
      </c>
      <c r="AD439" s="42"/>
    </row>
    <row r="440" spans="1:30" x14ac:dyDescent="0.3">
      <c r="A440" s="39" t="s">
        <v>231</v>
      </c>
      <c r="B440" s="45" t="s">
        <v>632</v>
      </c>
      <c r="C440" s="44">
        <v>140000</v>
      </c>
      <c r="D440" s="45">
        <v>46017.125</v>
      </c>
      <c r="E440" s="58">
        <v>0.10175969988671509</v>
      </c>
      <c r="F440" s="59">
        <v>92941.79</v>
      </c>
      <c r="G440" s="59">
        <v>1.5E-3</v>
      </c>
      <c r="H440" s="60">
        <v>1.5E-3</v>
      </c>
      <c r="I440" s="60">
        <v>1.6000000000000001E-3</v>
      </c>
      <c r="J440" s="61">
        <v>61.08</v>
      </c>
      <c r="K440" s="61">
        <v>60.85</v>
      </c>
      <c r="L440" s="61">
        <v>61.43</v>
      </c>
      <c r="M440" s="62">
        <v>15.91342</v>
      </c>
      <c r="N440" s="62">
        <v>139.41268499999998</v>
      </c>
      <c r="O440" s="62">
        <v>139.41268499999998</v>
      </c>
      <c r="P440" s="63">
        <v>148.706864</v>
      </c>
      <c r="Q440" s="64">
        <v>0</v>
      </c>
      <c r="R440" s="64">
        <v>139.41268499999998</v>
      </c>
      <c r="S440" s="64">
        <v>148.706864</v>
      </c>
      <c r="T440" s="61">
        <v>139.41268499999998</v>
      </c>
      <c r="U440" s="64">
        <v>148.706864</v>
      </c>
      <c r="V440" s="61">
        <v>139.41268499999998</v>
      </c>
      <c r="W440" s="64">
        <v>148.706864</v>
      </c>
      <c r="X440" s="65">
        <v>139.41268499999998</v>
      </c>
      <c r="Y440" s="89">
        <v>148.706864</v>
      </c>
      <c r="Z440" s="61">
        <v>144.0597745</v>
      </c>
      <c r="AA440" s="61">
        <v>60.901968947198071</v>
      </c>
      <c r="AB440" s="61">
        <v>61.483816606968389</v>
      </c>
      <c r="AC440" s="61">
        <v>61.19289277708323</v>
      </c>
      <c r="AD440" s="42"/>
    </row>
    <row r="441" spans="1:30" x14ac:dyDescent="0.3">
      <c r="A441" s="39" t="s">
        <v>232</v>
      </c>
      <c r="B441" s="45" t="s">
        <v>634</v>
      </c>
      <c r="C441" s="44">
        <v>140000</v>
      </c>
      <c r="D441" s="45">
        <v>46017.125</v>
      </c>
      <c r="E441" s="58">
        <v>0.10175969988671509</v>
      </c>
      <c r="F441" s="59">
        <v>92942.720000000001</v>
      </c>
      <c r="G441" s="59">
        <v>0.50790000000000002</v>
      </c>
      <c r="H441" s="60">
        <v>0.50449999999999995</v>
      </c>
      <c r="I441" s="60">
        <v>0.51049999999999995</v>
      </c>
      <c r="J441" s="61">
        <v>61.08</v>
      </c>
      <c r="K441" s="61">
        <v>0</v>
      </c>
      <c r="L441" s="61">
        <v>72.010000000000005</v>
      </c>
      <c r="M441" s="62">
        <v>15.91616</v>
      </c>
      <c r="N441" s="62">
        <v>47205.607488000001</v>
      </c>
      <c r="O441" s="62">
        <v>46889.602239999993</v>
      </c>
      <c r="P441" s="63">
        <v>47447.258559999995</v>
      </c>
      <c r="Q441" s="64">
        <v>47057.279999999999</v>
      </c>
      <c r="R441" s="64">
        <v>-167.67776000000595</v>
      </c>
      <c r="S441" s="64">
        <v>389.97855999999592</v>
      </c>
      <c r="T441" s="61">
        <v>139.41268499999998</v>
      </c>
      <c r="U441" s="64">
        <v>148.706864</v>
      </c>
      <c r="V441" s="61">
        <v>139.41268499999998</v>
      </c>
      <c r="W441" s="64">
        <v>148.706864</v>
      </c>
      <c r="X441" s="65">
        <v>47196.692685000002</v>
      </c>
      <c r="Y441" s="89">
        <v>47205.986863999999</v>
      </c>
      <c r="Z441" s="61">
        <v>47201.339774499997</v>
      </c>
      <c r="AA441" s="61">
        <v>60.90065288944767</v>
      </c>
      <c r="AB441" s="61">
        <v>61.482490255202237</v>
      </c>
      <c r="AC441" s="61">
        <v>61.191571572324953</v>
      </c>
      <c r="AD441" s="42"/>
    </row>
    <row r="442" spans="1:30" x14ac:dyDescent="0.3">
      <c r="A442" s="39" t="s">
        <v>233</v>
      </c>
      <c r="B442" s="45" t="s">
        <v>632</v>
      </c>
      <c r="C442" s="44">
        <v>142000</v>
      </c>
      <c r="D442" s="45">
        <v>46017.125</v>
      </c>
      <c r="E442" s="58">
        <v>0.10175969988671509</v>
      </c>
      <c r="F442" s="59">
        <v>92941.86</v>
      </c>
      <c r="G442" s="59">
        <v>1.4E-3</v>
      </c>
      <c r="H442" s="60">
        <v>1.2999999999999999E-3</v>
      </c>
      <c r="I442" s="60">
        <v>1.6000000000000001E-3</v>
      </c>
      <c r="J442" s="61">
        <v>62.21</v>
      </c>
      <c r="K442" s="61">
        <v>61.32</v>
      </c>
      <c r="L442" s="61">
        <v>63.18</v>
      </c>
      <c r="M442" s="62">
        <v>14.93318</v>
      </c>
      <c r="N442" s="62">
        <v>130.118604</v>
      </c>
      <c r="O442" s="62">
        <v>120.82441799999999</v>
      </c>
      <c r="P442" s="63">
        <v>148.706976</v>
      </c>
      <c r="Q442" s="64">
        <v>0</v>
      </c>
      <c r="R442" s="64">
        <v>120.82441799999999</v>
      </c>
      <c r="S442" s="64">
        <v>148.706976</v>
      </c>
      <c r="T442" s="61">
        <v>120.82441799999999</v>
      </c>
      <c r="U442" s="64">
        <v>148.706976</v>
      </c>
      <c r="V442" s="61">
        <v>120.82441799999999</v>
      </c>
      <c r="W442" s="64">
        <v>148.706864</v>
      </c>
      <c r="X442" s="65">
        <v>120.82441799999999</v>
      </c>
      <c r="Y442" s="89">
        <v>148.706864</v>
      </c>
      <c r="Z442" s="61">
        <v>134.76564099999999</v>
      </c>
      <c r="AA442" s="61">
        <v>61.36693881784592</v>
      </c>
      <c r="AB442" s="61">
        <v>63.229813720232862</v>
      </c>
      <c r="AC442" s="61">
        <v>62.298376269039395</v>
      </c>
      <c r="AD442" s="42"/>
    </row>
    <row r="443" spans="1:30" x14ac:dyDescent="0.3">
      <c r="A443" s="39" t="s">
        <v>234</v>
      </c>
      <c r="B443" s="45" t="s">
        <v>634</v>
      </c>
      <c r="C443" s="44">
        <v>142000</v>
      </c>
      <c r="D443" s="45">
        <v>46017.125</v>
      </c>
      <c r="E443" s="58">
        <v>0.10175969988671509</v>
      </c>
      <c r="F443" s="59">
        <v>92942.720000000001</v>
      </c>
      <c r="G443" s="59">
        <v>0.52929999999999999</v>
      </c>
      <c r="H443" s="60">
        <v>0.46949999999999997</v>
      </c>
      <c r="I443" s="60">
        <v>0.59750000000000003</v>
      </c>
      <c r="J443" s="61">
        <v>62.21</v>
      </c>
      <c r="K443" s="61">
        <v>0</v>
      </c>
      <c r="L443" s="61">
        <v>159.13</v>
      </c>
      <c r="M443" s="62">
        <v>14.93473</v>
      </c>
      <c r="N443" s="62">
        <v>49194.581696000001</v>
      </c>
      <c r="O443" s="62">
        <v>43636.607039999995</v>
      </c>
      <c r="P443" s="63">
        <v>55533.275200000004</v>
      </c>
      <c r="Q443" s="64">
        <v>49057.279999999999</v>
      </c>
      <c r="R443" s="64">
        <v>-5420.6729600000035</v>
      </c>
      <c r="S443" s="64">
        <v>6475.9952000000048</v>
      </c>
      <c r="T443" s="61">
        <v>120.82441799999999</v>
      </c>
      <c r="U443" s="64">
        <v>148.706976</v>
      </c>
      <c r="V443" s="61">
        <v>120.82441799999999</v>
      </c>
      <c r="W443" s="64">
        <v>148.706864</v>
      </c>
      <c r="X443" s="65">
        <v>49178.104417999995</v>
      </c>
      <c r="Y443" s="89">
        <v>49205.986863999999</v>
      </c>
      <c r="Z443" s="61">
        <v>49192.045640999997</v>
      </c>
      <c r="AA443" s="61">
        <v>61.365746577283801</v>
      </c>
      <c r="AB443" s="61">
        <v>63.228591712647209</v>
      </c>
      <c r="AC443" s="61">
        <v>62.297169144965508</v>
      </c>
      <c r="AD443" s="42"/>
    </row>
    <row r="444" spans="1:30" x14ac:dyDescent="0.3">
      <c r="A444" s="39" t="s">
        <v>235</v>
      </c>
      <c r="B444" s="45" t="s">
        <v>632</v>
      </c>
      <c r="C444" s="44">
        <v>144000</v>
      </c>
      <c r="D444" s="45">
        <v>46017.125</v>
      </c>
      <c r="E444" s="58">
        <v>0.10175969988671509</v>
      </c>
      <c r="F444" s="59">
        <v>92942.720000000001</v>
      </c>
      <c r="G444" s="59">
        <v>1.2999999999999999E-3</v>
      </c>
      <c r="H444" s="60">
        <v>1.1999999999999999E-3</v>
      </c>
      <c r="I444" s="60">
        <v>1.4E-3</v>
      </c>
      <c r="J444" s="61">
        <v>63.23</v>
      </c>
      <c r="K444" s="61">
        <v>62.29</v>
      </c>
      <c r="L444" s="61">
        <v>63.65</v>
      </c>
      <c r="M444" s="62">
        <v>13.958920000000001</v>
      </c>
      <c r="N444" s="62">
        <v>120.825536</v>
      </c>
      <c r="O444" s="62">
        <v>111.53126399999999</v>
      </c>
      <c r="P444" s="63">
        <v>130.11980800000001</v>
      </c>
      <c r="Q444" s="64">
        <v>0</v>
      </c>
      <c r="R444" s="64">
        <v>111.53126399999999</v>
      </c>
      <c r="S444" s="64">
        <v>130.11980800000001</v>
      </c>
      <c r="T444" s="61">
        <v>111.53126399999999</v>
      </c>
      <c r="U444" s="64">
        <v>130.11980800000001</v>
      </c>
      <c r="V444" s="61">
        <v>111.53126399999999</v>
      </c>
      <c r="W444" s="64">
        <v>130.11980800000001</v>
      </c>
      <c r="X444" s="65">
        <v>111.53126399999999</v>
      </c>
      <c r="Y444" s="89">
        <v>130.11980800000001</v>
      </c>
      <c r="Z444" s="61">
        <v>120.825536</v>
      </c>
      <c r="AA444" s="61">
        <v>62.345846252191841</v>
      </c>
      <c r="AB444" s="61">
        <v>63.704783419213683</v>
      </c>
      <c r="AC444" s="61">
        <v>63.025314835702758</v>
      </c>
      <c r="AD444" s="42"/>
    </row>
    <row r="445" spans="1:30" x14ac:dyDescent="0.3">
      <c r="A445" s="39" t="s">
        <v>236</v>
      </c>
      <c r="B445" s="45" t="s">
        <v>634</v>
      </c>
      <c r="C445" s="44">
        <v>144000</v>
      </c>
      <c r="D445" s="45">
        <v>46017.125</v>
      </c>
      <c r="E445" s="58">
        <v>0.10175969988671509</v>
      </c>
      <c r="F445" s="59">
        <v>92941.86</v>
      </c>
      <c r="G445" s="59">
        <v>0.55069999999999997</v>
      </c>
      <c r="H445" s="60">
        <v>0.49</v>
      </c>
      <c r="I445" s="60">
        <v>0.61950000000000005</v>
      </c>
      <c r="J445" s="61">
        <v>63.23</v>
      </c>
      <c r="K445" s="61">
        <v>0</v>
      </c>
      <c r="L445" s="61">
        <v>162.30000000000001</v>
      </c>
      <c r="M445" s="62">
        <v>13.957470000000001</v>
      </c>
      <c r="N445" s="62">
        <v>51183.082301999995</v>
      </c>
      <c r="O445" s="62">
        <v>45541.511400000003</v>
      </c>
      <c r="P445" s="63">
        <v>57577.482270000008</v>
      </c>
      <c r="Q445" s="64">
        <v>51058.14</v>
      </c>
      <c r="R445" s="64">
        <v>-5516.6285999999964</v>
      </c>
      <c r="S445" s="64">
        <v>6519.3422700000083</v>
      </c>
      <c r="T445" s="61">
        <v>111.53126399999999</v>
      </c>
      <c r="U445" s="64">
        <v>130.11980800000001</v>
      </c>
      <c r="V445" s="61">
        <v>111.53126399999999</v>
      </c>
      <c r="W445" s="64">
        <v>130.11980800000001</v>
      </c>
      <c r="X445" s="65">
        <v>51169.671263999997</v>
      </c>
      <c r="Y445" s="89">
        <v>51188.259808000003</v>
      </c>
      <c r="Z445" s="61">
        <v>51178.965536000003</v>
      </c>
      <c r="AA445" s="61">
        <v>62.347023528444147</v>
      </c>
      <c r="AB445" s="61">
        <v>63.705981969890722</v>
      </c>
      <c r="AC445" s="61">
        <v>63.026502749167435</v>
      </c>
      <c r="AD445" s="42"/>
    </row>
    <row r="446" spans="1:30" x14ac:dyDescent="0.3">
      <c r="A446" s="39" t="s">
        <v>237</v>
      </c>
      <c r="B446" s="45" t="s">
        <v>632</v>
      </c>
      <c r="C446" s="44">
        <v>145000</v>
      </c>
      <c r="D446" s="45">
        <v>46017.125</v>
      </c>
      <c r="E446" s="58">
        <v>0.10175969988671509</v>
      </c>
      <c r="F446" s="59">
        <v>92942.720000000001</v>
      </c>
      <c r="G446" s="59">
        <v>1.1999999999999999E-3</v>
      </c>
      <c r="H446" s="60">
        <v>1.1000000000000001E-3</v>
      </c>
      <c r="I446" s="60">
        <v>1.4E-3</v>
      </c>
      <c r="J446" s="61">
        <v>63.39</v>
      </c>
      <c r="K446" s="61">
        <v>62.37</v>
      </c>
      <c r="L446" s="61">
        <v>64.48</v>
      </c>
      <c r="M446" s="62">
        <v>13.15019</v>
      </c>
      <c r="N446" s="62">
        <v>111.53126399999999</v>
      </c>
      <c r="O446" s="62">
        <v>102.236992</v>
      </c>
      <c r="P446" s="63">
        <v>130.11980800000001</v>
      </c>
      <c r="Q446" s="64">
        <v>0</v>
      </c>
      <c r="R446" s="64">
        <v>102.236992</v>
      </c>
      <c r="S446" s="64">
        <v>130.11980800000001</v>
      </c>
      <c r="T446" s="61">
        <v>102.236992</v>
      </c>
      <c r="U446" s="64">
        <v>130.11980800000001</v>
      </c>
      <c r="V446" s="61">
        <v>102.23710200000001</v>
      </c>
      <c r="W446" s="64">
        <v>130.11980800000001</v>
      </c>
      <c r="X446" s="65">
        <v>102.23710200000001</v>
      </c>
      <c r="Y446" s="89">
        <v>130.11980800000001</v>
      </c>
      <c r="Z446" s="61">
        <v>116.17845500000001</v>
      </c>
      <c r="AA446" s="61">
        <v>62.422306858152446</v>
      </c>
      <c r="AB446" s="61">
        <v>64.537543022696639</v>
      </c>
      <c r="AC446" s="61">
        <v>63.479924940424539</v>
      </c>
      <c r="AD446" s="42"/>
    </row>
    <row r="447" spans="1:30" x14ac:dyDescent="0.3">
      <c r="A447" s="39" t="s">
        <v>238</v>
      </c>
      <c r="B447" s="45" t="s">
        <v>634</v>
      </c>
      <c r="C447" s="44">
        <v>145000</v>
      </c>
      <c r="D447" s="45">
        <v>46017.125</v>
      </c>
      <c r="E447" s="58">
        <v>0.10175969988671509</v>
      </c>
      <c r="F447" s="59">
        <v>92942.82</v>
      </c>
      <c r="G447" s="59">
        <v>0.56130000000000002</v>
      </c>
      <c r="H447" s="60">
        <v>0.50049999999999994</v>
      </c>
      <c r="I447" s="60">
        <v>0.63100000000000001</v>
      </c>
      <c r="J447" s="61">
        <v>63.39</v>
      </c>
      <c r="K447" s="61">
        <v>0</v>
      </c>
      <c r="L447" s="61">
        <v>164.35</v>
      </c>
      <c r="M447" s="62">
        <v>13.1511</v>
      </c>
      <c r="N447" s="62">
        <v>52168.804866000006</v>
      </c>
      <c r="O447" s="62">
        <v>46517.881410000002</v>
      </c>
      <c r="P447" s="63">
        <v>58646.919420000006</v>
      </c>
      <c r="Q447" s="64">
        <v>52057.179999999993</v>
      </c>
      <c r="R447" s="64">
        <v>-5539.2985899999912</v>
      </c>
      <c r="S447" s="64">
        <v>6589.7394200000126</v>
      </c>
      <c r="T447" s="61">
        <v>102.236992</v>
      </c>
      <c r="U447" s="64">
        <v>130.11980800000001</v>
      </c>
      <c r="V447" s="61">
        <v>102.23710200000001</v>
      </c>
      <c r="W447" s="64">
        <v>130.11980800000001</v>
      </c>
      <c r="X447" s="65">
        <v>52159.417101999992</v>
      </c>
      <c r="Y447" s="89">
        <v>52187.299807999996</v>
      </c>
      <c r="Z447" s="61">
        <v>52173.358454999994</v>
      </c>
      <c r="AA447" s="61">
        <v>62.422171531591708</v>
      </c>
      <c r="AB447" s="61">
        <v>64.537403886245656</v>
      </c>
      <c r="AC447" s="61">
        <v>63.479787708918678</v>
      </c>
      <c r="AD447" s="42"/>
    </row>
    <row r="448" spans="1:30" x14ac:dyDescent="0.3">
      <c r="A448" s="39" t="s">
        <v>239</v>
      </c>
      <c r="B448" s="45" t="s">
        <v>632</v>
      </c>
      <c r="C448" s="44">
        <v>146000</v>
      </c>
      <c r="D448" s="45">
        <v>46017.125</v>
      </c>
      <c r="E448" s="58">
        <v>0.10175969988671509</v>
      </c>
      <c r="F448" s="59">
        <v>92942.82</v>
      </c>
      <c r="G448" s="59">
        <v>1.1999999999999999E-3</v>
      </c>
      <c r="H448" s="60">
        <v>1.1000000000000001E-3</v>
      </c>
      <c r="I448" s="60">
        <v>1.2999999999999999E-3</v>
      </c>
      <c r="J448" s="61">
        <v>64.19</v>
      </c>
      <c r="K448" s="61">
        <v>63.17</v>
      </c>
      <c r="L448" s="61">
        <v>64.63</v>
      </c>
      <c r="M448" s="62">
        <v>13.015610000000001</v>
      </c>
      <c r="N448" s="62">
        <v>111.531384</v>
      </c>
      <c r="O448" s="62">
        <v>102.23710200000001</v>
      </c>
      <c r="P448" s="63">
        <v>120.825666</v>
      </c>
      <c r="Q448" s="64">
        <v>0</v>
      </c>
      <c r="R448" s="64">
        <v>102.23710200000001</v>
      </c>
      <c r="S448" s="64">
        <v>120.825666</v>
      </c>
      <c r="T448" s="61">
        <v>102.23710200000001</v>
      </c>
      <c r="U448" s="64">
        <v>120.825666</v>
      </c>
      <c r="V448" s="61">
        <v>102.23710200000001</v>
      </c>
      <c r="W448" s="64">
        <v>120.825666</v>
      </c>
      <c r="X448" s="65">
        <v>102.23710200000001</v>
      </c>
      <c r="Y448" s="89">
        <v>120.825666</v>
      </c>
      <c r="Z448" s="61">
        <v>111.531384</v>
      </c>
      <c r="AA448" s="61">
        <v>63.22777630356665</v>
      </c>
      <c r="AB448" s="61">
        <v>64.688047650498675</v>
      </c>
      <c r="AC448" s="61">
        <v>63.957911977032666</v>
      </c>
      <c r="AD448" s="42"/>
    </row>
    <row r="449" spans="1:30" x14ac:dyDescent="0.3">
      <c r="A449" s="39" t="s">
        <v>240</v>
      </c>
      <c r="B449" s="45" t="s">
        <v>634</v>
      </c>
      <c r="C449" s="44">
        <v>146000</v>
      </c>
      <c r="D449" s="45">
        <v>46017.125</v>
      </c>
      <c r="E449" s="58">
        <v>0.10175969988671509</v>
      </c>
      <c r="F449" s="59">
        <v>92942.82</v>
      </c>
      <c r="G449" s="59">
        <v>0.57210000000000005</v>
      </c>
      <c r="H449" s="60">
        <v>0.51049999999999995</v>
      </c>
      <c r="I449" s="60">
        <v>0.64200000000000002</v>
      </c>
      <c r="J449" s="61">
        <v>64.19</v>
      </c>
      <c r="K449" s="61">
        <v>0</v>
      </c>
      <c r="L449" s="61">
        <v>165.9</v>
      </c>
      <c r="M449" s="62">
        <v>13.015610000000001</v>
      </c>
      <c r="N449" s="62">
        <v>53172.587322000007</v>
      </c>
      <c r="O449" s="62">
        <v>47447.309609999997</v>
      </c>
      <c r="P449" s="63">
        <v>59669.290440000004</v>
      </c>
      <c r="Q449" s="64">
        <v>53057.179999999993</v>
      </c>
      <c r="R449" s="64">
        <v>-5609.8703899999964</v>
      </c>
      <c r="S449" s="64">
        <v>6612.1104400000113</v>
      </c>
      <c r="T449" s="61">
        <v>102.23710200000001</v>
      </c>
      <c r="U449" s="64">
        <v>120.825666</v>
      </c>
      <c r="V449" s="61">
        <v>102.23710200000001</v>
      </c>
      <c r="W449" s="64">
        <v>120.825666</v>
      </c>
      <c r="X449" s="65">
        <v>53159.417101999992</v>
      </c>
      <c r="Y449" s="89">
        <v>53178.00566599999</v>
      </c>
      <c r="Z449" s="61">
        <v>53168.711383999995</v>
      </c>
      <c r="AA449" s="61">
        <v>63.227776303568163</v>
      </c>
      <c r="AB449" s="61">
        <v>64.688047650497921</v>
      </c>
      <c r="AC449" s="61">
        <v>63.957911977033042</v>
      </c>
      <c r="AD449" s="42"/>
    </row>
    <row r="450" spans="1:30" x14ac:dyDescent="0.3">
      <c r="A450" s="39" t="s">
        <v>241</v>
      </c>
      <c r="B450" s="45" t="s">
        <v>632</v>
      </c>
      <c r="C450" s="44">
        <v>148000</v>
      </c>
      <c r="D450" s="45">
        <v>46017.125</v>
      </c>
      <c r="E450" s="58">
        <v>0.10175969988671509</v>
      </c>
      <c r="F450" s="59">
        <v>92942.82</v>
      </c>
      <c r="G450" s="59">
        <v>1.1000000000000001E-3</v>
      </c>
      <c r="H450" s="60">
        <v>8.9999999999999998E-4</v>
      </c>
      <c r="I450" s="60">
        <v>1.2999999999999999E-3</v>
      </c>
      <c r="J450" s="61">
        <v>64.63</v>
      </c>
      <c r="K450" s="61">
        <v>63.08</v>
      </c>
      <c r="L450" s="61">
        <v>66.25</v>
      </c>
      <c r="M450" s="62">
        <v>11.6988</v>
      </c>
      <c r="N450" s="62">
        <v>102.23710200000001</v>
      </c>
      <c r="O450" s="62">
        <v>83.648538000000002</v>
      </c>
      <c r="P450" s="63">
        <v>120.825666</v>
      </c>
      <c r="Q450" s="64">
        <v>0</v>
      </c>
      <c r="R450" s="64">
        <v>83.648538000000002</v>
      </c>
      <c r="S450" s="64">
        <v>120.825666</v>
      </c>
      <c r="T450" s="61">
        <v>83.648538000000002</v>
      </c>
      <c r="U450" s="64">
        <v>120.825666</v>
      </c>
      <c r="V450" s="61">
        <v>83.648538000000002</v>
      </c>
      <c r="W450" s="64">
        <v>120.825666</v>
      </c>
      <c r="X450" s="65">
        <v>83.648538000000002</v>
      </c>
      <c r="Y450" s="89">
        <v>120.825666</v>
      </c>
      <c r="Z450" s="61">
        <v>102.23710199999999</v>
      </c>
      <c r="AA450" s="61">
        <v>63.134959418130919</v>
      </c>
      <c r="AB450" s="61">
        <v>66.303534688984797</v>
      </c>
      <c r="AC450" s="61">
        <v>64.719247053557865</v>
      </c>
      <c r="AD450" s="42"/>
    </row>
    <row r="451" spans="1:30" x14ac:dyDescent="0.3">
      <c r="A451" s="39" t="s">
        <v>242</v>
      </c>
      <c r="B451" s="45" t="s">
        <v>634</v>
      </c>
      <c r="C451" s="44">
        <v>148000</v>
      </c>
      <c r="D451" s="45">
        <v>46017.125</v>
      </c>
      <c r="E451" s="58">
        <v>0.10175969988671509</v>
      </c>
      <c r="F451" s="59">
        <v>92942.82</v>
      </c>
      <c r="G451" s="59">
        <v>0.59350000000000003</v>
      </c>
      <c r="H451" s="60">
        <v>0.53149999999999997</v>
      </c>
      <c r="I451" s="60">
        <v>0.66400000000000003</v>
      </c>
      <c r="J451" s="61">
        <v>64.63</v>
      </c>
      <c r="K451" s="61">
        <v>0</v>
      </c>
      <c r="L451" s="61">
        <v>168.97</v>
      </c>
      <c r="M451" s="62">
        <v>11.6988</v>
      </c>
      <c r="N451" s="62">
        <v>55161.563670000003</v>
      </c>
      <c r="O451" s="62">
        <v>49399.108830000005</v>
      </c>
      <c r="P451" s="63">
        <v>61714.032480000009</v>
      </c>
      <c r="Q451" s="64">
        <v>55057.179999999993</v>
      </c>
      <c r="R451" s="64">
        <v>-5658.0711699999883</v>
      </c>
      <c r="S451" s="64">
        <v>6656.8524800000159</v>
      </c>
      <c r="T451" s="61">
        <v>83.648538000000002</v>
      </c>
      <c r="U451" s="64">
        <v>120.825666</v>
      </c>
      <c r="V451" s="61">
        <v>83.648538000000002</v>
      </c>
      <c r="W451" s="64">
        <v>120.825666</v>
      </c>
      <c r="X451" s="65">
        <v>55140.828537999994</v>
      </c>
      <c r="Y451" s="89">
        <v>55178.00566599999</v>
      </c>
      <c r="Z451" s="61">
        <v>55159.417101999992</v>
      </c>
      <c r="AA451" s="61">
        <v>63.134959418130052</v>
      </c>
      <c r="AB451" s="61">
        <v>66.303534688984527</v>
      </c>
      <c r="AC451" s="61">
        <v>64.719247053557297</v>
      </c>
      <c r="AD451" s="42"/>
    </row>
    <row r="452" spans="1:30" x14ac:dyDescent="0.3">
      <c r="A452" s="39" t="s">
        <v>243</v>
      </c>
      <c r="B452" s="45" t="s">
        <v>632</v>
      </c>
      <c r="C452" s="44">
        <v>150000</v>
      </c>
      <c r="D452" s="45">
        <v>46017.125</v>
      </c>
      <c r="E452" s="58">
        <v>0.10175969988671509</v>
      </c>
      <c r="F452" s="59">
        <v>92942.55</v>
      </c>
      <c r="G452" s="59">
        <v>1E-3</v>
      </c>
      <c r="H452" s="60">
        <v>8.9999999999999998E-4</v>
      </c>
      <c r="I452" s="60">
        <v>1.1000000000000001E-3</v>
      </c>
      <c r="J452" s="61">
        <v>65.760000000000005</v>
      </c>
      <c r="K452" s="61">
        <v>64.61</v>
      </c>
      <c r="L452" s="61">
        <v>66.319999999999993</v>
      </c>
      <c r="M452" s="62">
        <v>11.1197</v>
      </c>
      <c r="N452" s="62">
        <v>92.942550000000011</v>
      </c>
      <c r="O452" s="62">
        <v>83.648295000000005</v>
      </c>
      <c r="P452" s="63">
        <v>102.236805</v>
      </c>
      <c r="Q452" s="64">
        <v>0</v>
      </c>
      <c r="R452" s="64">
        <v>83.648295000000005</v>
      </c>
      <c r="S452" s="64">
        <v>102.236805</v>
      </c>
      <c r="T452" s="61">
        <v>83.648295000000005</v>
      </c>
      <c r="U452" s="64">
        <v>102.236805</v>
      </c>
      <c r="V452" s="61">
        <v>83.648295000000005</v>
      </c>
      <c r="W452" s="64">
        <v>102.236805</v>
      </c>
      <c r="X452" s="65">
        <v>83.648295000000005</v>
      </c>
      <c r="Y452" s="89">
        <v>102.236805</v>
      </c>
      <c r="Z452" s="61">
        <v>92.942550000000011</v>
      </c>
      <c r="AA452" s="61">
        <v>64.666890556664299</v>
      </c>
      <c r="AB452" s="61">
        <v>66.378469931750132</v>
      </c>
      <c r="AC452" s="61">
        <v>65.522680244207208</v>
      </c>
      <c r="AD452" s="42"/>
    </row>
    <row r="453" spans="1:30" x14ac:dyDescent="0.3">
      <c r="A453" s="39" t="s">
        <v>244</v>
      </c>
      <c r="B453" s="45" t="s">
        <v>634</v>
      </c>
      <c r="C453" s="44">
        <v>150000</v>
      </c>
      <c r="D453" s="45">
        <v>46017.125</v>
      </c>
      <c r="E453" s="58">
        <v>0.10175969988671509</v>
      </c>
      <c r="F453" s="59">
        <v>92942.06</v>
      </c>
      <c r="G453" s="59">
        <v>0.6149</v>
      </c>
      <c r="H453" s="60">
        <v>0.61099999999999999</v>
      </c>
      <c r="I453" s="60">
        <v>0.61799999999999999</v>
      </c>
      <c r="J453" s="61">
        <v>65.760000000000005</v>
      </c>
      <c r="K453" s="61">
        <v>0</v>
      </c>
      <c r="L453" s="61">
        <v>80.989999999999995</v>
      </c>
      <c r="M453" s="62">
        <v>11.11974</v>
      </c>
      <c r="N453" s="62">
        <v>57150.072694000002</v>
      </c>
      <c r="O453" s="62">
        <v>56787.598659999996</v>
      </c>
      <c r="P453" s="63">
        <v>57438.193079999997</v>
      </c>
      <c r="Q453" s="64">
        <v>57057.94</v>
      </c>
      <c r="R453" s="64">
        <v>-270.34134000000631</v>
      </c>
      <c r="S453" s="64">
        <v>380.25307999999495</v>
      </c>
      <c r="T453" s="61">
        <v>83.648295000000005</v>
      </c>
      <c r="U453" s="64">
        <v>102.236805</v>
      </c>
      <c r="V453" s="61">
        <v>83.648295000000005</v>
      </c>
      <c r="W453" s="64">
        <v>102.236805</v>
      </c>
      <c r="X453" s="65">
        <v>57141.588295000001</v>
      </c>
      <c r="Y453" s="89">
        <v>57160.176805000003</v>
      </c>
      <c r="Z453" s="61">
        <v>57150.882550000002</v>
      </c>
      <c r="AA453" s="61">
        <v>64.667534401469652</v>
      </c>
      <c r="AB453" s="61">
        <v>66.379128151706652</v>
      </c>
      <c r="AC453" s="61">
        <v>65.523331276588152</v>
      </c>
      <c r="AD453" s="42"/>
    </row>
    <row r="454" spans="1:30" x14ac:dyDescent="0.3">
      <c r="A454" s="39" t="s">
        <v>245</v>
      </c>
      <c r="B454" s="45" t="s">
        <v>632</v>
      </c>
      <c r="C454" s="44">
        <v>160000</v>
      </c>
      <c r="D454" s="45">
        <v>46017.125</v>
      </c>
      <c r="E454" s="58">
        <v>0.10175969988671509</v>
      </c>
      <c r="F454" s="59">
        <v>92942.65</v>
      </c>
      <c r="G454" s="59">
        <v>8.0000000000000004E-4</v>
      </c>
      <c r="H454" s="60">
        <v>6.9999999999999999E-4</v>
      </c>
      <c r="I454" s="60">
        <v>8.0000000000000004E-4</v>
      </c>
      <c r="J454" s="61">
        <v>70.75</v>
      </c>
      <c r="K454" s="61">
        <v>69.72</v>
      </c>
      <c r="L454" s="61">
        <v>70.849999999999994</v>
      </c>
      <c r="M454" s="62">
        <v>8.5620999999999992</v>
      </c>
      <c r="N454" s="62">
        <v>74.354119999999995</v>
      </c>
      <c r="O454" s="62">
        <v>65.059854999999999</v>
      </c>
      <c r="P454" s="63">
        <v>74.354119999999995</v>
      </c>
      <c r="Q454" s="64">
        <v>0</v>
      </c>
      <c r="R454" s="64">
        <v>65.059854999999999</v>
      </c>
      <c r="S454" s="64">
        <v>74.354119999999995</v>
      </c>
      <c r="T454" s="61">
        <v>65.059854999999999</v>
      </c>
      <c r="U454" s="64">
        <v>74.354119999999995</v>
      </c>
      <c r="V454" s="61">
        <v>65.059854999999999</v>
      </c>
      <c r="W454" s="64">
        <v>74.354119999999995</v>
      </c>
      <c r="X454" s="65">
        <v>65.059854999999999</v>
      </c>
      <c r="Y454" s="89">
        <v>74.354119999999995</v>
      </c>
      <c r="Z454" s="61">
        <v>69.706987499999997</v>
      </c>
      <c r="AA454" s="61">
        <v>69.783445850277118</v>
      </c>
      <c r="AB454" s="61">
        <v>70.911422033686833</v>
      </c>
      <c r="AC454" s="61">
        <v>70.347433941981976</v>
      </c>
      <c r="AD454" s="42"/>
    </row>
    <row r="455" spans="1:30" x14ac:dyDescent="0.3">
      <c r="A455" s="39" t="s">
        <v>246</v>
      </c>
      <c r="B455" s="45" t="s">
        <v>634</v>
      </c>
      <c r="C455" s="44">
        <v>160000</v>
      </c>
      <c r="D455" s="45">
        <v>46017.125</v>
      </c>
      <c r="E455" s="58">
        <v>0.10175969988671509</v>
      </c>
      <c r="F455" s="59">
        <v>92942.06</v>
      </c>
      <c r="G455" s="59">
        <v>0.72230000000000005</v>
      </c>
      <c r="H455" s="60">
        <v>0.71850000000000003</v>
      </c>
      <c r="I455" s="60">
        <v>0.72599999999999998</v>
      </c>
      <c r="J455" s="61">
        <v>70.75</v>
      </c>
      <c r="K455" s="61">
        <v>0</v>
      </c>
      <c r="L455" s="61">
        <v>90.92</v>
      </c>
      <c r="M455" s="62">
        <v>8.5614899999999992</v>
      </c>
      <c r="N455" s="62">
        <v>67132.049937999996</v>
      </c>
      <c r="O455" s="62">
        <v>66778.870110000003</v>
      </c>
      <c r="P455" s="63">
        <v>67475.935559999998</v>
      </c>
      <c r="Q455" s="64">
        <v>67057.94</v>
      </c>
      <c r="R455" s="64">
        <v>-279.06988999999885</v>
      </c>
      <c r="S455" s="64">
        <v>417.99555999999575</v>
      </c>
      <c r="T455" s="61">
        <v>65.059854999999999</v>
      </c>
      <c r="U455" s="64">
        <v>74.354119999999995</v>
      </c>
      <c r="V455" s="61">
        <v>65.059854999999999</v>
      </c>
      <c r="W455" s="64">
        <v>74.354119999999995</v>
      </c>
      <c r="X455" s="65">
        <v>67122.999855000002</v>
      </c>
      <c r="Y455" s="89">
        <v>67132.294120000006</v>
      </c>
      <c r="Z455" s="61">
        <v>67127.646987500004</v>
      </c>
      <c r="AA455" s="61">
        <v>69.784191876519913</v>
      </c>
      <c r="AB455" s="61">
        <v>70.912178451593434</v>
      </c>
      <c r="AC455" s="61">
        <v>70.348185164056673</v>
      </c>
      <c r="AD455" s="42"/>
    </row>
    <row r="456" spans="1:30" x14ac:dyDescent="0.3">
      <c r="A456" s="39" t="s">
        <v>247</v>
      </c>
      <c r="B456" s="45" t="s">
        <v>632</v>
      </c>
      <c r="C456" s="44">
        <v>170000</v>
      </c>
      <c r="D456" s="45">
        <v>46017.125</v>
      </c>
      <c r="E456" s="58">
        <v>0.10175969988671509</v>
      </c>
      <c r="F456" s="59">
        <v>92942.06</v>
      </c>
      <c r="G456" s="59">
        <v>5.0000000000000001E-4</v>
      </c>
      <c r="H456" s="60">
        <v>5.0000000000000001E-4</v>
      </c>
      <c r="I456" s="60">
        <v>5.9999999999999995E-4</v>
      </c>
      <c r="J456" s="61">
        <v>74</v>
      </c>
      <c r="K456" s="61">
        <v>73.45</v>
      </c>
      <c r="L456" s="61">
        <v>74.959999999999994</v>
      </c>
      <c r="M456" s="62">
        <v>6.0658899999999996</v>
      </c>
      <c r="N456" s="62">
        <v>46.471029999999999</v>
      </c>
      <c r="O456" s="62">
        <v>46.471029999999999</v>
      </c>
      <c r="P456" s="63">
        <v>55.765235999999994</v>
      </c>
      <c r="Q456" s="64">
        <v>0</v>
      </c>
      <c r="R456" s="64">
        <v>46.471029999999999</v>
      </c>
      <c r="S456" s="64">
        <v>55.765235999999994</v>
      </c>
      <c r="T456" s="61">
        <v>46.471029999999999</v>
      </c>
      <c r="U456" s="64">
        <v>55.765235999999994</v>
      </c>
      <c r="V456" s="61">
        <v>46.471029999999999</v>
      </c>
      <c r="W456" s="64">
        <v>55.765235999999994</v>
      </c>
      <c r="X456" s="65">
        <v>46.471029999999999</v>
      </c>
      <c r="Y456" s="89">
        <v>55.765235999999994</v>
      </c>
      <c r="Z456" s="61">
        <v>51.118133</v>
      </c>
      <c r="AA456" s="61">
        <v>73.51439524952437</v>
      </c>
      <c r="AB456" s="61">
        <v>75.019830368470735</v>
      </c>
      <c r="AC456" s="61">
        <v>74.267112808997553</v>
      </c>
      <c r="AD456" s="42"/>
    </row>
    <row r="457" spans="1:30" x14ac:dyDescent="0.3">
      <c r="A457" s="39" t="s">
        <v>248</v>
      </c>
      <c r="B457" s="45" t="s">
        <v>634</v>
      </c>
      <c r="C457" s="44">
        <v>170000</v>
      </c>
      <c r="D457" s="45">
        <v>46017.125</v>
      </c>
      <c r="E457" s="58">
        <v>0.10175969988671509</v>
      </c>
      <c r="F457" s="59">
        <v>92942.06</v>
      </c>
      <c r="G457" s="59">
        <v>0.8296</v>
      </c>
      <c r="H457" s="60">
        <v>0.82499999999999996</v>
      </c>
      <c r="I457" s="60">
        <v>0.83299999999999996</v>
      </c>
      <c r="J457" s="61">
        <v>74</v>
      </c>
      <c r="K457" s="61">
        <v>0</v>
      </c>
      <c r="L457" s="61">
        <v>96.51</v>
      </c>
      <c r="M457" s="62">
        <v>6.0658899999999996</v>
      </c>
      <c r="N457" s="62">
        <v>77104.732975999999</v>
      </c>
      <c r="O457" s="62">
        <v>76677.199499999988</v>
      </c>
      <c r="P457" s="63">
        <v>77420.735979999998</v>
      </c>
      <c r="Q457" s="64">
        <v>77057.94</v>
      </c>
      <c r="R457" s="64">
        <v>-380.74050000001444</v>
      </c>
      <c r="S457" s="64">
        <v>362.79597999999532</v>
      </c>
      <c r="T457" s="61">
        <v>46.471029999999999</v>
      </c>
      <c r="U457" s="64">
        <v>55.765235999999994</v>
      </c>
      <c r="V457" s="61">
        <v>46.471029999999999</v>
      </c>
      <c r="W457" s="64">
        <v>55.765235999999994</v>
      </c>
      <c r="X457" s="65">
        <v>77104.411030000003</v>
      </c>
      <c r="Y457" s="89">
        <v>77113.705236000009</v>
      </c>
      <c r="Z457" s="61">
        <v>77109.058133000013</v>
      </c>
      <c r="AA457" s="61">
        <v>73.514395249523432</v>
      </c>
      <c r="AB457" s="61">
        <v>75.019830368471688</v>
      </c>
      <c r="AC457" s="61">
        <v>74.267112808997553</v>
      </c>
      <c r="AD457" s="42"/>
    </row>
    <row r="458" spans="1:30" x14ac:dyDescent="0.3">
      <c r="A458" s="39" t="s">
        <v>249</v>
      </c>
      <c r="B458" s="45" t="s">
        <v>632</v>
      </c>
      <c r="C458" s="44">
        <v>180000</v>
      </c>
      <c r="D458" s="45">
        <v>46017.125</v>
      </c>
      <c r="E458" s="58">
        <v>0.10175969988671509</v>
      </c>
      <c r="F458" s="59">
        <v>92942.65</v>
      </c>
      <c r="G458" s="59">
        <v>4.0000000000000002E-4</v>
      </c>
      <c r="H458" s="60">
        <v>4.0000000000000002E-4</v>
      </c>
      <c r="I458" s="60">
        <v>5.0000000000000001E-4</v>
      </c>
      <c r="J458" s="61">
        <v>77.73</v>
      </c>
      <c r="K458" s="61">
        <v>77.540000000000006</v>
      </c>
      <c r="L458" s="61">
        <v>79.38</v>
      </c>
      <c r="M458" s="62">
        <v>4.7120699999999998</v>
      </c>
      <c r="N458" s="62">
        <v>37.177059999999997</v>
      </c>
      <c r="O458" s="62">
        <v>37.177059999999997</v>
      </c>
      <c r="P458" s="63">
        <v>46.471325</v>
      </c>
      <c r="Q458" s="64">
        <v>0</v>
      </c>
      <c r="R458" s="64">
        <v>37.177059999999997</v>
      </c>
      <c r="S458" s="64">
        <v>46.471325</v>
      </c>
      <c r="T458" s="61">
        <v>37.177059999999997</v>
      </c>
      <c r="U458" s="64">
        <v>46.471325</v>
      </c>
      <c r="V458" s="61">
        <v>37.177059999999997</v>
      </c>
      <c r="W458" s="64">
        <v>46.471325</v>
      </c>
      <c r="X458" s="65">
        <v>37.177059999999997</v>
      </c>
      <c r="Y458" s="89">
        <v>46.471325</v>
      </c>
      <c r="Z458" s="61">
        <v>41.824192499999995</v>
      </c>
      <c r="AA458" s="61"/>
      <c r="AB458" s="61"/>
      <c r="AC458" s="61"/>
      <c r="AD458" s="42"/>
    </row>
    <row r="459" spans="1:30" x14ac:dyDescent="0.3">
      <c r="A459" s="39" t="s">
        <v>250</v>
      </c>
      <c r="B459" s="45" t="s">
        <v>634</v>
      </c>
      <c r="C459" s="44">
        <v>180000</v>
      </c>
      <c r="D459" s="45">
        <v>46017.125</v>
      </c>
      <c r="E459" s="58">
        <v>0.10175969988671509</v>
      </c>
      <c r="F459" s="59">
        <v>92943.99</v>
      </c>
      <c r="G459" s="59">
        <v>0.93710000000000004</v>
      </c>
      <c r="H459" s="60">
        <v>0.86199999999999999</v>
      </c>
      <c r="I459" s="60">
        <v>1.0205</v>
      </c>
      <c r="J459" s="61">
        <v>77.739999999999995</v>
      </c>
      <c r="K459" s="61">
        <v>0</v>
      </c>
      <c r="L459" s="61">
        <v>216.49</v>
      </c>
      <c r="M459" s="62">
        <v>4.7132300000000003</v>
      </c>
      <c r="N459" s="62">
        <v>87097.813029000012</v>
      </c>
      <c r="O459" s="62">
        <v>80117.71938000001</v>
      </c>
      <c r="P459" s="63">
        <v>94849.341795</v>
      </c>
      <c r="Q459" s="64">
        <v>87056.01</v>
      </c>
      <c r="R459" s="64">
        <v>-6938.2906199999852</v>
      </c>
      <c r="S459" s="64">
        <v>7793.3317950000055</v>
      </c>
      <c r="T459" s="61">
        <v>37.177059999999997</v>
      </c>
      <c r="U459" s="64">
        <v>46.471325</v>
      </c>
      <c r="V459" s="61">
        <v>37.177059999999997</v>
      </c>
      <c r="W459" s="64">
        <v>46.471325</v>
      </c>
      <c r="X459" s="65">
        <v>87093.187059999997</v>
      </c>
      <c r="Y459" s="89">
        <v>87102.481325000001</v>
      </c>
      <c r="Z459" s="61">
        <v>87097.834192499999</v>
      </c>
      <c r="AA459" s="61"/>
      <c r="AB459" s="61"/>
      <c r="AC459" s="61"/>
      <c r="AD459" s="42"/>
    </row>
    <row r="460" spans="1:30" x14ac:dyDescent="0.3">
      <c r="A460" s="39" t="s">
        <v>251</v>
      </c>
      <c r="B460" s="45" t="s">
        <v>632</v>
      </c>
      <c r="C460" s="44">
        <v>190000</v>
      </c>
      <c r="D460" s="45">
        <v>46017.125</v>
      </c>
      <c r="E460" s="58">
        <v>0.10175969988671509</v>
      </c>
      <c r="F460" s="59">
        <v>92943.99</v>
      </c>
      <c r="G460" s="59">
        <v>2.9999999999999997E-4</v>
      </c>
      <c r="H460" s="60">
        <v>2.0000000000000001E-4</v>
      </c>
      <c r="I460" s="60">
        <v>4.0000000000000002E-4</v>
      </c>
      <c r="J460" s="61">
        <v>80.72</v>
      </c>
      <c r="K460" s="61">
        <v>77.599999999999994</v>
      </c>
      <c r="L460" s="61">
        <v>82.98</v>
      </c>
      <c r="M460" s="62">
        <v>3.57572</v>
      </c>
      <c r="N460" s="62">
        <v>27.883196999999999</v>
      </c>
      <c r="O460" s="62">
        <v>18.588798000000001</v>
      </c>
      <c r="P460" s="63">
        <v>37.177596000000001</v>
      </c>
      <c r="Q460" s="64">
        <v>0</v>
      </c>
      <c r="R460" s="64">
        <v>18.588798000000001</v>
      </c>
      <c r="S460" s="64">
        <v>37.177596000000001</v>
      </c>
      <c r="T460" s="61">
        <v>18.588798000000001</v>
      </c>
      <c r="U460" s="64">
        <v>37.177596000000001</v>
      </c>
      <c r="V460" s="61">
        <v>18.588798000000001</v>
      </c>
      <c r="W460" s="64">
        <v>37.177596000000001</v>
      </c>
      <c r="X460" s="65">
        <v>18.588798000000001</v>
      </c>
      <c r="Y460" s="89">
        <v>37.177596000000001</v>
      </c>
      <c r="Z460" s="61">
        <v>27.883197000000003</v>
      </c>
      <c r="AA460" s="61"/>
      <c r="AB460" s="61"/>
      <c r="AC460" s="61"/>
      <c r="AD460" s="42"/>
    </row>
    <row r="461" spans="1:30" x14ac:dyDescent="0.3">
      <c r="A461" s="39" t="s">
        <v>252</v>
      </c>
      <c r="B461" s="45" t="s">
        <v>634</v>
      </c>
      <c r="C461" s="44">
        <v>190000</v>
      </c>
      <c r="D461" s="45">
        <v>46017.125</v>
      </c>
      <c r="E461" s="58">
        <v>0.10175969988671509</v>
      </c>
      <c r="F461" s="59">
        <v>92943.99</v>
      </c>
      <c r="G461" s="59">
        <v>1.0446</v>
      </c>
      <c r="H461" s="60">
        <v>0.96499999999999997</v>
      </c>
      <c r="I461" s="60">
        <v>1.1315</v>
      </c>
      <c r="J461" s="61">
        <v>80.72</v>
      </c>
      <c r="K461" s="61">
        <v>0</v>
      </c>
      <c r="L461" s="61">
        <v>229.18</v>
      </c>
      <c r="M461" s="62">
        <v>3.57572</v>
      </c>
      <c r="N461" s="62">
        <v>97089.291954</v>
      </c>
      <c r="O461" s="62">
        <v>89690.950349999999</v>
      </c>
      <c r="P461" s="63">
        <v>105166.124685</v>
      </c>
      <c r="Q461" s="64">
        <v>97056.01</v>
      </c>
      <c r="R461" s="64">
        <v>-7365.0596499999956</v>
      </c>
      <c r="S461" s="64">
        <v>8110.1146850000077</v>
      </c>
      <c r="T461" s="61">
        <v>18.588798000000001</v>
      </c>
      <c r="U461" s="64">
        <v>37.177596000000001</v>
      </c>
      <c r="V461" s="61">
        <v>18.588798000000001</v>
      </c>
      <c r="W461" s="64">
        <v>37.177596000000001</v>
      </c>
      <c r="X461" s="65">
        <v>97074.598797999992</v>
      </c>
      <c r="Y461" s="89">
        <v>97093.187595999989</v>
      </c>
      <c r="Z461" s="61">
        <v>97083.893196999998</v>
      </c>
      <c r="AA461" s="61"/>
      <c r="AB461" s="61"/>
      <c r="AC461" s="61"/>
      <c r="AD461" s="42"/>
    </row>
    <row r="462" spans="1:30" x14ac:dyDescent="0.3">
      <c r="A462" s="39" t="s">
        <v>253</v>
      </c>
      <c r="B462" s="45" t="s">
        <v>632</v>
      </c>
      <c r="C462" s="44">
        <v>200000</v>
      </c>
      <c r="D462" s="45">
        <v>46017.125</v>
      </c>
      <c r="E462" s="58">
        <v>0.10175969988671509</v>
      </c>
      <c r="F462" s="59">
        <v>92942.06</v>
      </c>
      <c r="G462" s="59">
        <v>2.0000000000000001E-4</v>
      </c>
      <c r="H462" s="60">
        <v>1E-4</v>
      </c>
      <c r="I462" s="60">
        <v>4.0000000000000002E-4</v>
      </c>
      <c r="J462" s="61">
        <v>82.84</v>
      </c>
      <c r="K462" s="61">
        <v>77.67</v>
      </c>
      <c r="L462" s="61">
        <v>88.1</v>
      </c>
      <c r="M462" s="62">
        <v>2.5858699999999999</v>
      </c>
      <c r="N462" s="62">
        <v>18.588412000000002</v>
      </c>
      <c r="O462" s="62">
        <v>9.2942060000000009</v>
      </c>
      <c r="P462" s="63">
        <v>37.176824000000003</v>
      </c>
      <c r="Q462" s="64">
        <v>0</v>
      </c>
      <c r="R462" s="64">
        <v>9.2942060000000009</v>
      </c>
      <c r="S462" s="64">
        <v>37.176824000000003</v>
      </c>
      <c r="T462" s="61">
        <v>9.2942060000000009</v>
      </c>
      <c r="U462" s="64">
        <v>37.176824000000003</v>
      </c>
      <c r="V462" s="61">
        <v>9.2947030000000002</v>
      </c>
      <c r="W462" s="64">
        <v>37.176824000000003</v>
      </c>
      <c r="X462" s="65">
        <v>9.2947030000000002</v>
      </c>
      <c r="Y462" s="89">
        <v>37.176824000000003</v>
      </c>
      <c r="Z462" s="61">
        <v>23.235763500000001</v>
      </c>
      <c r="AA462" s="61"/>
      <c r="AB462" s="61"/>
      <c r="AC462" s="61"/>
      <c r="AD462" s="42"/>
    </row>
    <row r="463" spans="1:30" x14ac:dyDescent="0.3">
      <c r="A463" s="39" t="s">
        <v>254</v>
      </c>
      <c r="B463" s="45" t="s">
        <v>634</v>
      </c>
      <c r="C463" s="44">
        <v>200000</v>
      </c>
      <c r="D463" s="45">
        <v>46017.125</v>
      </c>
      <c r="E463" s="58">
        <v>0.10175969988671509</v>
      </c>
      <c r="F463" s="59">
        <v>92943.99</v>
      </c>
      <c r="G463" s="59">
        <v>1.1520999999999999</v>
      </c>
      <c r="H463" s="60">
        <v>1.1465000000000001</v>
      </c>
      <c r="I463" s="60">
        <v>1.1559999999999999</v>
      </c>
      <c r="J463" s="61">
        <v>82.84</v>
      </c>
      <c r="K463" s="61">
        <v>0</v>
      </c>
      <c r="L463" s="61">
        <v>117.76</v>
      </c>
      <c r="M463" s="62">
        <v>2.58649</v>
      </c>
      <c r="N463" s="62">
        <v>107080.770879</v>
      </c>
      <c r="O463" s="62">
        <v>106560.28453500001</v>
      </c>
      <c r="P463" s="63">
        <v>107443.25244</v>
      </c>
      <c r="Q463" s="64">
        <v>107056.01</v>
      </c>
      <c r="R463" s="64">
        <v>-495.72546499998134</v>
      </c>
      <c r="S463" s="64">
        <v>387.24244000000181</v>
      </c>
      <c r="T463" s="61">
        <v>9.2942060000000009</v>
      </c>
      <c r="U463" s="64">
        <v>37.176824000000003</v>
      </c>
      <c r="V463" s="61">
        <v>9.2947030000000002</v>
      </c>
      <c r="W463" s="64">
        <v>37.176824000000003</v>
      </c>
      <c r="X463" s="65">
        <v>107065.304703</v>
      </c>
      <c r="Y463" s="89">
        <v>107093.18682399999</v>
      </c>
      <c r="Z463" s="61">
        <v>107079.24576349999</v>
      </c>
      <c r="AA463" s="61"/>
      <c r="AB463" s="61"/>
      <c r="AC463" s="61"/>
      <c r="AD463" s="42"/>
    </row>
    <row r="464" spans="1:30" x14ac:dyDescent="0.3">
      <c r="A464" s="39" t="s">
        <v>255</v>
      </c>
      <c r="B464" s="45" t="s">
        <v>632</v>
      </c>
      <c r="C464" s="44">
        <v>210000</v>
      </c>
      <c r="D464" s="45">
        <v>46017.125</v>
      </c>
      <c r="E464" s="58">
        <v>0.10175969988671509</v>
      </c>
      <c r="F464" s="59">
        <v>92947.03</v>
      </c>
      <c r="G464" s="59">
        <v>2.0000000000000001E-4</v>
      </c>
      <c r="H464" s="60">
        <v>1E-4</v>
      </c>
      <c r="I464" s="60">
        <v>2.9999999999999997E-4</v>
      </c>
      <c r="J464" s="61">
        <v>87.08</v>
      </c>
      <c r="K464" s="61">
        <v>82.04</v>
      </c>
      <c r="L464" s="61">
        <v>90.35</v>
      </c>
      <c r="M464" s="62">
        <v>2.3982000000000001</v>
      </c>
      <c r="N464" s="62">
        <v>18.589406</v>
      </c>
      <c r="O464" s="62">
        <v>9.2947030000000002</v>
      </c>
      <c r="P464" s="63">
        <v>27.884108999999999</v>
      </c>
      <c r="Q464" s="64">
        <v>0</v>
      </c>
      <c r="R464" s="64">
        <v>9.2947030000000002</v>
      </c>
      <c r="S464" s="64">
        <v>27.884108999999999</v>
      </c>
      <c r="T464" s="61">
        <v>9.2947030000000002</v>
      </c>
      <c r="U464" s="64">
        <v>27.884108999999999</v>
      </c>
      <c r="V464" s="61">
        <v>9.2947030000000002</v>
      </c>
      <c r="W464" s="64">
        <v>27.884108999999999</v>
      </c>
      <c r="X464" s="65">
        <v>9.2947030000000002</v>
      </c>
      <c r="Y464" s="89">
        <v>27.884108999999999</v>
      </c>
      <c r="Z464" s="61">
        <v>18.589406</v>
      </c>
      <c r="AA464" s="61"/>
      <c r="AB464" s="61"/>
      <c r="AC464" s="61"/>
      <c r="AD464" s="42"/>
    </row>
    <row r="465" spans="1:30" x14ac:dyDescent="0.3">
      <c r="A465" s="39" t="s">
        <v>256</v>
      </c>
      <c r="B465" s="45" t="s">
        <v>634</v>
      </c>
      <c r="C465" s="44">
        <v>210000</v>
      </c>
      <c r="D465" s="45">
        <v>46017.125</v>
      </c>
      <c r="E465" s="58">
        <v>0.10175969988671509</v>
      </c>
      <c r="F465" s="59">
        <v>92947.03</v>
      </c>
      <c r="G465" s="59">
        <v>1.2596000000000001</v>
      </c>
      <c r="H465" s="60">
        <v>1.1725000000000001</v>
      </c>
      <c r="I465" s="60">
        <v>1.3554999999999999</v>
      </c>
      <c r="J465" s="61">
        <v>87.08</v>
      </c>
      <c r="K465" s="61">
        <v>0</v>
      </c>
      <c r="L465" s="61">
        <v>254.64</v>
      </c>
      <c r="M465" s="62">
        <v>2.3982000000000001</v>
      </c>
      <c r="N465" s="62">
        <v>117076.07898800001</v>
      </c>
      <c r="O465" s="62">
        <v>108980.39267500001</v>
      </c>
      <c r="P465" s="63">
        <v>125989.699165</v>
      </c>
      <c r="Q465" s="64">
        <v>117052.97</v>
      </c>
      <c r="R465" s="64">
        <v>-8072.5773249999911</v>
      </c>
      <c r="S465" s="64">
        <v>8936.729164999997</v>
      </c>
      <c r="T465" s="61">
        <v>9.2947030000000002</v>
      </c>
      <c r="U465" s="64">
        <v>27.884108999999999</v>
      </c>
      <c r="V465" s="61">
        <v>9.2947030000000002</v>
      </c>
      <c r="W465" s="64">
        <v>27.884108999999999</v>
      </c>
      <c r="X465" s="65">
        <v>117062.26470300001</v>
      </c>
      <c r="Y465" s="89">
        <v>117080.85410900001</v>
      </c>
      <c r="Z465" s="61">
        <v>117071.55940600001</v>
      </c>
      <c r="AA465" s="61"/>
      <c r="AB465" s="61"/>
      <c r="AC465" s="61"/>
      <c r="AD465" s="42"/>
    </row>
    <row r="466" spans="1:30" x14ac:dyDescent="0.3">
      <c r="A466" s="39" t="s">
        <v>257</v>
      </c>
      <c r="B466" s="45" t="s">
        <v>632</v>
      </c>
      <c r="C466" s="44">
        <v>220000</v>
      </c>
      <c r="D466" s="45">
        <v>46017.125</v>
      </c>
      <c r="E466" s="58">
        <v>0.10175969988671509</v>
      </c>
      <c r="F466" s="59">
        <v>92944.11</v>
      </c>
      <c r="G466" s="59">
        <v>2.0000000000000001E-4</v>
      </c>
      <c r="H466" s="60">
        <v>1E-4</v>
      </c>
      <c r="I466" s="60">
        <v>2.9999999999999997E-4</v>
      </c>
      <c r="J466" s="61">
        <v>90.45</v>
      </c>
      <c r="K466" s="61">
        <v>86.18</v>
      </c>
      <c r="L466" s="61">
        <v>94.81</v>
      </c>
      <c r="M466" s="62">
        <v>2.1021399999999999</v>
      </c>
      <c r="N466" s="62">
        <v>18.588822</v>
      </c>
      <c r="O466" s="62">
        <v>9.2944110000000002</v>
      </c>
      <c r="P466" s="63">
        <v>27.883232999999997</v>
      </c>
      <c r="Q466" s="64">
        <v>0</v>
      </c>
      <c r="R466" s="64">
        <v>9.2944110000000002</v>
      </c>
      <c r="S466" s="64">
        <v>27.883232999999997</v>
      </c>
      <c r="T466" s="61">
        <v>9.2944110000000002</v>
      </c>
      <c r="U466" s="64">
        <v>27.883232999999997</v>
      </c>
      <c r="V466" s="61">
        <v>9.2947030000000002</v>
      </c>
      <c r="W466" s="64">
        <v>27.883232999999997</v>
      </c>
      <c r="X466" s="65">
        <v>9.2947030000000002</v>
      </c>
      <c r="Y466" s="89">
        <v>27.883232999999997</v>
      </c>
      <c r="Z466" s="61">
        <v>18.588967999999998</v>
      </c>
      <c r="AA466" s="61"/>
      <c r="AB466" s="61"/>
      <c r="AC466" s="61"/>
      <c r="AD466" s="42"/>
    </row>
    <row r="467" spans="1:30" x14ac:dyDescent="0.3">
      <c r="A467" s="39" t="s">
        <v>258</v>
      </c>
      <c r="B467" s="45" t="s">
        <v>634</v>
      </c>
      <c r="C467" s="44">
        <v>220000</v>
      </c>
      <c r="D467" s="45">
        <v>46017.125</v>
      </c>
      <c r="E467" s="58">
        <v>0.10175969988671509</v>
      </c>
      <c r="F467" s="59">
        <v>92944.11</v>
      </c>
      <c r="G467" s="59">
        <v>1.3672</v>
      </c>
      <c r="H467" s="60">
        <v>1.276</v>
      </c>
      <c r="I467" s="60">
        <v>1.4675</v>
      </c>
      <c r="J467" s="61">
        <v>90.45</v>
      </c>
      <c r="K467" s="61">
        <v>0</v>
      </c>
      <c r="L467" s="61">
        <v>266.48</v>
      </c>
      <c r="M467" s="62">
        <v>2.1021399999999999</v>
      </c>
      <c r="N467" s="62">
        <v>127073.187192</v>
      </c>
      <c r="O467" s="62">
        <v>118596.68436</v>
      </c>
      <c r="P467" s="63">
        <v>136395.48142500001</v>
      </c>
      <c r="Q467" s="64">
        <v>127055.89</v>
      </c>
      <c r="R467" s="64">
        <v>-8459.2056400000001</v>
      </c>
      <c r="S467" s="64">
        <v>9339.591425000006</v>
      </c>
      <c r="T467" s="61">
        <v>9.2944110000000002</v>
      </c>
      <c r="U467" s="64">
        <v>27.883232999999997</v>
      </c>
      <c r="V467" s="61">
        <v>9.2947030000000002</v>
      </c>
      <c r="W467" s="64">
        <v>27.883232999999997</v>
      </c>
      <c r="X467" s="65">
        <v>127065.18470300001</v>
      </c>
      <c r="Y467" s="89">
        <v>127083.773233</v>
      </c>
      <c r="Z467" s="61">
        <v>127074.47896800001</v>
      </c>
      <c r="AA467" s="61"/>
      <c r="AB467" s="61"/>
      <c r="AC467" s="61"/>
      <c r="AD467" s="42"/>
    </row>
    <row r="468" spans="1:30" x14ac:dyDescent="0.3">
      <c r="A468" s="39" t="s">
        <v>259</v>
      </c>
      <c r="B468" s="45" t="s">
        <v>632</v>
      </c>
      <c r="C468" s="44">
        <v>230000</v>
      </c>
      <c r="D468" s="45">
        <v>46017.125</v>
      </c>
      <c r="E468" s="58">
        <v>0.10175969988671509</v>
      </c>
      <c r="F468" s="59">
        <v>92947.03</v>
      </c>
      <c r="G468" s="59">
        <v>2.0000000000000001E-4</v>
      </c>
      <c r="H468" s="60">
        <v>1E-4</v>
      </c>
      <c r="I468" s="60">
        <v>2.0000000000000001E-4</v>
      </c>
      <c r="J468" s="61">
        <v>94.02</v>
      </c>
      <c r="K468" s="61">
        <v>90.1</v>
      </c>
      <c r="L468" s="61">
        <v>95.48</v>
      </c>
      <c r="M468" s="62">
        <v>1.93632</v>
      </c>
      <c r="N468" s="62">
        <v>18.589406</v>
      </c>
      <c r="O468" s="62">
        <v>9.2947030000000002</v>
      </c>
      <c r="P468" s="63">
        <v>18.589406</v>
      </c>
      <c r="Q468" s="64">
        <v>0</v>
      </c>
      <c r="R468" s="64">
        <v>9.2947030000000002</v>
      </c>
      <c r="S468" s="64">
        <v>18.589406</v>
      </c>
      <c r="T468" s="61">
        <v>9.2947030000000002</v>
      </c>
      <c r="U468" s="64">
        <v>18.589406</v>
      </c>
      <c r="V468" s="61">
        <v>9.2947030000000002</v>
      </c>
      <c r="W468" s="64">
        <v>18.589406</v>
      </c>
      <c r="X468" s="65">
        <v>9.2947030000000002</v>
      </c>
      <c r="Y468" s="89">
        <v>18.589406</v>
      </c>
      <c r="Z468" s="61">
        <v>13.942054500000001</v>
      </c>
      <c r="AA468" s="61"/>
      <c r="AB468" s="61"/>
      <c r="AC468" s="61"/>
      <c r="AD468" s="42"/>
    </row>
    <row r="469" spans="1:30" x14ac:dyDescent="0.3">
      <c r="A469" s="39" t="s">
        <v>260</v>
      </c>
      <c r="B469" s="45" t="s">
        <v>634</v>
      </c>
      <c r="C469" s="44">
        <v>230000</v>
      </c>
      <c r="D469" s="45">
        <v>46017.125</v>
      </c>
      <c r="E469" s="58">
        <v>0.10175969988671509</v>
      </c>
      <c r="F469" s="59">
        <v>92947.03</v>
      </c>
      <c r="G469" s="59">
        <v>1.4748000000000001</v>
      </c>
      <c r="H469" s="60">
        <v>1.3794999999999999</v>
      </c>
      <c r="I469" s="60">
        <v>1.5794999999999999</v>
      </c>
      <c r="J469" s="61">
        <v>94.02</v>
      </c>
      <c r="K469" s="61">
        <v>0</v>
      </c>
      <c r="L469" s="61">
        <v>277.98</v>
      </c>
      <c r="M469" s="62">
        <v>1.93632</v>
      </c>
      <c r="N469" s="62">
        <v>137078.279844</v>
      </c>
      <c r="O469" s="62">
        <v>128220.427885</v>
      </c>
      <c r="P469" s="63">
        <v>146809.833885</v>
      </c>
      <c r="Q469" s="64">
        <v>137052.97</v>
      </c>
      <c r="R469" s="64">
        <v>-8832.5421150000038</v>
      </c>
      <c r="S469" s="64">
        <v>9756.8638849999988</v>
      </c>
      <c r="T469" s="61">
        <v>9.2947030000000002</v>
      </c>
      <c r="U469" s="64">
        <v>18.589406</v>
      </c>
      <c r="V469" s="61">
        <v>9.2947030000000002</v>
      </c>
      <c r="W469" s="64">
        <v>18.589406</v>
      </c>
      <c r="X469" s="65">
        <v>137062.26470299999</v>
      </c>
      <c r="Y469" s="89">
        <v>137071.55940600001</v>
      </c>
      <c r="Z469" s="61">
        <v>137066.91205450002</v>
      </c>
      <c r="AA469" s="61"/>
      <c r="AB469" s="61"/>
      <c r="AC469" s="61"/>
      <c r="AD469" s="42"/>
    </row>
    <row r="470" spans="1:30" x14ac:dyDescent="0.3">
      <c r="A470" s="39" t="s">
        <v>261</v>
      </c>
      <c r="B470" s="45" t="s">
        <v>632</v>
      </c>
      <c r="C470" s="44">
        <v>240000</v>
      </c>
      <c r="D470" s="45">
        <v>46017.125</v>
      </c>
      <c r="E470" s="58">
        <v>0.10175969988671509</v>
      </c>
      <c r="F470" s="59">
        <v>92947.03</v>
      </c>
      <c r="G470" s="59">
        <v>1E-4</v>
      </c>
      <c r="H470" s="60">
        <v>1E-4</v>
      </c>
      <c r="I470" s="60">
        <v>2.0000000000000001E-4</v>
      </c>
      <c r="J470" s="61">
        <v>96.59</v>
      </c>
      <c r="K470" s="61">
        <v>93.84</v>
      </c>
      <c r="L470" s="61">
        <v>99.39</v>
      </c>
      <c r="M470" s="62">
        <v>1.6577</v>
      </c>
      <c r="N470" s="62">
        <v>9.2947030000000002</v>
      </c>
      <c r="O470" s="62">
        <v>9.2947030000000002</v>
      </c>
      <c r="P470" s="63">
        <v>18.589406</v>
      </c>
      <c r="Q470" s="64">
        <v>0</v>
      </c>
      <c r="R470" s="64">
        <v>9.2947030000000002</v>
      </c>
      <c r="S470" s="64">
        <v>18.589406</v>
      </c>
      <c r="T470" s="61">
        <v>9.2947030000000002</v>
      </c>
      <c r="U470" s="64">
        <v>18.589406</v>
      </c>
      <c r="V470" s="61">
        <v>9.2947030000000002</v>
      </c>
      <c r="W470" s="64">
        <v>18.589406</v>
      </c>
      <c r="X470" s="65">
        <v>9.2947030000000002</v>
      </c>
      <c r="Y470" s="89">
        <v>18.589406</v>
      </c>
      <c r="Z470" s="61">
        <v>13.942054500000001</v>
      </c>
      <c r="AA470" s="61"/>
      <c r="AB470" s="61"/>
      <c r="AC470" s="61"/>
      <c r="AD470" s="42"/>
    </row>
    <row r="471" spans="1:30" x14ac:dyDescent="0.3">
      <c r="A471" s="39" t="s">
        <v>262</v>
      </c>
      <c r="B471" s="45" t="s">
        <v>634</v>
      </c>
      <c r="C471" s="44">
        <v>240000</v>
      </c>
      <c r="D471" s="45">
        <v>46017.125</v>
      </c>
      <c r="E471" s="58">
        <v>0.10175969988671509</v>
      </c>
      <c r="F471" s="59">
        <v>92947.03</v>
      </c>
      <c r="G471" s="59">
        <v>1.5823</v>
      </c>
      <c r="H471" s="60">
        <v>1.4830000000000001</v>
      </c>
      <c r="I471" s="60">
        <v>1.6915</v>
      </c>
      <c r="J471" s="61">
        <v>96.59</v>
      </c>
      <c r="K471" s="61">
        <v>0</v>
      </c>
      <c r="L471" s="61">
        <v>289.01</v>
      </c>
      <c r="M471" s="62">
        <v>1.6577</v>
      </c>
      <c r="N471" s="62">
        <v>147070.08556899999</v>
      </c>
      <c r="O471" s="62">
        <v>137840.44549000001</v>
      </c>
      <c r="P471" s="63">
        <v>157219.90124499999</v>
      </c>
      <c r="Q471" s="64">
        <v>147052.97</v>
      </c>
      <c r="R471" s="64">
        <v>-9212.5245099999884</v>
      </c>
      <c r="S471" s="64">
        <v>10166.931244999985</v>
      </c>
      <c r="T471" s="61">
        <v>9.2947030000000002</v>
      </c>
      <c r="U471" s="64">
        <v>18.589406</v>
      </c>
      <c r="V471" s="61">
        <v>9.2947030000000002</v>
      </c>
      <c r="W471" s="64">
        <v>18.589406</v>
      </c>
      <c r="X471" s="65">
        <v>147062.26470299999</v>
      </c>
      <c r="Y471" s="89">
        <v>147071.55940600001</v>
      </c>
      <c r="Z471" s="61">
        <v>147066.91205450002</v>
      </c>
      <c r="AA471" s="61"/>
      <c r="AB471" s="61"/>
      <c r="AC471" s="61"/>
      <c r="AD471" s="42"/>
    </row>
    <row r="472" spans="1:30" x14ac:dyDescent="0.3">
      <c r="A472" s="39" t="s">
        <v>263</v>
      </c>
      <c r="B472" s="45" t="s">
        <v>632</v>
      </c>
      <c r="C472" s="44">
        <v>260000</v>
      </c>
      <c r="D472" s="45">
        <v>46017.125</v>
      </c>
      <c r="E472" s="58">
        <v>0.10175969988671509</v>
      </c>
      <c r="F472" s="59">
        <v>92947.08</v>
      </c>
      <c r="G472" s="59">
        <v>1E-4</v>
      </c>
      <c r="H472" s="60">
        <v>0</v>
      </c>
      <c r="I472" s="60">
        <v>1E-4</v>
      </c>
      <c r="J472" s="61">
        <v>102.54</v>
      </c>
      <c r="K472" s="61">
        <v>0</v>
      </c>
      <c r="L472" s="61">
        <v>100.81</v>
      </c>
      <c r="M472" s="62">
        <v>1.4025799999999999</v>
      </c>
      <c r="N472" s="62">
        <v>9.294708</v>
      </c>
      <c r="O472" s="62">
        <v>0</v>
      </c>
      <c r="P472" s="63">
        <v>9.294708</v>
      </c>
      <c r="Q472" s="64">
        <v>0</v>
      </c>
      <c r="R472" s="64">
        <v>0</v>
      </c>
      <c r="S472" s="64">
        <v>9.294708</v>
      </c>
      <c r="T472" s="61">
        <v>0</v>
      </c>
      <c r="U472" s="64">
        <v>9.294708</v>
      </c>
      <c r="V472" s="61">
        <v>0</v>
      </c>
      <c r="W472" s="64">
        <v>9.294708</v>
      </c>
      <c r="X472" s="65">
        <v>0</v>
      </c>
      <c r="Y472" s="89">
        <v>9.294708</v>
      </c>
      <c r="Z472" s="61">
        <v>4.647354</v>
      </c>
      <c r="AA472" s="61"/>
      <c r="AB472" s="61"/>
      <c r="AC472" s="61"/>
      <c r="AD472" s="42"/>
    </row>
    <row r="473" spans="1:30" x14ac:dyDescent="0.3">
      <c r="A473" s="39" t="s">
        <v>264</v>
      </c>
      <c r="B473" s="45" t="s">
        <v>634</v>
      </c>
      <c r="C473" s="44">
        <v>260000</v>
      </c>
      <c r="D473" s="45">
        <v>46017.125</v>
      </c>
      <c r="E473" s="58">
        <v>0.10175969988671509</v>
      </c>
      <c r="F473" s="59">
        <v>92947.91</v>
      </c>
      <c r="G473" s="59">
        <v>1.7974000000000001</v>
      </c>
      <c r="H473" s="60">
        <v>1.6895</v>
      </c>
      <c r="I473" s="60">
        <v>1.9155</v>
      </c>
      <c r="J473" s="61">
        <v>102.54</v>
      </c>
      <c r="K473" s="61">
        <v>0</v>
      </c>
      <c r="L473" s="61">
        <v>309.98</v>
      </c>
      <c r="M473" s="62">
        <v>1.4027099999999999</v>
      </c>
      <c r="N473" s="62">
        <v>167064.57343400002</v>
      </c>
      <c r="O473" s="62">
        <v>157035.49394499999</v>
      </c>
      <c r="P473" s="63">
        <v>178041.721605</v>
      </c>
      <c r="Q473" s="64">
        <v>167052.09</v>
      </c>
      <c r="R473" s="64">
        <v>-10016.596055000002</v>
      </c>
      <c r="S473" s="64">
        <v>10989.631605000002</v>
      </c>
      <c r="T473" s="61">
        <v>0</v>
      </c>
      <c r="U473" s="64">
        <v>9.294708</v>
      </c>
      <c r="V473" s="61">
        <v>0</v>
      </c>
      <c r="W473" s="64">
        <v>9.294708</v>
      </c>
      <c r="X473" s="65">
        <v>167052.09</v>
      </c>
      <c r="Y473" s="89">
        <v>167061.384708</v>
      </c>
      <c r="Z473" s="61">
        <v>167056.73735399998</v>
      </c>
      <c r="AA473" s="61"/>
      <c r="AB473" s="61"/>
      <c r="AC473" s="61"/>
      <c r="AD473" s="42"/>
    </row>
    <row r="474" spans="1:30" x14ac:dyDescent="0.3">
      <c r="A474" s="39" t="s">
        <v>265</v>
      </c>
      <c r="B474" s="45" t="s">
        <v>632</v>
      </c>
      <c r="C474" s="44">
        <v>280000</v>
      </c>
      <c r="D474" s="45">
        <v>46017.125</v>
      </c>
      <c r="E474" s="58">
        <v>0.10175969988671509</v>
      </c>
      <c r="F474" s="59">
        <v>92947.91</v>
      </c>
      <c r="G474" s="59">
        <v>1E-4</v>
      </c>
      <c r="H474" s="60">
        <v>0</v>
      </c>
      <c r="I474" s="60">
        <v>1E-4</v>
      </c>
      <c r="J474" s="61">
        <v>102.56</v>
      </c>
      <c r="K474" s="61">
        <v>0</v>
      </c>
      <c r="L474" s="61">
        <v>107.19</v>
      </c>
      <c r="M474" s="62">
        <v>0.69864999999999999</v>
      </c>
      <c r="N474" s="62">
        <v>9.294791</v>
      </c>
      <c r="O474" s="62">
        <v>0</v>
      </c>
      <c r="P474" s="63">
        <v>9.294791</v>
      </c>
      <c r="Q474" s="64">
        <v>0</v>
      </c>
      <c r="R474" s="64">
        <v>0</v>
      </c>
      <c r="S474" s="64">
        <v>9.294791</v>
      </c>
      <c r="T474" s="61">
        <v>0</v>
      </c>
      <c r="U474" s="64">
        <v>9.294791</v>
      </c>
      <c r="V474" s="61">
        <v>0</v>
      </c>
      <c r="W474" s="64">
        <v>9.294708</v>
      </c>
      <c r="X474" s="65">
        <v>0</v>
      </c>
      <c r="Y474" s="89">
        <v>9.294708</v>
      </c>
      <c r="Z474" s="61">
        <v>4.647354</v>
      </c>
      <c r="AA474" s="61"/>
      <c r="AB474" s="61"/>
      <c r="AC474" s="61"/>
      <c r="AD474" s="42"/>
    </row>
    <row r="475" spans="1:30" x14ac:dyDescent="0.3">
      <c r="A475" s="39" t="s">
        <v>266</v>
      </c>
      <c r="B475" s="45" t="s">
        <v>634</v>
      </c>
      <c r="C475" s="44">
        <v>280000</v>
      </c>
      <c r="D475" s="45">
        <v>46017.125</v>
      </c>
      <c r="E475" s="58">
        <v>0.10175969988671509</v>
      </c>
      <c r="F475" s="59">
        <v>92947.91</v>
      </c>
      <c r="G475" s="59">
        <v>2.0125000000000002</v>
      </c>
      <c r="H475" s="60">
        <v>1.8965000000000001</v>
      </c>
      <c r="I475" s="60">
        <v>2.1389999999999998</v>
      </c>
      <c r="J475" s="61">
        <v>102.56</v>
      </c>
      <c r="K475" s="61">
        <v>0</v>
      </c>
      <c r="L475" s="61">
        <v>329.21</v>
      </c>
      <c r="M475" s="62">
        <v>0.69864999999999999</v>
      </c>
      <c r="N475" s="62">
        <v>187057.66887500003</v>
      </c>
      <c r="O475" s="62">
        <v>176275.71131500002</v>
      </c>
      <c r="P475" s="63">
        <v>198815.57948999997</v>
      </c>
      <c r="Q475" s="64">
        <v>187052.09</v>
      </c>
      <c r="R475" s="64">
        <v>-10776.378684999974</v>
      </c>
      <c r="S475" s="64">
        <v>11763.489489999978</v>
      </c>
      <c r="T475" s="61">
        <v>0</v>
      </c>
      <c r="U475" s="64">
        <v>9.294791</v>
      </c>
      <c r="V475" s="61">
        <v>0</v>
      </c>
      <c r="W475" s="64">
        <v>9.294708</v>
      </c>
      <c r="X475" s="65">
        <v>187052.09</v>
      </c>
      <c r="Y475" s="89">
        <v>187061.384708</v>
      </c>
      <c r="Z475" s="61">
        <v>187056.73735399998</v>
      </c>
      <c r="AA475" s="61"/>
      <c r="AB475" s="61"/>
      <c r="AC475" s="61"/>
      <c r="AD475" s="42"/>
    </row>
    <row r="476" spans="1:30" x14ac:dyDescent="0.3">
      <c r="A476" s="39" t="s">
        <v>267</v>
      </c>
      <c r="B476" s="45" t="s">
        <v>632</v>
      </c>
      <c r="C476" s="44">
        <v>300000</v>
      </c>
      <c r="D476" s="45">
        <v>46017.125</v>
      </c>
      <c r="E476" s="58">
        <v>0.10175969988671509</v>
      </c>
      <c r="F476" s="59">
        <v>92947.91</v>
      </c>
      <c r="G476" s="59">
        <v>0</v>
      </c>
      <c r="H476" s="60">
        <v>0</v>
      </c>
      <c r="I476" s="60">
        <v>1E-4</v>
      </c>
      <c r="J476" s="61">
        <v>102.56</v>
      </c>
      <c r="K476" s="61">
        <v>0</v>
      </c>
      <c r="L476" s="61">
        <v>113.09</v>
      </c>
      <c r="M476" s="62">
        <v>0.34788999999999998</v>
      </c>
      <c r="N476" s="62">
        <v>0</v>
      </c>
      <c r="O476" s="62">
        <v>0</v>
      </c>
      <c r="P476" s="63">
        <v>9.294791</v>
      </c>
      <c r="Q476" s="64">
        <v>0</v>
      </c>
      <c r="R476" s="64">
        <v>0</v>
      </c>
      <c r="S476" s="64">
        <v>9.294791</v>
      </c>
      <c r="T476" s="61">
        <v>0</v>
      </c>
      <c r="U476" s="64">
        <v>9.294791</v>
      </c>
      <c r="V476" s="61">
        <v>0</v>
      </c>
      <c r="W476" s="64">
        <v>9.294708</v>
      </c>
      <c r="X476" s="65">
        <v>0</v>
      </c>
      <c r="Y476" s="89">
        <v>9.294708</v>
      </c>
      <c r="Z476" s="61">
        <v>4.647354</v>
      </c>
      <c r="AA476" s="61"/>
      <c r="AB476" s="61"/>
      <c r="AC476" s="61"/>
      <c r="AD476" s="42"/>
    </row>
    <row r="477" spans="1:30" x14ac:dyDescent="0.3">
      <c r="A477" s="39" t="s">
        <v>268</v>
      </c>
      <c r="B477" s="45" t="s">
        <v>634</v>
      </c>
      <c r="C477" s="44">
        <v>300000</v>
      </c>
      <c r="D477" s="45">
        <v>46017.125</v>
      </c>
      <c r="E477" s="58">
        <v>0.10175969988671509</v>
      </c>
      <c r="F477" s="59">
        <v>92947.91</v>
      </c>
      <c r="G477" s="59">
        <v>2.2277</v>
      </c>
      <c r="H477" s="60">
        <v>2.2189999999999999</v>
      </c>
      <c r="I477" s="60">
        <v>2.234</v>
      </c>
      <c r="J477" s="61">
        <v>102.56</v>
      </c>
      <c r="K477" s="61">
        <v>0</v>
      </c>
      <c r="L477" s="61">
        <v>175.18</v>
      </c>
      <c r="M477" s="62">
        <v>0.34788999999999998</v>
      </c>
      <c r="N477" s="62">
        <v>207060.05910700001</v>
      </c>
      <c r="O477" s="62">
        <v>206251.41229000001</v>
      </c>
      <c r="P477" s="63">
        <v>207645.63094</v>
      </c>
      <c r="Q477" s="64">
        <v>207052.09</v>
      </c>
      <c r="R477" s="64">
        <v>-800.67770999998902</v>
      </c>
      <c r="S477" s="64">
        <v>593.54094000000623</v>
      </c>
      <c r="T477" s="61">
        <v>0</v>
      </c>
      <c r="U477" s="64">
        <v>9.294791</v>
      </c>
      <c r="V477" s="61">
        <v>0</v>
      </c>
      <c r="W477" s="64">
        <v>9.294708</v>
      </c>
      <c r="X477" s="65">
        <v>207052.09</v>
      </c>
      <c r="Y477" s="89">
        <v>207061.384708</v>
      </c>
      <c r="Z477" s="61">
        <v>207056.73735399998</v>
      </c>
      <c r="AA477" s="61"/>
      <c r="AB477" s="61"/>
      <c r="AC477" s="61"/>
      <c r="AD477" s="42"/>
    </row>
    <row r="478" spans="1:30" x14ac:dyDescent="0.3">
      <c r="A478" s="39" t="s">
        <v>269</v>
      </c>
      <c r="B478" s="45" t="s">
        <v>632</v>
      </c>
      <c r="C478" s="44">
        <v>320000</v>
      </c>
      <c r="D478" s="45">
        <v>46017.125</v>
      </c>
      <c r="E478" s="58">
        <v>0.10175969988671509</v>
      </c>
      <c r="F478" s="59">
        <v>92950.04</v>
      </c>
      <c r="G478" s="59">
        <v>0</v>
      </c>
      <c r="H478" s="60">
        <v>0</v>
      </c>
      <c r="I478" s="60">
        <v>1E-4</v>
      </c>
      <c r="J478" s="61">
        <v>102.56</v>
      </c>
      <c r="K478" s="61">
        <v>0</v>
      </c>
      <c r="L478" s="61">
        <v>118.55</v>
      </c>
      <c r="M478" s="62">
        <v>0.17412</v>
      </c>
      <c r="N478" s="62">
        <v>0</v>
      </c>
      <c r="O478" s="62">
        <v>0</v>
      </c>
      <c r="P478" s="63">
        <v>9.2950040000000005</v>
      </c>
      <c r="Q478" s="64">
        <v>0</v>
      </c>
      <c r="R478" s="64">
        <v>0</v>
      </c>
      <c r="S478" s="64">
        <v>9.2950040000000005</v>
      </c>
      <c r="T478" s="61">
        <v>0</v>
      </c>
      <c r="U478" s="64">
        <v>9.2950040000000005</v>
      </c>
      <c r="V478" s="61">
        <v>0</v>
      </c>
      <c r="W478" s="64">
        <v>9.294708</v>
      </c>
      <c r="X478" s="65">
        <v>0</v>
      </c>
      <c r="Y478" s="89">
        <v>9.294708</v>
      </c>
      <c r="Z478" s="61">
        <v>4.647354</v>
      </c>
      <c r="AA478" s="61">
        <v>50</v>
      </c>
      <c r="AB478" s="61"/>
      <c r="AC478" s="61"/>
      <c r="AD478" s="42"/>
    </row>
    <row r="479" spans="1:30" x14ac:dyDescent="0.3">
      <c r="A479" s="39" t="s">
        <v>270</v>
      </c>
      <c r="B479" s="45" t="s">
        <v>634</v>
      </c>
      <c r="C479" s="44">
        <v>320000</v>
      </c>
      <c r="D479" s="45">
        <v>46017.125</v>
      </c>
      <c r="E479" s="58">
        <v>0.10175969988671509</v>
      </c>
      <c r="F479" s="59">
        <v>92947.98</v>
      </c>
      <c r="G479" s="59">
        <v>2.4428000000000001</v>
      </c>
      <c r="H479" s="60">
        <v>2.31</v>
      </c>
      <c r="I479" s="60">
        <v>2.5859999999999999</v>
      </c>
      <c r="J479" s="61">
        <v>102.56</v>
      </c>
      <c r="K479" s="61">
        <v>0</v>
      </c>
      <c r="L479" s="61">
        <v>364.62</v>
      </c>
      <c r="M479" s="62">
        <v>0.17408000000000001</v>
      </c>
      <c r="N479" s="62">
        <v>227053.32554399999</v>
      </c>
      <c r="O479" s="62">
        <v>214709.83379999999</v>
      </c>
      <c r="P479" s="63">
        <v>240363.47627999997</v>
      </c>
      <c r="Q479" s="64">
        <v>227052.02000000002</v>
      </c>
      <c r="R479" s="64">
        <v>-12342.186200000026</v>
      </c>
      <c r="S479" s="64">
        <v>13311.456279999955</v>
      </c>
      <c r="T479" s="61">
        <v>0</v>
      </c>
      <c r="U479" s="64">
        <v>9.2950040000000005</v>
      </c>
      <c r="V479" s="61">
        <v>0</v>
      </c>
      <c r="W479" s="64">
        <v>9.294708</v>
      </c>
      <c r="X479" s="65">
        <v>227052.02000000002</v>
      </c>
      <c r="Y479" s="89">
        <v>227061.31470800002</v>
      </c>
      <c r="Z479" s="61">
        <v>227056.66735400003</v>
      </c>
      <c r="AA479" s="61">
        <v>50</v>
      </c>
      <c r="AB479" s="61"/>
      <c r="AC479" s="61"/>
      <c r="AD479" s="42"/>
    </row>
    <row r="480" spans="1:30" x14ac:dyDescent="0.3">
      <c r="A480" s="39" t="s">
        <v>271</v>
      </c>
      <c r="B480" s="45" t="s">
        <v>632</v>
      </c>
      <c r="C480" s="44">
        <v>340000</v>
      </c>
      <c r="D480" s="45">
        <v>46017.125</v>
      </c>
      <c r="E480" s="58">
        <v>0.10175969988671509</v>
      </c>
      <c r="F480" s="59">
        <v>92950.04</v>
      </c>
      <c r="G480" s="59">
        <v>0</v>
      </c>
      <c r="H480" s="60">
        <v>0</v>
      </c>
      <c r="I480" s="60">
        <v>1E-4</v>
      </c>
      <c r="J480" s="61">
        <v>102.56</v>
      </c>
      <c r="K480" s="61">
        <v>0</v>
      </c>
      <c r="L480" s="61">
        <v>123.66</v>
      </c>
      <c r="M480" s="62">
        <v>8.77E-2</v>
      </c>
      <c r="N480" s="62">
        <v>0</v>
      </c>
      <c r="O480" s="62">
        <v>0</v>
      </c>
      <c r="P480" s="63">
        <v>9.2950040000000005</v>
      </c>
      <c r="Q480" s="64">
        <v>0</v>
      </c>
      <c r="R480" s="64">
        <v>0</v>
      </c>
      <c r="S480" s="64">
        <v>9.2950040000000005</v>
      </c>
      <c r="T480" s="61">
        <v>0</v>
      </c>
      <c r="U480" s="64">
        <v>9.2950040000000005</v>
      </c>
      <c r="V480" s="61">
        <v>0</v>
      </c>
      <c r="W480" s="64">
        <v>9.294708</v>
      </c>
      <c r="X480" s="65">
        <v>0</v>
      </c>
      <c r="Y480" s="89">
        <v>9.294708</v>
      </c>
      <c r="Z480" s="61">
        <v>4.647354</v>
      </c>
      <c r="AA480" s="61">
        <v>50</v>
      </c>
      <c r="AB480" s="61"/>
      <c r="AC480" s="61"/>
      <c r="AD480" s="42"/>
    </row>
    <row r="481" spans="1:30" x14ac:dyDescent="0.3">
      <c r="A481" s="39" t="s">
        <v>272</v>
      </c>
      <c r="B481" s="45" t="s">
        <v>634</v>
      </c>
      <c r="C481" s="44">
        <v>340000</v>
      </c>
      <c r="D481" s="45">
        <v>46017.125</v>
      </c>
      <c r="E481" s="58">
        <v>0.10175969988671509</v>
      </c>
      <c r="F481" s="59">
        <v>92947.98</v>
      </c>
      <c r="G481" s="59">
        <v>2.6579999999999999</v>
      </c>
      <c r="H481" s="60">
        <v>2.5169999999999999</v>
      </c>
      <c r="I481" s="60">
        <v>2.81</v>
      </c>
      <c r="J481" s="61">
        <v>102.56</v>
      </c>
      <c r="K481" s="61">
        <v>0</v>
      </c>
      <c r="L481" s="61">
        <v>381.51</v>
      </c>
      <c r="M481" s="62">
        <v>8.7679999999999994E-2</v>
      </c>
      <c r="N481" s="62">
        <v>247055.73083999997</v>
      </c>
      <c r="O481" s="62">
        <v>233950.06565999999</v>
      </c>
      <c r="P481" s="63">
        <v>261183.82379999998</v>
      </c>
      <c r="Q481" s="64">
        <v>247052.02000000002</v>
      </c>
      <c r="R481" s="64">
        <v>-13101.954340000026</v>
      </c>
      <c r="S481" s="64">
        <v>14131.803799999965</v>
      </c>
      <c r="T481" s="61">
        <v>0</v>
      </c>
      <c r="U481" s="64">
        <v>9.2950040000000005</v>
      </c>
      <c r="V481" s="61">
        <v>0</v>
      </c>
      <c r="W481" s="64">
        <v>9.294708</v>
      </c>
      <c r="X481" s="65">
        <v>247052.02000000002</v>
      </c>
      <c r="Y481" s="89">
        <v>247061.31470800002</v>
      </c>
      <c r="Z481" s="61">
        <v>247056.66735400003</v>
      </c>
      <c r="AA481" s="61">
        <v>50</v>
      </c>
      <c r="AB481" s="61"/>
      <c r="AC481" s="61"/>
      <c r="AD481" s="42"/>
    </row>
    <row r="482" spans="1:30" x14ac:dyDescent="0.3">
      <c r="A482" s="39" t="s">
        <v>273</v>
      </c>
      <c r="B482" s="45" t="s">
        <v>632</v>
      </c>
      <c r="C482" s="44">
        <v>400000</v>
      </c>
      <c r="D482" s="45">
        <v>46017.125</v>
      </c>
      <c r="E482" s="58">
        <v>0.10175969988671509</v>
      </c>
      <c r="F482" s="59">
        <v>92950.04</v>
      </c>
      <c r="G482" s="59">
        <v>0</v>
      </c>
      <c r="H482" s="60">
        <v>0</v>
      </c>
      <c r="I482" s="60">
        <v>1E-4</v>
      </c>
      <c r="J482" s="61">
        <v>102.56</v>
      </c>
      <c r="K482" s="61">
        <v>0</v>
      </c>
      <c r="L482" s="61">
        <v>137.16999999999999</v>
      </c>
      <c r="M482" s="62">
        <v>1.1780000000000001E-2</v>
      </c>
      <c r="N482" s="62">
        <v>0</v>
      </c>
      <c r="O482" s="62">
        <v>0</v>
      </c>
      <c r="P482" s="63">
        <v>9.2950040000000005</v>
      </c>
      <c r="Q482" s="64">
        <v>0</v>
      </c>
      <c r="R482" s="64">
        <v>0</v>
      </c>
      <c r="S482" s="64">
        <v>9.2950040000000005</v>
      </c>
      <c r="T482" s="61">
        <v>0</v>
      </c>
      <c r="U482" s="64">
        <v>9.2950040000000005</v>
      </c>
      <c r="V482" s="61">
        <v>0</v>
      </c>
      <c r="W482" s="64">
        <v>9.294708</v>
      </c>
      <c r="X482" s="65">
        <v>0</v>
      </c>
      <c r="Y482" s="89">
        <v>9.294708</v>
      </c>
      <c r="Z482" s="61">
        <v>4.647354</v>
      </c>
      <c r="AA482" s="61">
        <v>50</v>
      </c>
      <c r="AB482" s="61"/>
      <c r="AC482" s="61"/>
      <c r="AD482" s="42"/>
    </row>
    <row r="483" spans="1:30" x14ac:dyDescent="0.3">
      <c r="A483" s="39" t="s">
        <v>274</v>
      </c>
      <c r="B483" s="45" t="s">
        <v>634</v>
      </c>
      <c r="C483" s="44">
        <v>400000</v>
      </c>
      <c r="D483" s="45">
        <v>46017.125</v>
      </c>
      <c r="E483" s="58">
        <v>0.10175969988671509</v>
      </c>
      <c r="F483" s="59">
        <v>92950.04</v>
      </c>
      <c r="G483" s="59">
        <v>3.3035000000000001</v>
      </c>
      <c r="H483" s="60">
        <v>3.2915000000000001</v>
      </c>
      <c r="I483" s="60">
        <v>3.3125</v>
      </c>
      <c r="J483" s="61">
        <v>102.56</v>
      </c>
      <c r="K483" s="61">
        <v>0</v>
      </c>
      <c r="L483" s="61">
        <v>218.49</v>
      </c>
      <c r="M483" s="62">
        <v>1.1780000000000001E-2</v>
      </c>
      <c r="N483" s="62">
        <v>307060.45714000001</v>
      </c>
      <c r="O483" s="62">
        <v>305945.05666</v>
      </c>
      <c r="P483" s="63">
        <v>307897.00750000001</v>
      </c>
      <c r="Q483" s="64">
        <v>307049.96000000002</v>
      </c>
      <c r="R483" s="64">
        <v>-1104.9033400000189</v>
      </c>
      <c r="S483" s="64">
        <v>847.04749999998603</v>
      </c>
      <c r="T483" s="61">
        <v>0</v>
      </c>
      <c r="U483" s="64">
        <v>9.2950040000000005</v>
      </c>
      <c r="V483" s="61">
        <v>0</v>
      </c>
      <c r="W483" s="64">
        <v>9.294708</v>
      </c>
      <c r="X483" s="65">
        <v>307049.96000000002</v>
      </c>
      <c r="Y483" s="89">
        <v>307059.25470799999</v>
      </c>
      <c r="Z483" s="61">
        <v>307054.60735399998</v>
      </c>
      <c r="AA483" s="61">
        <v>50</v>
      </c>
      <c r="AB483" s="61"/>
      <c r="AC483" s="61"/>
      <c r="AD483" s="42"/>
    </row>
    <row r="484" spans="1:30" x14ac:dyDescent="0.3">
      <c r="A484" s="39" t="s">
        <v>275</v>
      </c>
      <c r="B484" s="45" t="s">
        <v>632</v>
      </c>
      <c r="C484" s="44">
        <v>60000</v>
      </c>
      <c r="D484" s="45">
        <v>46052.125</v>
      </c>
      <c r="E484" s="58">
        <v>0.19758447743633861</v>
      </c>
      <c r="F484" s="59">
        <v>93424.641499999998</v>
      </c>
      <c r="G484" s="59">
        <v>0.36349999999999999</v>
      </c>
      <c r="H484" s="60">
        <v>0.36199999999999999</v>
      </c>
      <c r="I484" s="60">
        <v>0.36449999999999999</v>
      </c>
      <c r="J484" s="61">
        <v>63.8</v>
      </c>
      <c r="K484" s="61">
        <v>59.84</v>
      </c>
      <c r="L484" s="61">
        <v>66.040000000000006</v>
      </c>
      <c r="M484" s="62">
        <v>38.924399999999999</v>
      </c>
      <c r="N484" s="62">
        <v>33959.857185249995</v>
      </c>
      <c r="O484" s="62">
        <v>33819.720222999997</v>
      </c>
      <c r="P484" s="63">
        <v>34053.281826749997</v>
      </c>
      <c r="Q484" s="64">
        <v>33424.641499999998</v>
      </c>
      <c r="R484" s="64">
        <v>395.07872299999872</v>
      </c>
      <c r="S484" s="64">
        <v>628.64032674999908</v>
      </c>
      <c r="T484" s="61">
        <v>513.84056294999993</v>
      </c>
      <c r="U484" s="64">
        <v>560.55334140000002</v>
      </c>
      <c r="V484" s="61">
        <v>513.84056294999993</v>
      </c>
      <c r="W484" s="64">
        <v>560.55334140000002</v>
      </c>
      <c r="X484" s="65">
        <v>33938.482062949995</v>
      </c>
      <c r="Y484" s="89">
        <v>33985.1948414</v>
      </c>
      <c r="Z484" s="61">
        <v>33961.838452174998</v>
      </c>
      <c r="AA484" s="61">
        <v>63.217908036238221</v>
      </c>
      <c r="AB484" s="61">
        <v>64.419685562878257</v>
      </c>
      <c r="AC484" s="61">
        <v>63.818796799558243</v>
      </c>
      <c r="AD484" s="42"/>
    </row>
    <row r="485" spans="1:30" x14ac:dyDescent="0.3">
      <c r="A485" s="39" t="s">
        <v>276</v>
      </c>
      <c r="B485" s="45" t="s">
        <v>634</v>
      </c>
      <c r="C485" s="44">
        <v>60000</v>
      </c>
      <c r="D485" s="45">
        <v>46052.125</v>
      </c>
      <c r="E485" s="58">
        <v>0.19758447743633861</v>
      </c>
      <c r="F485" s="59">
        <v>93425.556899999996</v>
      </c>
      <c r="G485" s="59">
        <v>5.7999999999999996E-3</v>
      </c>
      <c r="H485" s="60">
        <v>5.4999999999999997E-3</v>
      </c>
      <c r="I485" s="60">
        <v>6.0000000000000001E-3</v>
      </c>
      <c r="J485" s="61">
        <v>63.8</v>
      </c>
      <c r="K485" s="61">
        <v>63.18</v>
      </c>
      <c r="L485" s="61">
        <v>64.38</v>
      </c>
      <c r="M485" s="62">
        <v>38.921999999999997</v>
      </c>
      <c r="N485" s="62">
        <v>541.86823001999994</v>
      </c>
      <c r="O485" s="62">
        <v>513.84056294999993</v>
      </c>
      <c r="P485" s="63">
        <v>560.55334140000002</v>
      </c>
      <c r="Q485" s="64">
        <v>0</v>
      </c>
      <c r="R485" s="64">
        <v>513.84056294999993</v>
      </c>
      <c r="S485" s="64">
        <v>560.55334140000002</v>
      </c>
      <c r="T485" s="61">
        <v>513.84056294999993</v>
      </c>
      <c r="U485" s="64">
        <v>560.55334140000002</v>
      </c>
      <c r="V485" s="61">
        <v>513.84056294999993</v>
      </c>
      <c r="W485" s="64">
        <v>560.55334140000002</v>
      </c>
      <c r="X485" s="65">
        <v>513.84056294999993</v>
      </c>
      <c r="Y485" s="89">
        <v>560.55334140000002</v>
      </c>
      <c r="Z485" s="61">
        <v>537.19695217499998</v>
      </c>
      <c r="AA485" s="61">
        <v>63.218945602345514</v>
      </c>
      <c r="AB485" s="61">
        <v>64.420734559943796</v>
      </c>
      <c r="AC485" s="61">
        <v>63.819840081144655</v>
      </c>
      <c r="AD485" s="42"/>
    </row>
    <row r="486" spans="1:30" x14ac:dyDescent="0.3">
      <c r="A486" s="39" t="s">
        <v>277</v>
      </c>
      <c r="B486" s="45" t="s">
        <v>632</v>
      </c>
      <c r="C486" s="44">
        <v>65000</v>
      </c>
      <c r="D486" s="45">
        <v>46052.125</v>
      </c>
      <c r="E486" s="58">
        <v>0.19758447743633861</v>
      </c>
      <c r="F486" s="59">
        <v>93425.556899999996</v>
      </c>
      <c r="G486" s="59">
        <v>0.31330000000000002</v>
      </c>
      <c r="H486" s="60">
        <v>0.312</v>
      </c>
      <c r="I486" s="60">
        <v>0.3145</v>
      </c>
      <c r="J486" s="61">
        <v>60.24</v>
      </c>
      <c r="K486" s="61">
        <v>58.01</v>
      </c>
      <c r="L486" s="61">
        <v>62.29</v>
      </c>
      <c r="M486" s="62">
        <v>54.800530000000002</v>
      </c>
      <c r="N486" s="62">
        <v>29270.226976770002</v>
      </c>
      <c r="O486" s="62">
        <v>29148.7737528</v>
      </c>
      <c r="P486" s="63">
        <v>29382.33764505</v>
      </c>
      <c r="Q486" s="64">
        <v>28425.556899999996</v>
      </c>
      <c r="R486" s="64">
        <v>723.21685280000384</v>
      </c>
      <c r="S486" s="64">
        <v>956.78074505000404</v>
      </c>
      <c r="T486" s="61">
        <v>794.11723365</v>
      </c>
      <c r="U486" s="64">
        <v>887.54279054999995</v>
      </c>
      <c r="V486" s="61">
        <v>794.11723365</v>
      </c>
      <c r="W486" s="64">
        <v>887.54279054999995</v>
      </c>
      <c r="X486" s="65">
        <v>29219.674133649994</v>
      </c>
      <c r="Y486" s="89">
        <v>29313.099690549996</v>
      </c>
      <c r="Z486" s="61">
        <v>29266.386912099995</v>
      </c>
      <c r="AA486" s="61">
        <v>59.404202091922542</v>
      </c>
      <c r="AB486" s="61">
        <v>61.111303068275738</v>
      </c>
      <c r="AC486" s="61">
        <v>60.257752580099137</v>
      </c>
      <c r="AD486" s="42"/>
    </row>
    <row r="487" spans="1:30" x14ac:dyDescent="0.3">
      <c r="A487" s="39" t="s">
        <v>278</v>
      </c>
      <c r="B487" s="45" t="s">
        <v>634</v>
      </c>
      <c r="C487" s="44">
        <v>65000</v>
      </c>
      <c r="D487" s="45">
        <v>46052.125</v>
      </c>
      <c r="E487" s="58">
        <v>0.19758447743633861</v>
      </c>
      <c r="F487" s="59">
        <v>93425.556899999996</v>
      </c>
      <c r="G487" s="59">
        <v>8.9999999999999993E-3</v>
      </c>
      <c r="H487" s="60">
        <v>8.5000000000000006E-3</v>
      </c>
      <c r="I487" s="60">
        <v>9.4999999999999998E-3</v>
      </c>
      <c r="J487" s="61">
        <v>60.24</v>
      </c>
      <c r="K487" s="61">
        <v>59.37</v>
      </c>
      <c r="L487" s="61">
        <v>61.07</v>
      </c>
      <c r="M487" s="62">
        <v>54.800530000000002</v>
      </c>
      <c r="N487" s="62">
        <v>840.83001209999986</v>
      </c>
      <c r="O487" s="62">
        <v>794.11723365</v>
      </c>
      <c r="P487" s="63">
        <v>887.54279054999995</v>
      </c>
      <c r="Q487" s="64">
        <v>0</v>
      </c>
      <c r="R487" s="64">
        <v>794.11723365</v>
      </c>
      <c r="S487" s="64">
        <v>887.54279054999995</v>
      </c>
      <c r="T487" s="61">
        <v>794.11723365</v>
      </c>
      <c r="U487" s="64">
        <v>887.54279054999995</v>
      </c>
      <c r="V487" s="61">
        <v>794.11723365</v>
      </c>
      <c r="W487" s="64">
        <v>887.54279054999995</v>
      </c>
      <c r="X487" s="65">
        <v>794.11723365</v>
      </c>
      <c r="Y487" s="89">
        <v>887.54279054999995</v>
      </c>
      <c r="Z487" s="61">
        <v>840.83001209999998</v>
      </c>
      <c r="AA487" s="61">
        <v>59.404202091922585</v>
      </c>
      <c r="AB487" s="61">
        <v>61.111303068275681</v>
      </c>
      <c r="AC487" s="61">
        <v>60.257752580099137</v>
      </c>
      <c r="AD487" s="42"/>
    </row>
    <row r="488" spans="1:30" x14ac:dyDescent="0.3">
      <c r="A488" s="39" t="s">
        <v>279</v>
      </c>
      <c r="B488" s="45" t="s">
        <v>632</v>
      </c>
      <c r="C488" s="44">
        <v>70000</v>
      </c>
      <c r="D488" s="45">
        <v>46052.125</v>
      </c>
      <c r="E488" s="58">
        <v>0.19758447743633861</v>
      </c>
      <c r="F488" s="59">
        <v>93425.556899999996</v>
      </c>
      <c r="G488" s="59">
        <v>0.26479999999999998</v>
      </c>
      <c r="H488" s="60">
        <v>0.26350000000000001</v>
      </c>
      <c r="I488" s="60">
        <v>0.26600000000000001</v>
      </c>
      <c r="J488" s="61">
        <v>57.19</v>
      </c>
      <c r="K488" s="61">
        <v>55.59</v>
      </c>
      <c r="L488" s="61">
        <v>58.71</v>
      </c>
      <c r="M488" s="62">
        <v>74.757270000000005</v>
      </c>
      <c r="N488" s="62">
        <v>24739.087467119996</v>
      </c>
      <c r="O488" s="62">
        <v>24617.634243150002</v>
      </c>
      <c r="P488" s="63">
        <v>24851.198135400002</v>
      </c>
      <c r="Q488" s="64">
        <v>23425.556899999996</v>
      </c>
      <c r="R488" s="64">
        <v>1192.0773431500056</v>
      </c>
      <c r="S488" s="64">
        <v>1425.6412354000058</v>
      </c>
      <c r="T488" s="61">
        <v>1261.2450181499999</v>
      </c>
      <c r="U488" s="64">
        <v>1354.67057505</v>
      </c>
      <c r="V488" s="61">
        <v>1261.2450181499999</v>
      </c>
      <c r="W488" s="64">
        <v>1354.67057505</v>
      </c>
      <c r="X488" s="65">
        <v>24686.801918149995</v>
      </c>
      <c r="Y488" s="89">
        <v>24780.227475049996</v>
      </c>
      <c r="Z488" s="61">
        <v>24733.514696599996</v>
      </c>
      <c r="AA488" s="61">
        <v>56.568478919436807</v>
      </c>
      <c r="AB488" s="61">
        <v>57.819856952644834</v>
      </c>
      <c r="AC488" s="61">
        <v>57.19416793604082</v>
      </c>
      <c r="AD488" s="42"/>
    </row>
    <row r="489" spans="1:30" x14ac:dyDescent="0.3">
      <c r="A489" s="39" t="s">
        <v>280</v>
      </c>
      <c r="B489" s="45" t="s">
        <v>634</v>
      </c>
      <c r="C489" s="44">
        <v>70000</v>
      </c>
      <c r="D489" s="45">
        <v>46052.125</v>
      </c>
      <c r="E489" s="58">
        <v>0.19758447743633861</v>
      </c>
      <c r="F489" s="59">
        <v>93425.556899999996</v>
      </c>
      <c r="G489" s="59">
        <v>1.4E-2</v>
      </c>
      <c r="H489" s="60">
        <v>1.35E-2</v>
      </c>
      <c r="I489" s="60">
        <v>1.4500000000000001E-2</v>
      </c>
      <c r="J489" s="61">
        <v>57.19</v>
      </c>
      <c r="K489" s="61">
        <v>56.53</v>
      </c>
      <c r="L489" s="61">
        <v>57.79</v>
      </c>
      <c r="M489" s="62">
        <v>74.757270000000005</v>
      </c>
      <c r="N489" s="62">
        <v>1307.9577965999999</v>
      </c>
      <c r="O489" s="62">
        <v>1261.2450181499999</v>
      </c>
      <c r="P489" s="63">
        <v>1354.67057505</v>
      </c>
      <c r="Q489" s="64">
        <v>0</v>
      </c>
      <c r="R489" s="64">
        <v>1261.2450181499999</v>
      </c>
      <c r="S489" s="64">
        <v>1354.67057505</v>
      </c>
      <c r="T489" s="61">
        <v>1261.2450181499999</v>
      </c>
      <c r="U489" s="64">
        <v>1354.67057505</v>
      </c>
      <c r="V489" s="61">
        <v>1261.2450181499999</v>
      </c>
      <c r="W489" s="64">
        <v>1354.67057505</v>
      </c>
      <c r="X489" s="65">
        <v>1261.2450181499999</v>
      </c>
      <c r="Y489" s="89">
        <v>1354.67057505</v>
      </c>
      <c r="Z489" s="61">
        <v>1307.9577965999999</v>
      </c>
      <c r="AA489" s="61">
        <v>56.568478919436885</v>
      </c>
      <c r="AB489" s="61">
        <v>57.819856952644891</v>
      </c>
      <c r="AC489" s="61">
        <v>57.194167936040884</v>
      </c>
      <c r="AD489" s="42"/>
    </row>
    <row r="490" spans="1:30" x14ac:dyDescent="0.3">
      <c r="A490" s="39" t="s">
        <v>281</v>
      </c>
      <c r="B490" s="45" t="s">
        <v>632</v>
      </c>
      <c r="C490" s="44">
        <v>75000</v>
      </c>
      <c r="D490" s="45">
        <v>46052.125</v>
      </c>
      <c r="E490" s="58">
        <v>0.19758447743633861</v>
      </c>
      <c r="F490" s="59">
        <v>93425.556899999996</v>
      </c>
      <c r="G490" s="59">
        <v>0.21879999999999999</v>
      </c>
      <c r="H490" s="60">
        <v>0.2175</v>
      </c>
      <c r="I490" s="60">
        <v>0.22</v>
      </c>
      <c r="J490" s="61">
        <v>54.6</v>
      </c>
      <c r="K490" s="61">
        <v>53.36</v>
      </c>
      <c r="L490" s="61">
        <v>55.74</v>
      </c>
      <c r="M490" s="62">
        <v>97.924760000000006</v>
      </c>
      <c r="N490" s="62">
        <v>20441.511849719998</v>
      </c>
      <c r="O490" s="62">
        <v>20320.05862575</v>
      </c>
      <c r="P490" s="63">
        <v>20553.622518</v>
      </c>
      <c r="Q490" s="64">
        <v>18425.556899999996</v>
      </c>
      <c r="R490" s="64">
        <v>1894.501725750004</v>
      </c>
      <c r="S490" s="64">
        <v>2128.0656180000042</v>
      </c>
      <c r="T490" s="61">
        <v>1961.9835732000001</v>
      </c>
      <c r="U490" s="64">
        <v>2055.4113623999997</v>
      </c>
      <c r="V490" s="61">
        <v>1961.9835732000001</v>
      </c>
      <c r="W490" s="64">
        <v>2055.4113623999997</v>
      </c>
      <c r="X490" s="65">
        <v>20387.540473199995</v>
      </c>
      <c r="Y490" s="89">
        <v>20480.968262399994</v>
      </c>
      <c r="Z490" s="61">
        <v>20434.254367799993</v>
      </c>
      <c r="AA490" s="61">
        <v>54.086039722223624</v>
      </c>
      <c r="AB490" s="61">
        <v>55.041624419217392</v>
      </c>
      <c r="AC490" s="61">
        <v>54.563832070720508</v>
      </c>
      <c r="AD490" s="42"/>
    </row>
    <row r="491" spans="1:30" x14ac:dyDescent="0.3">
      <c r="A491" s="39" t="s">
        <v>282</v>
      </c>
      <c r="B491" s="45" t="s">
        <v>634</v>
      </c>
      <c r="C491" s="44">
        <v>75000</v>
      </c>
      <c r="D491" s="45">
        <v>46052.125</v>
      </c>
      <c r="E491" s="58">
        <v>0.19758447743633861</v>
      </c>
      <c r="F491" s="59">
        <v>93427.789199999999</v>
      </c>
      <c r="G491" s="59">
        <v>2.1600000000000001E-2</v>
      </c>
      <c r="H491" s="60">
        <v>2.1000000000000001E-2</v>
      </c>
      <c r="I491" s="60">
        <v>2.1999999999999999E-2</v>
      </c>
      <c r="J491" s="61">
        <v>54.59</v>
      </c>
      <c r="K491" s="61">
        <v>54.06</v>
      </c>
      <c r="L491" s="61">
        <v>55.01</v>
      </c>
      <c r="M491" s="62">
        <v>97.915450000000007</v>
      </c>
      <c r="N491" s="62">
        <v>2018.0402467200001</v>
      </c>
      <c r="O491" s="62">
        <v>1961.9835732000001</v>
      </c>
      <c r="P491" s="63">
        <v>2055.4113623999997</v>
      </c>
      <c r="Q491" s="64">
        <v>0</v>
      </c>
      <c r="R491" s="64">
        <v>1961.9835732000001</v>
      </c>
      <c r="S491" s="64">
        <v>2055.4113623999997</v>
      </c>
      <c r="T491" s="61">
        <v>1961.9835732000001</v>
      </c>
      <c r="U491" s="64">
        <v>2055.4113623999997</v>
      </c>
      <c r="V491" s="61">
        <v>1961.9835732000001</v>
      </c>
      <c r="W491" s="64">
        <v>2055.4113623999997</v>
      </c>
      <c r="X491" s="65">
        <v>1961.9835732000001</v>
      </c>
      <c r="Y491" s="89">
        <v>2055.4113623999997</v>
      </c>
      <c r="Z491" s="61">
        <v>2008.6974677999999</v>
      </c>
      <c r="AA491" s="61">
        <v>54.089502293618295</v>
      </c>
      <c r="AB491" s="61">
        <v>55.045111807779449</v>
      </c>
      <c r="AC491" s="61">
        <v>54.567307050698872</v>
      </c>
      <c r="AD491" s="42"/>
    </row>
    <row r="492" spans="1:30" x14ac:dyDescent="0.3">
      <c r="A492" s="39" t="s">
        <v>283</v>
      </c>
      <c r="B492" s="45" t="s">
        <v>632</v>
      </c>
      <c r="C492" s="44">
        <v>80000</v>
      </c>
      <c r="D492" s="45">
        <v>46052.125</v>
      </c>
      <c r="E492" s="58">
        <v>0.19758447743633861</v>
      </c>
      <c r="F492" s="59">
        <v>93427.789199999999</v>
      </c>
      <c r="G492" s="59">
        <v>0.17630000000000001</v>
      </c>
      <c r="H492" s="60">
        <v>0.17499999999999999</v>
      </c>
      <c r="I492" s="60">
        <v>0.17749999999999999</v>
      </c>
      <c r="J492" s="61">
        <v>52.45</v>
      </c>
      <c r="K492" s="61">
        <v>51.45</v>
      </c>
      <c r="L492" s="61">
        <v>53.36</v>
      </c>
      <c r="M492" s="62">
        <v>122.12284</v>
      </c>
      <c r="N492" s="62">
        <v>16471.31923596</v>
      </c>
      <c r="O492" s="62">
        <v>16349.863109999998</v>
      </c>
      <c r="P492" s="63">
        <v>16583.432582999998</v>
      </c>
      <c r="Q492" s="64">
        <v>13427.789199999999</v>
      </c>
      <c r="R492" s="64">
        <v>2922.0739099999992</v>
      </c>
      <c r="S492" s="64">
        <v>3155.6433829999987</v>
      </c>
      <c r="T492" s="61">
        <v>2989.6892544000002</v>
      </c>
      <c r="U492" s="64">
        <v>3083.1170436000002</v>
      </c>
      <c r="V492" s="61">
        <v>2989.6892544000002</v>
      </c>
      <c r="W492" s="64">
        <v>3083.1170436000002</v>
      </c>
      <c r="X492" s="65">
        <v>16417.478454399999</v>
      </c>
      <c r="Y492" s="89">
        <v>16510.906243599999</v>
      </c>
      <c r="Z492" s="61">
        <v>16464.192348999997</v>
      </c>
      <c r="AA492" s="61">
        <v>52.034663874662378</v>
      </c>
      <c r="AB492" s="61">
        <v>52.800536566245945</v>
      </c>
      <c r="AC492" s="61">
        <v>52.417600220454162</v>
      </c>
      <c r="AD492" s="42"/>
    </row>
    <row r="493" spans="1:30" x14ac:dyDescent="0.3">
      <c r="A493" s="39" t="s">
        <v>284</v>
      </c>
      <c r="B493" s="45" t="s">
        <v>634</v>
      </c>
      <c r="C493" s="44">
        <v>80000</v>
      </c>
      <c r="D493" s="45">
        <v>46052.125</v>
      </c>
      <c r="E493" s="58">
        <v>0.19758447743633861</v>
      </c>
      <c r="F493" s="59">
        <v>93427.789199999999</v>
      </c>
      <c r="G493" s="59">
        <v>3.2599999999999997E-2</v>
      </c>
      <c r="H493" s="60">
        <v>3.2000000000000001E-2</v>
      </c>
      <c r="I493" s="60">
        <v>3.3000000000000002E-2</v>
      </c>
      <c r="J493" s="61">
        <v>52.45</v>
      </c>
      <c r="K493" s="61">
        <v>52</v>
      </c>
      <c r="L493" s="61">
        <v>52.77</v>
      </c>
      <c r="M493" s="62">
        <v>122.12284</v>
      </c>
      <c r="N493" s="62">
        <v>3045.7459279199998</v>
      </c>
      <c r="O493" s="62">
        <v>2989.6892544000002</v>
      </c>
      <c r="P493" s="63">
        <v>3083.1170436000002</v>
      </c>
      <c r="Q493" s="64">
        <v>0</v>
      </c>
      <c r="R493" s="64">
        <v>2989.6892544000002</v>
      </c>
      <c r="S493" s="64">
        <v>3083.1170436000002</v>
      </c>
      <c r="T493" s="61">
        <v>2989.6892544000002</v>
      </c>
      <c r="U493" s="64">
        <v>3083.1170436000002</v>
      </c>
      <c r="V493" s="61">
        <v>2989.6892544000002</v>
      </c>
      <c r="W493" s="64">
        <v>3083.1170436000002</v>
      </c>
      <c r="X493" s="65">
        <v>2989.6892544000002</v>
      </c>
      <c r="Y493" s="89">
        <v>3083.1170436000002</v>
      </c>
      <c r="Z493" s="61">
        <v>3036.4031490000002</v>
      </c>
      <c r="AA493" s="61">
        <v>52.034663874662492</v>
      </c>
      <c r="AB493" s="61">
        <v>52.800536566246016</v>
      </c>
      <c r="AC493" s="61">
        <v>52.417600220454254</v>
      </c>
      <c r="AD493" s="42"/>
    </row>
    <row r="494" spans="1:30" x14ac:dyDescent="0.3">
      <c r="A494" s="39" t="s">
        <v>850</v>
      </c>
      <c r="B494" s="45" t="s">
        <v>632</v>
      </c>
      <c r="C494" s="44">
        <v>85000</v>
      </c>
      <c r="D494" s="45">
        <v>46052.125</v>
      </c>
      <c r="E494" s="58">
        <v>0.19758447743633861</v>
      </c>
      <c r="F494" s="59">
        <v>93427.789199999999</v>
      </c>
      <c r="G494" s="59">
        <v>0.1381</v>
      </c>
      <c r="H494" s="60">
        <v>0.13700000000000001</v>
      </c>
      <c r="I494" s="60">
        <v>0.13900000000000001</v>
      </c>
      <c r="J494" s="61">
        <v>50.64</v>
      </c>
      <c r="K494" s="61">
        <v>49.91</v>
      </c>
      <c r="L494" s="61">
        <v>51.21</v>
      </c>
      <c r="M494" s="62">
        <v>143.87495999999999</v>
      </c>
      <c r="N494" s="62">
        <v>12902.37768852</v>
      </c>
      <c r="O494" s="62">
        <v>12799.6071204</v>
      </c>
      <c r="P494" s="63">
        <v>12986.462698800002</v>
      </c>
      <c r="Q494" s="64">
        <v>8427.7891999999993</v>
      </c>
      <c r="R494" s="64">
        <v>4371.8179204000007</v>
      </c>
      <c r="S494" s="64">
        <v>4558.6734988000026</v>
      </c>
      <c r="T494" s="61">
        <v>4437.8199869999999</v>
      </c>
      <c r="U494" s="64">
        <v>4531.2477761999999</v>
      </c>
      <c r="V494" s="61">
        <v>4437.8199869999999</v>
      </c>
      <c r="W494" s="64">
        <v>4531.2477761999999</v>
      </c>
      <c r="X494" s="65">
        <v>12865.609186999998</v>
      </c>
      <c r="Y494" s="89">
        <v>12959.036976199999</v>
      </c>
      <c r="Z494" s="61">
        <v>12912.3230816</v>
      </c>
      <c r="AA494" s="61">
        <v>50.402024365304143</v>
      </c>
      <c r="AB494" s="61">
        <v>51.051667431688209</v>
      </c>
      <c r="AC494" s="61">
        <v>50.72684589849618</v>
      </c>
      <c r="AD494" s="42"/>
    </row>
    <row r="495" spans="1:30" x14ac:dyDescent="0.3">
      <c r="A495" s="39" t="s">
        <v>851</v>
      </c>
      <c r="B495" s="45" t="s">
        <v>634</v>
      </c>
      <c r="C495" s="44">
        <v>85000</v>
      </c>
      <c r="D495" s="45">
        <v>46052.125</v>
      </c>
      <c r="E495" s="58">
        <v>0.19758447743633861</v>
      </c>
      <c r="F495" s="59">
        <v>93427.789199999999</v>
      </c>
      <c r="G495" s="59">
        <v>4.7899999999999998E-2</v>
      </c>
      <c r="H495" s="60">
        <v>4.7500000000000001E-2</v>
      </c>
      <c r="I495" s="60">
        <v>4.8500000000000001E-2</v>
      </c>
      <c r="J495" s="61">
        <v>50.64</v>
      </c>
      <c r="K495" s="61">
        <v>50.37</v>
      </c>
      <c r="L495" s="61">
        <v>51.02</v>
      </c>
      <c r="M495" s="62">
        <v>143.87495999999999</v>
      </c>
      <c r="N495" s="62">
        <v>4475.1911026799999</v>
      </c>
      <c r="O495" s="62">
        <v>4437.8199869999999</v>
      </c>
      <c r="P495" s="63">
        <v>4531.2477761999999</v>
      </c>
      <c r="Q495" s="64">
        <v>0</v>
      </c>
      <c r="R495" s="64">
        <v>4437.8199869999999</v>
      </c>
      <c r="S495" s="64">
        <v>4531.2477761999999</v>
      </c>
      <c r="T495" s="61">
        <v>4437.8199869999999</v>
      </c>
      <c r="U495" s="64">
        <v>4531.2477761999999</v>
      </c>
      <c r="V495" s="61">
        <v>4437.8199869999999</v>
      </c>
      <c r="W495" s="64">
        <v>4531.2477761999999</v>
      </c>
      <c r="X495" s="65">
        <v>4437.8199869999999</v>
      </c>
      <c r="Y495" s="89">
        <v>4531.2477761999999</v>
      </c>
      <c r="Z495" s="61">
        <v>4484.5338816000003</v>
      </c>
      <c r="AA495" s="61">
        <v>50.402024365304186</v>
      </c>
      <c r="AB495" s="61">
        <v>51.05166743168823</v>
      </c>
      <c r="AC495" s="61">
        <v>50.726845898496208</v>
      </c>
      <c r="AD495" s="42"/>
    </row>
    <row r="496" spans="1:30" x14ac:dyDescent="0.3">
      <c r="A496" s="39" t="s">
        <v>852</v>
      </c>
      <c r="B496" s="45" t="s">
        <v>632</v>
      </c>
      <c r="C496" s="44">
        <v>86000</v>
      </c>
      <c r="D496" s="45">
        <v>46052.125</v>
      </c>
      <c r="E496" s="58">
        <v>0.19758447743633861</v>
      </c>
      <c r="F496" s="59">
        <v>93427.496199999994</v>
      </c>
      <c r="G496" s="59">
        <v>0.13100000000000001</v>
      </c>
      <c r="H496" s="60">
        <v>0.13</v>
      </c>
      <c r="I496" s="60">
        <v>0.13200000000000001</v>
      </c>
      <c r="J496" s="61">
        <v>50.31</v>
      </c>
      <c r="K496" s="61">
        <v>49.64</v>
      </c>
      <c r="L496" s="61">
        <v>50.9</v>
      </c>
      <c r="M496" s="62">
        <v>147.59002000000001</v>
      </c>
      <c r="N496" s="62">
        <v>12239.002002199999</v>
      </c>
      <c r="O496" s="62">
        <v>12145.574505999999</v>
      </c>
      <c r="P496" s="63">
        <v>12332.429498399999</v>
      </c>
      <c r="Q496" s="64">
        <v>7427.4961999999941</v>
      </c>
      <c r="R496" s="64">
        <v>4718.0783060000049</v>
      </c>
      <c r="S496" s="64">
        <v>4904.9332984000048</v>
      </c>
      <c r="T496" s="61">
        <v>4764.8023061999993</v>
      </c>
      <c r="U496" s="64">
        <v>4858.2298023999992</v>
      </c>
      <c r="V496" s="61">
        <v>4764.8023061999993</v>
      </c>
      <c r="W496" s="64">
        <v>4858.2298023999992</v>
      </c>
      <c r="X496" s="65">
        <v>12192.298506199993</v>
      </c>
      <c r="Y496" s="89">
        <v>12285.726002399993</v>
      </c>
      <c r="Z496" s="61">
        <v>12239.012254299992</v>
      </c>
      <c r="AA496" s="61">
        <v>49.985563432093514</v>
      </c>
      <c r="AB496" s="61">
        <v>50.619027397910209</v>
      </c>
      <c r="AC496" s="61">
        <v>50.302295415001865</v>
      </c>
      <c r="AD496" s="42"/>
    </row>
    <row r="497" spans="1:30" x14ac:dyDescent="0.3">
      <c r="A497" s="39" t="s">
        <v>853</v>
      </c>
      <c r="B497" s="45" t="s">
        <v>634</v>
      </c>
      <c r="C497" s="44">
        <v>86000</v>
      </c>
      <c r="D497" s="45">
        <v>46052.125</v>
      </c>
      <c r="E497" s="58">
        <v>0.19758447743633861</v>
      </c>
      <c r="F497" s="59">
        <v>93427.496199999994</v>
      </c>
      <c r="G497" s="59">
        <v>5.16E-2</v>
      </c>
      <c r="H497" s="60">
        <v>5.0999999999999997E-2</v>
      </c>
      <c r="I497" s="60">
        <v>5.1999999999999998E-2</v>
      </c>
      <c r="J497" s="61">
        <v>50.31</v>
      </c>
      <c r="K497" s="61">
        <v>49.96</v>
      </c>
      <c r="L497" s="61">
        <v>50.59</v>
      </c>
      <c r="M497" s="62">
        <v>147.59002000000001</v>
      </c>
      <c r="N497" s="62">
        <v>4820.8588039199994</v>
      </c>
      <c r="O497" s="62">
        <v>4764.8023061999993</v>
      </c>
      <c r="P497" s="63">
        <v>4858.2298023999992</v>
      </c>
      <c r="Q497" s="64">
        <v>0</v>
      </c>
      <c r="R497" s="64">
        <v>4764.8023061999993</v>
      </c>
      <c r="S497" s="64">
        <v>4858.2298023999992</v>
      </c>
      <c r="T497" s="61">
        <v>4764.8023061999993</v>
      </c>
      <c r="U497" s="64">
        <v>4858.2298023999992</v>
      </c>
      <c r="V497" s="61">
        <v>4764.8023061999993</v>
      </c>
      <c r="W497" s="64">
        <v>4858.2298023999992</v>
      </c>
      <c r="X497" s="65">
        <v>4764.8023061999993</v>
      </c>
      <c r="Y497" s="89">
        <v>4858.2298023999992</v>
      </c>
      <c r="Z497" s="61">
        <v>4811.5160542999993</v>
      </c>
      <c r="AA497" s="61">
        <v>49.985563432093464</v>
      </c>
      <c r="AB497" s="61">
        <v>50.619027397910251</v>
      </c>
      <c r="AC497" s="61">
        <v>50.302295415001858</v>
      </c>
      <c r="AD497" s="42"/>
    </row>
    <row r="498" spans="1:30" x14ac:dyDescent="0.3">
      <c r="A498" s="39" t="s">
        <v>854</v>
      </c>
      <c r="B498" s="45" t="s">
        <v>632</v>
      </c>
      <c r="C498" s="44">
        <v>88000</v>
      </c>
      <c r="D498" s="45">
        <v>46052.125</v>
      </c>
      <c r="E498" s="58">
        <v>0.19758447743633861</v>
      </c>
      <c r="F498" s="59">
        <v>93427.496199999994</v>
      </c>
      <c r="G498" s="59">
        <v>0.1176</v>
      </c>
      <c r="H498" s="60">
        <v>0.11650000000000001</v>
      </c>
      <c r="I498" s="60">
        <v>0.11799999999999999</v>
      </c>
      <c r="J498" s="61">
        <v>49.68</v>
      </c>
      <c r="K498" s="61">
        <v>49.03</v>
      </c>
      <c r="L498" s="61">
        <v>49.94</v>
      </c>
      <c r="M498" s="62">
        <v>154.15126000000001</v>
      </c>
      <c r="N498" s="62">
        <v>10987.073553119999</v>
      </c>
      <c r="O498" s="62">
        <v>10884.303307300001</v>
      </c>
      <c r="P498" s="63">
        <v>11024.4445516</v>
      </c>
      <c r="Q498" s="64">
        <v>5427.4961999999941</v>
      </c>
      <c r="R498" s="64">
        <v>5456.8071073000065</v>
      </c>
      <c r="S498" s="64">
        <v>5596.9483516000055</v>
      </c>
      <c r="T498" s="61">
        <v>5512.2222757999998</v>
      </c>
      <c r="U498" s="64">
        <v>5596.9483516000055</v>
      </c>
      <c r="V498" s="61">
        <v>5512.2222757999998</v>
      </c>
      <c r="W498" s="64">
        <v>5596.9483516000055</v>
      </c>
      <c r="X498" s="65">
        <v>10939.718475799993</v>
      </c>
      <c r="Y498" s="89">
        <v>11024.4445516</v>
      </c>
      <c r="Z498" s="61">
        <v>10982.081513699995</v>
      </c>
      <c r="AA498" s="61">
        <v>49.424248874553555</v>
      </c>
      <c r="AB498" s="61">
        <v>49.974219003911024</v>
      </c>
      <c r="AC498" s="61">
        <v>49.699233939232286</v>
      </c>
      <c r="AD498" s="42"/>
    </row>
    <row r="499" spans="1:30" x14ac:dyDescent="0.3">
      <c r="A499" s="39" t="s">
        <v>855</v>
      </c>
      <c r="B499" s="45" t="s">
        <v>634</v>
      </c>
      <c r="C499" s="44">
        <v>88000</v>
      </c>
      <c r="D499" s="45">
        <v>46052.125</v>
      </c>
      <c r="E499" s="58">
        <v>0.19758447743633861</v>
      </c>
      <c r="F499" s="59">
        <v>93427.496199999994</v>
      </c>
      <c r="G499" s="59">
        <v>5.9499999999999997E-2</v>
      </c>
      <c r="H499" s="60">
        <v>5.8999999999999997E-2</v>
      </c>
      <c r="I499" s="60">
        <v>0.06</v>
      </c>
      <c r="J499" s="61">
        <v>49.68</v>
      </c>
      <c r="K499" s="61">
        <v>49.39</v>
      </c>
      <c r="L499" s="61">
        <v>50</v>
      </c>
      <c r="M499" s="62">
        <v>154.15126000000001</v>
      </c>
      <c r="N499" s="62">
        <v>5558.9360238999998</v>
      </c>
      <c r="O499" s="62">
        <v>5512.2222757999998</v>
      </c>
      <c r="P499" s="63">
        <v>5605.6497719999998</v>
      </c>
      <c r="Q499" s="64">
        <v>0</v>
      </c>
      <c r="R499" s="64">
        <v>5512.2222757999998</v>
      </c>
      <c r="S499" s="64">
        <v>5605.6497719999998</v>
      </c>
      <c r="T499" s="61">
        <v>5512.2222757999998</v>
      </c>
      <c r="U499" s="64">
        <v>5596.9483516000055</v>
      </c>
      <c r="V499" s="61">
        <v>5512.2222757999998</v>
      </c>
      <c r="W499" s="64">
        <v>5596.9483516000055</v>
      </c>
      <c r="X499" s="65">
        <v>5512.2222757999998</v>
      </c>
      <c r="Y499" s="89">
        <v>5596.9483516000055</v>
      </c>
      <c r="Z499" s="61">
        <v>5554.5853137000031</v>
      </c>
      <c r="AA499" s="61">
        <v>49.424248874553633</v>
      </c>
      <c r="AB499" s="61">
        <v>49.974219003911024</v>
      </c>
      <c r="AC499" s="61">
        <v>49.699233939232329</v>
      </c>
      <c r="AD499" s="42"/>
    </row>
    <row r="500" spans="1:30" x14ac:dyDescent="0.3">
      <c r="A500" s="39" t="s">
        <v>285</v>
      </c>
      <c r="B500" s="45" t="s">
        <v>632</v>
      </c>
      <c r="C500" s="44">
        <v>90000</v>
      </c>
      <c r="D500" s="45">
        <v>46052.125</v>
      </c>
      <c r="E500" s="58">
        <v>0.19758447743633861</v>
      </c>
      <c r="F500" s="59">
        <v>93427.496199999994</v>
      </c>
      <c r="G500" s="59">
        <v>0.105</v>
      </c>
      <c r="H500" s="60">
        <v>0.104</v>
      </c>
      <c r="I500" s="60">
        <v>0.1055</v>
      </c>
      <c r="J500" s="61">
        <v>49.14</v>
      </c>
      <c r="K500" s="61">
        <v>48.55</v>
      </c>
      <c r="L500" s="61">
        <v>49.43</v>
      </c>
      <c r="M500" s="62">
        <v>159.39031</v>
      </c>
      <c r="N500" s="62">
        <v>9809.8871009999984</v>
      </c>
      <c r="O500" s="62">
        <v>9716.4596047999985</v>
      </c>
      <c r="P500" s="63">
        <v>9856.6008490999993</v>
      </c>
      <c r="Q500" s="64">
        <v>3427.4961999999941</v>
      </c>
      <c r="R500" s="64">
        <v>6288.9634048000044</v>
      </c>
      <c r="S500" s="64">
        <v>6429.1046491000052</v>
      </c>
      <c r="T500" s="61">
        <v>6353.0697416000003</v>
      </c>
      <c r="U500" s="64">
        <v>6429.1046491000052</v>
      </c>
      <c r="V500" s="61">
        <v>6353.0697416000003</v>
      </c>
      <c r="W500" s="64">
        <v>6429.1046491000052</v>
      </c>
      <c r="X500" s="65">
        <v>9780.5659415999944</v>
      </c>
      <c r="Y500" s="89">
        <v>9856.6008490999993</v>
      </c>
      <c r="Z500" s="61">
        <v>9818.5833953499969</v>
      </c>
      <c r="AA500" s="61">
        <v>48.980924532507863</v>
      </c>
      <c r="AB500" s="61">
        <v>49.458238360216278</v>
      </c>
      <c r="AC500" s="61">
        <v>49.219581446362071</v>
      </c>
      <c r="AD500" s="42"/>
    </row>
    <row r="501" spans="1:30" x14ac:dyDescent="0.3">
      <c r="A501" s="39" t="s">
        <v>286</v>
      </c>
      <c r="B501" s="45" t="s">
        <v>634</v>
      </c>
      <c r="C501" s="44">
        <v>90000</v>
      </c>
      <c r="D501" s="45">
        <v>46052.125</v>
      </c>
      <c r="E501" s="58">
        <v>0.19758447743633861</v>
      </c>
      <c r="F501" s="59">
        <v>93427.496199999994</v>
      </c>
      <c r="G501" s="59">
        <v>6.83E-2</v>
      </c>
      <c r="H501" s="60">
        <v>6.8000000000000005E-2</v>
      </c>
      <c r="I501" s="60">
        <v>6.9000000000000006E-2</v>
      </c>
      <c r="J501" s="61">
        <v>49.14</v>
      </c>
      <c r="K501" s="61">
        <v>48.95</v>
      </c>
      <c r="L501" s="61">
        <v>49.54</v>
      </c>
      <c r="M501" s="62">
        <v>159.39031</v>
      </c>
      <c r="N501" s="62">
        <v>6381.0979904599999</v>
      </c>
      <c r="O501" s="62">
        <v>6353.0697416000003</v>
      </c>
      <c r="P501" s="63">
        <v>6446.4972378000002</v>
      </c>
      <c r="Q501" s="64">
        <v>0</v>
      </c>
      <c r="R501" s="64">
        <v>6353.0697416000003</v>
      </c>
      <c r="S501" s="64">
        <v>6446.4972378000002</v>
      </c>
      <c r="T501" s="61">
        <v>6353.0697416000003</v>
      </c>
      <c r="U501" s="64">
        <v>6429.1046491000052</v>
      </c>
      <c r="V501" s="61">
        <v>6353.0697416000003</v>
      </c>
      <c r="W501" s="64">
        <v>6429.1046491000052</v>
      </c>
      <c r="X501" s="65">
        <v>6353.0697416000003</v>
      </c>
      <c r="Y501" s="89">
        <v>6429.1046491000052</v>
      </c>
      <c r="Z501" s="61">
        <v>6391.0871953500027</v>
      </c>
      <c r="AA501" s="61">
        <v>48.980924532507863</v>
      </c>
      <c r="AB501" s="61">
        <v>49.458238360216185</v>
      </c>
      <c r="AC501" s="61">
        <v>49.219581446362028</v>
      </c>
      <c r="AD501" s="42"/>
    </row>
    <row r="502" spans="1:30" x14ac:dyDescent="0.3">
      <c r="A502" s="39" t="s">
        <v>856</v>
      </c>
      <c r="B502" s="45" t="s">
        <v>632</v>
      </c>
      <c r="C502" s="44">
        <v>92000</v>
      </c>
      <c r="D502" s="45">
        <v>46052.125</v>
      </c>
      <c r="E502" s="58">
        <v>0.19758447743633861</v>
      </c>
      <c r="F502" s="59">
        <v>93427.496199999994</v>
      </c>
      <c r="G502" s="59">
        <v>9.3299999999999994E-2</v>
      </c>
      <c r="H502" s="60">
        <v>9.2499999999999999E-2</v>
      </c>
      <c r="I502" s="60">
        <v>9.35E-2</v>
      </c>
      <c r="J502" s="61">
        <v>48.62</v>
      </c>
      <c r="K502" s="61">
        <v>48.16</v>
      </c>
      <c r="L502" s="61">
        <v>48.73</v>
      </c>
      <c r="M502" s="62">
        <v>163.13174000000001</v>
      </c>
      <c r="N502" s="62">
        <v>8716.7853954599996</v>
      </c>
      <c r="O502" s="62">
        <v>8642.0433985</v>
      </c>
      <c r="P502" s="63">
        <v>8735.4708946999999</v>
      </c>
      <c r="Q502" s="64">
        <v>1427.4961999999941</v>
      </c>
      <c r="R502" s="64">
        <v>7214.5471985000058</v>
      </c>
      <c r="S502" s="64">
        <v>7307.9746947000058</v>
      </c>
      <c r="T502" s="61">
        <v>7240.6309554999998</v>
      </c>
      <c r="U502" s="64">
        <v>7307.9746947000058</v>
      </c>
      <c r="V502" s="61">
        <v>7240.6309554999998</v>
      </c>
      <c r="W502" s="64">
        <v>7307.9746947000058</v>
      </c>
      <c r="X502" s="65">
        <v>8668.1271554999948</v>
      </c>
      <c r="Y502" s="89">
        <v>8735.4708946999999</v>
      </c>
      <c r="Z502" s="61">
        <v>8701.7990250999974</v>
      </c>
      <c r="AA502" s="61">
        <v>48.350680701619787</v>
      </c>
      <c r="AB502" s="61">
        <v>48.763741115934074</v>
      </c>
      <c r="AC502" s="61">
        <v>48.557210908776931</v>
      </c>
      <c r="AD502" s="42"/>
    </row>
    <row r="503" spans="1:30" x14ac:dyDescent="0.3">
      <c r="A503" s="39" t="s">
        <v>857</v>
      </c>
      <c r="B503" s="45" t="s">
        <v>634</v>
      </c>
      <c r="C503" s="44">
        <v>92000</v>
      </c>
      <c r="D503" s="45">
        <v>46052.125</v>
      </c>
      <c r="E503" s="58">
        <v>0.19758447743633861</v>
      </c>
      <c r="F503" s="59">
        <v>93427.496199999994</v>
      </c>
      <c r="G503" s="59">
        <v>7.8100000000000003E-2</v>
      </c>
      <c r="H503" s="60">
        <v>7.7499999999999999E-2</v>
      </c>
      <c r="I503" s="60">
        <v>7.85E-2</v>
      </c>
      <c r="J503" s="61">
        <v>48.62</v>
      </c>
      <c r="K503" s="61">
        <v>48.32</v>
      </c>
      <c r="L503" s="61">
        <v>48.89</v>
      </c>
      <c r="M503" s="62">
        <v>163.13174000000001</v>
      </c>
      <c r="N503" s="62">
        <v>7296.68745322</v>
      </c>
      <c r="O503" s="62">
        <v>7240.6309554999998</v>
      </c>
      <c r="P503" s="63">
        <v>7334.0584516999998</v>
      </c>
      <c r="Q503" s="64">
        <v>0</v>
      </c>
      <c r="R503" s="64">
        <v>7240.6309554999998</v>
      </c>
      <c r="S503" s="64">
        <v>7334.0584516999998</v>
      </c>
      <c r="T503" s="61">
        <v>7240.6309554999998</v>
      </c>
      <c r="U503" s="64">
        <v>7307.9746947000058</v>
      </c>
      <c r="V503" s="61">
        <v>7240.6309554999998</v>
      </c>
      <c r="W503" s="64">
        <v>7307.9746947000058</v>
      </c>
      <c r="X503" s="65">
        <v>7240.6309554999998</v>
      </c>
      <c r="Y503" s="89">
        <v>7307.9746947000058</v>
      </c>
      <c r="Z503" s="61">
        <v>7274.3028251000032</v>
      </c>
      <c r="AA503" s="61">
        <v>48.350680701619808</v>
      </c>
      <c r="AB503" s="61">
        <v>48.763741115934074</v>
      </c>
      <c r="AC503" s="61">
        <v>48.557210908776938</v>
      </c>
      <c r="AD503" s="42"/>
    </row>
    <row r="504" spans="1:30" x14ac:dyDescent="0.3">
      <c r="A504" s="39" t="s">
        <v>287</v>
      </c>
      <c r="B504" s="45" t="s">
        <v>632</v>
      </c>
      <c r="C504" s="44">
        <v>94000</v>
      </c>
      <c r="D504" s="45">
        <v>46052.125</v>
      </c>
      <c r="E504" s="58">
        <v>0.19758447743633861</v>
      </c>
      <c r="F504" s="59">
        <v>93427.496199999994</v>
      </c>
      <c r="G504" s="59">
        <v>8.2400000000000001E-2</v>
      </c>
      <c r="H504" s="60">
        <v>8.2000000000000003E-2</v>
      </c>
      <c r="I504" s="60">
        <v>8.3000000000000004E-2</v>
      </c>
      <c r="J504" s="61">
        <v>48.12</v>
      </c>
      <c r="K504" s="61">
        <v>47.86</v>
      </c>
      <c r="L504" s="61">
        <v>48.43</v>
      </c>
      <c r="M504" s="62">
        <v>165.26635999999999</v>
      </c>
      <c r="N504" s="62">
        <v>7698.4256868799994</v>
      </c>
      <c r="O504" s="62">
        <v>7661.0546883999996</v>
      </c>
      <c r="P504" s="63">
        <v>7754.4821845999995</v>
      </c>
      <c r="Q504" s="64">
        <v>0</v>
      </c>
      <c r="R504" s="64">
        <v>7661.0546883999996</v>
      </c>
      <c r="S504" s="64">
        <v>7754.4821845999995</v>
      </c>
      <c r="T504" s="61">
        <v>7693.1024857999982</v>
      </c>
      <c r="U504" s="64">
        <v>7754.4821845999995</v>
      </c>
      <c r="V504" s="61">
        <v>7693.1024857999982</v>
      </c>
      <c r="W504" s="64">
        <v>7754.4821845999995</v>
      </c>
      <c r="X504" s="65">
        <v>7693.1024857999982</v>
      </c>
      <c r="Y504" s="89">
        <v>7754.4821845999995</v>
      </c>
      <c r="Z504" s="61">
        <v>7723.7923351999989</v>
      </c>
      <c r="AA504" s="61">
        <v>48.086973795541674</v>
      </c>
      <c r="AB504" s="61">
        <v>48.458605294225762</v>
      </c>
      <c r="AC504" s="61">
        <v>48.272789544883722</v>
      </c>
      <c r="AD504" s="42"/>
    </row>
    <row r="505" spans="1:30" x14ac:dyDescent="0.3">
      <c r="A505" s="39" t="s">
        <v>288</v>
      </c>
      <c r="B505" s="45" t="s">
        <v>634</v>
      </c>
      <c r="C505" s="44">
        <v>94000</v>
      </c>
      <c r="D505" s="45">
        <v>46052.125</v>
      </c>
      <c r="E505" s="58">
        <v>0.19758447743633861</v>
      </c>
      <c r="F505" s="59">
        <v>93424.9908</v>
      </c>
      <c r="G505" s="59">
        <v>8.8599999999999998E-2</v>
      </c>
      <c r="H505" s="60">
        <v>8.8499999999999995E-2</v>
      </c>
      <c r="I505" s="60">
        <v>8.9499999999999996E-2</v>
      </c>
      <c r="J505" s="61">
        <v>48.12</v>
      </c>
      <c r="K505" s="61">
        <v>48.07</v>
      </c>
      <c r="L505" s="61">
        <v>48.63</v>
      </c>
      <c r="M505" s="62">
        <v>165.26355000000001</v>
      </c>
      <c r="N505" s="62">
        <v>8277.45418488</v>
      </c>
      <c r="O505" s="62">
        <v>8268.1116857999987</v>
      </c>
      <c r="P505" s="63">
        <v>8361.5366765999988</v>
      </c>
      <c r="Q505" s="64">
        <v>575.00920000000042</v>
      </c>
      <c r="R505" s="64">
        <v>7693.1024857999982</v>
      </c>
      <c r="S505" s="64">
        <v>7786.5274765999984</v>
      </c>
      <c r="T505" s="61">
        <v>7693.1024857999982</v>
      </c>
      <c r="U505" s="64">
        <v>7754.4821845999995</v>
      </c>
      <c r="V505" s="61">
        <v>7693.1024857999982</v>
      </c>
      <c r="W505" s="64">
        <v>7754.4821845999995</v>
      </c>
      <c r="X505" s="65">
        <v>8268.1116857999987</v>
      </c>
      <c r="Y505" s="89">
        <v>8329.4913845999999</v>
      </c>
      <c r="Z505" s="61">
        <v>8298.8015352000002</v>
      </c>
      <c r="AA505" s="61">
        <v>48.095031191663729</v>
      </c>
      <c r="AB505" s="61">
        <v>48.466669662304504</v>
      </c>
      <c r="AC505" s="61">
        <v>48.280850426984117</v>
      </c>
      <c r="AD505" s="42"/>
    </row>
    <row r="506" spans="1:30" x14ac:dyDescent="0.3">
      <c r="A506" s="39" t="s">
        <v>289</v>
      </c>
      <c r="B506" s="45" t="s">
        <v>632</v>
      </c>
      <c r="C506" s="44">
        <v>95000</v>
      </c>
      <c r="D506" s="45">
        <v>46052.125</v>
      </c>
      <c r="E506" s="58">
        <v>0.19758447743633861</v>
      </c>
      <c r="F506" s="59">
        <v>93427.496199999994</v>
      </c>
      <c r="G506" s="59">
        <v>7.7499999999999999E-2</v>
      </c>
      <c r="H506" s="60">
        <v>7.6999999999999999E-2</v>
      </c>
      <c r="I506" s="60">
        <v>7.8E-2</v>
      </c>
      <c r="J506" s="61">
        <v>47.97</v>
      </c>
      <c r="K506" s="61">
        <v>47.68</v>
      </c>
      <c r="L506" s="61">
        <v>48.24</v>
      </c>
      <c r="M506" s="62">
        <v>165.70881</v>
      </c>
      <c r="N506" s="62">
        <v>7240.6309554999998</v>
      </c>
      <c r="O506" s="62">
        <v>7193.9172073999998</v>
      </c>
      <c r="P506" s="63">
        <v>7287.3447035999998</v>
      </c>
      <c r="Q506" s="64">
        <v>0</v>
      </c>
      <c r="R506" s="64">
        <v>7193.9172073999998</v>
      </c>
      <c r="S506" s="64">
        <v>7287.3447035999998</v>
      </c>
      <c r="T506" s="61">
        <v>7209.6808427999931</v>
      </c>
      <c r="U506" s="64">
        <v>7287.3447035999998</v>
      </c>
      <c r="V506" s="61">
        <v>7209.6808427999931</v>
      </c>
      <c r="W506" s="64">
        <v>7287.3447035999998</v>
      </c>
      <c r="X506" s="65">
        <v>7209.6808427999931</v>
      </c>
      <c r="Y506" s="89">
        <v>7287.3447035999998</v>
      </c>
      <c r="Z506" s="61">
        <v>7248.5127731999964</v>
      </c>
      <c r="AA506" s="61">
        <v>47.802728231769507</v>
      </c>
      <c r="AB506" s="61">
        <v>48.271687794869429</v>
      </c>
      <c r="AC506" s="61">
        <v>48.037208013319471</v>
      </c>
      <c r="AD506" s="42"/>
    </row>
    <row r="507" spans="1:30" x14ac:dyDescent="0.3">
      <c r="A507" s="39" t="s">
        <v>290</v>
      </c>
      <c r="B507" s="45" t="s">
        <v>634</v>
      </c>
      <c r="C507" s="44">
        <v>95000</v>
      </c>
      <c r="D507" s="45">
        <v>46052.125</v>
      </c>
      <c r="E507" s="58">
        <v>0.19758447743633861</v>
      </c>
      <c r="F507" s="59">
        <v>93427.496199999994</v>
      </c>
      <c r="G507" s="59">
        <v>9.4399999999999998E-2</v>
      </c>
      <c r="H507" s="60">
        <v>9.4E-2</v>
      </c>
      <c r="I507" s="60">
        <v>9.5000000000000001E-2</v>
      </c>
      <c r="J507" s="61">
        <v>47.97</v>
      </c>
      <c r="K507" s="61">
        <v>47.77</v>
      </c>
      <c r="L507" s="61">
        <v>48.34</v>
      </c>
      <c r="M507" s="62">
        <v>165.70881</v>
      </c>
      <c r="N507" s="62">
        <v>8819.5556412799997</v>
      </c>
      <c r="O507" s="62">
        <v>8782.184642799999</v>
      </c>
      <c r="P507" s="63">
        <v>8875.6121389999989</v>
      </c>
      <c r="Q507" s="64">
        <v>1572.5038000000059</v>
      </c>
      <c r="R507" s="64">
        <v>7209.6808427999931</v>
      </c>
      <c r="S507" s="64">
        <v>7303.1083389999931</v>
      </c>
      <c r="T507" s="61">
        <v>7209.6808427999931</v>
      </c>
      <c r="U507" s="64">
        <v>7287.3447035999998</v>
      </c>
      <c r="V507" s="61">
        <v>7209.6808427999931</v>
      </c>
      <c r="W507" s="64">
        <v>7287.3447035999998</v>
      </c>
      <c r="X507" s="65">
        <v>8782.184642799999</v>
      </c>
      <c r="Y507" s="89">
        <v>8859.8485036000056</v>
      </c>
      <c r="Z507" s="61">
        <v>8821.0165732000023</v>
      </c>
      <c r="AA507" s="61">
        <v>47.802728231769507</v>
      </c>
      <c r="AB507" s="61">
        <v>48.271687794869436</v>
      </c>
      <c r="AC507" s="61">
        <v>48.037208013319471</v>
      </c>
      <c r="AD507" s="42"/>
    </row>
    <row r="508" spans="1:30" x14ac:dyDescent="0.3">
      <c r="A508" s="39" t="s">
        <v>291</v>
      </c>
      <c r="B508" s="45" t="s">
        <v>632</v>
      </c>
      <c r="C508" s="44">
        <v>96000</v>
      </c>
      <c r="D508" s="45">
        <v>46052.125</v>
      </c>
      <c r="E508" s="58">
        <v>0.19758447743633861</v>
      </c>
      <c r="F508" s="59">
        <v>93424.9908</v>
      </c>
      <c r="G508" s="59">
        <v>7.2700000000000001E-2</v>
      </c>
      <c r="H508" s="60">
        <v>7.1999999999999995E-2</v>
      </c>
      <c r="I508" s="60">
        <v>7.2999999999999995E-2</v>
      </c>
      <c r="J508" s="61">
        <v>47.79</v>
      </c>
      <c r="K508" s="61">
        <v>47.38</v>
      </c>
      <c r="L508" s="61">
        <v>47.95</v>
      </c>
      <c r="M508" s="62">
        <v>165.73272</v>
      </c>
      <c r="N508" s="62">
        <v>6791.9968311599996</v>
      </c>
      <c r="O508" s="62">
        <v>6726.5993375999997</v>
      </c>
      <c r="P508" s="63">
        <v>6820.0243283999998</v>
      </c>
      <c r="Q508" s="64">
        <v>0</v>
      </c>
      <c r="R508" s="64">
        <v>6726.5993375999997</v>
      </c>
      <c r="S508" s="64">
        <v>6820.0243283999998</v>
      </c>
      <c r="T508" s="61">
        <v>6765.1730600000064</v>
      </c>
      <c r="U508" s="64">
        <v>6820.0243283999998</v>
      </c>
      <c r="V508" s="61">
        <v>6765.1730600000064</v>
      </c>
      <c r="W508" s="64">
        <v>6820.0243283999998</v>
      </c>
      <c r="X508" s="65">
        <v>6765.1730600000064</v>
      </c>
      <c r="Y508" s="89">
        <v>6820.0243283999998</v>
      </c>
      <c r="Z508" s="61">
        <v>6792.5986942000036</v>
      </c>
      <c r="AA508" s="61">
        <v>47.64435949468789</v>
      </c>
      <c r="AB508" s="61">
        <v>47.97552054768304</v>
      </c>
      <c r="AC508" s="61">
        <v>47.809940021185469</v>
      </c>
      <c r="AD508" s="42"/>
    </row>
    <row r="509" spans="1:30" x14ac:dyDescent="0.3">
      <c r="A509" s="39" t="s">
        <v>292</v>
      </c>
      <c r="B509" s="45" t="s">
        <v>634</v>
      </c>
      <c r="C509" s="44">
        <v>96000</v>
      </c>
      <c r="D509" s="45">
        <v>46052.125</v>
      </c>
      <c r="E509" s="58">
        <v>0.19758447743633861</v>
      </c>
      <c r="F509" s="59">
        <v>93422.884600000005</v>
      </c>
      <c r="G509" s="59">
        <v>0.1003</v>
      </c>
      <c r="H509" s="60">
        <v>0.1</v>
      </c>
      <c r="I509" s="60">
        <v>0.10100000000000001</v>
      </c>
      <c r="J509" s="61">
        <v>47.79</v>
      </c>
      <c r="K509" s="61">
        <v>47.62</v>
      </c>
      <c r="L509" s="61">
        <v>48.19</v>
      </c>
      <c r="M509" s="62">
        <v>165.72861</v>
      </c>
      <c r="N509" s="62">
        <v>9370.315325380001</v>
      </c>
      <c r="O509" s="62">
        <v>9342.2884600000016</v>
      </c>
      <c r="P509" s="63">
        <v>9435.7113446000003</v>
      </c>
      <c r="Q509" s="64">
        <v>2577.1153999999951</v>
      </c>
      <c r="R509" s="64">
        <v>6765.1730600000064</v>
      </c>
      <c r="S509" s="64">
        <v>6858.5959446000052</v>
      </c>
      <c r="T509" s="61">
        <v>6765.1730600000064</v>
      </c>
      <c r="U509" s="64">
        <v>6820.0243283999998</v>
      </c>
      <c r="V509" s="61">
        <v>6765.1730600000064</v>
      </c>
      <c r="W509" s="64">
        <v>6820.0243283999998</v>
      </c>
      <c r="X509" s="65">
        <v>9342.2884600000016</v>
      </c>
      <c r="Y509" s="89">
        <v>9397.1397283999941</v>
      </c>
      <c r="Z509" s="61">
        <v>9369.7140941999969</v>
      </c>
      <c r="AA509" s="61">
        <v>47.650603416804934</v>
      </c>
      <c r="AB509" s="61">
        <v>47.981772478578684</v>
      </c>
      <c r="AC509" s="61">
        <v>47.816187947691809</v>
      </c>
      <c r="AD509" s="42"/>
    </row>
    <row r="510" spans="1:30" x14ac:dyDescent="0.3">
      <c r="A510" s="39" t="s">
        <v>293</v>
      </c>
      <c r="B510" s="45" t="s">
        <v>632</v>
      </c>
      <c r="C510" s="44">
        <v>98000</v>
      </c>
      <c r="D510" s="45">
        <v>46052.125</v>
      </c>
      <c r="E510" s="58">
        <v>0.19758447743633861</v>
      </c>
      <c r="F510" s="59">
        <v>93422.884600000005</v>
      </c>
      <c r="G510" s="59">
        <v>6.3899999999999998E-2</v>
      </c>
      <c r="H510" s="60">
        <v>6.3500000000000001E-2</v>
      </c>
      <c r="I510" s="60">
        <v>6.4500000000000002E-2</v>
      </c>
      <c r="J510" s="61">
        <v>47.51</v>
      </c>
      <c r="K510" s="61">
        <v>47.28</v>
      </c>
      <c r="L510" s="61">
        <v>47.85</v>
      </c>
      <c r="M510" s="62">
        <v>164.56402</v>
      </c>
      <c r="N510" s="62">
        <v>5969.7223259399998</v>
      </c>
      <c r="O510" s="62">
        <v>5932.3531720999999</v>
      </c>
      <c r="P510" s="63">
        <v>6025.7760567000005</v>
      </c>
      <c r="Q510" s="64">
        <v>0</v>
      </c>
      <c r="R510" s="64">
        <v>5932.3531720999999</v>
      </c>
      <c r="S510" s="64">
        <v>6025.7760567000005</v>
      </c>
      <c r="T510" s="61">
        <v>5932.959117500006</v>
      </c>
      <c r="U510" s="64">
        <v>6025.7760567000005</v>
      </c>
      <c r="V510" s="61">
        <v>5932.959117500006</v>
      </c>
      <c r="W510" s="64">
        <v>6025.7760567000005</v>
      </c>
      <c r="X510" s="65">
        <v>5932.959117500006</v>
      </c>
      <c r="Y510" s="89">
        <v>6025.7760567000005</v>
      </c>
      <c r="Z510" s="61">
        <v>5979.3675871000032</v>
      </c>
      <c r="AA510" s="61">
        <v>47.315444240565689</v>
      </c>
      <c r="AB510" s="61">
        <v>47.879769870732787</v>
      </c>
      <c r="AC510" s="61">
        <v>47.597607055649235</v>
      </c>
      <c r="AD510" s="42"/>
    </row>
    <row r="511" spans="1:30" x14ac:dyDescent="0.3">
      <c r="A511" s="39" t="s">
        <v>294</v>
      </c>
      <c r="B511" s="45" t="s">
        <v>634</v>
      </c>
      <c r="C511" s="44">
        <v>98000</v>
      </c>
      <c r="D511" s="45">
        <v>46052.125</v>
      </c>
      <c r="E511" s="58">
        <v>0.19758447743633861</v>
      </c>
      <c r="F511" s="59">
        <v>93422.884600000005</v>
      </c>
      <c r="G511" s="59">
        <v>0.1129</v>
      </c>
      <c r="H511" s="60">
        <v>0.1125</v>
      </c>
      <c r="I511" s="60">
        <v>0.1135</v>
      </c>
      <c r="J511" s="61">
        <v>47.51</v>
      </c>
      <c r="K511" s="61">
        <v>47.29</v>
      </c>
      <c r="L511" s="61">
        <v>47.85</v>
      </c>
      <c r="M511" s="62">
        <v>164.56402</v>
      </c>
      <c r="N511" s="62">
        <v>10547.443671340001</v>
      </c>
      <c r="O511" s="62">
        <v>10510.074517500001</v>
      </c>
      <c r="P511" s="63">
        <v>10603.497402100002</v>
      </c>
      <c r="Q511" s="64">
        <v>4577.1153999999951</v>
      </c>
      <c r="R511" s="64">
        <v>5932.959117500006</v>
      </c>
      <c r="S511" s="64">
        <v>6026.3820021000065</v>
      </c>
      <c r="T511" s="61">
        <v>5932.959117500006</v>
      </c>
      <c r="U511" s="64">
        <v>6025.7760567000005</v>
      </c>
      <c r="V511" s="61">
        <v>5932.959117500006</v>
      </c>
      <c r="W511" s="64">
        <v>6025.7760567000005</v>
      </c>
      <c r="X511" s="65">
        <v>10510.074517500001</v>
      </c>
      <c r="Y511" s="89">
        <v>10602.891456699996</v>
      </c>
      <c r="Z511" s="61">
        <v>10556.482987099998</v>
      </c>
      <c r="AA511" s="61">
        <v>47.315444240565732</v>
      </c>
      <c r="AB511" s="61">
        <v>47.879769870732787</v>
      </c>
      <c r="AC511" s="61">
        <v>47.597607055649263</v>
      </c>
      <c r="AD511" s="42"/>
    </row>
    <row r="512" spans="1:30" x14ac:dyDescent="0.3">
      <c r="A512" s="39" t="s">
        <v>295</v>
      </c>
      <c r="B512" s="45" t="s">
        <v>632</v>
      </c>
      <c r="C512" s="44">
        <v>100000</v>
      </c>
      <c r="D512" s="45">
        <v>46052.125</v>
      </c>
      <c r="E512" s="58">
        <v>0.19758447743633861</v>
      </c>
      <c r="F512" s="59">
        <v>93424.9908</v>
      </c>
      <c r="G512" s="59">
        <v>5.6000000000000001E-2</v>
      </c>
      <c r="H512" s="60">
        <v>5.5500000000000001E-2</v>
      </c>
      <c r="I512" s="60">
        <v>5.6500000000000002E-2</v>
      </c>
      <c r="J512" s="61">
        <v>47.28</v>
      </c>
      <c r="K512" s="61">
        <v>47.01</v>
      </c>
      <c r="L512" s="61">
        <v>47.58</v>
      </c>
      <c r="M512" s="62">
        <v>161.87012999999999</v>
      </c>
      <c r="N512" s="62">
        <v>5231.7994847999998</v>
      </c>
      <c r="O512" s="62">
        <v>5185.0869893999998</v>
      </c>
      <c r="P512" s="63">
        <v>5278.5119801999999</v>
      </c>
      <c r="Q512" s="64">
        <v>0</v>
      </c>
      <c r="R512" s="64">
        <v>5185.0869893999998</v>
      </c>
      <c r="S512" s="64">
        <v>5278.5119801999999</v>
      </c>
      <c r="T512" s="61">
        <v>5185.0869893999998</v>
      </c>
      <c r="U512" s="64">
        <v>5278.5119801999999</v>
      </c>
      <c r="V512" s="61">
        <v>5185.0869893999998</v>
      </c>
      <c r="W512" s="64">
        <v>5278.5119801999999</v>
      </c>
      <c r="X512" s="65">
        <v>5185.0869893999998</v>
      </c>
      <c r="Y512" s="89">
        <v>5278.5119801999999</v>
      </c>
      <c r="Z512" s="61">
        <v>5231.7994847999998</v>
      </c>
      <c r="AA512" s="61">
        <v>47.03558224202434</v>
      </c>
      <c r="AB512" s="61">
        <v>47.61307497425463</v>
      </c>
      <c r="AC512" s="61">
        <v>47.324328608139481</v>
      </c>
      <c r="AD512" s="42"/>
    </row>
    <row r="513" spans="1:30" x14ac:dyDescent="0.3">
      <c r="A513" s="39" t="s">
        <v>296</v>
      </c>
      <c r="B513" s="45" t="s">
        <v>634</v>
      </c>
      <c r="C513" s="44">
        <v>100000</v>
      </c>
      <c r="D513" s="45">
        <v>46052.125</v>
      </c>
      <c r="E513" s="58">
        <v>0.19758447743633861</v>
      </c>
      <c r="F513" s="59">
        <v>93422.884600000005</v>
      </c>
      <c r="G513" s="59">
        <v>0.12640000000000001</v>
      </c>
      <c r="H513" s="60">
        <v>0.1255</v>
      </c>
      <c r="I513" s="60">
        <v>0.1275</v>
      </c>
      <c r="J513" s="61">
        <v>47.28</v>
      </c>
      <c r="K513" s="61">
        <v>46.78</v>
      </c>
      <c r="L513" s="61">
        <v>47.93</v>
      </c>
      <c r="M513" s="62">
        <v>161.86269999999999</v>
      </c>
      <c r="N513" s="62">
        <v>11808.652613440001</v>
      </c>
      <c r="O513" s="62">
        <v>11724.572017300001</v>
      </c>
      <c r="P513" s="63">
        <v>11911.4177865</v>
      </c>
      <c r="Q513" s="64">
        <v>6577.1153999999951</v>
      </c>
      <c r="R513" s="64">
        <v>5147.4566173000057</v>
      </c>
      <c r="S513" s="64">
        <v>5334.302386500005</v>
      </c>
      <c r="T513" s="61">
        <v>5185.0869893999998</v>
      </c>
      <c r="U513" s="64">
        <v>5278.5119801999999</v>
      </c>
      <c r="V513" s="61">
        <v>5185.0869893999998</v>
      </c>
      <c r="W513" s="64">
        <v>5278.5119801999999</v>
      </c>
      <c r="X513" s="65">
        <v>11762.202389399994</v>
      </c>
      <c r="Y513" s="89">
        <v>11855.627380199996</v>
      </c>
      <c r="Z513" s="61">
        <v>11808.914884799995</v>
      </c>
      <c r="AA513" s="61">
        <v>47.040957508941446</v>
      </c>
      <c r="AB513" s="61">
        <v>47.618470618986947</v>
      </c>
      <c r="AC513" s="61">
        <v>47.329714063964197</v>
      </c>
      <c r="AD513" s="42"/>
    </row>
    <row r="514" spans="1:30" x14ac:dyDescent="0.3">
      <c r="A514" s="39" t="s">
        <v>297</v>
      </c>
      <c r="B514" s="45" t="s">
        <v>632</v>
      </c>
      <c r="C514" s="44">
        <v>102000</v>
      </c>
      <c r="D514" s="45">
        <v>46052.125</v>
      </c>
      <c r="E514" s="58">
        <v>0.19758447743633861</v>
      </c>
      <c r="F514" s="59">
        <v>93422.884600000005</v>
      </c>
      <c r="G514" s="59">
        <v>4.9200000000000001E-2</v>
      </c>
      <c r="H514" s="60">
        <v>4.8500000000000001E-2</v>
      </c>
      <c r="I514" s="60">
        <v>4.9500000000000002E-2</v>
      </c>
      <c r="J514" s="61">
        <v>47.28</v>
      </c>
      <c r="K514" s="61">
        <v>46.88</v>
      </c>
      <c r="L514" s="61">
        <v>47.47</v>
      </c>
      <c r="M514" s="62">
        <v>157.86704</v>
      </c>
      <c r="N514" s="62">
        <v>4596.4059223200002</v>
      </c>
      <c r="O514" s="62">
        <v>4531.0099031</v>
      </c>
      <c r="P514" s="63">
        <v>4624.4327877000005</v>
      </c>
      <c r="Q514" s="64">
        <v>0</v>
      </c>
      <c r="R514" s="64">
        <v>4531.0099031</v>
      </c>
      <c r="S514" s="64">
        <v>4624.4327877000005</v>
      </c>
      <c r="T514" s="61">
        <v>4531.0099031</v>
      </c>
      <c r="U514" s="64">
        <v>4624.4327877000005</v>
      </c>
      <c r="V514" s="61">
        <v>4531.0099031</v>
      </c>
      <c r="W514" s="64">
        <v>4624.4327877000005</v>
      </c>
      <c r="X514" s="65">
        <v>4531.0099031</v>
      </c>
      <c r="Y514" s="89">
        <v>4624.4327877000005</v>
      </c>
      <c r="Z514" s="61">
        <v>4577.7213454000002</v>
      </c>
      <c r="AA514" s="61">
        <v>46.908394725094233</v>
      </c>
      <c r="AB514" s="61">
        <v>47.500752538512401</v>
      </c>
      <c r="AC514" s="61">
        <v>47.204573631803314</v>
      </c>
      <c r="AD514" s="42"/>
    </row>
    <row r="515" spans="1:30" x14ac:dyDescent="0.3">
      <c r="A515" s="39" t="s">
        <v>298</v>
      </c>
      <c r="B515" s="45" t="s">
        <v>634</v>
      </c>
      <c r="C515" s="44">
        <v>102000</v>
      </c>
      <c r="D515" s="45">
        <v>46052.125</v>
      </c>
      <c r="E515" s="58">
        <v>0.19758447743633861</v>
      </c>
      <c r="F515" s="59">
        <v>93420.416200000007</v>
      </c>
      <c r="G515" s="59">
        <v>0.14099999999999999</v>
      </c>
      <c r="H515" s="60">
        <v>0.13950000000000001</v>
      </c>
      <c r="I515" s="60">
        <v>0.14299999999999999</v>
      </c>
      <c r="J515" s="61">
        <v>47.28</v>
      </c>
      <c r="K515" s="61">
        <v>46.39</v>
      </c>
      <c r="L515" s="61">
        <v>48.46</v>
      </c>
      <c r="M515" s="62">
        <v>157.85677999999999</v>
      </c>
      <c r="N515" s="62">
        <v>13172.2786842</v>
      </c>
      <c r="O515" s="62">
        <v>13032.148059900002</v>
      </c>
      <c r="P515" s="63">
        <v>13359.1195166</v>
      </c>
      <c r="Q515" s="64">
        <v>8579.5837999999931</v>
      </c>
      <c r="R515" s="64">
        <v>4452.5642599000093</v>
      </c>
      <c r="S515" s="64">
        <v>4779.5357166000067</v>
      </c>
      <c r="T515" s="61">
        <v>4531.0099031</v>
      </c>
      <c r="U515" s="64">
        <v>4624.4327877000005</v>
      </c>
      <c r="V515" s="61">
        <v>4531.0099031</v>
      </c>
      <c r="W515" s="64">
        <v>4624.4327877000005</v>
      </c>
      <c r="X515" s="65">
        <v>13110.593703099992</v>
      </c>
      <c r="Y515" s="89">
        <v>13204.016587699993</v>
      </c>
      <c r="Z515" s="61">
        <v>13157.305145399992</v>
      </c>
      <c r="AA515" s="61">
        <v>46.914279681429335</v>
      </c>
      <c r="AB515" s="61">
        <v>47.506664390108583</v>
      </c>
      <c r="AC515" s="61">
        <v>47.210472035768959</v>
      </c>
      <c r="AD515" s="42"/>
    </row>
    <row r="516" spans="1:30" x14ac:dyDescent="0.3">
      <c r="A516" s="39" t="s">
        <v>299</v>
      </c>
      <c r="B516" s="45" t="s">
        <v>632</v>
      </c>
      <c r="C516" s="44">
        <v>104000</v>
      </c>
      <c r="D516" s="45">
        <v>46052.125</v>
      </c>
      <c r="E516" s="58">
        <v>0.19758447743633861</v>
      </c>
      <c r="F516" s="59">
        <v>93420.416200000007</v>
      </c>
      <c r="G516" s="59">
        <v>4.2999999999999997E-2</v>
      </c>
      <c r="H516" s="60">
        <v>4.2500000000000003E-2</v>
      </c>
      <c r="I516" s="60">
        <v>4.2999999999999997E-2</v>
      </c>
      <c r="J516" s="61">
        <v>47.24</v>
      </c>
      <c r="K516" s="61">
        <v>46.93</v>
      </c>
      <c r="L516" s="61">
        <v>47.24</v>
      </c>
      <c r="M516" s="62">
        <v>152.67945</v>
      </c>
      <c r="N516" s="62">
        <v>4017.0778965999998</v>
      </c>
      <c r="O516" s="62">
        <v>3970.3676885000004</v>
      </c>
      <c r="P516" s="63">
        <v>4017.0778965999998</v>
      </c>
      <c r="Q516" s="64">
        <v>0</v>
      </c>
      <c r="R516" s="64">
        <v>3970.3676885000004</v>
      </c>
      <c r="S516" s="64">
        <v>4017.0778965999998</v>
      </c>
      <c r="T516" s="61">
        <v>3970.3676885000004</v>
      </c>
      <c r="U516" s="64">
        <v>4017.0778965999998</v>
      </c>
      <c r="V516" s="61">
        <v>3970.3676885000004</v>
      </c>
      <c r="W516" s="64">
        <v>4017.0778965999998</v>
      </c>
      <c r="X516" s="65">
        <v>3970.3676885000004</v>
      </c>
      <c r="Y516" s="89">
        <v>4017.0778965999998</v>
      </c>
      <c r="Z516" s="61">
        <v>3993.7227925500001</v>
      </c>
      <c r="AA516" s="61">
        <v>46.957681476866334</v>
      </c>
      <c r="AB516" s="61">
        <v>47.264061000051747</v>
      </c>
      <c r="AC516" s="61">
        <v>47.11087123845904</v>
      </c>
      <c r="AD516" s="42"/>
    </row>
    <row r="517" spans="1:30" x14ac:dyDescent="0.3">
      <c r="A517" s="39" t="s">
        <v>300</v>
      </c>
      <c r="B517" s="45" t="s">
        <v>634</v>
      </c>
      <c r="C517" s="44">
        <v>104000</v>
      </c>
      <c r="D517" s="45">
        <v>46052.125</v>
      </c>
      <c r="E517" s="58">
        <v>0.19758447743633861</v>
      </c>
      <c r="F517" s="59">
        <v>93420.416200000007</v>
      </c>
      <c r="G517" s="59">
        <v>0.15620000000000001</v>
      </c>
      <c r="H517" s="60">
        <v>0.155</v>
      </c>
      <c r="I517" s="60">
        <v>0.158</v>
      </c>
      <c r="J517" s="61">
        <v>47.24</v>
      </c>
      <c r="K517" s="61">
        <v>46.47</v>
      </c>
      <c r="L517" s="61">
        <v>48.31</v>
      </c>
      <c r="M517" s="62">
        <v>152.67945</v>
      </c>
      <c r="N517" s="62">
        <v>14592.269010440001</v>
      </c>
      <c r="O517" s="62">
        <v>14480.164511000001</v>
      </c>
      <c r="P517" s="63">
        <v>14760.425759600001</v>
      </c>
      <c r="Q517" s="64">
        <v>10579.583799999993</v>
      </c>
      <c r="R517" s="64">
        <v>3900.5807110000078</v>
      </c>
      <c r="S517" s="64">
        <v>4180.8419596000076</v>
      </c>
      <c r="T517" s="61">
        <v>3970.3676885000004</v>
      </c>
      <c r="U517" s="64">
        <v>4017.0778965999998</v>
      </c>
      <c r="V517" s="61">
        <v>3970.3676885000004</v>
      </c>
      <c r="W517" s="64">
        <v>4017.0778965999998</v>
      </c>
      <c r="X517" s="65">
        <v>14549.951488499994</v>
      </c>
      <c r="Y517" s="89">
        <v>14596.661696599993</v>
      </c>
      <c r="Z517" s="61">
        <v>14573.306592549994</v>
      </c>
      <c r="AA517" s="61">
        <v>46.957681476866362</v>
      </c>
      <c r="AB517" s="61">
        <v>47.264061000051768</v>
      </c>
      <c r="AC517" s="61">
        <v>47.110871238459069</v>
      </c>
      <c r="AD517" s="42"/>
    </row>
    <row r="518" spans="1:30" x14ac:dyDescent="0.3">
      <c r="A518" s="39" t="s">
        <v>848</v>
      </c>
      <c r="B518" s="45" t="s">
        <v>632</v>
      </c>
      <c r="C518" s="44">
        <v>105000</v>
      </c>
      <c r="D518" s="45">
        <v>46052.125</v>
      </c>
      <c r="E518" s="58">
        <v>0.19758447743633861</v>
      </c>
      <c r="F518" s="59">
        <v>93422.884600000005</v>
      </c>
      <c r="G518" s="59">
        <v>4.0300000000000002E-2</v>
      </c>
      <c r="H518" s="60">
        <v>3.95E-2</v>
      </c>
      <c r="I518" s="60">
        <v>4.0500000000000001E-2</v>
      </c>
      <c r="J518" s="61">
        <v>47.28</v>
      </c>
      <c r="K518" s="61">
        <v>46.79</v>
      </c>
      <c r="L518" s="61">
        <v>47.42</v>
      </c>
      <c r="M518" s="62">
        <v>149.77664999999999</v>
      </c>
      <c r="N518" s="62">
        <v>3764.9422493800002</v>
      </c>
      <c r="O518" s="62">
        <v>3690.2039417000001</v>
      </c>
      <c r="P518" s="63">
        <v>3783.6268263000002</v>
      </c>
      <c r="Q518" s="64">
        <v>0</v>
      </c>
      <c r="R518" s="64">
        <v>3690.2039417000001</v>
      </c>
      <c r="S518" s="64">
        <v>3783.6268263000002</v>
      </c>
      <c r="T518" s="61">
        <v>3690.2039417000001</v>
      </c>
      <c r="U518" s="64">
        <v>3783.6268263000002</v>
      </c>
      <c r="V518" s="61">
        <v>3690.2039417000001</v>
      </c>
      <c r="W518" s="64">
        <v>3783.6268263000002</v>
      </c>
      <c r="X518" s="65">
        <v>3690.2039417000001</v>
      </c>
      <c r="Y518" s="89">
        <v>3783.6268263000002</v>
      </c>
      <c r="Z518" s="61">
        <v>3736.9153839999999</v>
      </c>
      <c r="AA518" s="61">
        <v>46.821829587525492</v>
      </c>
      <c r="AB518" s="61">
        <v>47.446635391153599</v>
      </c>
      <c r="AC518" s="61">
        <v>47.134232489339546</v>
      </c>
      <c r="AD518" s="42"/>
    </row>
    <row r="519" spans="1:30" x14ac:dyDescent="0.3">
      <c r="A519" s="39" t="s">
        <v>849</v>
      </c>
      <c r="B519" s="45" t="s">
        <v>634</v>
      </c>
      <c r="C519" s="44">
        <v>105000</v>
      </c>
      <c r="D519" s="45">
        <v>46052.125</v>
      </c>
      <c r="E519" s="58">
        <v>0.19758447743633861</v>
      </c>
      <c r="F519" s="59">
        <v>93420.416200000007</v>
      </c>
      <c r="G519" s="59">
        <v>0.16420000000000001</v>
      </c>
      <c r="H519" s="60">
        <v>0.161</v>
      </c>
      <c r="I519" s="60">
        <v>0.16600000000000001</v>
      </c>
      <c r="J519" s="61">
        <v>47.28</v>
      </c>
      <c r="K519" s="61">
        <v>45.26</v>
      </c>
      <c r="L519" s="61">
        <v>48.39</v>
      </c>
      <c r="M519" s="62">
        <v>149.76421999999999</v>
      </c>
      <c r="N519" s="62">
        <v>15339.632340040002</v>
      </c>
      <c r="O519" s="62">
        <v>15040.687008200002</v>
      </c>
      <c r="P519" s="63">
        <v>15507.789089200001</v>
      </c>
      <c r="Q519" s="64">
        <v>11579.583799999993</v>
      </c>
      <c r="R519" s="64">
        <v>3461.1032082000092</v>
      </c>
      <c r="S519" s="64">
        <v>3928.2052892000083</v>
      </c>
      <c r="T519" s="61">
        <v>3690.2039417000001</v>
      </c>
      <c r="U519" s="64">
        <v>3783.6268263000002</v>
      </c>
      <c r="V519" s="61">
        <v>3690.2039417000001</v>
      </c>
      <c r="W519" s="64">
        <v>3783.6268263000002</v>
      </c>
      <c r="X519" s="65">
        <v>15269.787741699993</v>
      </c>
      <c r="Y519" s="89">
        <v>15363.210626299993</v>
      </c>
      <c r="Z519" s="61">
        <v>15316.499183999993</v>
      </c>
      <c r="AA519" s="61">
        <v>46.827184815837548</v>
      </c>
      <c r="AB519" s="61">
        <v>47.452021456103402</v>
      </c>
      <c r="AC519" s="61">
        <v>47.139603135970475</v>
      </c>
      <c r="AD519" s="42"/>
    </row>
    <row r="520" spans="1:30" x14ac:dyDescent="0.3">
      <c r="A520" s="39" t="s">
        <v>301</v>
      </c>
      <c r="B520" s="45" t="s">
        <v>632</v>
      </c>
      <c r="C520" s="44">
        <v>106000</v>
      </c>
      <c r="D520" s="45">
        <v>46052.125</v>
      </c>
      <c r="E520" s="58">
        <v>0.19758447743633861</v>
      </c>
      <c r="F520" s="59">
        <v>93420.416200000007</v>
      </c>
      <c r="G520" s="59">
        <v>3.7499999999999999E-2</v>
      </c>
      <c r="H520" s="60">
        <v>3.6999999999999998E-2</v>
      </c>
      <c r="I520" s="60">
        <v>3.7499999999999999E-2</v>
      </c>
      <c r="J520" s="61">
        <v>47.21</v>
      </c>
      <c r="K520" s="61">
        <v>46.88</v>
      </c>
      <c r="L520" s="61">
        <v>47.2</v>
      </c>
      <c r="M520" s="62">
        <v>146.53346999999999</v>
      </c>
      <c r="N520" s="62">
        <v>3503.2656075</v>
      </c>
      <c r="O520" s="62">
        <v>3456.5553994000002</v>
      </c>
      <c r="P520" s="63">
        <v>3503.2656075</v>
      </c>
      <c r="Q520" s="64">
        <v>0</v>
      </c>
      <c r="R520" s="64">
        <v>3456.5553994000002</v>
      </c>
      <c r="S520" s="64">
        <v>3503.2656075</v>
      </c>
      <c r="T520" s="61">
        <v>3456.5553994000002</v>
      </c>
      <c r="U520" s="64">
        <v>3503.2656075</v>
      </c>
      <c r="V520" s="61">
        <v>3456.5553994000002</v>
      </c>
      <c r="W520" s="64">
        <v>3503.2656075</v>
      </c>
      <c r="X520" s="65">
        <v>3456.5553994000002</v>
      </c>
      <c r="Y520" s="89">
        <v>3503.2656075</v>
      </c>
      <c r="Z520" s="61">
        <v>3479.9105034499999</v>
      </c>
      <c r="AA520" s="61">
        <v>46.909461025773822</v>
      </c>
      <c r="AB520" s="61">
        <v>47.228831130844981</v>
      </c>
      <c r="AC520" s="61">
        <v>47.069146078309402</v>
      </c>
      <c r="AD520" s="42"/>
    </row>
    <row r="521" spans="1:30" x14ac:dyDescent="0.3">
      <c r="A521" s="39" t="s">
        <v>302</v>
      </c>
      <c r="B521" s="45" t="s">
        <v>634</v>
      </c>
      <c r="C521" s="44">
        <v>106000</v>
      </c>
      <c r="D521" s="45">
        <v>46052.125</v>
      </c>
      <c r="E521" s="58">
        <v>0.19758447743633861</v>
      </c>
      <c r="F521" s="59">
        <v>93426.178499999995</v>
      </c>
      <c r="G521" s="59">
        <v>0.1721</v>
      </c>
      <c r="H521" s="60">
        <v>0.17050000000000001</v>
      </c>
      <c r="I521" s="60">
        <v>0.17399999999999999</v>
      </c>
      <c r="J521" s="61">
        <v>47.21</v>
      </c>
      <c r="K521" s="61">
        <v>46.17</v>
      </c>
      <c r="L521" s="61">
        <v>48.4</v>
      </c>
      <c r="M521" s="62">
        <v>146.56338</v>
      </c>
      <c r="N521" s="62">
        <v>16078.645319849998</v>
      </c>
      <c r="O521" s="62">
        <v>15929.16343425</v>
      </c>
      <c r="P521" s="63">
        <v>16256.155058999999</v>
      </c>
      <c r="Q521" s="64">
        <v>12573.821500000005</v>
      </c>
      <c r="R521" s="64">
        <v>3355.3419342499947</v>
      </c>
      <c r="S521" s="64">
        <v>3682.3335589999933</v>
      </c>
      <c r="T521" s="61">
        <v>3456.5553994000002</v>
      </c>
      <c r="U521" s="64">
        <v>3503.2656075</v>
      </c>
      <c r="V521" s="61">
        <v>3456.5553994000002</v>
      </c>
      <c r="W521" s="64">
        <v>3503.2656075</v>
      </c>
      <c r="X521" s="65">
        <v>16030.376899400006</v>
      </c>
      <c r="Y521" s="89">
        <v>16077.087107500005</v>
      </c>
      <c r="Z521" s="61">
        <v>16053.732003450004</v>
      </c>
      <c r="AA521" s="61">
        <v>46.897312581688496</v>
      </c>
      <c r="AB521" s="61">
        <v>47.216645182166204</v>
      </c>
      <c r="AC521" s="61">
        <v>47.05697888192735</v>
      </c>
      <c r="AD521" s="42"/>
    </row>
    <row r="522" spans="1:30" x14ac:dyDescent="0.3">
      <c r="A522" s="39" t="s">
        <v>303</v>
      </c>
      <c r="B522" s="45" t="s">
        <v>632</v>
      </c>
      <c r="C522" s="44">
        <v>108000</v>
      </c>
      <c r="D522" s="45">
        <v>46052.125</v>
      </c>
      <c r="E522" s="58">
        <v>0.19758447743633861</v>
      </c>
      <c r="F522" s="59">
        <v>93426.178499999995</v>
      </c>
      <c r="G522" s="59">
        <v>3.2800000000000003E-2</v>
      </c>
      <c r="H522" s="60">
        <v>3.2000000000000001E-2</v>
      </c>
      <c r="I522" s="60">
        <v>3.3000000000000002E-2</v>
      </c>
      <c r="J522" s="61">
        <v>47.28</v>
      </c>
      <c r="K522" s="61">
        <v>46.75</v>
      </c>
      <c r="L522" s="61">
        <v>47.42</v>
      </c>
      <c r="M522" s="62">
        <v>139.76836</v>
      </c>
      <c r="N522" s="62">
        <v>3064.3786548000003</v>
      </c>
      <c r="O522" s="62">
        <v>2989.6377119999997</v>
      </c>
      <c r="P522" s="63">
        <v>3083.0638905000001</v>
      </c>
      <c r="Q522" s="64">
        <v>0</v>
      </c>
      <c r="R522" s="64">
        <v>2989.6377119999997</v>
      </c>
      <c r="S522" s="64">
        <v>3083.0638905000001</v>
      </c>
      <c r="T522" s="61">
        <v>2989.6377119999997</v>
      </c>
      <c r="U522" s="64">
        <v>3083.0638905000001</v>
      </c>
      <c r="V522" s="61">
        <v>2989.6377119999997</v>
      </c>
      <c r="W522" s="64">
        <v>3083.0638905000001</v>
      </c>
      <c r="X522" s="65">
        <v>2989.6377119999997</v>
      </c>
      <c r="Y522" s="89">
        <v>3083.0638905000001</v>
      </c>
      <c r="Z522" s="61">
        <v>3036.3508012499997</v>
      </c>
      <c r="AA522" s="61">
        <v>46.778868898154016</v>
      </c>
      <c r="AB522" s="61">
        <v>47.449001187478899</v>
      </c>
      <c r="AC522" s="61">
        <v>47.113935042816458</v>
      </c>
      <c r="AD522" s="42"/>
    </row>
    <row r="523" spans="1:30" x14ac:dyDescent="0.3">
      <c r="A523" s="39" t="s">
        <v>304</v>
      </c>
      <c r="B523" s="45" t="s">
        <v>634</v>
      </c>
      <c r="C523" s="44">
        <v>108000</v>
      </c>
      <c r="D523" s="45">
        <v>46052.125</v>
      </c>
      <c r="E523" s="58">
        <v>0.19758447743633861</v>
      </c>
      <c r="F523" s="59">
        <v>93426.178499999995</v>
      </c>
      <c r="G523" s="59">
        <v>0.1888</v>
      </c>
      <c r="H523" s="60">
        <v>0.1855</v>
      </c>
      <c r="I523" s="60">
        <v>0.1925</v>
      </c>
      <c r="J523" s="61">
        <v>47.28</v>
      </c>
      <c r="K523" s="61">
        <v>45.06</v>
      </c>
      <c r="L523" s="61">
        <v>49.74</v>
      </c>
      <c r="M523" s="62">
        <v>139.76836</v>
      </c>
      <c r="N523" s="62">
        <v>17638.862500799998</v>
      </c>
      <c r="O523" s="62">
        <v>17330.55611175</v>
      </c>
      <c r="P523" s="63">
        <v>17984.539361250001</v>
      </c>
      <c r="Q523" s="64">
        <v>14573.821500000005</v>
      </c>
      <c r="R523" s="64">
        <v>2756.7346117499947</v>
      </c>
      <c r="S523" s="64">
        <v>3410.7178612499956</v>
      </c>
      <c r="T523" s="61">
        <v>2989.6377119999997</v>
      </c>
      <c r="U523" s="64">
        <v>3083.0638905000001</v>
      </c>
      <c r="V523" s="61">
        <v>2989.6377119999997</v>
      </c>
      <c r="W523" s="64">
        <v>3083.0638905000001</v>
      </c>
      <c r="X523" s="65">
        <v>17563.459212000005</v>
      </c>
      <c r="Y523" s="89">
        <v>17656.885390500007</v>
      </c>
      <c r="Z523" s="61">
        <v>17610.172301250008</v>
      </c>
      <c r="AA523" s="61">
        <v>46.778868898154116</v>
      </c>
      <c r="AB523" s="61">
        <v>47.449001187478956</v>
      </c>
      <c r="AC523" s="61">
        <v>47.113935042816536</v>
      </c>
      <c r="AD523" s="42"/>
    </row>
    <row r="524" spans="1:30" x14ac:dyDescent="0.3">
      <c r="A524" s="39" t="s">
        <v>305</v>
      </c>
      <c r="B524" s="45" t="s">
        <v>632</v>
      </c>
      <c r="C524" s="44">
        <v>110000</v>
      </c>
      <c r="D524" s="45">
        <v>46052.125</v>
      </c>
      <c r="E524" s="58">
        <v>0.19758447743633861</v>
      </c>
      <c r="F524" s="59">
        <v>93426.178499999995</v>
      </c>
      <c r="G524" s="59">
        <v>2.8500000000000001E-2</v>
      </c>
      <c r="H524" s="60">
        <v>2.8000000000000001E-2</v>
      </c>
      <c r="I524" s="60">
        <v>2.8500000000000001E-2</v>
      </c>
      <c r="J524" s="61">
        <v>47.29</v>
      </c>
      <c r="K524" s="61">
        <v>46.94</v>
      </c>
      <c r="L524" s="61">
        <v>47.29</v>
      </c>
      <c r="M524" s="62">
        <v>132.32641000000001</v>
      </c>
      <c r="N524" s="62">
        <v>2662.6460872500002</v>
      </c>
      <c r="O524" s="62">
        <v>2615.9329979999998</v>
      </c>
      <c r="P524" s="63">
        <v>2662.6460872500002</v>
      </c>
      <c r="Q524" s="64">
        <v>0</v>
      </c>
      <c r="R524" s="64">
        <v>2615.9329979999998</v>
      </c>
      <c r="S524" s="64">
        <v>2662.6460872500002</v>
      </c>
      <c r="T524" s="61">
        <v>2615.9329979999998</v>
      </c>
      <c r="U524" s="64">
        <v>2662.6460872500002</v>
      </c>
      <c r="V524" s="61">
        <v>2615.9329979999998</v>
      </c>
      <c r="W524" s="64">
        <v>2662.6460872500002</v>
      </c>
      <c r="X524" s="65">
        <v>2615.9329979999998</v>
      </c>
      <c r="Y524" s="89">
        <v>2662.6460872500002</v>
      </c>
      <c r="Z524" s="61">
        <v>2639.2895426249997</v>
      </c>
      <c r="AA524" s="61">
        <v>46.964068233209822</v>
      </c>
      <c r="AB524" s="61">
        <v>47.318065287628372</v>
      </c>
      <c r="AC524" s="61">
        <v>47.141066760419093</v>
      </c>
      <c r="AD524" s="42"/>
    </row>
    <row r="525" spans="1:30" x14ac:dyDescent="0.3">
      <c r="A525" s="39" t="s">
        <v>306</v>
      </c>
      <c r="B525" s="45" t="s">
        <v>634</v>
      </c>
      <c r="C525" s="44">
        <v>110000</v>
      </c>
      <c r="D525" s="45">
        <v>46052.125</v>
      </c>
      <c r="E525" s="58">
        <v>0.19758447743633861</v>
      </c>
      <c r="F525" s="59">
        <v>93426.178499999995</v>
      </c>
      <c r="G525" s="59">
        <v>0.2059</v>
      </c>
      <c r="H525" s="60">
        <v>0.1545</v>
      </c>
      <c r="I525" s="60">
        <v>0.27</v>
      </c>
      <c r="J525" s="61">
        <v>47.29</v>
      </c>
      <c r="K525" s="61">
        <v>0</v>
      </c>
      <c r="L525" s="61">
        <v>86.91</v>
      </c>
      <c r="M525" s="62">
        <v>132.32641000000001</v>
      </c>
      <c r="N525" s="62">
        <v>19236.450153149999</v>
      </c>
      <c r="O525" s="62">
        <v>14434.344578249998</v>
      </c>
      <c r="P525" s="63">
        <v>25225.068195</v>
      </c>
      <c r="Q525" s="64">
        <v>16573.821500000005</v>
      </c>
      <c r="R525" s="64">
        <v>-2139.476921750007</v>
      </c>
      <c r="S525" s="64">
        <v>8651.2466949999944</v>
      </c>
      <c r="T525" s="61">
        <v>2615.9329979999998</v>
      </c>
      <c r="U525" s="64">
        <v>2662.6460872500002</v>
      </c>
      <c r="V525" s="61">
        <v>2615.9329979999998</v>
      </c>
      <c r="W525" s="64">
        <v>2662.6460872500002</v>
      </c>
      <c r="X525" s="65">
        <v>19189.754498000006</v>
      </c>
      <c r="Y525" s="89">
        <v>19236.467587250005</v>
      </c>
      <c r="Z525" s="61">
        <v>19213.111042625005</v>
      </c>
      <c r="AA525" s="61">
        <v>46.964068233209872</v>
      </c>
      <c r="AB525" s="61">
        <v>47.318065287628457</v>
      </c>
      <c r="AC525" s="61">
        <v>47.141066760419164</v>
      </c>
      <c r="AD525" s="42"/>
    </row>
    <row r="526" spans="1:30" x14ac:dyDescent="0.3">
      <c r="A526" s="39" t="s">
        <v>307</v>
      </c>
      <c r="B526" s="45" t="s">
        <v>632</v>
      </c>
      <c r="C526" s="44">
        <v>112000</v>
      </c>
      <c r="D526" s="45">
        <v>46052.125</v>
      </c>
      <c r="E526" s="58">
        <v>0.19758447743633861</v>
      </c>
      <c r="F526" s="59">
        <v>93426.178499999995</v>
      </c>
      <c r="G526" s="59">
        <v>2.47E-2</v>
      </c>
      <c r="H526" s="60">
        <v>2.4500000000000001E-2</v>
      </c>
      <c r="I526" s="60">
        <v>2.5000000000000001E-2</v>
      </c>
      <c r="J526" s="61">
        <v>47.31</v>
      </c>
      <c r="K526" s="61">
        <v>47.14</v>
      </c>
      <c r="L526" s="61">
        <v>47.52</v>
      </c>
      <c r="M526" s="62">
        <v>124.52288</v>
      </c>
      <c r="N526" s="62">
        <v>2307.62660895</v>
      </c>
      <c r="O526" s="62">
        <v>2288.9413732499997</v>
      </c>
      <c r="P526" s="63">
        <v>2335.6544625000001</v>
      </c>
      <c r="Q526" s="64">
        <v>0</v>
      </c>
      <c r="R526" s="64">
        <v>2288.9413732499997</v>
      </c>
      <c r="S526" s="64">
        <v>2335.6544625000001</v>
      </c>
      <c r="T526" s="61">
        <v>2288.9413732499997</v>
      </c>
      <c r="U526" s="64">
        <v>2335.6544625000001</v>
      </c>
      <c r="V526" s="61">
        <v>2288.9413732499997</v>
      </c>
      <c r="W526" s="64">
        <v>2335.6544625000001</v>
      </c>
      <c r="X526" s="65">
        <v>2288.9413732499997</v>
      </c>
      <c r="Y526" s="89">
        <v>2335.6544625000001</v>
      </c>
      <c r="Z526" s="61">
        <v>2312.2979178750002</v>
      </c>
      <c r="AA526" s="61">
        <v>47.170271811005641</v>
      </c>
      <c r="AB526" s="61">
        <v>47.545533259630467</v>
      </c>
      <c r="AC526" s="61">
        <v>47.357902535318054</v>
      </c>
      <c r="AD526" s="42"/>
    </row>
    <row r="527" spans="1:30" x14ac:dyDescent="0.3">
      <c r="A527" s="39" t="s">
        <v>308</v>
      </c>
      <c r="B527" s="45" t="s">
        <v>634</v>
      </c>
      <c r="C527" s="44">
        <v>112000</v>
      </c>
      <c r="D527" s="45">
        <v>46052.125</v>
      </c>
      <c r="E527" s="58">
        <v>0.19758447743633861</v>
      </c>
      <c r="F527" s="59">
        <v>93426.1731</v>
      </c>
      <c r="G527" s="59">
        <v>0.2235</v>
      </c>
      <c r="H527" s="60">
        <v>0.221</v>
      </c>
      <c r="I527" s="60">
        <v>0.22700000000000001</v>
      </c>
      <c r="J527" s="61">
        <v>47.31</v>
      </c>
      <c r="K527" s="61">
        <v>45.38</v>
      </c>
      <c r="L527" s="61">
        <v>49.86</v>
      </c>
      <c r="M527" s="62">
        <v>124.52281000000001</v>
      </c>
      <c r="N527" s="62">
        <v>20880.749687849999</v>
      </c>
      <c r="O527" s="62">
        <v>20647.184255100001</v>
      </c>
      <c r="P527" s="63">
        <v>21207.741293700001</v>
      </c>
      <c r="Q527" s="64">
        <v>18573.8269</v>
      </c>
      <c r="R527" s="64">
        <v>2073.3573551000009</v>
      </c>
      <c r="S527" s="64">
        <v>2633.9143937000008</v>
      </c>
      <c r="T527" s="61">
        <v>2288.9413732499997</v>
      </c>
      <c r="U527" s="64">
        <v>2335.6544625000001</v>
      </c>
      <c r="V527" s="61">
        <v>2288.9413732499997</v>
      </c>
      <c r="W527" s="64">
        <v>2335.6544625000001</v>
      </c>
      <c r="X527" s="65">
        <v>20862.76827325</v>
      </c>
      <c r="Y527" s="89">
        <v>20909.481362499999</v>
      </c>
      <c r="Z527" s="61">
        <v>20886.124817874999</v>
      </c>
      <c r="AA527" s="61">
        <v>47.170281540621339</v>
      </c>
      <c r="AB527" s="61">
        <v>47.545543032369878</v>
      </c>
      <c r="AC527" s="61">
        <v>47.357912286495605</v>
      </c>
      <c r="AD527" s="42"/>
    </row>
    <row r="528" spans="1:30" x14ac:dyDescent="0.3">
      <c r="A528" s="39" t="s">
        <v>309</v>
      </c>
      <c r="B528" s="45" t="s">
        <v>632</v>
      </c>
      <c r="C528" s="44">
        <v>114000</v>
      </c>
      <c r="D528" s="45">
        <v>46052.125</v>
      </c>
      <c r="E528" s="58">
        <v>0.19758447743633861</v>
      </c>
      <c r="F528" s="59">
        <v>93426.1731</v>
      </c>
      <c r="G528" s="59">
        <v>2.1499999999999998E-2</v>
      </c>
      <c r="H528" s="60">
        <v>2.1499999999999998E-2</v>
      </c>
      <c r="I528" s="60">
        <v>2.1999999999999999E-2</v>
      </c>
      <c r="J528" s="61">
        <v>47.43</v>
      </c>
      <c r="K528" s="61">
        <v>47.41</v>
      </c>
      <c r="L528" s="61">
        <v>47.81</v>
      </c>
      <c r="M528" s="62">
        <v>116.69408</v>
      </c>
      <c r="N528" s="62">
        <v>2008.6627216499999</v>
      </c>
      <c r="O528" s="62">
        <v>2008.6627216499999</v>
      </c>
      <c r="P528" s="63">
        <v>2055.3758081999999</v>
      </c>
      <c r="Q528" s="64">
        <v>0</v>
      </c>
      <c r="R528" s="64">
        <v>2008.6627216499999</v>
      </c>
      <c r="S528" s="64">
        <v>2055.3758081999999</v>
      </c>
      <c r="T528" s="61">
        <v>2008.6627216499999</v>
      </c>
      <c r="U528" s="64">
        <v>2055.3758081999999</v>
      </c>
      <c r="V528" s="61">
        <v>2008.6627216499999</v>
      </c>
      <c r="W528" s="64">
        <v>2055.3758081999999</v>
      </c>
      <c r="X528" s="65">
        <v>2008.6627216499999</v>
      </c>
      <c r="Y528" s="89">
        <v>2055.3758081999999</v>
      </c>
      <c r="Z528" s="61">
        <v>2032.0192649249998</v>
      </c>
      <c r="AA528" s="61">
        <v>47.440433119380145</v>
      </c>
      <c r="AB528" s="61">
        <v>47.83965690829146</v>
      </c>
      <c r="AC528" s="61">
        <v>47.640045013835802</v>
      </c>
      <c r="AD528" s="42"/>
    </row>
    <row r="529" spans="1:30" x14ac:dyDescent="0.3">
      <c r="A529" s="39" t="s">
        <v>310</v>
      </c>
      <c r="B529" s="45" t="s">
        <v>634</v>
      </c>
      <c r="C529" s="44">
        <v>114000</v>
      </c>
      <c r="D529" s="45">
        <v>46052.125</v>
      </c>
      <c r="E529" s="58">
        <v>0.19758447743633861</v>
      </c>
      <c r="F529" s="59">
        <v>93426.1731</v>
      </c>
      <c r="G529" s="59">
        <v>0.24179999999999999</v>
      </c>
      <c r="H529" s="60">
        <v>0.23899999999999999</v>
      </c>
      <c r="I529" s="60">
        <v>0.245</v>
      </c>
      <c r="J529" s="61">
        <v>47.43</v>
      </c>
      <c r="K529" s="61">
        <v>45.19</v>
      </c>
      <c r="L529" s="61">
        <v>49.98</v>
      </c>
      <c r="M529" s="62">
        <v>116.69408</v>
      </c>
      <c r="N529" s="62">
        <v>22590.448655579999</v>
      </c>
      <c r="O529" s="62">
        <v>22328.855370900001</v>
      </c>
      <c r="P529" s="63">
        <v>22889.412409500001</v>
      </c>
      <c r="Q529" s="64">
        <v>20573.8269</v>
      </c>
      <c r="R529" s="64">
        <v>1755.0284709000007</v>
      </c>
      <c r="S529" s="64">
        <v>2315.5855095000006</v>
      </c>
      <c r="T529" s="61">
        <v>2008.6627216499999</v>
      </c>
      <c r="U529" s="64">
        <v>2055.3758081999999</v>
      </c>
      <c r="V529" s="61">
        <v>2008.6627216499999</v>
      </c>
      <c r="W529" s="64">
        <v>2055.3758081999999</v>
      </c>
      <c r="X529" s="65">
        <v>22582.489621649998</v>
      </c>
      <c r="Y529" s="89">
        <v>22629.202708199999</v>
      </c>
      <c r="Z529" s="61">
        <v>22605.846164924998</v>
      </c>
      <c r="AA529" s="61">
        <v>47.440433119380202</v>
      </c>
      <c r="AB529" s="61">
        <v>47.839656908291374</v>
      </c>
      <c r="AC529" s="61">
        <v>47.640045013835788</v>
      </c>
      <c r="AD529" s="42"/>
    </row>
    <row r="530" spans="1:30" x14ac:dyDescent="0.3">
      <c r="A530" s="39" t="s">
        <v>311</v>
      </c>
      <c r="B530" s="45" t="s">
        <v>632</v>
      </c>
      <c r="C530" s="44">
        <v>115000</v>
      </c>
      <c r="D530" s="45">
        <v>46052.125</v>
      </c>
      <c r="E530" s="58">
        <v>0.19758447743633861</v>
      </c>
      <c r="F530" s="59">
        <v>93426.1731</v>
      </c>
      <c r="G530" s="59">
        <v>2.0199999999999999E-2</v>
      </c>
      <c r="H530" s="60">
        <v>0.02</v>
      </c>
      <c r="I530" s="60">
        <v>2.0500000000000001E-2</v>
      </c>
      <c r="J530" s="61">
        <v>47.57</v>
      </c>
      <c r="K530" s="61">
        <v>47.43</v>
      </c>
      <c r="L530" s="61">
        <v>47.84</v>
      </c>
      <c r="M530" s="62">
        <v>112.93098000000001</v>
      </c>
      <c r="N530" s="62">
        <v>1887.20869662</v>
      </c>
      <c r="O530" s="62">
        <v>1868.5234620000001</v>
      </c>
      <c r="P530" s="63">
        <v>1915.2365485500002</v>
      </c>
      <c r="Q530" s="64">
        <v>0</v>
      </c>
      <c r="R530" s="64">
        <v>1868.5234620000001</v>
      </c>
      <c r="S530" s="64">
        <v>1915.2365485500002</v>
      </c>
      <c r="T530" s="61">
        <v>1868.5234620000001</v>
      </c>
      <c r="U530" s="64">
        <v>1915.2365485500002</v>
      </c>
      <c r="V530" s="61">
        <v>1868.5234620000001</v>
      </c>
      <c r="W530" s="64">
        <v>1915.2365485500002</v>
      </c>
      <c r="X530" s="65">
        <v>1868.5234620000001</v>
      </c>
      <c r="Y530" s="89">
        <v>1915.2365485500002</v>
      </c>
      <c r="Z530" s="61">
        <v>1891.8800052750003</v>
      </c>
      <c r="AA530" s="61">
        <v>47.459892521826056</v>
      </c>
      <c r="AB530" s="61">
        <v>47.873219918575664</v>
      </c>
      <c r="AC530" s="61">
        <v>47.66655622020086</v>
      </c>
      <c r="AD530" s="42"/>
    </row>
    <row r="531" spans="1:30" x14ac:dyDescent="0.3">
      <c r="A531" s="39" t="s">
        <v>312</v>
      </c>
      <c r="B531" s="45" t="s">
        <v>634</v>
      </c>
      <c r="C531" s="44">
        <v>115000</v>
      </c>
      <c r="D531" s="45">
        <v>46052.125</v>
      </c>
      <c r="E531" s="58">
        <v>0.19758447743633861</v>
      </c>
      <c r="F531" s="59">
        <v>93426.1731</v>
      </c>
      <c r="G531" s="59">
        <v>0.25109999999999999</v>
      </c>
      <c r="H531" s="60">
        <v>0.19800000000000001</v>
      </c>
      <c r="I531" s="60">
        <v>0.3165</v>
      </c>
      <c r="J531" s="61">
        <v>47.57</v>
      </c>
      <c r="K531" s="61">
        <v>0</v>
      </c>
      <c r="L531" s="61">
        <v>90.71</v>
      </c>
      <c r="M531" s="62">
        <v>112.93098000000001</v>
      </c>
      <c r="N531" s="62">
        <v>23459.312065409998</v>
      </c>
      <c r="O531" s="62">
        <v>18498.382273800002</v>
      </c>
      <c r="P531" s="63">
        <v>29569.38378615</v>
      </c>
      <c r="Q531" s="64">
        <v>21573.8269</v>
      </c>
      <c r="R531" s="64">
        <v>-3075.4446261999983</v>
      </c>
      <c r="S531" s="64">
        <v>7995.5568861499996</v>
      </c>
      <c r="T531" s="61">
        <v>1868.5234620000001</v>
      </c>
      <c r="U531" s="64">
        <v>1915.2365485500002</v>
      </c>
      <c r="V531" s="61">
        <v>1868.5234620000001</v>
      </c>
      <c r="W531" s="64">
        <v>1915.2365485500002</v>
      </c>
      <c r="X531" s="65">
        <v>23442.350362000001</v>
      </c>
      <c r="Y531" s="89">
        <v>23489.063448550001</v>
      </c>
      <c r="Z531" s="61">
        <v>23465.706905275001</v>
      </c>
      <c r="AA531" s="61">
        <v>47.459892521825914</v>
      </c>
      <c r="AB531" s="61">
        <v>47.873219918575785</v>
      </c>
      <c r="AC531" s="61">
        <v>47.666556220200846</v>
      </c>
      <c r="AD531" s="42"/>
    </row>
    <row r="532" spans="1:30" x14ac:dyDescent="0.3">
      <c r="A532" s="39" t="s">
        <v>313</v>
      </c>
      <c r="B532" s="45" t="s">
        <v>632</v>
      </c>
      <c r="C532" s="44">
        <v>116000</v>
      </c>
      <c r="D532" s="45">
        <v>46052.125</v>
      </c>
      <c r="E532" s="58">
        <v>0.19758447743633861</v>
      </c>
      <c r="F532" s="59">
        <v>93426.1731</v>
      </c>
      <c r="G532" s="59">
        <v>1.9E-2</v>
      </c>
      <c r="H532" s="60">
        <v>1.8499999999999999E-2</v>
      </c>
      <c r="I532" s="60">
        <v>1.95E-2</v>
      </c>
      <c r="J532" s="61">
        <v>47.78</v>
      </c>
      <c r="K532" s="61">
        <v>47.37</v>
      </c>
      <c r="L532" s="61">
        <v>48.22</v>
      </c>
      <c r="M532" s="62">
        <v>109.35927</v>
      </c>
      <c r="N532" s="62">
        <v>1775.0972889</v>
      </c>
      <c r="O532" s="62">
        <v>1728.3842023499999</v>
      </c>
      <c r="P532" s="63">
        <v>1821.81037545</v>
      </c>
      <c r="Q532" s="64">
        <v>0</v>
      </c>
      <c r="R532" s="64">
        <v>1728.3842023499999</v>
      </c>
      <c r="S532" s="64">
        <v>1821.81037545</v>
      </c>
      <c r="T532" s="61">
        <v>1728.3842023499999</v>
      </c>
      <c r="U532" s="64">
        <v>1821.81037545</v>
      </c>
      <c r="V532" s="61">
        <v>1728.3842023499999</v>
      </c>
      <c r="W532" s="64">
        <v>1821.81037545</v>
      </c>
      <c r="X532" s="65">
        <v>1728.3842023499999</v>
      </c>
      <c r="Y532" s="89">
        <v>1821.81037545</v>
      </c>
      <c r="Z532" s="61">
        <v>1775.0972889</v>
      </c>
      <c r="AA532" s="61">
        <v>47.397087287376664</v>
      </c>
      <c r="AB532" s="61">
        <v>48.251644222834521</v>
      </c>
      <c r="AC532" s="61">
        <v>47.824365755105589</v>
      </c>
      <c r="AD532" s="42"/>
    </row>
    <row r="533" spans="1:30" x14ac:dyDescent="0.3">
      <c r="A533" s="39" t="s">
        <v>314</v>
      </c>
      <c r="B533" s="45" t="s">
        <v>634</v>
      </c>
      <c r="C533" s="44">
        <v>116000</v>
      </c>
      <c r="D533" s="45">
        <v>46052.125</v>
      </c>
      <c r="E533" s="58">
        <v>0.19758447743633861</v>
      </c>
      <c r="F533" s="59">
        <v>93426.1731</v>
      </c>
      <c r="G533" s="59">
        <v>0.2606</v>
      </c>
      <c r="H533" s="60">
        <v>0.20699999999999999</v>
      </c>
      <c r="I533" s="60">
        <v>0.32600000000000001</v>
      </c>
      <c r="J533" s="61">
        <v>47.78</v>
      </c>
      <c r="K533" s="61">
        <v>0</v>
      </c>
      <c r="L533" s="61">
        <v>91.48</v>
      </c>
      <c r="M533" s="62">
        <v>109.35927</v>
      </c>
      <c r="N533" s="62">
        <v>24346.86070986</v>
      </c>
      <c r="O533" s="62">
        <v>19339.2178317</v>
      </c>
      <c r="P533" s="63">
        <v>30456.932430600002</v>
      </c>
      <c r="Q533" s="64">
        <v>22573.8269</v>
      </c>
      <c r="R533" s="64">
        <v>-3234.6090683000002</v>
      </c>
      <c r="S533" s="64">
        <v>7883.1055306000017</v>
      </c>
      <c r="T533" s="61">
        <v>1728.3842023499999</v>
      </c>
      <c r="U533" s="64">
        <v>1821.81037545</v>
      </c>
      <c r="V533" s="61">
        <v>1728.3842023499999</v>
      </c>
      <c r="W533" s="64">
        <v>1821.81037545</v>
      </c>
      <c r="X533" s="65">
        <v>24302.21110235</v>
      </c>
      <c r="Y533" s="89">
        <v>24395.637275450001</v>
      </c>
      <c r="Z533" s="61">
        <v>24348.9241889</v>
      </c>
      <c r="AA533" s="61">
        <v>47.397087287376685</v>
      </c>
      <c r="AB533" s="61">
        <v>48.251644222834578</v>
      </c>
      <c r="AC533" s="61">
        <v>47.824365755105632</v>
      </c>
      <c r="AD533" s="42"/>
    </row>
    <row r="534" spans="1:30" x14ac:dyDescent="0.3">
      <c r="A534" s="39" t="s">
        <v>315</v>
      </c>
      <c r="B534" s="45" t="s">
        <v>632</v>
      </c>
      <c r="C534" s="44">
        <v>118000</v>
      </c>
      <c r="D534" s="45">
        <v>46052.125</v>
      </c>
      <c r="E534" s="58">
        <v>0.19758447743633861</v>
      </c>
      <c r="F534" s="59">
        <v>93424.683799999999</v>
      </c>
      <c r="G534" s="59">
        <v>1.6500000000000001E-2</v>
      </c>
      <c r="H534" s="60">
        <v>1.6500000000000001E-2</v>
      </c>
      <c r="I534" s="60">
        <v>1.7000000000000001E-2</v>
      </c>
      <c r="J534" s="61">
        <v>47.94</v>
      </c>
      <c r="K534" s="61">
        <v>47.91</v>
      </c>
      <c r="L534" s="61">
        <v>48.36</v>
      </c>
      <c r="M534" s="62">
        <v>101.68895999999999</v>
      </c>
      <c r="N534" s="62">
        <v>1541.5072827000001</v>
      </c>
      <c r="O534" s="62">
        <v>1541.5072827000001</v>
      </c>
      <c r="P534" s="63">
        <v>1588.2196246000001</v>
      </c>
      <c r="Q534" s="64">
        <v>0</v>
      </c>
      <c r="R534" s="64">
        <v>1541.5072827000001</v>
      </c>
      <c r="S534" s="64">
        <v>1588.2196246000001</v>
      </c>
      <c r="T534" s="61">
        <v>1541.5072827000001</v>
      </c>
      <c r="U534" s="64">
        <v>1588.2196246000001</v>
      </c>
      <c r="V534" s="61">
        <v>1541.5072827000001</v>
      </c>
      <c r="W534" s="64">
        <v>1588.2196246000001</v>
      </c>
      <c r="X534" s="65">
        <v>1541.5072827000001</v>
      </c>
      <c r="Y534" s="89">
        <v>1588.2196246000001</v>
      </c>
      <c r="Z534" s="61">
        <v>1564.8634536500001</v>
      </c>
      <c r="AA534" s="61">
        <v>47.934282909028383</v>
      </c>
      <c r="AB534" s="61">
        <v>48.391732632782372</v>
      </c>
      <c r="AC534" s="61">
        <v>48.163007770905381</v>
      </c>
      <c r="AD534" s="42"/>
    </row>
    <row r="535" spans="1:30" x14ac:dyDescent="0.3">
      <c r="A535" s="39" t="s">
        <v>316</v>
      </c>
      <c r="B535" s="45" t="s">
        <v>634</v>
      </c>
      <c r="C535" s="44">
        <v>118000</v>
      </c>
      <c r="D535" s="45">
        <v>46052.125</v>
      </c>
      <c r="E535" s="58">
        <v>0.19758447743633861</v>
      </c>
      <c r="F535" s="59">
        <v>93424.683799999999</v>
      </c>
      <c r="G535" s="59">
        <v>0.27960000000000002</v>
      </c>
      <c r="H535" s="60">
        <v>0.22550000000000001</v>
      </c>
      <c r="I535" s="60">
        <v>0.34549999999999997</v>
      </c>
      <c r="J535" s="61">
        <v>47.94</v>
      </c>
      <c r="K535" s="61">
        <v>0</v>
      </c>
      <c r="L535" s="61">
        <v>93.21</v>
      </c>
      <c r="M535" s="62">
        <v>101.68895999999999</v>
      </c>
      <c r="N535" s="62">
        <v>26121.541590480003</v>
      </c>
      <c r="O535" s="62">
        <v>21067.2661969</v>
      </c>
      <c r="P535" s="63">
        <v>32278.228252899997</v>
      </c>
      <c r="Q535" s="64">
        <v>24575.316200000001</v>
      </c>
      <c r="R535" s="64">
        <v>-3508.050003100001</v>
      </c>
      <c r="S535" s="64">
        <v>7702.9120528999956</v>
      </c>
      <c r="T535" s="61">
        <v>1541.5072827000001</v>
      </c>
      <c r="U535" s="64">
        <v>1588.2196246000001</v>
      </c>
      <c r="V535" s="61">
        <v>1541.5072827000001</v>
      </c>
      <c r="W535" s="64">
        <v>1588.2196246000001</v>
      </c>
      <c r="X535" s="65">
        <v>26116.823482700001</v>
      </c>
      <c r="Y535" s="89">
        <v>26163.5358246</v>
      </c>
      <c r="Z535" s="61">
        <v>26140.179653650001</v>
      </c>
      <c r="AA535" s="61">
        <v>47.934282909028482</v>
      </c>
      <c r="AB535" s="61">
        <v>48.3917326327824</v>
      </c>
      <c r="AC535" s="61">
        <v>48.163007770905438</v>
      </c>
      <c r="AD535" s="42"/>
    </row>
    <row r="536" spans="1:30" x14ac:dyDescent="0.3">
      <c r="A536" s="39" t="s">
        <v>317</v>
      </c>
      <c r="B536" s="45" t="s">
        <v>632</v>
      </c>
      <c r="C536" s="44">
        <v>120000</v>
      </c>
      <c r="D536" s="45">
        <v>46052.125</v>
      </c>
      <c r="E536" s="58">
        <v>0.19758447743633861</v>
      </c>
      <c r="F536" s="59">
        <v>93424.683799999999</v>
      </c>
      <c r="G536" s="59">
        <v>1.47E-2</v>
      </c>
      <c r="H536" s="60">
        <v>1.4500000000000001E-2</v>
      </c>
      <c r="I536" s="60">
        <v>1.4999999999999999E-2</v>
      </c>
      <c r="J536" s="61">
        <v>48.41</v>
      </c>
      <c r="K536" s="61">
        <v>48.2</v>
      </c>
      <c r="L536" s="61">
        <v>48.69</v>
      </c>
      <c r="M536" s="62">
        <v>95.015519999999995</v>
      </c>
      <c r="N536" s="62">
        <v>1373.3428518599999</v>
      </c>
      <c r="O536" s="62">
        <v>1354.6579151000001</v>
      </c>
      <c r="P536" s="63">
        <v>1401.370257</v>
      </c>
      <c r="Q536" s="64">
        <v>0</v>
      </c>
      <c r="R536" s="64">
        <v>1354.6579151000001</v>
      </c>
      <c r="S536" s="64">
        <v>1401.370257</v>
      </c>
      <c r="T536" s="61">
        <v>1354.6579151000001</v>
      </c>
      <c r="U536" s="64">
        <v>1401.370257</v>
      </c>
      <c r="V536" s="61">
        <v>1354.6579151000001</v>
      </c>
      <c r="W536" s="64">
        <v>1401.370257</v>
      </c>
      <c r="X536" s="65">
        <v>1354.6579151000001</v>
      </c>
      <c r="Y536" s="89">
        <v>1401.370257</v>
      </c>
      <c r="Z536" s="61">
        <v>1378.0140860500001</v>
      </c>
      <c r="AA536" s="61">
        <v>48.22643961968916</v>
      </c>
      <c r="AB536" s="61">
        <v>48.71789094393349</v>
      </c>
      <c r="AC536" s="61">
        <v>48.472165281811328</v>
      </c>
      <c r="AD536" s="42"/>
    </row>
    <row r="537" spans="1:30" x14ac:dyDescent="0.3">
      <c r="A537" s="39" t="s">
        <v>318</v>
      </c>
      <c r="B537" s="45" t="s">
        <v>634</v>
      </c>
      <c r="C537" s="44">
        <v>120000</v>
      </c>
      <c r="D537" s="45">
        <v>46052.125</v>
      </c>
      <c r="E537" s="58">
        <v>0.19758447743633861</v>
      </c>
      <c r="F537" s="59">
        <v>93424.683799999999</v>
      </c>
      <c r="G537" s="59">
        <v>0.29920000000000002</v>
      </c>
      <c r="H537" s="60">
        <v>0.24399999999999999</v>
      </c>
      <c r="I537" s="60">
        <v>0.36549999999999999</v>
      </c>
      <c r="J537" s="61">
        <v>48.41</v>
      </c>
      <c r="K537" s="61">
        <v>0</v>
      </c>
      <c r="L537" s="61">
        <v>95.15</v>
      </c>
      <c r="M537" s="62">
        <v>95.015519999999995</v>
      </c>
      <c r="N537" s="62">
        <v>27952.665392960003</v>
      </c>
      <c r="O537" s="62">
        <v>22795.6228472</v>
      </c>
      <c r="P537" s="63">
        <v>34146.721928899999</v>
      </c>
      <c r="Q537" s="64">
        <v>26575.316200000001</v>
      </c>
      <c r="R537" s="64">
        <v>-3779.6933528000009</v>
      </c>
      <c r="S537" s="64">
        <v>7571.4057288999975</v>
      </c>
      <c r="T537" s="61">
        <v>1354.6579151000001</v>
      </c>
      <c r="U537" s="64">
        <v>1401.370257</v>
      </c>
      <c r="V537" s="61">
        <v>1354.6579151000001</v>
      </c>
      <c r="W537" s="64">
        <v>1401.370257</v>
      </c>
      <c r="X537" s="65">
        <v>27929.974115100002</v>
      </c>
      <c r="Y537" s="89">
        <v>27976.686457</v>
      </c>
      <c r="Z537" s="61">
        <v>27953.330286050001</v>
      </c>
      <c r="AA537" s="61">
        <v>48.226439619689025</v>
      </c>
      <c r="AB537" s="61">
        <v>48.717890943933661</v>
      </c>
      <c r="AC537" s="61">
        <v>48.472165281811343</v>
      </c>
      <c r="AD537" s="42"/>
    </row>
    <row r="538" spans="1:30" x14ac:dyDescent="0.3">
      <c r="A538" s="39" t="s">
        <v>319</v>
      </c>
      <c r="B538" s="45" t="s">
        <v>632</v>
      </c>
      <c r="C538" s="44">
        <v>122000</v>
      </c>
      <c r="D538" s="45">
        <v>46052.125</v>
      </c>
      <c r="E538" s="58">
        <v>0.19758447743633861</v>
      </c>
      <c r="F538" s="59">
        <v>93424.683799999999</v>
      </c>
      <c r="G538" s="59">
        <v>1.2999999999999999E-2</v>
      </c>
      <c r="H538" s="60">
        <v>1.2999999999999999E-2</v>
      </c>
      <c r="I538" s="60">
        <v>1.35E-2</v>
      </c>
      <c r="J538" s="61">
        <v>48.75</v>
      </c>
      <c r="K538" s="61">
        <v>48.76</v>
      </c>
      <c r="L538" s="61">
        <v>49.28</v>
      </c>
      <c r="M538" s="62">
        <v>88.289299999999997</v>
      </c>
      <c r="N538" s="62">
        <v>1214.5208894</v>
      </c>
      <c r="O538" s="62">
        <v>1214.5208894</v>
      </c>
      <c r="P538" s="63">
        <v>1261.2332312999999</v>
      </c>
      <c r="Q538" s="64">
        <v>0</v>
      </c>
      <c r="R538" s="64">
        <v>1214.5208894</v>
      </c>
      <c r="S538" s="64">
        <v>1261.2332312999999</v>
      </c>
      <c r="T538" s="61">
        <v>1214.5208894</v>
      </c>
      <c r="U538" s="64">
        <v>1261.2332312999999</v>
      </c>
      <c r="V538" s="61">
        <v>1214.5208894</v>
      </c>
      <c r="W538" s="64">
        <v>1261.2332312999999</v>
      </c>
      <c r="X538" s="65">
        <v>1214.5208894</v>
      </c>
      <c r="Y538" s="89">
        <v>1261.2332312999999</v>
      </c>
      <c r="Z538" s="61">
        <v>1237.87706035</v>
      </c>
      <c r="AA538" s="61">
        <v>48.785797504475504</v>
      </c>
      <c r="AB538" s="61">
        <v>49.310798691009879</v>
      </c>
      <c r="AC538" s="61">
        <v>49.048298097742688</v>
      </c>
      <c r="AD538" s="42"/>
    </row>
    <row r="539" spans="1:30" x14ac:dyDescent="0.3">
      <c r="A539" s="39" t="s">
        <v>320</v>
      </c>
      <c r="B539" s="45" t="s">
        <v>634</v>
      </c>
      <c r="C539" s="44">
        <v>122000</v>
      </c>
      <c r="D539" s="45">
        <v>46052.125</v>
      </c>
      <c r="E539" s="58">
        <v>0.19758447743633861</v>
      </c>
      <c r="F539" s="59">
        <v>93424.138500000001</v>
      </c>
      <c r="G539" s="59">
        <v>0.31890000000000002</v>
      </c>
      <c r="H539" s="60">
        <v>0.26350000000000001</v>
      </c>
      <c r="I539" s="60">
        <v>0.38600000000000001</v>
      </c>
      <c r="J539" s="61">
        <v>48.75</v>
      </c>
      <c r="K539" s="61">
        <v>0</v>
      </c>
      <c r="L539" s="61">
        <v>97.28</v>
      </c>
      <c r="M539" s="62">
        <v>88.285179999999997</v>
      </c>
      <c r="N539" s="62">
        <v>29792.957767650001</v>
      </c>
      <c r="O539" s="62">
        <v>24617.26049475</v>
      </c>
      <c r="P539" s="63">
        <v>36061.717461</v>
      </c>
      <c r="Q539" s="64">
        <v>28575.861499999999</v>
      </c>
      <c r="R539" s="64">
        <v>-3958.6010052499987</v>
      </c>
      <c r="S539" s="64">
        <v>7485.8559610000011</v>
      </c>
      <c r="T539" s="61">
        <v>1214.5208894</v>
      </c>
      <c r="U539" s="64">
        <v>1261.2332312999999</v>
      </c>
      <c r="V539" s="61">
        <v>1214.5208894</v>
      </c>
      <c r="W539" s="64">
        <v>1261.2332312999999</v>
      </c>
      <c r="X539" s="65">
        <v>29790.382389399998</v>
      </c>
      <c r="Y539" s="89">
        <v>29837.0947313</v>
      </c>
      <c r="Z539" s="61">
        <v>29813.738560350001</v>
      </c>
      <c r="AA539" s="61">
        <v>48.78660614127697</v>
      </c>
      <c r="AB539" s="61">
        <v>49.311613152297618</v>
      </c>
      <c r="AC539" s="61">
        <v>49.049109646787294</v>
      </c>
      <c r="AD539" s="42"/>
    </row>
    <row r="540" spans="1:30" x14ac:dyDescent="0.3">
      <c r="A540" s="39" t="s">
        <v>321</v>
      </c>
      <c r="B540" s="45" t="s">
        <v>632</v>
      </c>
      <c r="C540" s="44">
        <v>124000</v>
      </c>
      <c r="D540" s="45">
        <v>46052.125</v>
      </c>
      <c r="E540" s="58">
        <v>0.19758447743633861</v>
      </c>
      <c r="F540" s="59">
        <v>93424.138500000001</v>
      </c>
      <c r="G540" s="59">
        <v>1.15E-2</v>
      </c>
      <c r="H540" s="60">
        <v>1.15E-2</v>
      </c>
      <c r="I540" s="60">
        <v>1.2E-2</v>
      </c>
      <c r="J540" s="61">
        <v>49.11</v>
      </c>
      <c r="K540" s="61">
        <v>49.11</v>
      </c>
      <c r="L540" s="61">
        <v>49.67</v>
      </c>
      <c r="M540" s="62">
        <v>81.949629999999999</v>
      </c>
      <c r="N540" s="62">
        <v>1074.3775927500001</v>
      </c>
      <c r="O540" s="62">
        <v>1074.3775927500001</v>
      </c>
      <c r="P540" s="63">
        <v>1121.0896620000001</v>
      </c>
      <c r="Q540" s="64">
        <v>0</v>
      </c>
      <c r="R540" s="64">
        <v>1074.3775927500001</v>
      </c>
      <c r="S540" s="64">
        <v>1121.0896620000001</v>
      </c>
      <c r="T540" s="61">
        <v>1074.3775927500001</v>
      </c>
      <c r="U540" s="64">
        <v>1121.0896620000001</v>
      </c>
      <c r="V540" s="61">
        <v>1074.3775927500001</v>
      </c>
      <c r="W540" s="64">
        <v>1121.0896620000001</v>
      </c>
      <c r="X540" s="65">
        <v>1074.3775927500001</v>
      </c>
      <c r="Y540" s="89">
        <v>1121.0896620000001</v>
      </c>
      <c r="Z540" s="61">
        <v>1097.7336273750002</v>
      </c>
      <c r="AA540" s="61">
        <v>49.137672167656959</v>
      </c>
      <c r="AB540" s="61">
        <v>49.702670848936151</v>
      </c>
      <c r="AC540" s="61">
        <v>49.420171508296555</v>
      </c>
      <c r="AD540" s="42"/>
    </row>
    <row r="541" spans="1:30" x14ac:dyDescent="0.3">
      <c r="A541" s="39" t="s">
        <v>322</v>
      </c>
      <c r="B541" s="45" t="s">
        <v>634</v>
      </c>
      <c r="C541" s="44">
        <v>124000</v>
      </c>
      <c r="D541" s="45">
        <v>46052.125</v>
      </c>
      <c r="E541" s="58">
        <v>0.19758447743633861</v>
      </c>
      <c r="F541" s="59">
        <v>93424.138500000001</v>
      </c>
      <c r="G541" s="59">
        <v>0.33879999999999999</v>
      </c>
      <c r="H541" s="60">
        <v>0.28249999999999997</v>
      </c>
      <c r="I541" s="60">
        <v>0.40600000000000003</v>
      </c>
      <c r="J541" s="61">
        <v>49.11</v>
      </c>
      <c r="K541" s="61">
        <v>0</v>
      </c>
      <c r="L541" s="61">
        <v>99.02</v>
      </c>
      <c r="M541" s="62">
        <v>81.949629999999999</v>
      </c>
      <c r="N541" s="62">
        <v>31652.098123799999</v>
      </c>
      <c r="O541" s="62">
        <v>26392.319126249997</v>
      </c>
      <c r="P541" s="63">
        <v>37930.200231000003</v>
      </c>
      <c r="Q541" s="64">
        <v>30575.861499999999</v>
      </c>
      <c r="R541" s="64">
        <v>-4183.5423737500023</v>
      </c>
      <c r="S541" s="64">
        <v>7354.3387310000035</v>
      </c>
      <c r="T541" s="61">
        <v>1074.3775927500001</v>
      </c>
      <c r="U541" s="64">
        <v>1121.0896620000001</v>
      </c>
      <c r="V541" s="61">
        <v>1074.3775927500001</v>
      </c>
      <c r="W541" s="64">
        <v>1121.0896620000001</v>
      </c>
      <c r="X541" s="65">
        <v>31650.239092749998</v>
      </c>
      <c r="Y541" s="89">
        <v>31696.951161999998</v>
      </c>
      <c r="Z541" s="61">
        <v>31673.595127374996</v>
      </c>
      <c r="AA541" s="61">
        <v>49.13767216765676</v>
      </c>
      <c r="AB541" s="61">
        <v>49.702670848936116</v>
      </c>
      <c r="AC541" s="61">
        <v>49.420171508296434</v>
      </c>
      <c r="AD541" s="42"/>
    </row>
    <row r="542" spans="1:30" x14ac:dyDescent="0.3">
      <c r="A542" s="39" t="s">
        <v>323</v>
      </c>
      <c r="B542" s="45" t="s">
        <v>632</v>
      </c>
      <c r="C542" s="44">
        <v>125000</v>
      </c>
      <c r="D542" s="45">
        <v>46052.125</v>
      </c>
      <c r="E542" s="58">
        <v>0.19758447743633861</v>
      </c>
      <c r="F542" s="59">
        <v>93424.138500000001</v>
      </c>
      <c r="G542" s="59">
        <v>1.0999999999999999E-2</v>
      </c>
      <c r="H542" s="60">
        <v>1.0500000000000001E-2</v>
      </c>
      <c r="I542" s="60">
        <v>1.15E-2</v>
      </c>
      <c r="J542" s="61">
        <v>49.47</v>
      </c>
      <c r="K542" s="61">
        <v>48.9</v>
      </c>
      <c r="L542" s="61">
        <v>50.08</v>
      </c>
      <c r="M542" s="62">
        <v>79.399299999999997</v>
      </c>
      <c r="N542" s="62">
        <v>1027.6655235000001</v>
      </c>
      <c r="O542" s="62">
        <v>980.95345425000005</v>
      </c>
      <c r="P542" s="63">
        <v>1074.3775927500001</v>
      </c>
      <c r="Q542" s="64">
        <v>0</v>
      </c>
      <c r="R542" s="64">
        <v>980.95345425000005</v>
      </c>
      <c r="S542" s="64">
        <v>1074.3775927500001</v>
      </c>
      <c r="T542" s="61">
        <v>980.95345425000005</v>
      </c>
      <c r="U542" s="64">
        <v>1074.3775927500001</v>
      </c>
      <c r="V542" s="61">
        <v>980.95345425000005</v>
      </c>
      <c r="W542" s="64">
        <v>1074.3775927500001</v>
      </c>
      <c r="X542" s="65">
        <v>980.95345425000005</v>
      </c>
      <c r="Y542" s="89">
        <v>1074.3775927500001</v>
      </c>
      <c r="Z542" s="61">
        <v>1027.6655235000001</v>
      </c>
      <c r="AA542" s="61">
        <v>48.930444312435107</v>
      </c>
      <c r="AB542" s="61">
        <v>50.106970045883969</v>
      </c>
      <c r="AC542" s="61">
        <v>49.518707179159534</v>
      </c>
      <c r="AD542" s="42"/>
    </row>
    <row r="543" spans="1:30" x14ac:dyDescent="0.3">
      <c r="A543" s="39" t="s">
        <v>324</v>
      </c>
      <c r="B543" s="45" t="s">
        <v>634</v>
      </c>
      <c r="C543" s="44">
        <v>125000</v>
      </c>
      <c r="D543" s="45">
        <v>46052.125</v>
      </c>
      <c r="E543" s="58">
        <v>0.19758447743633861</v>
      </c>
      <c r="F543" s="59">
        <v>93424.138500000001</v>
      </c>
      <c r="G543" s="59">
        <v>0.34899999999999998</v>
      </c>
      <c r="H543" s="60">
        <v>0.29249999999999998</v>
      </c>
      <c r="I543" s="60">
        <v>0.41599999999999998</v>
      </c>
      <c r="J543" s="61">
        <v>49.47</v>
      </c>
      <c r="K543" s="61">
        <v>0</v>
      </c>
      <c r="L543" s="61">
        <v>99.86</v>
      </c>
      <c r="M543" s="62">
        <v>79.399299999999997</v>
      </c>
      <c r="N543" s="62">
        <v>32605.024336499999</v>
      </c>
      <c r="O543" s="62">
        <v>27326.560511249998</v>
      </c>
      <c r="P543" s="63">
        <v>38864.441615999996</v>
      </c>
      <c r="Q543" s="64">
        <v>31575.861499999999</v>
      </c>
      <c r="R543" s="64">
        <v>-4249.3009887500011</v>
      </c>
      <c r="S543" s="64">
        <v>7288.5801159999974</v>
      </c>
      <c r="T543" s="61">
        <v>980.95345425000005</v>
      </c>
      <c r="U543" s="64">
        <v>1074.3775927500001</v>
      </c>
      <c r="V543" s="61">
        <v>980.95345425000005</v>
      </c>
      <c r="W543" s="64">
        <v>1074.3775927500001</v>
      </c>
      <c r="X543" s="65">
        <v>32556.81495425</v>
      </c>
      <c r="Y543" s="89">
        <v>32650.239092749998</v>
      </c>
      <c r="Z543" s="61">
        <v>32603.527023499999</v>
      </c>
      <c r="AA543" s="61">
        <v>48.930444312434965</v>
      </c>
      <c r="AB543" s="61">
        <v>50.106970045884161</v>
      </c>
      <c r="AC543" s="61">
        <v>49.518707179159563</v>
      </c>
      <c r="AD543" s="42"/>
    </row>
    <row r="544" spans="1:30" x14ac:dyDescent="0.3">
      <c r="A544" s="39" t="s">
        <v>325</v>
      </c>
      <c r="B544" s="45" t="s">
        <v>632</v>
      </c>
      <c r="C544" s="44">
        <v>130000</v>
      </c>
      <c r="D544" s="45">
        <v>46052.125</v>
      </c>
      <c r="E544" s="58">
        <v>0.19758447743633861</v>
      </c>
      <c r="F544" s="59">
        <v>93421.531499999997</v>
      </c>
      <c r="G544" s="59">
        <v>8.3999999999999995E-3</v>
      </c>
      <c r="H544" s="60">
        <v>8.0000000000000002E-3</v>
      </c>
      <c r="I544" s="60">
        <v>8.5000000000000006E-3</v>
      </c>
      <c r="J544" s="61">
        <v>50.73</v>
      </c>
      <c r="K544" s="61">
        <v>50.14</v>
      </c>
      <c r="L544" s="61">
        <v>50.85</v>
      </c>
      <c r="M544" s="62">
        <v>66.505719999999997</v>
      </c>
      <c r="N544" s="62">
        <v>784.7408645999999</v>
      </c>
      <c r="O544" s="62">
        <v>747.372252</v>
      </c>
      <c r="P544" s="63">
        <v>794.08301775000007</v>
      </c>
      <c r="Q544" s="64">
        <v>0</v>
      </c>
      <c r="R544" s="64">
        <v>747.372252</v>
      </c>
      <c r="S544" s="64">
        <v>794.08301775000007</v>
      </c>
      <c r="T544" s="61">
        <v>747.372252</v>
      </c>
      <c r="U544" s="64">
        <v>794.08301775000007</v>
      </c>
      <c r="V544" s="61">
        <v>747.372252</v>
      </c>
      <c r="W544" s="64">
        <v>794.08301775000007</v>
      </c>
      <c r="X544" s="65">
        <v>747.372252</v>
      </c>
      <c r="Y544" s="89">
        <v>794.08301775000007</v>
      </c>
      <c r="Z544" s="61">
        <v>770.72763487500004</v>
      </c>
      <c r="AA544" s="61">
        <v>50.166166522883856</v>
      </c>
      <c r="AB544" s="61">
        <v>50.876162199744179</v>
      </c>
      <c r="AC544" s="61">
        <v>50.521164361314021</v>
      </c>
      <c r="AD544" s="42"/>
    </row>
    <row r="545" spans="1:30" x14ac:dyDescent="0.3">
      <c r="A545" s="39" t="s">
        <v>326</v>
      </c>
      <c r="B545" s="45" t="s">
        <v>634</v>
      </c>
      <c r="C545" s="44">
        <v>130000</v>
      </c>
      <c r="D545" s="45">
        <v>46052.125</v>
      </c>
      <c r="E545" s="58">
        <v>0.19758447743633861</v>
      </c>
      <c r="F545" s="59">
        <v>93421.531499999997</v>
      </c>
      <c r="G545" s="59">
        <v>0.4</v>
      </c>
      <c r="H545" s="60">
        <v>0.34200000000000003</v>
      </c>
      <c r="I545" s="60">
        <v>0.46899999999999997</v>
      </c>
      <c r="J545" s="61">
        <v>50.73</v>
      </c>
      <c r="K545" s="61">
        <v>0</v>
      </c>
      <c r="L545" s="61">
        <v>105.59</v>
      </c>
      <c r="M545" s="62">
        <v>66.505719999999997</v>
      </c>
      <c r="N545" s="62">
        <v>37368.6126</v>
      </c>
      <c r="O545" s="62">
        <v>31950.163773</v>
      </c>
      <c r="P545" s="63">
        <v>43814.698273499998</v>
      </c>
      <c r="Q545" s="64">
        <v>36578.468500000003</v>
      </c>
      <c r="R545" s="64">
        <v>-4628.3047270000025</v>
      </c>
      <c r="S545" s="64">
        <v>7236.2297734999956</v>
      </c>
      <c r="T545" s="61">
        <v>747.372252</v>
      </c>
      <c r="U545" s="64">
        <v>794.08301775000007</v>
      </c>
      <c r="V545" s="61">
        <v>747.372252</v>
      </c>
      <c r="W545" s="64">
        <v>794.08301775000007</v>
      </c>
      <c r="X545" s="65">
        <v>37325.840752000004</v>
      </c>
      <c r="Y545" s="89">
        <v>37372.551517750006</v>
      </c>
      <c r="Z545" s="61">
        <v>37349.196134875005</v>
      </c>
      <c r="AA545" s="61">
        <v>50.166166522883849</v>
      </c>
      <c r="AB545" s="61">
        <v>50.876162199744371</v>
      </c>
      <c r="AC545" s="61">
        <v>50.521164361314106</v>
      </c>
      <c r="AD545" s="42"/>
    </row>
    <row r="546" spans="1:30" x14ac:dyDescent="0.3">
      <c r="A546" s="39" t="s">
        <v>327</v>
      </c>
      <c r="B546" s="45" t="s">
        <v>632</v>
      </c>
      <c r="C546" s="44">
        <v>140000</v>
      </c>
      <c r="D546" s="45">
        <v>46052.125</v>
      </c>
      <c r="E546" s="58">
        <v>0.19758447743633861</v>
      </c>
      <c r="F546" s="59">
        <v>93421.531499999997</v>
      </c>
      <c r="G546" s="59">
        <v>5.1999999999999998E-3</v>
      </c>
      <c r="H546" s="60">
        <v>5.0000000000000001E-3</v>
      </c>
      <c r="I546" s="60">
        <v>5.4999999999999997E-3</v>
      </c>
      <c r="J546" s="61">
        <v>53.38</v>
      </c>
      <c r="K546" s="61">
        <v>52.9</v>
      </c>
      <c r="L546" s="61">
        <v>53.89</v>
      </c>
      <c r="M546" s="62">
        <v>47.185040000000001</v>
      </c>
      <c r="N546" s="62">
        <v>485.79196379999996</v>
      </c>
      <c r="O546" s="62">
        <v>467.10765750000002</v>
      </c>
      <c r="P546" s="63">
        <v>513.81842324999991</v>
      </c>
      <c r="Q546" s="64">
        <v>0</v>
      </c>
      <c r="R546" s="64">
        <v>467.10765750000002</v>
      </c>
      <c r="S546" s="64">
        <v>513.81842324999991</v>
      </c>
      <c r="T546" s="61">
        <v>467.10765750000002</v>
      </c>
      <c r="U546" s="64">
        <v>513.81842324999991</v>
      </c>
      <c r="V546" s="61">
        <v>467.10765750000002</v>
      </c>
      <c r="W546" s="64">
        <v>513.81842324999991</v>
      </c>
      <c r="X546" s="65">
        <v>467.10765750000002</v>
      </c>
      <c r="Y546" s="89">
        <v>513.81842324999991</v>
      </c>
      <c r="Z546" s="61">
        <v>490.46304037499999</v>
      </c>
      <c r="AA546" s="61">
        <v>52.934417113605015</v>
      </c>
      <c r="AB546" s="61">
        <v>53.923851285296998</v>
      </c>
      <c r="AC546" s="61">
        <v>53.429134199451006</v>
      </c>
      <c r="AD546" s="42"/>
    </row>
    <row r="547" spans="1:30" x14ac:dyDescent="0.3">
      <c r="A547" s="39" t="s">
        <v>328</v>
      </c>
      <c r="B547" s="45" t="s">
        <v>634</v>
      </c>
      <c r="C547" s="44">
        <v>140000</v>
      </c>
      <c r="D547" s="45">
        <v>46052.125</v>
      </c>
      <c r="E547" s="58">
        <v>0.19758447743633861</v>
      </c>
      <c r="F547" s="59">
        <v>93421.531499999997</v>
      </c>
      <c r="G547" s="59">
        <v>0.50380000000000003</v>
      </c>
      <c r="H547" s="60">
        <v>0.443</v>
      </c>
      <c r="I547" s="60">
        <v>0.57550000000000001</v>
      </c>
      <c r="J547" s="61">
        <v>53.38</v>
      </c>
      <c r="K547" s="61">
        <v>0</v>
      </c>
      <c r="L547" s="61">
        <v>116.22</v>
      </c>
      <c r="M547" s="62">
        <v>47.185040000000001</v>
      </c>
      <c r="N547" s="62">
        <v>47065.767569700001</v>
      </c>
      <c r="O547" s="62">
        <v>41385.738454500002</v>
      </c>
      <c r="P547" s="63">
        <v>53764.091378249999</v>
      </c>
      <c r="Q547" s="64">
        <v>46578.468500000003</v>
      </c>
      <c r="R547" s="64">
        <v>-5192.7300455000004</v>
      </c>
      <c r="S547" s="64">
        <v>7185.6228782499966</v>
      </c>
      <c r="T547" s="61">
        <v>467.10765750000002</v>
      </c>
      <c r="U547" s="64">
        <v>513.81842324999991</v>
      </c>
      <c r="V547" s="61">
        <v>467.10765750000002</v>
      </c>
      <c r="W547" s="64">
        <v>513.81842324999991</v>
      </c>
      <c r="X547" s="65">
        <v>47045.5761575</v>
      </c>
      <c r="Y547" s="89">
        <v>47092.286923250002</v>
      </c>
      <c r="Z547" s="61">
        <v>47068.931540375001</v>
      </c>
      <c r="AA547" s="61">
        <v>52.934417113604695</v>
      </c>
      <c r="AB547" s="61">
        <v>53.923851285297587</v>
      </c>
      <c r="AC547" s="61">
        <v>53.429134199451141</v>
      </c>
      <c r="AD547" s="42"/>
    </row>
    <row r="548" spans="1:30" x14ac:dyDescent="0.3">
      <c r="A548" s="39" t="s">
        <v>329</v>
      </c>
      <c r="B548" s="45" t="s">
        <v>632</v>
      </c>
      <c r="C548" s="44">
        <v>150000</v>
      </c>
      <c r="D548" s="45">
        <v>46052.125</v>
      </c>
      <c r="E548" s="58">
        <v>0.19758447743633861</v>
      </c>
      <c r="F548" s="59">
        <v>93421.531499999997</v>
      </c>
      <c r="G548" s="59">
        <v>3.5000000000000001E-3</v>
      </c>
      <c r="H548" s="60">
        <v>3.3999999999999998E-3</v>
      </c>
      <c r="I548" s="60">
        <v>3.7000000000000002E-3</v>
      </c>
      <c r="J548" s="61">
        <v>56.2</v>
      </c>
      <c r="K548" s="61">
        <v>55.84</v>
      </c>
      <c r="L548" s="61">
        <v>56.65</v>
      </c>
      <c r="M548" s="62">
        <v>34.657800000000002</v>
      </c>
      <c r="N548" s="62">
        <v>326.97536024999999</v>
      </c>
      <c r="O548" s="62">
        <v>317.63320709999999</v>
      </c>
      <c r="P548" s="63">
        <v>345.65966655</v>
      </c>
      <c r="Q548" s="64">
        <v>0</v>
      </c>
      <c r="R548" s="64">
        <v>317.63320709999999</v>
      </c>
      <c r="S548" s="64">
        <v>345.65966655</v>
      </c>
      <c r="T548" s="61">
        <v>317.63320709999999</v>
      </c>
      <c r="U548" s="64">
        <v>345.65966655</v>
      </c>
      <c r="V548" s="61">
        <v>317.63320709999999</v>
      </c>
      <c r="W548" s="64">
        <v>345.65966655</v>
      </c>
      <c r="X548" s="65">
        <v>317.63320709999999</v>
      </c>
      <c r="Y548" s="89">
        <v>345.65966655</v>
      </c>
      <c r="Z548" s="61">
        <v>331.64643682500002</v>
      </c>
      <c r="AA548" s="61">
        <v>55.874487092672965</v>
      </c>
      <c r="AB548" s="61">
        <v>56.681570256690314</v>
      </c>
      <c r="AC548" s="61">
        <v>56.278028674681636</v>
      </c>
      <c r="AD548" s="42"/>
    </row>
    <row r="549" spans="1:30" x14ac:dyDescent="0.3">
      <c r="A549" s="39" t="s">
        <v>330</v>
      </c>
      <c r="B549" s="45" t="s">
        <v>634</v>
      </c>
      <c r="C549" s="44">
        <v>150000</v>
      </c>
      <c r="D549" s="45">
        <v>46052.125</v>
      </c>
      <c r="E549" s="58">
        <v>0.19758447743633861</v>
      </c>
      <c r="F549" s="59">
        <v>93421.531499999997</v>
      </c>
      <c r="G549" s="59">
        <v>0.60919999999999996</v>
      </c>
      <c r="H549" s="60">
        <v>0.54500000000000004</v>
      </c>
      <c r="I549" s="60">
        <v>0.68400000000000005</v>
      </c>
      <c r="J549" s="61">
        <v>56.2</v>
      </c>
      <c r="K549" s="61">
        <v>0</v>
      </c>
      <c r="L549" s="61">
        <v>126.92</v>
      </c>
      <c r="M549" s="62">
        <v>34.657800000000002</v>
      </c>
      <c r="N549" s="62">
        <v>56912.396989799992</v>
      </c>
      <c r="O549" s="62">
        <v>50914.734667500001</v>
      </c>
      <c r="P549" s="63">
        <v>63900.327546</v>
      </c>
      <c r="Q549" s="64">
        <v>56578.468500000003</v>
      </c>
      <c r="R549" s="64">
        <v>-5663.7338325000019</v>
      </c>
      <c r="S549" s="64">
        <v>7321.8590459999978</v>
      </c>
      <c r="T549" s="61">
        <v>317.63320709999999</v>
      </c>
      <c r="U549" s="64">
        <v>345.65966655</v>
      </c>
      <c r="V549" s="61">
        <v>317.63320709999999</v>
      </c>
      <c r="W549" s="64">
        <v>345.65966655</v>
      </c>
      <c r="X549" s="65">
        <v>56896.101707100002</v>
      </c>
      <c r="Y549" s="89">
        <v>56924.128166549999</v>
      </c>
      <c r="Z549" s="61">
        <v>56910.114936825004</v>
      </c>
      <c r="AA549" s="61">
        <v>55.874487092672943</v>
      </c>
      <c r="AB549" s="61">
        <v>56.681570256690229</v>
      </c>
      <c r="AC549" s="61">
        <v>56.278028674681586</v>
      </c>
      <c r="AD549" s="42"/>
    </row>
    <row r="550" spans="1:30" x14ac:dyDescent="0.3">
      <c r="A550" s="39" t="s">
        <v>331</v>
      </c>
      <c r="B550" s="45" t="s">
        <v>632</v>
      </c>
      <c r="C550" s="44">
        <v>160000</v>
      </c>
      <c r="D550" s="45">
        <v>46052.125</v>
      </c>
      <c r="E550" s="58">
        <v>0.19758447743633861</v>
      </c>
      <c r="F550" s="59">
        <v>93420.398499999996</v>
      </c>
      <c r="G550" s="59">
        <v>2.5000000000000001E-3</v>
      </c>
      <c r="H550" s="60">
        <v>2.3999999999999998E-3</v>
      </c>
      <c r="I550" s="60">
        <v>2.5999999999999999E-3</v>
      </c>
      <c r="J550" s="61">
        <v>59.01</v>
      </c>
      <c r="K550" s="61">
        <v>58.54</v>
      </c>
      <c r="L550" s="61">
        <v>59.26</v>
      </c>
      <c r="M550" s="62">
        <v>26.29504</v>
      </c>
      <c r="N550" s="62">
        <v>233.55099625</v>
      </c>
      <c r="O550" s="62">
        <v>224.20895639999998</v>
      </c>
      <c r="P550" s="63">
        <v>242.89303609999999</v>
      </c>
      <c r="Q550" s="64">
        <v>0</v>
      </c>
      <c r="R550" s="64">
        <v>224.20895639999998</v>
      </c>
      <c r="S550" s="64">
        <v>242.89303609999999</v>
      </c>
      <c r="T550" s="61">
        <v>224.20895639999998</v>
      </c>
      <c r="U550" s="64">
        <v>242.89303609999999</v>
      </c>
      <c r="V550" s="61">
        <v>224.20895639999998</v>
      </c>
      <c r="W550" s="64">
        <v>242.89303609999999</v>
      </c>
      <c r="X550" s="65">
        <v>224.20895639999998</v>
      </c>
      <c r="Y550" s="89">
        <v>242.89303609999999</v>
      </c>
      <c r="Z550" s="61">
        <v>233.55099624999997</v>
      </c>
      <c r="AA550" s="61">
        <v>58.574738967341681</v>
      </c>
      <c r="AB550" s="61">
        <v>59.291272183487074</v>
      </c>
      <c r="AC550" s="61">
        <v>58.933005575414377</v>
      </c>
      <c r="AD550" s="42"/>
    </row>
    <row r="551" spans="1:30" x14ac:dyDescent="0.3">
      <c r="A551" s="39" t="s">
        <v>332</v>
      </c>
      <c r="B551" s="45" t="s">
        <v>634</v>
      </c>
      <c r="C551" s="44">
        <v>160000</v>
      </c>
      <c r="D551" s="45">
        <v>46052.125</v>
      </c>
      <c r="E551" s="58">
        <v>0.19758447743633861</v>
      </c>
      <c r="F551" s="59">
        <v>93420.398499999996</v>
      </c>
      <c r="G551" s="59">
        <v>0.71519999999999995</v>
      </c>
      <c r="H551" s="60">
        <v>0.64749999999999996</v>
      </c>
      <c r="I551" s="60">
        <v>0.79349999999999998</v>
      </c>
      <c r="J551" s="61">
        <v>59.01</v>
      </c>
      <c r="K551" s="61">
        <v>0</v>
      </c>
      <c r="L551" s="61">
        <v>137.33000000000001</v>
      </c>
      <c r="M551" s="62">
        <v>26.29504</v>
      </c>
      <c r="N551" s="62">
        <v>66814.269007199997</v>
      </c>
      <c r="O551" s="62">
        <v>60489.708028749992</v>
      </c>
      <c r="P551" s="63">
        <v>74129.086209749992</v>
      </c>
      <c r="Q551" s="64">
        <v>66579.601500000004</v>
      </c>
      <c r="R551" s="64">
        <v>-6089.8934712500122</v>
      </c>
      <c r="S551" s="64">
        <v>7549.4847097499878</v>
      </c>
      <c r="T551" s="61">
        <v>224.20895639999998</v>
      </c>
      <c r="U551" s="64">
        <v>242.89303609999999</v>
      </c>
      <c r="V551" s="61">
        <v>224.20895639999998</v>
      </c>
      <c r="W551" s="64">
        <v>242.89303609999999</v>
      </c>
      <c r="X551" s="65">
        <v>66803.81045640001</v>
      </c>
      <c r="Y551" s="89">
        <v>66822.494536099999</v>
      </c>
      <c r="Z551" s="61">
        <v>66813.152496249997</v>
      </c>
      <c r="AA551" s="61">
        <v>58.574738967342491</v>
      </c>
      <c r="AB551" s="61">
        <v>59.291272183487479</v>
      </c>
      <c r="AC551" s="61">
        <v>58.933005575414981</v>
      </c>
      <c r="AD551" s="42"/>
    </row>
    <row r="552" spans="1:30" x14ac:dyDescent="0.3">
      <c r="A552" s="39" t="s">
        <v>333</v>
      </c>
      <c r="B552" s="45" t="s">
        <v>632</v>
      </c>
      <c r="C552" s="44">
        <v>20000</v>
      </c>
      <c r="D552" s="45">
        <v>46108.166666666664</v>
      </c>
      <c r="E552" s="58">
        <v>0.3509041215157363</v>
      </c>
      <c r="F552" s="59">
        <v>94184.47</v>
      </c>
      <c r="G552" s="59">
        <v>0.78779999999999994</v>
      </c>
      <c r="H552" s="60">
        <v>0.78700000000000003</v>
      </c>
      <c r="I552" s="60">
        <v>0.78900000000000003</v>
      </c>
      <c r="J552" s="61">
        <v>93</v>
      </c>
      <c r="K552" s="61">
        <v>0</v>
      </c>
      <c r="L552" s="61">
        <v>117.02</v>
      </c>
      <c r="M552" s="62">
        <v>1.8992199999999999</v>
      </c>
      <c r="N552" s="62">
        <v>74198.525465999992</v>
      </c>
      <c r="O552" s="62">
        <v>74123.177890000006</v>
      </c>
      <c r="P552" s="63">
        <v>74311.546830000007</v>
      </c>
      <c r="Q552" s="64">
        <v>74184.47</v>
      </c>
      <c r="R552" s="64">
        <v>-61.292109999994864</v>
      </c>
      <c r="S552" s="64">
        <v>127.07683000000543</v>
      </c>
      <c r="T552" s="61">
        <v>9.4184470000000005</v>
      </c>
      <c r="U552" s="64">
        <v>28.255340999999998</v>
      </c>
      <c r="V552" s="61">
        <v>9.4184470000000005</v>
      </c>
      <c r="W552" s="64">
        <v>28.255340999999998</v>
      </c>
      <c r="X552" s="65">
        <v>74193.888447000005</v>
      </c>
      <c r="Y552" s="89">
        <v>74212.725340999998</v>
      </c>
      <c r="Z552" s="61">
        <v>74203.306894000008</v>
      </c>
      <c r="AA552" s="61"/>
      <c r="AB552" s="61"/>
      <c r="AC552" s="61"/>
      <c r="AD552" s="42"/>
    </row>
    <row r="553" spans="1:30" x14ac:dyDescent="0.3">
      <c r="A553" s="39" t="s">
        <v>334</v>
      </c>
      <c r="B553" s="45" t="s">
        <v>634</v>
      </c>
      <c r="C553" s="44">
        <v>20000</v>
      </c>
      <c r="D553" s="45">
        <v>46108.166666666664</v>
      </c>
      <c r="E553" s="58">
        <v>0.3509041215157363</v>
      </c>
      <c r="F553" s="59">
        <v>94184.47</v>
      </c>
      <c r="G553" s="59">
        <v>2.0000000000000001E-4</v>
      </c>
      <c r="H553" s="60">
        <v>1E-4</v>
      </c>
      <c r="I553" s="60">
        <v>2.9999999999999997E-4</v>
      </c>
      <c r="J553" s="61">
        <v>93</v>
      </c>
      <c r="K553" s="61">
        <v>88.1</v>
      </c>
      <c r="L553" s="61">
        <v>97.87</v>
      </c>
      <c r="M553" s="62">
        <v>1.8992199999999999</v>
      </c>
      <c r="N553" s="62">
        <v>18.836894000000001</v>
      </c>
      <c r="O553" s="62">
        <v>9.4184470000000005</v>
      </c>
      <c r="P553" s="63">
        <v>28.255340999999998</v>
      </c>
      <c r="Q553" s="64">
        <v>0</v>
      </c>
      <c r="R553" s="64">
        <v>9.4184470000000005</v>
      </c>
      <c r="S553" s="64">
        <v>28.255340999999998</v>
      </c>
      <c r="T553" s="61">
        <v>9.4184470000000005</v>
      </c>
      <c r="U553" s="64">
        <v>28.255340999999998</v>
      </c>
      <c r="V553" s="61">
        <v>9.4184470000000005</v>
      </c>
      <c r="W553" s="64">
        <v>28.255340999999998</v>
      </c>
      <c r="X553" s="65">
        <v>9.4184470000000005</v>
      </c>
      <c r="Y553" s="89">
        <v>28.255340999999998</v>
      </c>
      <c r="Z553" s="61">
        <v>18.836894000000001</v>
      </c>
      <c r="AA553" s="61"/>
      <c r="AB553" s="61"/>
      <c r="AC553" s="61"/>
      <c r="AD553" s="42"/>
    </row>
    <row r="554" spans="1:30" x14ac:dyDescent="0.3">
      <c r="A554" s="39" t="s">
        <v>335</v>
      </c>
      <c r="B554" s="45" t="s">
        <v>632</v>
      </c>
      <c r="C554" s="44">
        <v>30000</v>
      </c>
      <c r="D554" s="45">
        <v>46108.166666666664</v>
      </c>
      <c r="E554" s="58">
        <v>0.3509041215157363</v>
      </c>
      <c r="F554" s="59">
        <v>94184.67</v>
      </c>
      <c r="G554" s="59">
        <v>0.68210000000000004</v>
      </c>
      <c r="H554" s="60">
        <v>0.68100000000000005</v>
      </c>
      <c r="I554" s="60">
        <v>0.68300000000000005</v>
      </c>
      <c r="J554" s="61">
        <v>78.66</v>
      </c>
      <c r="K554" s="61">
        <v>0</v>
      </c>
      <c r="L554" s="61">
        <v>88.82</v>
      </c>
      <c r="M554" s="62">
        <v>6.01952</v>
      </c>
      <c r="N554" s="62">
        <v>64243.363407000004</v>
      </c>
      <c r="O554" s="62">
        <v>64139.760270000006</v>
      </c>
      <c r="P554" s="63">
        <v>64328.129610000004</v>
      </c>
      <c r="Q554" s="64">
        <v>64184.67</v>
      </c>
      <c r="R554" s="64">
        <v>-44.909729999992123</v>
      </c>
      <c r="S554" s="64">
        <v>143.45961000000534</v>
      </c>
      <c r="T554" s="61">
        <v>47.092334999999999</v>
      </c>
      <c r="U554" s="64">
        <v>65.929269000000005</v>
      </c>
      <c r="V554" s="61">
        <v>47.092334999999999</v>
      </c>
      <c r="W554" s="64">
        <v>65.929269000000005</v>
      </c>
      <c r="X554" s="65">
        <v>64231.762334999999</v>
      </c>
      <c r="Y554" s="89">
        <v>64250.599268999998</v>
      </c>
      <c r="Z554" s="61">
        <v>64241.180802000003</v>
      </c>
      <c r="AA554" s="61"/>
      <c r="AB554" s="61"/>
      <c r="AC554" s="61"/>
      <c r="AD554" s="42"/>
    </row>
    <row r="555" spans="1:30" x14ac:dyDescent="0.3">
      <c r="A555" s="39" t="s">
        <v>336</v>
      </c>
      <c r="B555" s="45" t="s">
        <v>634</v>
      </c>
      <c r="C555" s="44">
        <v>30000</v>
      </c>
      <c r="D555" s="45">
        <v>46108.166666666664</v>
      </c>
      <c r="E555" s="58">
        <v>0.3509041215157363</v>
      </c>
      <c r="F555" s="59">
        <v>94184.67</v>
      </c>
      <c r="G555" s="59">
        <v>5.9999999999999995E-4</v>
      </c>
      <c r="H555" s="60">
        <v>5.0000000000000001E-4</v>
      </c>
      <c r="I555" s="60">
        <v>6.9999999999999999E-4</v>
      </c>
      <c r="J555" s="61">
        <v>78.66</v>
      </c>
      <c r="K555" s="61">
        <v>77.099999999999994</v>
      </c>
      <c r="L555" s="61">
        <v>80.23</v>
      </c>
      <c r="M555" s="62">
        <v>6.01952</v>
      </c>
      <c r="N555" s="62">
        <v>56.510801999999991</v>
      </c>
      <c r="O555" s="62">
        <v>47.092334999999999</v>
      </c>
      <c r="P555" s="63">
        <v>65.929269000000005</v>
      </c>
      <c r="Q555" s="64">
        <v>0</v>
      </c>
      <c r="R555" s="64">
        <v>47.092334999999999</v>
      </c>
      <c r="S555" s="64">
        <v>65.929269000000005</v>
      </c>
      <c r="T555" s="61">
        <v>47.092334999999999</v>
      </c>
      <c r="U555" s="64">
        <v>65.929269000000005</v>
      </c>
      <c r="V555" s="61">
        <v>47.092334999999999</v>
      </c>
      <c r="W555" s="64">
        <v>65.929269000000005</v>
      </c>
      <c r="X555" s="65">
        <v>47.092334999999999</v>
      </c>
      <c r="Y555" s="89">
        <v>65.929269000000005</v>
      </c>
      <c r="Z555" s="61">
        <v>56.510801999999998</v>
      </c>
      <c r="AA555" s="61"/>
      <c r="AB555" s="61"/>
      <c r="AC555" s="61"/>
      <c r="AD555" s="42"/>
    </row>
    <row r="556" spans="1:30" x14ac:dyDescent="0.3">
      <c r="A556" s="39" t="s">
        <v>337</v>
      </c>
      <c r="B556" s="45" t="s">
        <v>632</v>
      </c>
      <c r="C556" s="44">
        <v>40000</v>
      </c>
      <c r="D556" s="45">
        <v>46108.166666666664</v>
      </c>
      <c r="E556" s="58">
        <v>0.3509041215157363</v>
      </c>
      <c r="F556" s="59">
        <v>94184.67</v>
      </c>
      <c r="G556" s="59">
        <v>0.57750000000000001</v>
      </c>
      <c r="H556" s="60">
        <v>0.57650000000000001</v>
      </c>
      <c r="I556" s="60">
        <v>0.57850000000000001</v>
      </c>
      <c r="J556" s="61">
        <v>71.61</v>
      </c>
      <c r="K556" s="61">
        <v>65.510000000000005</v>
      </c>
      <c r="L556" s="61">
        <v>76.11</v>
      </c>
      <c r="M556" s="62">
        <v>18.522079999999999</v>
      </c>
      <c r="N556" s="62">
        <v>54391.646925000001</v>
      </c>
      <c r="O556" s="62">
        <v>54297.462254999999</v>
      </c>
      <c r="P556" s="63">
        <v>54485.831595000003</v>
      </c>
      <c r="Q556" s="64">
        <v>54184.67</v>
      </c>
      <c r="R556" s="64">
        <v>112.7922550000003</v>
      </c>
      <c r="S556" s="64">
        <v>301.16159500000504</v>
      </c>
      <c r="T556" s="61">
        <v>188.36894000000001</v>
      </c>
      <c r="U556" s="64">
        <v>226.04272799999998</v>
      </c>
      <c r="V556" s="61">
        <v>188.36894000000001</v>
      </c>
      <c r="W556" s="64">
        <v>226.04272799999998</v>
      </c>
      <c r="X556" s="65">
        <v>54373.038939999999</v>
      </c>
      <c r="Y556" s="89">
        <v>54410.712727999999</v>
      </c>
      <c r="Z556" s="61">
        <v>54391.875833999999</v>
      </c>
      <c r="AA556" s="61">
        <v>70.601766546804825</v>
      </c>
      <c r="AB556" s="61">
        <v>72.638749042631389</v>
      </c>
      <c r="AC556" s="61">
        <v>71.6202577947181</v>
      </c>
      <c r="AD556" s="42"/>
    </row>
    <row r="557" spans="1:30" x14ac:dyDescent="0.3">
      <c r="A557" s="39" t="s">
        <v>338</v>
      </c>
      <c r="B557" s="45" t="s">
        <v>634</v>
      </c>
      <c r="C557" s="44">
        <v>40000</v>
      </c>
      <c r="D557" s="45">
        <v>46108.166666666664</v>
      </c>
      <c r="E557" s="58">
        <v>0.3509041215157363</v>
      </c>
      <c r="F557" s="59">
        <v>94184.47</v>
      </c>
      <c r="G557" s="59">
        <v>2.2000000000000001E-3</v>
      </c>
      <c r="H557" s="60">
        <v>2E-3</v>
      </c>
      <c r="I557" s="60">
        <v>2.3999999999999998E-3</v>
      </c>
      <c r="J557" s="61">
        <v>71.61</v>
      </c>
      <c r="K557" s="61">
        <v>70.569999999999993</v>
      </c>
      <c r="L557" s="61">
        <v>72.599999999999994</v>
      </c>
      <c r="M557" s="62">
        <v>18.52225</v>
      </c>
      <c r="N557" s="62">
        <v>207.20583400000001</v>
      </c>
      <c r="O557" s="62">
        <v>188.36894000000001</v>
      </c>
      <c r="P557" s="63">
        <v>226.04272799999998</v>
      </c>
      <c r="Q557" s="64">
        <v>0</v>
      </c>
      <c r="R557" s="64">
        <v>188.36894000000001</v>
      </c>
      <c r="S557" s="64">
        <v>226.04272799999998</v>
      </c>
      <c r="T557" s="61">
        <v>188.36894000000001</v>
      </c>
      <c r="U557" s="64">
        <v>226.04272799999998</v>
      </c>
      <c r="V557" s="61">
        <v>188.36894000000001</v>
      </c>
      <c r="W557" s="64">
        <v>226.04272799999998</v>
      </c>
      <c r="X557" s="65">
        <v>188.36894000000001</v>
      </c>
      <c r="Y557" s="89">
        <v>226.04272799999998</v>
      </c>
      <c r="Z557" s="61">
        <v>207.20583399999998</v>
      </c>
      <c r="AA557" s="61">
        <v>70.601628804364523</v>
      </c>
      <c r="AB557" s="61">
        <v>72.638608812450713</v>
      </c>
      <c r="AC557" s="61">
        <v>71.620118808407625</v>
      </c>
      <c r="AD557" s="42"/>
    </row>
    <row r="558" spans="1:30" x14ac:dyDescent="0.3">
      <c r="A558" s="39" t="s">
        <v>339</v>
      </c>
      <c r="B558" s="45" t="s">
        <v>632</v>
      </c>
      <c r="C558" s="44">
        <v>50000</v>
      </c>
      <c r="D558" s="45">
        <v>46108.166666666664</v>
      </c>
      <c r="E558" s="58">
        <v>0.3509041215157363</v>
      </c>
      <c r="F558" s="59">
        <v>94184.47</v>
      </c>
      <c r="G558" s="59">
        <v>0.47489999999999999</v>
      </c>
      <c r="H558" s="60">
        <v>0.47399999999999998</v>
      </c>
      <c r="I558" s="60">
        <v>0.47599999999999998</v>
      </c>
      <c r="J558" s="61">
        <v>64.91</v>
      </c>
      <c r="K558" s="61">
        <v>62.79</v>
      </c>
      <c r="L558" s="61">
        <v>67.34</v>
      </c>
      <c r="M558" s="62">
        <v>41.094999999999999</v>
      </c>
      <c r="N558" s="62">
        <v>44728.204803000001</v>
      </c>
      <c r="O558" s="62">
        <v>44643.438779999997</v>
      </c>
      <c r="P558" s="63">
        <v>44831.807719999997</v>
      </c>
      <c r="Q558" s="64">
        <v>44184.47</v>
      </c>
      <c r="R558" s="64">
        <v>458.9687799999956</v>
      </c>
      <c r="S558" s="64">
        <v>647.3377199999959</v>
      </c>
      <c r="T558" s="61">
        <v>518.01139499999999</v>
      </c>
      <c r="U558" s="64">
        <v>565.10334</v>
      </c>
      <c r="V558" s="61">
        <v>518.01139499999999</v>
      </c>
      <c r="W558" s="64">
        <v>565.10334</v>
      </c>
      <c r="X558" s="65">
        <v>44702.481395000003</v>
      </c>
      <c r="Y558" s="89">
        <v>44749.573340000003</v>
      </c>
      <c r="Z558" s="61">
        <v>44726.027367500006</v>
      </c>
      <c r="AA558" s="61">
        <v>64.339020535625195</v>
      </c>
      <c r="AB558" s="61">
        <v>65.486866858295386</v>
      </c>
      <c r="AC558" s="61">
        <v>64.912943696960298</v>
      </c>
      <c r="AD558" s="42"/>
    </row>
    <row r="559" spans="1:30" x14ac:dyDescent="0.3">
      <c r="A559" s="39" t="s">
        <v>340</v>
      </c>
      <c r="B559" s="45" t="s">
        <v>634</v>
      </c>
      <c r="C559" s="44">
        <v>50000</v>
      </c>
      <c r="D559" s="45">
        <v>46108.166666666664</v>
      </c>
      <c r="E559" s="58">
        <v>0.3509041215157363</v>
      </c>
      <c r="F559" s="59">
        <v>94183.89</v>
      </c>
      <c r="G559" s="59">
        <v>5.7999999999999996E-3</v>
      </c>
      <c r="H559" s="60">
        <v>5.4999999999999997E-3</v>
      </c>
      <c r="I559" s="60">
        <v>6.0000000000000001E-3</v>
      </c>
      <c r="J559" s="61">
        <v>64.91</v>
      </c>
      <c r="K559" s="61">
        <v>64.31</v>
      </c>
      <c r="L559" s="61">
        <v>65.45</v>
      </c>
      <c r="M559" s="62">
        <v>41.095860000000002</v>
      </c>
      <c r="N559" s="62">
        <v>546.26656199999991</v>
      </c>
      <c r="O559" s="62">
        <v>518.01139499999999</v>
      </c>
      <c r="P559" s="63">
        <v>565.10334</v>
      </c>
      <c r="Q559" s="64">
        <v>0</v>
      </c>
      <c r="R559" s="64">
        <v>518.01139499999999</v>
      </c>
      <c r="S559" s="64">
        <v>565.10334</v>
      </c>
      <c r="T559" s="61">
        <v>518.01139499999999</v>
      </c>
      <c r="U559" s="64">
        <v>565.10334</v>
      </c>
      <c r="V559" s="61">
        <v>518.01139499999999</v>
      </c>
      <c r="W559" s="64">
        <v>565.10334</v>
      </c>
      <c r="X559" s="65">
        <v>518.01139499999999</v>
      </c>
      <c r="Y559" s="89">
        <v>565.10334</v>
      </c>
      <c r="Z559" s="61">
        <v>541.55736750000005</v>
      </c>
      <c r="AA559" s="61">
        <v>64.338557026017114</v>
      </c>
      <c r="AB559" s="61">
        <v>65.486398646666885</v>
      </c>
      <c r="AC559" s="61">
        <v>64.912477836341992</v>
      </c>
      <c r="AD559" s="42"/>
    </row>
    <row r="560" spans="1:30" x14ac:dyDescent="0.3">
      <c r="A560" s="39" t="s">
        <v>341</v>
      </c>
      <c r="B560" s="45" t="s">
        <v>632</v>
      </c>
      <c r="C560" s="44">
        <v>60000</v>
      </c>
      <c r="D560" s="45">
        <v>46108.166666666664</v>
      </c>
      <c r="E560" s="58">
        <v>0.3509041215157363</v>
      </c>
      <c r="F560" s="59">
        <v>94183.89</v>
      </c>
      <c r="G560" s="59">
        <v>0.37640000000000001</v>
      </c>
      <c r="H560" s="60">
        <v>0.3755</v>
      </c>
      <c r="I560" s="60">
        <v>0.3775</v>
      </c>
      <c r="J560" s="61">
        <v>59.76</v>
      </c>
      <c r="K560" s="61">
        <v>58.62</v>
      </c>
      <c r="L560" s="61">
        <v>61.04</v>
      </c>
      <c r="M560" s="62">
        <v>77.802390000000003</v>
      </c>
      <c r="N560" s="62">
        <v>35450.816196</v>
      </c>
      <c r="O560" s="62">
        <v>35366.050694999998</v>
      </c>
      <c r="P560" s="63">
        <v>35554.418474999999</v>
      </c>
      <c r="Q560" s="64">
        <v>34183.89</v>
      </c>
      <c r="R560" s="64">
        <v>1182.1606949999987</v>
      </c>
      <c r="S560" s="64">
        <v>1370.5284749999992</v>
      </c>
      <c r="T560" s="61">
        <v>1224.39057</v>
      </c>
      <c r="U560" s="64">
        <v>1318.57446</v>
      </c>
      <c r="V560" s="61">
        <v>1224.39057</v>
      </c>
      <c r="W560" s="64">
        <v>1318.57446</v>
      </c>
      <c r="X560" s="65">
        <v>35408.280570000003</v>
      </c>
      <c r="Y560" s="89">
        <v>35502.464460000003</v>
      </c>
      <c r="Z560" s="61">
        <v>35455.372515000003</v>
      </c>
      <c r="AA560" s="61">
        <v>59.206159086804064</v>
      </c>
      <c r="AB560" s="61">
        <v>60.416581246464105</v>
      </c>
      <c r="AC560" s="61">
        <v>59.811370166634084</v>
      </c>
      <c r="AD560" s="42"/>
    </row>
    <row r="561" spans="1:30" x14ac:dyDescent="0.3">
      <c r="A561" s="39" t="s">
        <v>342</v>
      </c>
      <c r="B561" s="45" t="s">
        <v>634</v>
      </c>
      <c r="C561" s="44">
        <v>60000</v>
      </c>
      <c r="D561" s="45">
        <v>46108.166666666664</v>
      </c>
      <c r="E561" s="58">
        <v>0.3509041215157363</v>
      </c>
      <c r="F561" s="59">
        <v>94183.89</v>
      </c>
      <c r="G561" s="59">
        <v>1.35E-2</v>
      </c>
      <c r="H561" s="60">
        <v>1.2999999999999999E-2</v>
      </c>
      <c r="I561" s="60">
        <v>1.4E-2</v>
      </c>
      <c r="J561" s="61">
        <v>59.76</v>
      </c>
      <c r="K561" s="61">
        <v>59.18</v>
      </c>
      <c r="L561" s="61">
        <v>60.39</v>
      </c>
      <c r="M561" s="62">
        <v>77.802390000000003</v>
      </c>
      <c r="N561" s="62">
        <v>1271.4825149999999</v>
      </c>
      <c r="O561" s="62">
        <v>1224.39057</v>
      </c>
      <c r="P561" s="63">
        <v>1318.57446</v>
      </c>
      <c r="Q561" s="64">
        <v>0</v>
      </c>
      <c r="R561" s="64">
        <v>1224.39057</v>
      </c>
      <c r="S561" s="64">
        <v>1318.57446</v>
      </c>
      <c r="T561" s="61">
        <v>1224.39057</v>
      </c>
      <c r="U561" s="64">
        <v>1318.57446</v>
      </c>
      <c r="V561" s="61">
        <v>1224.39057</v>
      </c>
      <c r="W561" s="64">
        <v>1318.57446</v>
      </c>
      <c r="X561" s="65">
        <v>1224.39057</v>
      </c>
      <c r="Y561" s="89">
        <v>1318.57446</v>
      </c>
      <c r="Z561" s="61">
        <v>1271.4825150000001</v>
      </c>
      <c r="AA561" s="61">
        <v>59.206159086804014</v>
      </c>
      <c r="AB561" s="61">
        <v>60.416581246464062</v>
      </c>
      <c r="AC561" s="61">
        <v>59.811370166634035</v>
      </c>
      <c r="AD561" s="42"/>
    </row>
    <row r="562" spans="1:30" x14ac:dyDescent="0.3">
      <c r="A562" s="39" t="s">
        <v>343</v>
      </c>
      <c r="B562" s="45" t="s">
        <v>632</v>
      </c>
      <c r="C562" s="44">
        <v>65000</v>
      </c>
      <c r="D562" s="45">
        <v>46108.166666666664</v>
      </c>
      <c r="E562" s="58">
        <v>0.3509041215157363</v>
      </c>
      <c r="F562" s="59">
        <v>94183.89</v>
      </c>
      <c r="G562" s="59">
        <v>0.32929999999999998</v>
      </c>
      <c r="H562" s="60">
        <v>0.32800000000000001</v>
      </c>
      <c r="I562" s="60">
        <v>0.33050000000000002</v>
      </c>
      <c r="J562" s="61">
        <v>57.27</v>
      </c>
      <c r="K562" s="61">
        <v>56.03</v>
      </c>
      <c r="L562" s="61">
        <v>58.38</v>
      </c>
      <c r="M562" s="62">
        <v>100.38239</v>
      </c>
      <c r="N562" s="62">
        <v>31014.754976999997</v>
      </c>
      <c r="O562" s="62">
        <v>30892.315920000001</v>
      </c>
      <c r="P562" s="63">
        <v>31127.775645000002</v>
      </c>
      <c r="Q562" s="64">
        <v>29183.89</v>
      </c>
      <c r="R562" s="64">
        <v>1708.4259200000015</v>
      </c>
      <c r="S562" s="64">
        <v>1943.8856450000021</v>
      </c>
      <c r="T562" s="61">
        <v>1789.5051199999998</v>
      </c>
      <c r="U562" s="64">
        <v>1883.6895999999999</v>
      </c>
      <c r="V562" s="61">
        <v>1789.5051199999998</v>
      </c>
      <c r="W562" s="64">
        <v>1883.6895999999999</v>
      </c>
      <c r="X562" s="65">
        <v>30973.395120000001</v>
      </c>
      <c r="Y562" s="89">
        <v>31067.579600000001</v>
      </c>
      <c r="Z562" s="61">
        <v>31020.487359999999</v>
      </c>
      <c r="AA562" s="61">
        <v>56.87584562357609</v>
      </c>
      <c r="AB562" s="61">
        <v>57.813684235357776</v>
      </c>
      <c r="AC562" s="61">
        <v>57.344764929466933</v>
      </c>
      <c r="AD562" s="42"/>
    </row>
    <row r="563" spans="1:30" x14ac:dyDescent="0.3">
      <c r="A563" s="39" t="s">
        <v>344</v>
      </c>
      <c r="B563" s="45" t="s">
        <v>634</v>
      </c>
      <c r="C563" s="44">
        <v>65000</v>
      </c>
      <c r="D563" s="45">
        <v>46108.166666666664</v>
      </c>
      <c r="E563" s="58">
        <v>0.3509041215157363</v>
      </c>
      <c r="F563" s="59">
        <v>94184.48</v>
      </c>
      <c r="G563" s="59">
        <v>1.9400000000000001E-2</v>
      </c>
      <c r="H563" s="60">
        <v>1.9E-2</v>
      </c>
      <c r="I563" s="60">
        <v>0.02</v>
      </c>
      <c r="J563" s="61">
        <v>57.27</v>
      </c>
      <c r="K563" s="61">
        <v>56.85</v>
      </c>
      <c r="L563" s="61">
        <v>57.79</v>
      </c>
      <c r="M563" s="62">
        <v>100.38068</v>
      </c>
      <c r="N563" s="62">
        <v>1827.1789120000001</v>
      </c>
      <c r="O563" s="62">
        <v>1789.5051199999998</v>
      </c>
      <c r="P563" s="63">
        <v>1883.6895999999999</v>
      </c>
      <c r="Q563" s="64">
        <v>0</v>
      </c>
      <c r="R563" s="64">
        <v>1789.5051199999998</v>
      </c>
      <c r="S563" s="64">
        <v>1883.6895999999999</v>
      </c>
      <c r="T563" s="61">
        <v>1789.5051199999998</v>
      </c>
      <c r="U563" s="64">
        <v>1883.6895999999999</v>
      </c>
      <c r="V563" s="61">
        <v>1789.5051199999998</v>
      </c>
      <c r="W563" s="64">
        <v>1883.6895999999999</v>
      </c>
      <c r="X563" s="65">
        <v>1789.5051199999998</v>
      </c>
      <c r="Y563" s="89">
        <v>1883.6895999999999</v>
      </c>
      <c r="Z563" s="61">
        <v>1836.5973599999998</v>
      </c>
      <c r="AA563" s="61">
        <v>56.87645172972762</v>
      </c>
      <c r="AB563" s="61">
        <v>57.814294714859059</v>
      </c>
      <c r="AC563" s="61">
        <v>57.34537322229334</v>
      </c>
      <c r="AD563" s="42"/>
    </row>
    <row r="564" spans="1:30" x14ac:dyDescent="0.3">
      <c r="A564" s="39" t="s">
        <v>345</v>
      </c>
      <c r="B564" s="45" t="s">
        <v>632</v>
      </c>
      <c r="C564" s="44">
        <v>70000</v>
      </c>
      <c r="D564" s="45">
        <v>46108.166666666664</v>
      </c>
      <c r="E564" s="58">
        <v>0.3509041215157363</v>
      </c>
      <c r="F564" s="59">
        <v>94183.89</v>
      </c>
      <c r="G564" s="59">
        <v>0.2843</v>
      </c>
      <c r="H564" s="60">
        <v>0.28349999999999997</v>
      </c>
      <c r="I564" s="60">
        <v>0.28549999999999998</v>
      </c>
      <c r="J564" s="61">
        <v>55.08</v>
      </c>
      <c r="K564" s="61">
        <v>54.44</v>
      </c>
      <c r="L564" s="61">
        <v>55.94</v>
      </c>
      <c r="M564" s="62">
        <v>125.31601999999999</v>
      </c>
      <c r="N564" s="62">
        <v>26776.479927</v>
      </c>
      <c r="O564" s="62">
        <v>26701.132814999997</v>
      </c>
      <c r="P564" s="63">
        <v>26889.500594999998</v>
      </c>
      <c r="Q564" s="64">
        <v>24183.89</v>
      </c>
      <c r="R564" s="64">
        <v>2517.2428149999978</v>
      </c>
      <c r="S564" s="64">
        <v>2705.6105949999983</v>
      </c>
      <c r="T564" s="61">
        <v>2542.9650299999998</v>
      </c>
      <c r="U564" s="64">
        <v>2637.1489200000001</v>
      </c>
      <c r="V564" s="61">
        <v>2542.9650299999998</v>
      </c>
      <c r="W564" s="64">
        <v>2637.1489200000001</v>
      </c>
      <c r="X564" s="65">
        <v>26726.855029999999</v>
      </c>
      <c r="Y564" s="89">
        <v>26821.038919999999</v>
      </c>
      <c r="Z564" s="61">
        <v>26773.946974999999</v>
      </c>
      <c r="AA564" s="61">
        <v>54.676666978644803</v>
      </c>
      <c r="AB564" s="61">
        <v>55.42918736384005</v>
      </c>
      <c r="AC564" s="61">
        <v>55.05292717124243</v>
      </c>
      <c r="AD564" s="42"/>
    </row>
    <row r="565" spans="1:30" x14ac:dyDescent="0.3">
      <c r="A565" s="39" t="s">
        <v>346</v>
      </c>
      <c r="B565" s="45" t="s">
        <v>634</v>
      </c>
      <c r="C565" s="44">
        <v>70000</v>
      </c>
      <c r="D565" s="45">
        <v>46108.166666666664</v>
      </c>
      <c r="E565" s="58">
        <v>0.3509041215157363</v>
      </c>
      <c r="F565" s="59">
        <v>94183.89</v>
      </c>
      <c r="G565" s="59">
        <v>2.76E-2</v>
      </c>
      <c r="H565" s="60">
        <v>2.7E-2</v>
      </c>
      <c r="I565" s="60">
        <v>2.8000000000000001E-2</v>
      </c>
      <c r="J565" s="61">
        <v>55.08</v>
      </c>
      <c r="K565" s="61">
        <v>54.65</v>
      </c>
      <c r="L565" s="61">
        <v>55.4</v>
      </c>
      <c r="M565" s="62">
        <v>125.31601999999999</v>
      </c>
      <c r="N565" s="62">
        <v>2599.4753639999999</v>
      </c>
      <c r="O565" s="62">
        <v>2542.9650299999998</v>
      </c>
      <c r="P565" s="63">
        <v>2637.1489200000001</v>
      </c>
      <c r="Q565" s="64">
        <v>0</v>
      </c>
      <c r="R565" s="64">
        <v>2542.9650299999998</v>
      </c>
      <c r="S565" s="64">
        <v>2637.1489200000001</v>
      </c>
      <c r="T565" s="61">
        <v>2542.9650299999998</v>
      </c>
      <c r="U565" s="64">
        <v>2637.1489200000001</v>
      </c>
      <c r="V565" s="61">
        <v>2542.9650299999998</v>
      </c>
      <c r="W565" s="64">
        <v>2637.1489200000001</v>
      </c>
      <c r="X565" s="65">
        <v>2542.9650299999998</v>
      </c>
      <c r="Y565" s="89">
        <v>2637.1489200000001</v>
      </c>
      <c r="Z565" s="61">
        <v>2590.056975</v>
      </c>
      <c r="AA565" s="61">
        <v>54.676666978644995</v>
      </c>
      <c r="AB565" s="61">
        <v>55.429187363840157</v>
      </c>
      <c r="AC565" s="61">
        <v>55.052927171242573</v>
      </c>
      <c r="AD565" s="42"/>
    </row>
    <row r="566" spans="1:30" x14ac:dyDescent="0.3">
      <c r="A566" s="39" t="s">
        <v>347</v>
      </c>
      <c r="B566" s="45" t="s">
        <v>632</v>
      </c>
      <c r="C566" s="44">
        <v>75000</v>
      </c>
      <c r="D566" s="45">
        <v>46108.166666666664</v>
      </c>
      <c r="E566" s="58">
        <v>0.3509041215157363</v>
      </c>
      <c r="F566" s="59">
        <v>94184.33</v>
      </c>
      <c r="G566" s="59">
        <v>0.2422</v>
      </c>
      <c r="H566" s="60">
        <v>0.24099999999999999</v>
      </c>
      <c r="I566" s="60">
        <v>0.24349999999999999</v>
      </c>
      <c r="J566" s="61">
        <v>53.27</v>
      </c>
      <c r="K566" s="61">
        <v>52.5</v>
      </c>
      <c r="L566" s="61">
        <v>54.06</v>
      </c>
      <c r="M566" s="62">
        <v>151.29434000000001</v>
      </c>
      <c r="N566" s="62">
        <v>22811.444726000002</v>
      </c>
      <c r="O566" s="62">
        <v>22698.42353</v>
      </c>
      <c r="P566" s="63">
        <v>22933.884354999998</v>
      </c>
      <c r="Q566" s="64">
        <v>19184.330000000002</v>
      </c>
      <c r="R566" s="64">
        <v>3514.0935299999983</v>
      </c>
      <c r="S566" s="64">
        <v>3749.5543549999966</v>
      </c>
      <c r="T566" s="61">
        <v>3578.9885800000002</v>
      </c>
      <c r="U566" s="64">
        <v>3673.1724899999999</v>
      </c>
      <c r="V566" s="61">
        <v>3578.9885800000002</v>
      </c>
      <c r="W566" s="64">
        <v>3673.1724899999999</v>
      </c>
      <c r="X566" s="65">
        <v>22763.318580000003</v>
      </c>
      <c r="Y566" s="89">
        <v>22857.502490000003</v>
      </c>
      <c r="Z566" s="61">
        <v>22810.410535000003</v>
      </c>
      <c r="AA566" s="61">
        <v>52.960869225690786</v>
      </c>
      <c r="AB566" s="61">
        <v>53.583860113671712</v>
      </c>
      <c r="AC566" s="61">
        <v>53.272364669681252</v>
      </c>
      <c r="AD566" s="42"/>
    </row>
    <row r="567" spans="1:30" x14ac:dyDescent="0.3">
      <c r="A567" s="39" t="s">
        <v>348</v>
      </c>
      <c r="B567" s="45" t="s">
        <v>634</v>
      </c>
      <c r="C567" s="44">
        <v>75000</v>
      </c>
      <c r="D567" s="45">
        <v>46108.166666666664</v>
      </c>
      <c r="E567" s="58">
        <v>0.3509041215157363</v>
      </c>
      <c r="F567" s="59">
        <v>94183.91</v>
      </c>
      <c r="G567" s="59">
        <v>3.85E-2</v>
      </c>
      <c r="H567" s="60">
        <v>3.7999999999999999E-2</v>
      </c>
      <c r="I567" s="60">
        <v>3.9E-2</v>
      </c>
      <c r="J567" s="61">
        <v>53.27</v>
      </c>
      <c r="K567" s="61">
        <v>52.93</v>
      </c>
      <c r="L567" s="61">
        <v>53.56</v>
      </c>
      <c r="M567" s="62">
        <v>151.29553999999999</v>
      </c>
      <c r="N567" s="62">
        <v>3626.0805350000001</v>
      </c>
      <c r="O567" s="62">
        <v>3578.9885800000002</v>
      </c>
      <c r="P567" s="63">
        <v>3673.1724899999999</v>
      </c>
      <c r="Q567" s="64">
        <v>0</v>
      </c>
      <c r="R567" s="64">
        <v>3578.9885800000002</v>
      </c>
      <c r="S567" s="64">
        <v>3673.1724899999999</v>
      </c>
      <c r="T567" s="61">
        <v>3578.9885800000002</v>
      </c>
      <c r="U567" s="64">
        <v>3673.1724899999999</v>
      </c>
      <c r="V567" s="61">
        <v>3578.9885800000002</v>
      </c>
      <c r="W567" s="64">
        <v>3673.1724899999999</v>
      </c>
      <c r="X567" s="65">
        <v>3578.9885800000002</v>
      </c>
      <c r="Y567" s="89">
        <v>3673.1724899999999</v>
      </c>
      <c r="Z567" s="61">
        <v>3626.0805350000001</v>
      </c>
      <c r="AA567" s="61">
        <v>52.960343582642544</v>
      </c>
      <c r="AB567" s="61">
        <v>53.583332560387561</v>
      </c>
      <c r="AC567" s="61">
        <v>53.271838071515049</v>
      </c>
      <c r="AD567" s="42"/>
    </row>
    <row r="568" spans="1:30" x14ac:dyDescent="0.3">
      <c r="A568" s="39" t="s">
        <v>349</v>
      </c>
      <c r="B568" s="45" t="s">
        <v>632</v>
      </c>
      <c r="C568" s="44">
        <v>80000</v>
      </c>
      <c r="D568" s="45">
        <v>46108.166666666664</v>
      </c>
      <c r="E568" s="58">
        <v>0.3509041215157363</v>
      </c>
      <c r="F568" s="59">
        <v>94184.33</v>
      </c>
      <c r="G568" s="59">
        <v>0.2034</v>
      </c>
      <c r="H568" s="60">
        <v>0.20200000000000001</v>
      </c>
      <c r="I568" s="60">
        <v>0.20449999999999999</v>
      </c>
      <c r="J568" s="61">
        <v>51.71</v>
      </c>
      <c r="K568" s="61">
        <v>50.98</v>
      </c>
      <c r="L568" s="61">
        <v>52.32</v>
      </c>
      <c r="M568" s="62">
        <v>176.01799</v>
      </c>
      <c r="N568" s="62">
        <v>19157.092722000001</v>
      </c>
      <c r="O568" s="62">
        <v>19025.234660000002</v>
      </c>
      <c r="P568" s="63">
        <v>19260.695485</v>
      </c>
      <c r="Q568" s="64">
        <v>14184.330000000002</v>
      </c>
      <c r="R568" s="64">
        <v>4840.9046600000001</v>
      </c>
      <c r="S568" s="64">
        <v>5076.3654849999984</v>
      </c>
      <c r="T568" s="61">
        <v>4897.5633200000002</v>
      </c>
      <c r="U568" s="64">
        <v>5038.8391849999998</v>
      </c>
      <c r="V568" s="61">
        <v>4897.5633200000002</v>
      </c>
      <c r="W568" s="64">
        <v>5038.8391849999998</v>
      </c>
      <c r="X568" s="65">
        <v>19081.893320000003</v>
      </c>
      <c r="Y568" s="89">
        <v>19223.169185000002</v>
      </c>
      <c r="Z568" s="61">
        <v>19152.531252500004</v>
      </c>
      <c r="AA568" s="61">
        <v>51.330512277869779</v>
      </c>
      <c r="AB568" s="61">
        <v>52.13355404621808</v>
      </c>
      <c r="AC568" s="61">
        <v>51.732033162043933</v>
      </c>
      <c r="AD568" s="42"/>
    </row>
    <row r="569" spans="1:30" x14ac:dyDescent="0.3">
      <c r="A569" s="39" t="s">
        <v>350</v>
      </c>
      <c r="B569" s="45" t="s">
        <v>634</v>
      </c>
      <c r="C569" s="44">
        <v>80000</v>
      </c>
      <c r="D569" s="45">
        <v>46108.166666666664</v>
      </c>
      <c r="E569" s="58">
        <v>0.3509041215157363</v>
      </c>
      <c r="F569" s="59">
        <v>94183.91</v>
      </c>
      <c r="G569" s="59">
        <v>5.28E-2</v>
      </c>
      <c r="H569" s="60">
        <v>5.1999999999999998E-2</v>
      </c>
      <c r="I569" s="60">
        <v>5.3499999999999999E-2</v>
      </c>
      <c r="J569" s="61">
        <v>51.71</v>
      </c>
      <c r="K569" s="61">
        <v>51.31</v>
      </c>
      <c r="L569" s="61">
        <v>52.11</v>
      </c>
      <c r="M569" s="62">
        <v>176.01895999999999</v>
      </c>
      <c r="N569" s="62">
        <v>4972.9104480000005</v>
      </c>
      <c r="O569" s="62">
        <v>4897.5633200000002</v>
      </c>
      <c r="P569" s="63">
        <v>5038.8391849999998</v>
      </c>
      <c r="Q569" s="64">
        <v>0</v>
      </c>
      <c r="R569" s="64">
        <v>4897.5633200000002</v>
      </c>
      <c r="S569" s="64">
        <v>5038.8391849999998</v>
      </c>
      <c r="T569" s="61">
        <v>4897.5633200000002</v>
      </c>
      <c r="U569" s="64">
        <v>5038.8391849999998</v>
      </c>
      <c r="V569" s="61">
        <v>4897.5633200000002</v>
      </c>
      <c r="W569" s="64">
        <v>5038.8391849999998</v>
      </c>
      <c r="X569" s="65">
        <v>4897.5633200000002</v>
      </c>
      <c r="Y569" s="89">
        <v>5038.8391849999998</v>
      </c>
      <c r="Z569" s="61">
        <v>4968.2012525</v>
      </c>
      <c r="AA569" s="61">
        <v>51.329925075581784</v>
      </c>
      <c r="AB569" s="61">
        <v>52.13296478625842</v>
      </c>
      <c r="AC569" s="61">
        <v>51.731444930920105</v>
      </c>
      <c r="AD569" s="42"/>
    </row>
    <row r="570" spans="1:30" x14ac:dyDescent="0.3">
      <c r="A570" s="39" t="s">
        <v>351</v>
      </c>
      <c r="B570" s="45" t="s">
        <v>632</v>
      </c>
      <c r="C570" s="44">
        <v>85000</v>
      </c>
      <c r="D570" s="45">
        <v>46108.166666666664</v>
      </c>
      <c r="E570" s="58">
        <v>0.3509041215157363</v>
      </c>
      <c r="F570" s="59">
        <v>94183.91</v>
      </c>
      <c r="G570" s="59">
        <v>0.16830000000000001</v>
      </c>
      <c r="H570" s="60">
        <v>0.16700000000000001</v>
      </c>
      <c r="I570" s="60">
        <v>0.16950000000000001</v>
      </c>
      <c r="J570" s="61">
        <v>50.44</v>
      </c>
      <c r="K570" s="61">
        <v>49.81</v>
      </c>
      <c r="L570" s="61">
        <v>51.01</v>
      </c>
      <c r="M570" s="62">
        <v>197.23609999999999</v>
      </c>
      <c r="N570" s="62">
        <v>15851.152053000002</v>
      </c>
      <c r="O570" s="62">
        <v>15728.712970000002</v>
      </c>
      <c r="P570" s="63">
        <v>15964.172745000002</v>
      </c>
      <c r="Q570" s="64">
        <v>9183.9100000000035</v>
      </c>
      <c r="R570" s="64">
        <v>6544.8029699999988</v>
      </c>
      <c r="S570" s="64">
        <v>6780.2627449999982</v>
      </c>
      <c r="T570" s="61">
        <v>6592.9031000000004</v>
      </c>
      <c r="U570" s="64">
        <v>6734.1795949999996</v>
      </c>
      <c r="V570" s="61">
        <v>6592.9031000000004</v>
      </c>
      <c r="W570" s="64">
        <v>6734.1795949999996</v>
      </c>
      <c r="X570" s="65">
        <v>15776.813100000003</v>
      </c>
      <c r="Y570" s="89">
        <v>15918.089595000003</v>
      </c>
      <c r="Z570" s="61">
        <v>15847.451347500002</v>
      </c>
      <c r="AA570" s="61">
        <v>50.080368880760304</v>
      </c>
      <c r="AB570" s="61">
        <v>50.797040087671633</v>
      </c>
      <c r="AC570" s="61">
        <v>50.438704484215968</v>
      </c>
      <c r="AD570" s="42"/>
    </row>
    <row r="571" spans="1:30" x14ac:dyDescent="0.3">
      <c r="A571" s="39" t="s">
        <v>352</v>
      </c>
      <c r="B571" s="45" t="s">
        <v>634</v>
      </c>
      <c r="C571" s="44">
        <v>85000</v>
      </c>
      <c r="D571" s="45">
        <v>46108.166666666664</v>
      </c>
      <c r="E571" s="58">
        <v>0.3509041215157363</v>
      </c>
      <c r="F571" s="59">
        <v>94184.33</v>
      </c>
      <c r="G571" s="59">
        <v>7.0800000000000002E-2</v>
      </c>
      <c r="H571" s="60">
        <v>7.0000000000000007E-2</v>
      </c>
      <c r="I571" s="60">
        <v>7.1499999999999994E-2</v>
      </c>
      <c r="J571" s="61">
        <v>50.44</v>
      </c>
      <c r="K571" s="61">
        <v>50.06</v>
      </c>
      <c r="L571" s="61">
        <v>50.77</v>
      </c>
      <c r="M571" s="62">
        <v>197.23553000000001</v>
      </c>
      <c r="N571" s="62">
        <v>6668.2505639999999</v>
      </c>
      <c r="O571" s="62">
        <v>6592.9031000000004</v>
      </c>
      <c r="P571" s="63">
        <v>6734.1795949999996</v>
      </c>
      <c r="Q571" s="64">
        <v>0</v>
      </c>
      <c r="R571" s="64">
        <v>6592.9031000000004</v>
      </c>
      <c r="S571" s="64">
        <v>6734.1795949999996</v>
      </c>
      <c r="T571" s="61">
        <v>6592.9031000000004</v>
      </c>
      <c r="U571" s="64">
        <v>6734.1795949999996</v>
      </c>
      <c r="V571" s="61">
        <v>6592.9031000000004</v>
      </c>
      <c r="W571" s="64">
        <v>6734.1795949999996</v>
      </c>
      <c r="X571" s="65">
        <v>6592.9031000000004</v>
      </c>
      <c r="Y571" s="89">
        <v>6734.1795949999996</v>
      </c>
      <c r="Z571" s="61">
        <v>6663.5413475000005</v>
      </c>
      <c r="AA571" s="61">
        <v>50.081031074024018</v>
      </c>
      <c r="AB571" s="61">
        <v>50.797703455772705</v>
      </c>
      <c r="AC571" s="61">
        <v>50.439367264898365</v>
      </c>
      <c r="AD571" s="42"/>
    </row>
    <row r="572" spans="1:30" x14ac:dyDescent="0.3">
      <c r="A572" s="39" t="s">
        <v>353</v>
      </c>
      <c r="B572" s="45" t="s">
        <v>632</v>
      </c>
      <c r="C572" s="44">
        <v>90000</v>
      </c>
      <c r="D572" s="45">
        <v>46108.166666666664</v>
      </c>
      <c r="E572" s="58">
        <v>0.3509041215157363</v>
      </c>
      <c r="F572" s="59">
        <v>94184.33</v>
      </c>
      <c r="G572" s="59">
        <v>0.13739999999999999</v>
      </c>
      <c r="H572" s="60">
        <v>0.13650000000000001</v>
      </c>
      <c r="I572" s="60">
        <v>0.13800000000000001</v>
      </c>
      <c r="J572" s="61">
        <v>49.43</v>
      </c>
      <c r="K572" s="61">
        <v>49.01</v>
      </c>
      <c r="L572" s="61">
        <v>49.68</v>
      </c>
      <c r="M572" s="62">
        <v>212.78503000000001</v>
      </c>
      <c r="N572" s="62">
        <v>12940.926942</v>
      </c>
      <c r="O572" s="62">
        <v>12856.161045000001</v>
      </c>
      <c r="P572" s="63">
        <v>12997.437540000001</v>
      </c>
      <c r="Q572" s="64">
        <v>4184.3300000000017</v>
      </c>
      <c r="R572" s="64">
        <v>8671.831044999999</v>
      </c>
      <c r="S572" s="64">
        <v>8813.1075399999991</v>
      </c>
      <c r="T572" s="61">
        <v>8671.831044999999</v>
      </c>
      <c r="U572" s="64">
        <v>8806.2348550000006</v>
      </c>
      <c r="V572" s="61">
        <v>8671.831044999999</v>
      </c>
      <c r="W572" s="64">
        <v>8806.2348550000006</v>
      </c>
      <c r="X572" s="65">
        <v>12856.161045000001</v>
      </c>
      <c r="Y572" s="89">
        <v>12990.564855000002</v>
      </c>
      <c r="Z572" s="61">
        <v>12923.362950000002</v>
      </c>
      <c r="AA572" s="61">
        <v>49.038580318182682</v>
      </c>
      <c r="AB572" s="61">
        <v>49.670531680767532</v>
      </c>
      <c r="AC572" s="61">
        <v>49.35455599947511</v>
      </c>
      <c r="AD572" s="42"/>
    </row>
    <row r="573" spans="1:30" x14ac:dyDescent="0.3">
      <c r="A573" s="39" t="s">
        <v>354</v>
      </c>
      <c r="B573" s="45" t="s">
        <v>634</v>
      </c>
      <c r="C573" s="44">
        <v>90000</v>
      </c>
      <c r="D573" s="45">
        <v>46108.166666666664</v>
      </c>
      <c r="E573" s="58">
        <v>0.3509041215157363</v>
      </c>
      <c r="F573" s="59">
        <v>94184.33</v>
      </c>
      <c r="G573" s="59">
        <v>9.2999999999999999E-2</v>
      </c>
      <c r="H573" s="60">
        <v>9.1999999999999998E-2</v>
      </c>
      <c r="I573" s="60">
        <v>9.35E-2</v>
      </c>
      <c r="J573" s="61">
        <v>49.43</v>
      </c>
      <c r="K573" s="61">
        <v>48.98</v>
      </c>
      <c r="L573" s="61">
        <v>49.65</v>
      </c>
      <c r="M573" s="62">
        <v>212.78503000000001</v>
      </c>
      <c r="N573" s="62">
        <v>8759.1426900000006</v>
      </c>
      <c r="O573" s="62">
        <v>8664.9583600000005</v>
      </c>
      <c r="P573" s="63">
        <v>8806.2348550000006</v>
      </c>
      <c r="Q573" s="64">
        <v>0</v>
      </c>
      <c r="R573" s="64">
        <v>8664.9583600000005</v>
      </c>
      <c r="S573" s="64">
        <v>8806.2348550000006</v>
      </c>
      <c r="T573" s="61">
        <v>8671.831044999999</v>
      </c>
      <c r="U573" s="64">
        <v>8806.2348550000006</v>
      </c>
      <c r="V573" s="61">
        <v>8671.831044999999</v>
      </c>
      <c r="W573" s="64">
        <v>8806.2348550000006</v>
      </c>
      <c r="X573" s="65">
        <v>8671.831044999999</v>
      </c>
      <c r="Y573" s="89">
        <v>8806.2348550000006</v>
      </c>
      <c r="Z573" s="61">
        <v>8739.0329500000007</v>
      </c>
      <c r="AA573" s="61">
        <v>49.038580318182682</v>
      </c>
      <c r="AB573" s="61">
        <v>49.670531680767468</v>
      </c>
      <c r="AC573" s="61">
        <v>49.354555999475075</v>
      </c>
      <c r="AD573" s="42"/>
    </row>
    <row r="574" spans="1:30" x14ac:dyDescent="0.3">
      <c r="A574" s="39" t="s">
        <v>355</v>
      </c>
      <c r="B574" s="45" t="s">
        <v>632</v>
      </c>
      <c r="C574" s="44">
        <v>95000</v>
      </c>
      <c r="D574" s="45">
        <v>46108.166666666664</v>
      </c>
      <c r="E574" s="58">
        <v>0.3509041215157363</v>
      </c>
      <c r="F574" s="59">
        <v>94184.1</v>
      </c>
      <c r="G574" s="59">
        <v>0.1111</v>
      </c>
      <c r="H574" s="60">
        <v>0.11</v>
      </c>
      <c r="I574" s="60">
        <v>0.1115</v>
      </c>
      <c r="J574" s="61">
        <v>48.74</v>
      </c>
      <c r="K574" s="61">
        <v>48.29</v>
      </c>
      <c r="L574" s="61">
        <v>48.93</v>
      </c>
      <c r="M574" s="62">
        <v>221.22899000000001</v>
      </c>
      <c r="N574" s="62">
        <v>10463.853510000001</v>
      </c>
      <c r="O574" s="62">
        <v>10360.251</v>
      </c>
      <c r="P574" s="63">
        <v>10501.527150000002</v>
      </c>
      <c r="Q574" s="64">
        <v>0</v>
      </c>
      <c r="R574" s="64">
        <v>10360.251</v>
      </c>
      <c r="S574" s="64">
        <v>10501.527150000002</v>
      </c>
      <c r="T574" s="61">
        <v>10360.251</v>
      </c>
      <c r="U574" s="64">
        <v>10501.527150000002</v>
      </c>
      <c r="V574" s="61">
        <v>10360.251</v>
      </c>
      <c r="W574" s="64">
        <v>10501.527150000002</v>
      </c>
      <c r="X574" s="65">
        <v>10360.251</v>
      </c>
      <c r="Y574" s="89">
        <v>10501.527150000002</v>
      </c>
      <c r="Z574" s="61">
        <v>10430.889075000001</v>
      </c>
      <c r="AA574" s="61">
        <v>48.313502935439921</v>
      </c>
      <c r="AB574" s="61">
        <v>48.952375431446171</v>
      </c>
      <c r="AC574" s="61">
        <v>48.632939183443042</v>
      </c>
      <c r="AD574" s="42"/>
    </row>
    <row r="575" spans="1:30" x14ac:dyDescent="0.3">
      <c r="A575" s="39" t="s">
        <v>356</v>
      </c>
      <c r="B575" s="45" t="s">
        <v>634</v>
      </c>
      <c r="C575" s="44">
        <v>95000</v>
      </c>
      <c r="D575" s="45">
        <v>46108.166666666664</v>
      </c>
      <c r="E575" s="58">
        <v>0.3509041215157363</v>
      </c>
      <c r="F575" s="59">
        <v>94184.34</v>
      </c>
      <c r="G575" s="59">
        <v>0.1197</v>
      </c>
      <c r="H575" s="60">
        <v>0.11849999999999999</v>
      </c>
      <c r="I575" s="60">
        <v>0.1205</v>
      </c>
      <c r="J575" s="61">
        <v>48.74</v>
      </c>
      <c r="K575" s="61">
        <v>48.22</v>
      </c>
      <c r="L575" s="61">
        <v>49.07</v>
      </c>
      <c r="M575" s="62">
        <v>221.22933</v>
      </c>
      <c r="N575" s="62">
        <v>11273.865497999999</v>
      </c>
      <c r="O575" s="62">
        <v>11160.844289999999</v>
      </c>
      <c r="P575" s="63">
        <v>11349.212969999999</v>
      </c>
      <c r="Q575" s="64">
        <v>815.66000000000349</v>
      </c>
      <c r="R575" s="64">
        <v>10345.184289999996</v>
      </c>
      <c r="S575" s="64">
        <v>10533.552969999995</v>
      </c>
      <c r="T575" s="61">
        <v>10360.251</v>
      </c>
      <c r="U575" s="64">
        <v>10501.527150000002</v>
      </c>
      <c r="V575" s="61">
        <v>10360.251</v>
      </c>
      <c r="W575" s="64">
        <v>10501.527150000002</v>
      </c>
      <c r="X575" s="65">
        <v>11175.911000000004</v>
      </c>
      <c r="Y575" s="89">
        <v>11317.187150000005</v>
      </c>
      <c r="Z575" s="61">
        <v>11246.549075000004</v>
      </c>
      <c r="AA575" s="61">
        <v>48.312911547828513</v>
      </c>
      <c r="AB575" s="61">
        <v>48.951782906293978</v>
      </c>
      <c r="AC575" s="61">
        <v>48.632347227061246</v>
      </c>
      <c r="AD575" s="42"/>
    </row>
    <row r="576" spans="1:30" x14ac:dyDescent="0.3">
      <c r="A576" s="39" t="s">
        <v>357</v>
      </c>
      <c r="B576" s="45" t="s">
        <v>632</v>
      </c>
      <c r="C576" s="44">
        <v>100000</v>
      </c>
      <c r="D576" s="45">
        <v>46108.166666666664</v>
      </c>
      <c r="E576" s="58">
        <v>0.3509041215157363</v>
      </c>
      <c r="F576" s="59">
        <v>94184.34</v>
      </c>
      <c r="G576" s="59">
        <v>8.8900000000000007E-2</v>
      </c>
      <c r="H576" s="60">
        <v>8.7999999999999995E-2</v>
      </c>
      <c r="I576" s="60">
        <v>8.9499999999999996E-2</v>
      </c>
      <c r="J576" s="61">
        <v>48.25</v>
      </c>
      <c r="K576" s="61">
        <v>47.88</v>
      </c>
      <c r="L576" s="61">
        <v>48.52</v>
      </c>
      <c r="M576" s="62">
        <v>222.19359</v>
      </c>
      <c r="N576" s="62">
        <v>8372.9878260000005</v>
      </c>
      <c r="O576" s="62">
        <v>8288.22192</v>
      </c>
      <c r="P576" s="63">
        <v>8429.4984299999996</v>
      </c>
      <c r="Q576" s="64">
        <v>0</v>
      </c>
      <c r="R576" s="64">
        <v>8288.22192</v>
      </c>
      <c r="S576" s="64">
        <v>8429.4984299999996</v>
      </c>
      <c r="T576" s="61">
        <v>8288.22192</v>
      </c>
      <c r="U576" s="64">
        <v>8429.4984299999996</v>
      </c>
      <c r="V576" s="61">
        <v>8288.22192</v>
      </c>
      <c r="W576" s="64">
        <v>8429.4984299999996</v>
      </c>
      <c r="X576" s="65">
        <v>8288.22192</v>
      </c>
      <c r="Y576" s="89">
        <v>8429.4984299999996</v>
      </c>
      <c r="Z576" s="61">
        <v>8358.8601749999998</v>
      </c>
      <c r="AA576" s="61">
        <v>47.902491291099516</v>
      </c>
      <c r="AB576" s="61">
        <v>48.53864246118205</v>
      </c>
      <c r="AC576" s="61">
        <v>48.220566876140779</v>
      </c>
      <c r="AD576" s="42"/>
    </row>
    <row r="577" spans="1:30" x14ac:dyDescent="0.3">
      <c r="A577" s="39" t="s">
        <v>358</v>
      </c>
      <c r="B577" s="45" t="s">
        <v>634</v>
      </c>
      <c r="C577" s="44">
        <v>100000</v>
      </c>
      <c r="D577" s="45">
        <v>46108.166666666664</v>
      </c>
      <c r="E577" s="58">
        <v>0.3509041215157363</v>
      </c>
      <c r="F577" s="59">
        <v>94184.34</v>
      </c>
      <c r="G577" s="59">
        <v>0.15060000000000001</v>
      </c>
      <c r="H577" s="60">
        <v>0.14899999999999999</v>
      </c>
      <c r="I577" s="60">
        <v>0.1515</v>
      </c>
      <c r="J577" s="61">
        <v>48.25</v>
      </c>
      <c r="K577" s="61">
        <v>47.56</v>
      </c>
      <c r="L577" s="61">
        <v>48.62</v>
      </c>
      <c r="M577" s="62">
        <v>222.19359</v>
      </c>
      <c r="N577" s="62">
        <v>14184.161604000001</v>
      </c>
      <c r="O577" s="62">
        <v>14033.466659999998</v>
      </c>
      <c r="P577" s="63">
        <v>14268.92751</v>
      </c>
      <c r="Q577" s="64">
        <v>5815.6600000000035</v>
      </c>
      <c r="R577" s="64">
        <v>8217.8066599999947</v>
      </c>
      <c r="S577" s="64">
        <v>8453.267509999996</v>
      </c>
      <c r="T577" s="61">
        <v>8288.22192</v>
      </c>
      <c r="U577" s="64">
        <v>8429.4984299999996</v>
      </c>
      <c r="V577" s="61">
        <v>8288.22192</v>
      </c>
      <c r="W577" s="64">
        <v>8429.4984299999996</v>
      </c>
      <c r="X577" s="65">
        <v>14103.881920000003</v>
      </c>
      <c r="Y577" s="89">
        <v>14245.158430000003</v>
      </c>
      <c r="Z577" s="61">
        <v>14174.520175000003</v>
      </c>
      <c r="AA577" s="61">
        <v>47.902491291099516</v>
      </c>
      <c r="AB577" s="61">
        <v>48.538642461182022</v>
      </c>
      <c r="AC577" s="61">
        <v>48.220566876140765</v>
      </c>
      <c r="AD577" s="42"/>
    </row>
    <row r="578" spans="1:30" x14ac:dyDescent="0.3">
      <c r="A578" s="39" t="s">
        <v>359</v>
      </c>
      <c r="B578" s="45" t="s">
        <v>632</v>
      </c>
      <c r="C578" s="44">
        <v>105000</v>
      </c>
      <c r="D578" s="45">
        <v>46108.166666666664</v>
      </c>
      <c r="E578" s="58">
        <v>0.3509041215157363</v>
      </c>
      <c r="F578" s="59">
        <v>94184.1</v>
      </c>
      <c r="G578" s="59">
        <v>7.0599999999999996E-2</v>
      </c>
      <c r="H578" s="60">
        <v>7.0000000000000007E-2</v>
      </c>
      <c r="I578" s="60">
        <v>7.0999999999999994E-2</v>
      </c>
      <c r="J578" s="61">
        <v>47.95</v>
      </c>
      <c r="K578" s="61">
        <v>47.68</v>
      </c>
      <c r="L578" s="61">
        <v>48.11</v>
      </c>
      <c r="M578" s="62">
        <v>216.34321</v>
      </c>
      <c r="N578" s="62">
        <v>6649.3974600000001</v>
      </c>
      <c r="O578" s="62">
        <v>6592.8870000000006</v>
      </c>
      <c r="P578" s="63">
        <v>6687.0711000000001</v>
      </c>
      <c r="Q578" s="64">
        <v>0</v>
      </c>
      <c r="R578" s="64">
        <v>6592.8870000000006</v>
      </c>
      <c r="S578" s="64">
        <v>6687.0711000000001</v>
      </c>
      <c r="T578" s="61">
        <v>6592.8870000000006</v>
      </c>
      <c r="U578" s="64">
        <v>6687.0711000000001</v>
      </c>
      <c r="V578" s="61">
        <v>6592.8870000000006</v>
      </c>
      <c r="W578" s="64">
        <v>6687.0711000000001</v>
      </c>
      <c r="X578" s="65">
        <v>6592.8870000000006</v>
      </c>
      <c r="Y578" s="89">
        <v>6687.0711000000001</v>
      </c>
      <c r="Z578" s="61">
        <v>6639.9790499999999</v>
      </c>
      <c r="AA578" s="61">
        <v>47.699500981614435</v>
      </c>
      <c r="AB578" s="61">
        <v>48.135127756064428</v>
      </c>
      <c r="AC578" s="61">
        <v>47.917314368839428</v>
      </c>
      <c r="AD578" s="42"/>
    </row>
    <row r="579" spans="1:30" x14ac:dyDescent="0.3">
      <c r="A579" s="39" t="s">
        <v>360</v>
      </c>
      <c r="B579" s="45" t="s">
        <v>634</v>
      </c>
      <c r="C579" s="44">
        <v>105000</v>
      </c>
      <c r="D579" s="45">
        <v>46108.166666666664</v>
      </c>
      <c r="E579" s="58">
        <v>0.3509041215157363</v>
      </c>
      <c r="F579" s="59">
        <v>94184.1</v>
      </c>
      <c r="G579" s="59">
        <v>0.1855</v>
      </c>
      <c r="H579" s="60">
        <v>0.184</v>
      </c>
      <c r="I579" s="60">
        <v>0.1875</v>
      </c>
      <c r="J579" s="61">
        <v>47.95</v>
      </c>
      <c r="K579" s="61">
        <v>47.31</v>
      </c>
      <c r="L579" s="61">
        <v>48.83</v>
      </c>
      <c r="M579" s="62">
        <v>216.34321</v>
      </c>
      <c r="N579" s="62">
        <v>17471.150550000002</v>
      </c>
      <c r="O579" s="62">
        <v>17329.874400000001</v>
      </c>
      <c r="P579" s="63">
        <v>17659.518750000003</v>
      </c>
      <c r="Q579" s="64">
        <v>10815.899999999994</v>
      </c>
      <c r="R579" s="64">
        <v>6513.9744000000064</v>
      </c>
      <c r="S579" s="64">
        <v>6843.6187500000087</v>
      </c>
      <c r="T579" s="61">
        <v>6592.8870000000006</v>
      </c>
      <c r="U579" s="64">
        <v>6687.0711000000001</v>
      </c>
      <c r="V579" s="61">
        <v>6592.8870000000006</v>
      </c>
      <c r="W579" s="64">
        <v>6687.0711000000001</v>
      </c>
      <c r="X579" s="65">
        <v>17408.786999999997</v>
      </c>
      <c r="Y579" s="89">
        <v>17502.971099999995</v>
      </c>
      <c r="Z579" s="61">
        <v>17455.879049999996</v>
      </c>
      <c r="AA579" s="61">
        <v>47.699500981614435</v>
      </c>
      <c r="AB579" s="61">
        <v>48.135127756064399</v>
      </c>
      <c r="AC579" s="61">
        <v>47.917314368839413</v>
      </c>
      <c r="AD579" s="42"/>
    </row>
    <row r="580" spans="1:30" x14ac:dyDescent="0.3">
      <c r="A580" s="39" t="s">
        <v>361</v>
      </c>
      <c r="B580" s="45" t="s">
        <v>632</v>
      </c>
      <c r="C580" s="44">
        <v>110000</v>
      </c>
      <c r="D580" s="45">
        <v>46108.166666666664</v>
      </c>
      <c r="E580" s="58">
        <v>0.3509041215157363</v>
      </c>
      <c r="F580" s="59">
        <v>94184.1</v>
      </c>
      <c r="G580" s="59">
        <v>5.62E-2</v>
      </c>
      <c r="H580" s="60">
        <v>5.5500000000000001E-2</v>
      </c>
      <c r="I580" s="60">
        <v>5.6500000000000002E-2</v>
      </c>
      <c r="J580" s="61">
        <v>47.96</v>
      </c>
      <c r="K580" s="61">
        <v>47.64</v>
      </c>
      <c r="L580" s="61">
        <v>48.1</v>
      </c>
      <c r="M580" s="62">
        <v>205.23238000000001</v>
      </c>
      <c r="N580" s="62">
        <v>5293.14642</v>
      </c>
      <c r="O580" s="62">
        <v>5227.2175500000003</v>
      </c>
      <c r="P580" s="63">
        <v>5321.4016500000007</v>
      </c>
      <c r="Q580" s="64">
        <v>0</v>
      </c>
      <c r="R580" s="64">
        <v>5227.2175500000003</v>
      </c>
      <c r="S580" s="64">
        <v>5321.4016500000007</v>
      </c>
      <c r="T580" s="61">
        <v>5227.2175500000003</v>
      </c>
      <c r="U580" s="64">
        <v>5321.4016500000007</v>
      </c>
      <c r="V580" s="61">
        <v>5227.2175500000003</v>
      </c>
      <c r="W580" s="64">
        <v>5321.4016500000007</v>
      </c>
      <c r="X580" s="65">
        <v>5227.2175500000003</v>
      </c>
      <c r="Y580" s="89">
        <v>5321.4016500000007</v>
      </c>
      <c r="Z580" s="61">
        <v>5274.3096000000005</v>
      </c>
      <c r="AA580" s="61">
        <v>47.659618545339676</v>
      </c>
      <c r="AB580" s="61">
        <v>48.11900315148285</v>
      </c>
      <c r="AC580" s="61">
        <v>47.889310848411263</v>
      </c>
      <c r="AD580" s="42"/>
    </row>
    <row r="581" spans="1:30" x14ac:dyDescent="0.3">
      <c r="A581" s="39" t="s">
        <v>362</v>
      </c>
      <c r="B581" s="45" t="s">
        <v>634</v>
      </c>
      <c r="C581" s="44">
        <v>110000</v>
      </c>
      <c r="D581" s="45">
        <v>46108.166666666664</v>
      </c>
      <c r="E581" s="58">
        <v>0.3509041215157363</v>
      </c>
      <c r="F581" s="59">
        <v>94184.46</v>
      </c>
      <c r="G581" s="59">
        <v>0.22409999999999999</v>
      </c>
      <c r="H581" s="60">
        <v>0.2215</v>
      </c>
      <c r="I581" s="60">
        <v>0.22600000000000001</v>
      </c>
      <c r="J581" s="61">
        <v>47.96</v>
      </c>
      <c r="K581" s="61">
        <v>46.75</v>
      </c>
      <c r="L581" s="61">
        <v>48.82</v>
      </c>
      <c r="M581" s="62">
        <v>205.23419999999999</v>
      </c>
      <c r="N581" s="62">
        <v>21106.737486000002</v>
      </c>
      <c r="O581" s="62">
        <v>20861.857890000003</v>
      </c>
      <c r="P581" s="63">
        <v>21285.687960000003</v>
      </c>
      <c r="Q581" s="64">
        <v>15815.539999999994</v>
      </c>
      <c r="R581" s="64">
        <v>5046.3178900000094</v>
      </c>
      <c r="S581" s="64">
        <v>5470.1479600000093</v>
      </c>
      <c r="T581" s="61">
        <v>5227.2175500000003</v>
      </c>
      <c r="U581" s="64">
        <v>5321.4016500000007</v>
      </c>
      <c r="V581" s="61">
        <v>5227.2175500000003</v>
      </c>
      <c r="W581" s="64">
        <v>5321.4016500000007</v>
      </c>
      <c r="X581" s="65">
        <v>21042.757549999995</v>
      </c>
      <c r="Y581" s="89">
        <v>21136.941649999993</v>
      </c>
      <c r="Z581" s="61">
        <v>21089.849599999994</v>
      </c>
      <c r="AA581" s="61">
        <v>47.659018286022267</v>
      </c>
      <c r="AB581" s="61">
        <v>48.118400239042749</v>
      </c>
      <c r="AC581" s="61">
        <v>47.888709262532508</v>
      </c>
      <c r="AD581" s="42"/>
    </row>
    <row r="582" spans="1:30" x14ac:dyDescent="0.3">
      <c r="A582" s="39" t="s">
        <v>363</v>
      </c>
      <c r="B582" s="45" t="s">
        <v>632</v>
      </c>
      <c r="C582" s="44">
        <v>115000</v>
      </c>
      <c r="D582" s="45">
        <v>46108.166666666664</v>
      </c>
      <c r="E582" s="58">
        <v>0.3509041215157363</v>
      </c>
      <c r="F582" s="59">
        <v>94184.46</v>
      </c>
      <c r="G582" s="59">
        <v>4.4600000000000001E-2</v>
      </c>
      <c r="H582" s="60">
        <v>4.3999999999999997E-2</v>
      </c>
      <c r="I582" s="60">
        <v>4.4999999999999998E-2</v>
      </c>
      <c r="J582" s="61">
        <v>48.07</v>
      </c>
      <c r="K582" s="61">
        <v>47.75</v>
      </c>
      <c r="L582" s="61">
        <v>48.24</v>
      </c>
      <c r="M582" s="62">
        <v>190.52796000000001</v>
      </c>
      <c r="N582" s="62">
        <v>4200.6269160000002</v>
      </c>
      <c r="O582" s="62">
        <v>4144.1162400000003</v>
      </c>
      <c r="P582" s="63">
        <v>4238.3006999999998</v>
      </c>
      <c r="Q582" s="64">
        <v>0</v>
      </c>
      <c r="R582" s="64">
        <v>4144.1162400000003</v>
      </c>
      <c r="S582" s="64">
        <v>4238.3006999999998</v>
      </c>
      <c r="T582" s="61">
        <v>4144.1162400000003</v>
      </c>
      <c r="U582" s="64">
        <v>4238.3006999999998</v>
      </c>
      <c r="V582" s="61">
        <v>4144.1162400000003</v>
      </c>
      <c r="W582" s="64">
        <v>4238.3006999999998</v>
      </c>
      <c r="X582" s="65">
        <v>4144.1162400000003</v>
      </c>
      <c r="Y582" s="89">
        <v>4238.3006999999998</v>
      </c>
      <c r="Z582" s="61">
        <v>4191.2084699999996</v>
      </c>
      <c r="AA582" s="61">
        <v>47.769147503421493</v>
      </c>
      <c r="AB582" s="61">
        <v>48.264078205812702</v>
      </c>
      <c r="AC582" s="61">
        <v>48.016612854617094</v>
      </c>
      <c r="AD582" s="42"/>
    </row>
    <row r="583" spans="1:30" x14ac:dyDescent="0.3">
      <c r="A583" s="39" t="s">
        <v>364</v>
      </c>
      <c r="B583" s="45" t="s">
        <v>634</v>
      </c>
      <c r="C583" s="44">
        <v>115000</v>
      </c>
      <c r="D583" s="45">
        <v>46108.166666666664</v>
      </c>
      <c r="E583" s="58">
        <v>0.3509041215157363</v>
      </c>
      <c r="F583" s="59">
        <v>94184.46</v>
      </c>
      <c r="G583" s="59">
        <v>0.26569999999999999</v>
      </c>
      <c r="H583" s="60">
        <v>0.26400000000000001</v>
      </c>
      <c r="I583" s="60">
        <v>0.27</v>
      </c>
      <c r="J583" s="61">
        <v>48.07</v>
      </c>
      <c r="K583" s="61">
        <v>47.24</v>
      </c>
      <c r="L583" s="61">
        <v>50.19</v>
      </c>
      <c r="M583" s="62">
        <v>190.52796000000001</v>
      </c>
      <c r="N583" s="62">
        <v>25024.811022000002</v>
      </c>
      <c r="O583" s="62">
        <v>24864.697440000004</v>
      </c>
      <c r="P583" s="63">
        <v>25429.804200000002</v>
      </c>
      <c r="Q583" s="64">
        <v>20815.539999999994</v>
      </c>
      <c r="R583" s="64">
        <v>4049.15744000001</v>
      </c>
      <c r="S583" s="64">
        <v>4614.2642000000087</v>
      </c>
      <c r="T583" s="61">
        <v>4144.1162400000003</v>
      </c>
      <c r="U583" s="64">
        <v>4238.3006999999998</v>
      </c>
      <c r="V583" s="61">
        <v>4144.1162400000003</v>
      </c>
      <c r="W583" s="64">
        <v>4238.3006999999998</v>
      </c>
      <c r="X583" s="65">
        <v>24959.656239999993</v>
      </c>
      <c r="Y583" s="89">
        <v>25053.840699999993</v>
      </c>
      <c r="Z583" s="61">
        <v>25006.748469999991</v>
      </c>
      <c r="AA583" s="61">
        <v>47.769147503421493</v>
      </c>
      <c r="AB583" s="61">
        <v>48.264078205812666</v>
      </c>
      <c r="AC583" s="61">
        <v>48.01661285461708</v>
      </c>
      <c r="AD583" s="42"/>
    </row>
    <row r="584" spans="1:30" x14ac:dyDescent="0.3">
      <c r="A584" s="39" t="s">
        <v>365</v>
      </c>
      <c r="B584" s="45" t="s">
        <v>632</v>
      </c>
      <c r="C584" s="44">
        <v>120000</v>
      </c>
      <c r="D584" s="45">
        <v>46108.166666666664</v>
      </c>
      <c r="E584" s="58">
        <v>0.3509041215157363</v>
      </c>
      <c r="F584" s="59">
        <v>94184.46</v>
      </c>
      <c r="G584" s="59">
        <v>3.56E-2</v>
      </c>
      <c r="H584" s="60">
        <v>3.5000000000000003E-2</v>
      </c>
      <c r="I584" s="60">
        <v>3.5999999999999997E-2</v>
      </c>
      <c r="J584" s="61">
        <v>48.33</v>
      </c>
      <c r="K584" s="61">
        <v>48</v>
      </c>
      <c r="L584" s="61">
        <v>48.54</v>
      </c>
      <c r="M584" s="62">
        <v>173.99543</v>
      </c>
      <c r="N584" s="62">
        <v>3352.9667760000002</v>
      </c>
      <c r="O584" s="62">
        <v>3296.4561000000003</v>
      </c>
      <c r="P584" s="63">
        <v>3390.6405599999998</v>
      </c>
      <c r="Q584" s="64">
        <v>0</v>
      </c>
      <c r="R584" s="64">
        <v>3296.4561000000003</v>
      </c>
      <c r="S584" s="64">
        <v>3390.6405599999998</v>
      </c>
      <c r="T584" s="61">
        <v>3296.4561000000003</v>
      </c>
      <c r="U584" s="64">
        <v>3390.6405599999998</v>
      </c>
      <c r="V584" s="61">
        <v>3296.4561000000003</v>
      </c>
      <c r="W584" s="64">
        <v>3390.6405599999998</v>
      </c>
      <c r="X584" s="65">
        <v>3296.4561000000003</v>
      </c>
      <c r="Y584" s="89">
        <v>3390.6405599999998</v>
      </c>
      <c r="Z584" s="61">
        <v>3343.5483300000001</v>
      </c>
      <c r="AA584" s="61">
        <v>48.021915744866128</v>
      </c>
      <c r="AB584" s="61">
        <v>48.563963352680943</v>
      </c>
      <c r="AC584" s="61">
        <v>48.292939548773532</v>
      </c>
      <c r="AD584" s="42"/>
    </row>
    <row r="585" spans="1:30" x14ac:dyDescent="0.3">
      <c r="A585" s="39" t="s">
        <v>366</v>
      </c>
      <c r="B585" s="45" t="s">
        <v>634</v>
      </c>
      <c r="C585" s="44">
        <v>120000</v>
      </c>
      <c r="D585" s="45">
        <v>46108.166666666664</v>
      </c>
      <c r="E585" s="58">
        <v>0.3509041215157363</v>
      </c>
      <c r="F585" s="59">
        <v>94184.46</v>
      </c>
      <c r="G585" s="59">
        <v>0.30969999999999998</v>
      </c>
      <c r="H585" s="60">
        <v>0.30549999999999999</v>
      </c>
      <c r="I585" s="60">
        <v>0.3145</v>
      </c>
      <c r="J585" s="61">
        <v>48.33</v>
      </c>
      <c r="K585" s="61">
        <v>46.01</v>
      </c>
      <c r="L585" s="61">
        <v>50.88</v>
      </c>
      <c r="M585" s="62">
        <v>173.99543</v>
      </c>
      <c r="N585" s="62">
        <v>29168.927262000001</v>
      </c>
      <c r="O585" s="62">
        <v>28773.35253</v>
      </c>
      <c r="P585" s="63">
        <v>29621.012670000004</v>
      </c>
      <c r="Q585" s="64">
        <v>25815.539999999994</v>
      </c>
      <c r="R585" s="64">
        <v>2957.8125300000065</v>
      </c>
      <c r="S585" s="64">
        <v>3805.4726700000101</v>
      </c>
      <c r="T585" s="61">
        <v>3296.4561000000003</v>
      </c>
      <c r="U585" s="64">
        <v>3390.6405599999998</v>
      </c>
      <c r="V585" s="61">
        <v>3296.4561000000003</v>
      </c>
      <c r="W585" s="64">
        <v>3390.6405599999998</v>
      </c>
      <c r="X585" s="65">
        <v>29111.996099999993</v>
      </c>
      <c r="Y585" s="89">
        <v>29206.180559999993</v>
      </c>
      <c r="Z585" s="61">
        <v>29159.088329999991</v>
      </c>
      <c r="AA585" s="61">
        <v>48.021915744866213</v>
      </c>
      <c r="AB585" s="61">
        <v>48.563963352680922</v>
      </c>
      <c r="AC585" s="61">
        <v>48.292939548773568</v>
      </c>
      <c r="AD585" s="42"/>
    </row>
    <row r="586" spans="1:30" x14ac:dyDescent="0.3">
      <c r="A586" s="39" t="s">
        <v>367</v>
      </c>
      <c r="B586" s="45" t="s">
        <v>632</v>
      </c>
      <c r="C586" s="44">
        <v>125000</v>
      </c>
      <c r="D586" s="45">
        <v>46108.166666666664</v>
      </c>
      <c r="E586" s="58">
        <v>0.3509041215157363</v>
      </c>
      <c r="F586" s="59">
        <v>94184.46</v>
      </c>
      <c r="G586" s="59">
        <v>2.86E-2</v>
      </c>
      <c r="H586" s="60">
        <v>2.8000000000000001E-2</v>
      </c>
      <c r="I586" s="60">
        <v>2.9000000000000001E-2</v>
      </c>
      <c r="J586" s="61">
        <v>48.74</v>
      </c>
      <c r="K586" s="61">
        <v>48.37</v>
      </c>
      <c r="L586" s="61">
        <v>48.97</v>
      </c>
      <c r="M586" s="62">
        <v>157.06997999999999</v>
      </c>
      <c r="N586" s="62">
        <v>2693.6755560000001</v>
      </c>
      <c r="O586" s="62">
        <v>2637.1648800000003</v>
      </c>
      <c r="P586" s="63">
        <v>2731.3493400000002</v>
      </c>
      <c r="Q586" s="64">
        <v>0</v>
      </c>
      <c r="R586" s="64">
        <v>2637.1648800000003</v>
      </c>
      <c r="S586" s="64">
        <v>2731.3493400000002</v>
      </c>
      <c r="T586" s="61">
        <v>2637.1648800000003</v>
      </c>
      <c r="U586" s="64">
        <v>2731.3493400000002</v>
      </c>
      <c r="V586" s="61">
        <v>2637.1648800000003</v>
      </c>
      <c r="W586" s="64">
        <v>2731.3493400000002</v>
      </c>
      <c r="X586" s="65">
        <v>2637.1648800000003</v>
      </c>
      <c r="Y586" s="89">
        <v>2731.3493400000002</v>
      </c>
      <c r="Z586" s="61">
        <v>2684.2571100000005</v>
      </c>
      <c r="AA586" s="61">
        <v>48.393989588556181</v>
      </c>
      <c r="AB586" s="61">
        <v>48.994687795941637</v>
      </c>
      <c r="AC586" s="61">
        <v>48.694338692248905</v>
      </c>
      <c r="AD586" s="42"/>
    </row>
    <row r="587" spans="1:30" x14ac:dyDescent="0.3">
      <c r="A587" s="39" t="s">
        <v>368</v>
      </c>
      <c r="B587" s="45" t="s">
        <v>634</v>
      </c>
      <c r="C587" s="44">
        <v>125000</v>
      </c>
      <c r="D587" s="45">
        <v>46108.166666666664</v>
      </c>
      <c r="E587" s="58">
        <v>0.3509041215157363</v>
      </c>
      <c r="F587" s="59">
        <v>94183.92</v>
      </c>
      <c r="G587" s="59">
        <v>0.35580000000000001</v>
      </c>
      <c r="H587" s="60">
        <v>0.35149999999999998</v>
      </c>
      <c r="I587" s="60">
        <v>0.35949999999999999</v>
      </c>
      <c r="J587" s="61">
        <v>48.74</v>
      </c>
      <c r="K587" s="61">
        <v>46.09</v>
      </c>
      <c r="L587" s="61">
        <v>50.91</v>
      </c>
      <c r="M587" s="62">
        <v>157.06647000000001</v>
      </c>
      <c r="N587" s="62">
        <v>33510.638736000001</v>
      </c>
      <c r="O587" s="62">
        <v>33105.647879999997</v>
      </c>
      <c r="P587" s="63">
        <v>33859.11924</v>
      </c>
      <c r="Q587" s="64">
        <v>30816.080000000002</v>
      </c>
      <c r="R587" s="64">
        <v>2289.5678799999951</v>
      </c>
      <c r="S587" s="64">
        <v>3043.0392399999982</v>
      </c>
      <c r="T587" s="61">
        <v>2637.1648800000003</v>
      </c>
      <c r="U587" s="64">
        <v>2731.3493400000002</v>
      </c>
      <c r="V587" s="61">
        <v>2637.1648800000003</v>
      </c>
      <c r="W587" s="64">
        <v>2731.3493400000002</v>
      </c>
      <c r="X587" s="65">
        <v>33453.244879999998</v>
      </c>
      <c r="Y587" s="89">
        <v>33547.429340000002</v>
      </c>
      <c r="Z587" s="61">
        <v>33500.33711</v>
      </c>
      <c r="AA587" s="61">
        <v>48.394680085269094</v>
      </c>
      <c r="AB587" s="61">
        <v>48.995383674688007</v>
      </c>
      <c r="AC587" s="61">
        <v>48.695031879978551</v>
      </c>
      <c r="AD587" s="42"/>
    </row>
    <row r="588" spans="1:30" x14ac:dyDescent="0.3">
      <c r="A588" s="39" t="s">
        <v>369</v>
      </c>
      <c r="B588" s="45" t="s">
        <v>632</v>
      </c>
      <c r="C588" s="44">
        <v>130000</v>
      </c>
      <c r="D588" s="45">
        <v>46108.166666666664</v>
      </c>
      <c r="E588" s="58">
        <v>0.3509041215157363</v>
      </c>
      <c r="F588" s="59">
        <v>94183.92</v>
      </c>
      <c r="G588" s="59">
        <v>2.3199999999999998E-2</v>
      </c>
      <c r="H588" s="60">
        <v>2.2499999999999999E-2</v>
      </c>
      <c r="I588" s="60">
        <v>2.35E-2</v>
      </c>
      <c r="J588" s="61">
        <v>49.26</v>
      </c>
      <c r="K588" s="61">
        <v>48.79</v>
      </c>
      <c r="L588" s="61">
        <v>49.47</v>
      </c>
      <c r="M588" s="62">
        <v>140.74943999999999</v>
      </c>
      <c r="N588" s="62">
        <v>2185.0669439999997</v>
      </c>
      <c r="O588" s="62">
        <v>2119.1381999999999</v>
      </c>
      <c r="P588" s="63">
        <v>2213.3221199999998</v>
      </c>
      <c r="Q588" s="64">
        <v>0</v>
      </c>
      <c r="R588" s="64">
        <v>2119.1381999999999</v>
      </c>
      <c r="S588" s="64">
        <v>2213.3221199999998</v>
      </c>
      <c r="T588" s="61">
        <v>2119.1381999999999</v>
      </c>
      <c r="U588" s="64">
        <v>2213.3221199999998</v>
      </c>
      <c r="V588" s="61">
        <v>2119.1381999999999</v>
      </c>
      <c r="W588" s="64">
        <v>2213.3221199999998</v>
      </c>
      <c r="X588" s="65">
        <v>2119.1381999999999</v>
      </c>
      <c r="Y588" s="89">
        <v>2213.3221199999998</v>
      </c>
      <c r="Z588" s="61">
        <v>2166.2301600000001</v>
      </c>
      <c r="AA588" s="61">
        <v>48.818509437870141</v>
      </c>
      <c r="AB588" s="61">
        <v>49.49016641492954</v>
      </c>
      <c r="AC588" s="61">
        <v>49.15433792639984</v>
      </c>
      <c r="AD588" s="42"/>
    </row>
    <row r="589" spans="1:30" x14ac:dyDescent="0.3">
      <c r="A589" s="39" t="s">
        <v>370</v>
      </c>
      <c r="B589" s="45" t="s">
        <v>634</v>
      </c>
      <c r="C589" s="44">
        <v>130000</v>
      </c>
      <c r="D589" s="45">
        <v>46108.166666666664</v>
      </c>
      <c r="E589" s="58">
        <v>0.3509041215157363</v>
      </c>
      <c r="F589" s="59">
        <v>94184.46</v>
      </c>
      <c r="G589" s="59">
        <v>0.40350000000000003</v>
      </c>
      <c r="H589" s="60">
        <v>0.39900000000000002</v>
      </c>
      <c r="I589" s="60">
        <v>0.40899999999999997</v>
      </c>
      <c r="J589" s="61">
        <v>49.26</v>
      </c>
      <c r="K589" s="61">
        <v>46.15</v>
      </c>
      <c r="L589" s="61">
        <v>52.82</v>
      </c>
      <c r="M589" s="62">
        <v>140.75289000000001</v>
      </c>
      <c r="N589" s="62">
        <v>38003.429610000007</v>
      </c>
      <c r="O589" s="62">
        <v>37579.599540000003</v>
      </c>
      <c r="P589" s="63">
        <v>38521.44414</v>
      </c>
      <c r="Q589" s="64">
        <v>35815.539999999994</v>
      </c>
      <c r="R589" s="64">
        <v>1764.0595400000093</v>
      </c>
      <c r="S589" s="64">
        <v>2705.904140000006</v>
      </c>
      <c r="T589" s="61">
        <v>2119.1381999999999</v>
      </c>
      <c r="U589" s="64">
        <v>2213.3221199999998</v>
      </c>
      <c r="V589" s="61">
        <v>2119.1381999999999</v>
      </c>
      <c r="W589" s="64">
        <v>2213.3221199999998</v>
      </c>
      <c r="X589" s="65">
        <v>37934.678199999995</v>
      </c>
      <c r="Y589" s="89">
        <v>38028.862119999991</v>
      </c>
      <c r="Z589" s="61">
        <v>37981.770159999993</v>
      </c>
      <c r="AA589" s="61">
        <v>48.817864634603154</v>
      </c>
      <c r="AB589" s="61">
        <v>49.489515703737176</v>
      </c>
      <c r="AC589" s="61">
        <v>49.153690169170162</v>
      </c>
      <c r="AD589" s="42"/>
    </row>
    <row r="590" spans="1:30" x14ac:dyDescent="0.3">
      <c r="A590" s="39" t="s">
        <v>371</v>
      </c>
      <c r="B590" s="45" t="s">
        <v>632</v>
      </c>
      <c r="C590" s="44">
        <v>135000</v>
      </c>
      <c r="D590" s="45">
        <v>46108.166666666664</v>
      </c>
      <c r="E590" s="58">
        <v>0.3509041215157363</v>
      </c>
      <c r="F590" s="59">
        <v>94183.92</v>
      </c>
      <c r="G590" s="59">
        <v>1.9E-2</v>
      </c>
      <c r="H590" s="60">
        <v>1.8499999999999999E-2</v>
      </c>
      <c r="I590" s="60">
        <v>1.95E-2</v>
      </c>
      <c r="J590" s="61">
        <v>49.85</v>
      </c>
      <c r="K590" s="61">
        <v>49.5</v>
      </c>
      <c r="L590" s="61">
        <v>50.25</v>
      </c>
      <c r="M590" s="62">
        <v>125.5102</v>
      </c>
      <c r="N590" s="62">
        <v>1789.4944799999998</v>
      </c>
      <c r="O590" s="62">
        <v>1742.4025199999999</v>
      </c>
      <c r="P590" s="63">
        <v>1836.58644</v>
      </c>
      <c r="Q590" s="64">
        <v>0</v>
      </c>
      <c r="R590" s="64">
        <v>1742.4025199999999</v>
      </c>
      <c r="S590" s="64">
        <v>1836.58644</v>
      </c>
      <c r="T590" s="61">
        <v>1742.4025199999999</v>
      </c>
      <c r="U590" s="64">
        <v>1836.58644</v>
      </c>
      <c r="V590" s="61">
        <v>1742.4025199999999</v>
      </c>
      <c r="W590" s="64">
        <v>1836.58644</v>
      </c>
      <c r="X590" s="65">
        <v>1742.4025199999999</v>
      </c>
      <c r="Y590" s="89">
        <v>1836.58644</v>
      </c>
      <c r="Z590" s="61">
        <v>1789.4944799999998</v>
      </c>
      <c r="AA590" s="61">
        <v>49.528510133629787</v>
      </c>
      <c r="AB590" s="61">
        <v>50.278670576198472</v>
      </c>
      <c r="AC590" s="61">
        <v>49.90359035491413</v>
      </c>
      <c r="AD590" s="42"/>
    </row>
    <row r="591" spans="1:30" x14ac:dyDescent="0.3">
      <c r="A591" s="39" t="s">
        <v>372</v>
      </c>
      <c r="B591" s="45" t="s">
        <v>634</v>
      </c>
      <c r="C591" s="44">
        <v>135000</v>
      </c>
      <c r="D591" s="45">
        <v>46108.166666666664</v>
      </c>
      <c r="E591" s="58">
        <v>0.3509041215157363</v>
      </c>
      <c r="F591" s="59">
        <v>94184.46</v>
      </c>
      <c r="G591" s="59">
        <v>0.45229999999999998</v>
      </c>
      <c r="H591" s="60">
        <v>0.44800000000000001</v>
      </c>
      <c r="I591" s="60">
        <v>0.45800000000000002</v>
      </c>
      <c r="J591" s="61">
        <v>49.85</v>
      </c>
      <c r="K591" s="61">
        <v>46.43</v>
      </c>
      <c r="L591" s="61">
        <v>53.89</v>
      </c>
      <c r="M591" s="62">
        <v>125.51353</v>
      </c>
      <c r="N591" s="62">
        <v>42599.631258000001</v>
      </c>
      <c r="O591" s="62">
        <v>42194.638080000004</v>
      </c>
      <c r="P591" s="63">
        <v>43136.482680000008</v>
      </c>
      <c r="Q591" s="64">
        <v>40815.539999999994</v>
      </c>
      <c r="R591" s="64">
        <v>1379.0980800000107</v>
      </c>
      <c r="S591" s="64">
        <v>2320.9426800000147</v>
      </c>
      <c r="T591" s="61">
        <v>1742.4025199999999</v>
      </c>
      <c r="U591" s="64">
        <v>1836.58644</v>
      </c>
      <c r="V591" s="61">
        <v>1742.4025199999999</v>
      </c>
      <c r="W591" s="64">
        <v>1836.58644</v>
      </c>
      <c r="X591" s="65">
        <v>42557.942519999997</v>
      </c>
      <c r="Y591" s="89">
        <v>42652.126439999993</v>
      </c>
      <c r="Z591" s="61">
        <v>42605.034479999995</v>
      </c>
      <c r="AA591" s="61">
        <v>49.527901369227187</v>
      </c>
      <c r="AB591" s="61">
        <v>50.27805538586928</v>
      </c>
      <c r="AC591" s="61">
        <v>49.902978377548237</v>
      </c>
      <c r="AD591" s="42"/>
    </row>
    <row r="592" spans="1:30" x14ac:dyDescent="0.3">
      <c r="A592" s="39" t="s">
        <v>373</v>
      </c>
      <c r="B592" s="45" t="s">
        <v>632</v>
      </c>
      <c r="C592" s="44">
        <v>140000</v>
      </c>
      <c r="D592" s="45">
        <v>46108.166666666664</v>
      </c>
      <c r="E592" s="58">
        <v>0.3509041215157363</v>
      </c>
      <c r="F592" s="59">
        <v>94184.56</v>
      </c>
      <c r="G592" s="59">
        <v>1.5900000000000001E-2</v>
      </c>
      <c r="H592" s="60">
        <v>1.55E-2</v>
      </c>
      <c r="I592" s="60">
        <v>1.6E-2</v>
      </c>
      <c r="J592" s="61">
        <v>50.7</v>
      </c>
      <c r="K592" s="61">
        <v>50.38</v>
      </c>
      <c r="L592" s="61">
        <v>50.8</v>
      </c>
      <c r="M592" s="62">
        <v>112.45265999999999</v>
      </c>
      <c r="N592" s="62">
        <v>1497.534504</v>
      </c>
      <c r="O592" s="62">
        <v>1459.86068</v>
      </c>
      <c r="P592" s="63">
        <v>1506.9529600000001</v>
      </c>
      <c r="Q592" s="64">
        <v>0</v>
      </c>
      <c r="R592" s="64">
        <v>1459.86068</v>
      </c>
      <c r="S592" s="64">
        <v>1506.9529600000001</v>
      </c>
      <c r="T592" s="61">
        <v>1459.86068</v>
      </c>
      <c r="U592" s="64">
        <v>1506.9529600000001</v>
      </c>
      <c r="V592" s="61">
        <v>1459.86068</v>
      </c>
      <c r="W592" s="64">
        <v>1506.9529600000001</v>
      </c>
      <c r="X592" s="65">
        <v>1459.86068</v>
      </c>
      <c r="Y592" s="89">
        <v>1506.9529600000001</v>
      </c>
      <c r="Z592" s="61">
        <v>1483.4068200000002</v>
      </c>
      <c r="AA592" s="61">
        <v>50.400229026591589</v>
      </c>
      <c r="AB592" s="61">
        <v>50.820829043694317</v>
      </c>
      <c r="AC592" s="61">
        <v>50.610529035142953</v>
      </c>
      <c r="AD592" s="42"/>
    </row>
    <row r="593" spans="1:30" x14ac:dyDescent="0.3">
      <c r="A593" s="39" t="s">
        <v>374</v>
      </c>
      <c r="B593" s="45" t="s">
        <v>634</v>
      </c>
      <c r="C593" s="44">
        <v>140000</v>
      </c>
      <c r="D593" s="45">
        <v>46108.166666666664</v>
      </c>
      <c r="E593" s="58">
        <v>0.3509041215157363</v>
      </c>
      <c r="F593" s="59">
        <v>94184.56</v>
      </c>
      <c r="G593" s="59">
        <v>0.50229999999999997</v>
      </c>
      <c r="H593" s="60">
        <v>0.437</v>
      </c>
      <c r="I593" s="60">
        <v>0.58199999999999996</v>
      </c>
      <c r="J593" s="61">
        <v>50.7</v>
      </c>
      <c r="K593" s="61">
        <v>0</v>
      </c>
      <c r="L593" s="61">
        <v>95.14</v>
      </c>
      <c r="M593" s="62">
        <v>112.45265999999999</v>
      </c>
      <c r="N593" s="62">
        <v>47308.904487999993</v>
      </c>
      <c r="O593" s="62">
        <v>41158.652719999998</v>
      </c>
      <c r="P593" s="63">
        <v>54815.413919999992</v>
      </c>
      <c r="Q593" s="64">
        <v>45815.44</v>
      </c>
      <c r="R593" s="64">
        <v>-4656.7872800000041</v>
      </c>
      <c r="S593" s="64">
        <v>8999.9739199999894</v>
      </c>
      <c r="T593" s="61">
        <v>1459.86068</v>
      </c>
      <c r="U593" s="64">
        <v>1506.9529600000001</v>
      </c>
      <c r="V593" s="61">
        <v>1459.86068</v>
      </c>
      <c r="W593" s="64">
        <v>1506.9529600000001</v>
      </c>
      <c r="X593" s="65">
        <v>47275.30068</v>
      </c>
      <c r="Y593" s="89">
        <v>47322.392960000005</v>
      </c>
      <c r="Z593" s="61">
        <v>47298.846820000006</v>
      </c>
      <c r="AA593" s="61">
        <v>50.400229026591568</v>
      </c>
      <c r="AB593" s="61">
        <v>50.820829043694395</v>
      </c>
      <c r="AC593" s="61">
        <v>50.610529035142982</v>
      </c>
      <c r="AD593" s="42"/>
    </row>
    <row r="594" spans="1:30" x14ac:dyDescent="0.3">
      <c r="A594" s="39" t="s">
        <v>375</v>
      </c>
      <c r="B594" s="45" t="s">
        <v>632</v>
      </c>
      <c r="C594" s="44">
        <v>145000</v>
      </c>
      <c r="D594" s="45">
        <v>46108.166666666664</v>
      </c>
      <c r="E594" s="58">
        <v>0.3509041215157363</v>
      </c>
      <c r="F594" s="59">
        <v>94184.56</v>
      </c>
      <c r="G594" s="59">
        <v>1.3100000000000001E-2</v>
      </c>
      <c r="H594" s="60">
        <v>1.2500000000000001E-2</v>
      </c>
      <c r="I594" s="60">
        <v>1.35E-2</v>
      </c>
      <c r="J594" s="61">
        <v>51.25</v>
      </c>
      <c r="K594" s="61">
        <v>50.68</v>
      </c>
      <c r="L594" s="61">
        <v>51.63</v>
      </c>
      <c r="M594" s="62">
        <v>99.599029999999999</v>
      </c>
      <c r="N594" s="62">
        <v>1233.817736</v>
      </c>
      <c r="O594" s="62">
        <v>1177.307</v>
      </c>
      <c r="P594" s="63">
        <v>1271.4915599999999</v>
      </c>
      <c r="Q594" s="64">
        <v>0</v>
      </c>
      <c r="R594" s="64">
        <v>1177.307</v>
      </c>
      <c r="S594" s="64">
        <v>1271.4915599999999</v>
      </c>
      <c r="T594" s="61">
        <v>1177.307</v>
      </c>
      <c r="U594" s="64">
        <v>1271.4915599999999</v>
      </c>
      <c r="V594" s="61">
        <v>1177.307</v>
      </c>
      <c r="W594" s="64">
        <v>1271.4915599999999</v>
      </c>
      <c r="X594" s="65">
        <v>1177.307</v>
      </c>
      <c r="Y594" s="89">
        <v>1271.4915599999999</v>
      </c>
      <c r="Z594" s="61">
        <v>1224.3992800000001</v>
      </c>
      <c r="AA594" s="61">
        <v>50.703131811226953</v>
      </c>
      <c r="AB594" s="61">
        <v>51.65300121331353</v>
      </c>
      <c r="AC594" s="61">
        <v>51.178066512270242</v>
      </c>
      <c r="AD594" s="42"/>
    </row>
    <row r="595" spans="1:30" x14ac:dyDescent="0.3">
      <c r="A595" s="39" t="s">
        <v>376</v>
      </c>
      <c r="B595" s="45" t="s">
        <v>634</v>
      </c>
      <c r="C595" s="44">
        <v>145000</v>
      </c>
      <c r="D595" s="45">
        <v>46108.166666666664</v>
      </c>
      <c r="E595" s="58">
        <v>0.3509041215157363</v>
      </c>
      <c r="F595" s="59">
        <v>94183.86</v>
      </c>
      <c r="G595" s="59">
        <v>0.55259999999999998</v>
      </c>
      <c r="H595" s="60">
        <v>0.48649999999999999</v>
      </c>
      <c r="I595" s="60">
        <v>0.63300000000000001</v>
      </c>
      <c r="J595" s="61">
        <v>51.25</v>
      </c>
      <c r="K595" s="61">
        <v>0</v>
      </c>
      <c r="L595" s="61">
        <v>98.03</v>
      </c>
      <c r="M595" s="62">
        <v>99.595190000000002</v>
      </c>
      <c r="N595" s="62">
        <v>52046.001036000001</v>
      </c>
      <c r="O595" s="62">
        <v>45820.447889999996</v>
      </c>
      <c r="P595" s="63">
        <v>59618.383379999999</v>
      </c>
      <c r="Q595" s="64">
        <v>50816.14</v>
      </c>
      <c r="R595" s="64">
        <v>-4995.6921100000036</v>
      </c>
      <c r="S595" s="64">
        <v>8802.2433799999999</v>
      </c>
      <c r="T595" s="61">
        <v>1177.307</v>
      </c>
      <c r="U595" s="64">
        <v>1271.4915599999999</v>
      </c>
      <c r="V595" s="61">
        <v>1177.307</v>
      </c>
      <c r="W595" s="64">
        <v>1271.4915599999999</v>
      </c>
      <c r="X595" s="65">
        <v>51993.447</v>
      </c>
      <c r="Y595" s="89">
        <v>52087.631560000002</v>
      </c>
      <c r="Z595" s="61">
        <v>52040.539279999997</v>
      </c>
      <c r="AA595" s="61">
        <v>50.703845084571356</v>
      </c>
      <c r="AB595" s="61">
        <v>51.653724461346187</v>
      </c>
      <c r="AC595" s="61">
        <v>51.178784772958771</v>
      </c>
      <c r="AD595" s="42"/>
    </row>
    <row r="596" spans="1:30" x14ac:dyDescent="0.3">
      <c r="A596" s="39" t="s">
        <v>377</v>
      </c>
      <c r="B596" s="45" t="s">
        <v>632</v>
      </c>
      <c r="C596" s="44">
        <v>150000</v>
      </c>
      <c r="D596" s="45">
        <v>46108.166666666664</v>
      </c>
      <c r="E596" s="58">
        <v>0.3509041215157363</v>
      </c>
      <c r="F596" s="59">
        <v>94184.56</v>
      </c>
      <c r="G596" s="59">
        <v>1.14E-2</v>
      </c>
      <c r="H596" s="60">
        <v>1.0999999999999999E-2</v>
      </c>
      <c r="I596" s="60">
        <v>1.2E-2</v>
      </c>
      <c r="J596" s="61">
        <v>52.35</v>
      </c>
      <c r="K596" s="61">
        <v>51.95</v>
      </c>
      <c r="L596" s="61">
        <v>52.99</v>
      </c>
      <c r="M596" s="62">
        <v>90.157060000000001</v>
      </c>
      <c r="N596" s="62">
        <v>1073.703984</v>
      </c>
      <c r="O596" s="62">
        <v>1036.03016</v>
      </c>
      <c r="P596" s="63">
        <v>1130.2147199999999</v>
      </c>
      <c r="Q596" s="64">
        <v>0</v>
      </c>
      <c r="R596" s="64">
        <v>1036.03016</v>
      </c>
      <c r="S596" s="64">
        <v>1130.2147199999999</v>
      </c>
      <c r="T596" s="61">
        <v>1036.03016</v>
      </c>
      <c r="U596" s="64">
        <v>1130.2147199999999</v>
      </c>
      <c r="V596" s="61">
        <v>1036.03016</v>
      </c>
      <c r="W596" s="64">
        <v>1130.2147199999999</v>
      </c>
      <c r="X596" s="65">
        <v>1036.03016</v>
      </c>
      <c r="Y596" s="89">
        <v>1130.2147199999999</v>
      </c>
      <c r="Z596" s="61">
        <v>1083.1224400000001</v>
      </c>
      <c r="AA596" s="61">
        <v>51.979054341757362</v>
      </c>
      <c r="AB596" s="61">
        <v>53.01891106345542</v>
      </c>
      <c r="AC596" s="61">
        <v>52.498982702606391</v>
      </c>
      <c r="AD596" s="42"/>
    </row>
    <row r="597" spans="1:30" x14ac:dyDescent="0.3">
      <c r="A597" s="39" t="s">
        <v>378</v>
      </c>
      <c r="B597" s="45" t="s">
        <v>634</v>
      </c>
      <c r="C597" s="44">
        <v>150000</v>
      </c>
      <c r="D597" s="45">
        <v>46108.166666666664</v>
      </c>
      <c r="E597" s="58">
        <v>0.3509041215157363</v>
      </c>
      <c r="F597" s="59">
        <v>94184.56</v>
      </c>
      <c r="G597" s="59">
        <v>0.60399999999999998</v>
      </c>
      <c r="H597" s="60">
        <v>0.53600000000000003</v>
      </c>
      <c r="I597" s="60">
        <v>0.6865</v>
      </c>
      <c r="J597" s="61">
        <v>52.35</v>
      </c>
      <c r="K597" s="61">
        <v>0</v>
      </c>
      <c r="L597" s="61">
        <v>101.88</v>
      </c>
      <c r="M597" s="62">
        <v>90.157060000000001</v>
      </c>
      <c r="N597" s="62">
        <v>56887.474239999996</v>
      </c>
      <c r="O597" s="62">
        <v>50482.924160000002</v>
      </c>
      <c r="P597" s="63">
        <v>64657.700440000001</v>
      </c>
      <c r="Q597" s="64">
        <v>55815.44</v>
      </c>
      <c r="R597" s="64">
        <v>-5332.51584</v>
      </c>
      <c r="S597" s="64">
        <v>8842.2604399999982</v>
      </c>
      <c r="T597" s="61">
        <v>1036.03016</v>
      </c>
      <c r="U597" s="64">
        <v>1130.2147199999999</v>
      </c>
      <c r="V597" s="61">
        <v>1036.03016</v>
      </c>
      <c r="W597" s="64">
        <v>1130.2147199999999</v>
      </c>
      <c r="X597" s="65">
        <v>56851.470160000004</v>
      </c>
      <c r="Y597" s="89">
        <v>56945.654720000006</v>
      </c>
      <c r="Z597" s="61">
        <v>56898.562440000009</v>
      </c>
      <c r="AA597" s="61">
        <v>51.979054341757191</v>
      </c>
      <c r="AB597" s="61">
        <v>53.01891106345559</v>
      </c>
      <c r="AC597" s="61">
        <v>52.498982702606391</v>
      </c>
      <c r="AD597" s="42"/>
    </row>
    <row r="598" spans="1:30" x14ac:dyDescent="0.3">
      <c r="A598" s="39" t="s">
        <v>379</v>
      </c>
      <c r="B598" s="45" t="s">
        <v>632</v>
      </c>
      <c r="C598" s="44">
        <v>155000</v>
      </c>
      <c r="D598" s="45">
        <v>46108.166666666664</v>
      </c>
      <c r="E598" s="58">
        <v>0.3509041215157363</v>
      </c>
      <c r="F598" s="59">
        <v>94181.67</v>
      </c>
      <c r="G598" s="59">
        <v>9.4999999999999998E-3</v>
      </c>
      <c r="H598" s="60">
        <v>8.9999999999999993E-3</v>
      </c>
      <c r="I598" s="60">
        <v>0.01</v>
      </c>
      <c r="J598" s="61">
        <v>52.89</v>
      </c>
      <c r="K598" s="61">
        <v>52.3</v>
      </c>
      <c r="L598" s="61">
        <v>53.48</v>
      </c>
      <c r="M598" s="62">
        <v>79.801640000000006</v>
      </c>
      <c r="N598" s="62">
        <v>894.725865</v>
      </c>
      <c r="O598" s="62">
        <v>847.63502999999992</v>
      </c>
      <c r="P598" s="63">
        <v>941.81669999999997</v>
      </c>
      <c r="Q598" s="64">
        <v>0</v>
      </c>
      <c r="R598" s="64">
        <v>847.63502999999992</v>
      </c>
      <c r="S598" s="64">
        <v>941.81669999999997</v>
      </c>
      <c r="T598" s="61">
        <v>847.63502999999992</v>
      </c>
      <c r="U598" s="64">
        <v>941.81669999999997</v>
      </c>
      <c r="V598" s="61">
        <v>847.63502999999992</v>
      </c>
      <c r="W598" s="64">
        <v>941.81669999999997</v>
      </c>
      <c r="X598" s="65">
        <v>847.63502999999992</v>
      </c>
      <c r="Y598" s="89">
        <v>941.81669999999997</v>
      </c>
      <c r="Z598" s="61">
        <v>894.72586499999989</v>
      </c>
      <c r="AA598" s="61">
        <v>52.320699151922327</v>
      </c>
      <c r="AB598" s="61">
        <v>53.50179300598662</v>
      </c>
      <c r="AC598" s="61">
        <v>52.911246078954477</v>
      </c>
      <c r="AD598" s="42"/>
    </row>
    <row r="599" spans="1:30" x14ac:dyDescent="0.3">
      <c r="A599" s="39" t="s">
        <v>380</v>
      </c>
      <c r="B599" s="45" t="s">
        <v>634</v>
      </c>
      <c r="C599" s="44">
        <v>155000</v>
      </c>
      <c r="D599" s="45">
        <v>46108.166666666664</v>
      </c>
      <c r="E599" s="58">
        <v>0.3509041215157363</v>
      </c>
      <c r="F599" s="59">
        <v>94181.67</v>
      </c>
      <c r="G599" s="59">
        <v>0.6552</v>
      </c>
      <c r="H599" s="60">
        <v>0.58650000000000002</v>
      </c>
      <c r="I599" s="60">
        <v>0.73850000000000005</v>
      </c>
      <c r="J599" s="61">
        <v>52.89</v>
      </c>
      <c r="K599" s="61">
        <v>0</v>
      </c>
      <c r="L599" s="61">
        <v>104.8</v>
      </c>
      <c r="M599" s="62">
        <v>79.801640000000006</v>
      </c>
      <c r="N599" s="62">
        <v>61707.830183999999</v>
      </c>
      <c r="O599" s="62">
        <v>55237.549455</v>
      </c>
      <c r="P599" s="63">
        <v>69553.163295000006</v>
      </c>
      <c r="Q599" s="64">
        <v>60818.33</v>
      </c>
      <c r="R599" s="64">
        <v>-5580.7805450000014</v>
      </c>
      <c r="S599" s="64">
        <v>8734.833295000004</v>
      </c>
      <c r="T599" s="61">
        <v>847.63502999999992</v>
      </c>
      <c r="U599" s="64">
        <v>941.81669999999997</v>
      </c>
      <c r="V599" s="61">
        <v>847.63502999999992</v>
      </c>
      <c r="W599" s="64">
        <v>941.81669999999997</v>
      </c>
      <c r="X599" s="65">
        <v>61665.965029999999</v>
      </c>
      <c r="Y599" s="89">
        <v>61760.146700000005</v>
      </c>
      <c r="Z599" s="61">
        <v>61713.055865000002</v>
      </c>
      <c r="AA599" s="61">
        <v>52.320699151922334</v>
      </c>
      <c r="AB599" s="61">
        <v>53.501793005986599</v>
      </c>
      <c r="AC599" s="61">
        <v>52.911246078954463</v>
      </c>
      <c r="AD599" s="42"/>
    </row>
    <row r="600" spans="1:30" x14ac:dyDescent="0.3">
      <c r="A600" s="39" t="s">
        <v>381</v>
      </c>
      <c r="B600" s="45" t="s">
        <v>632</v>
      </c>
      <c r="C600" s="44">
        <v>160000</v>
      </c>
      <c r="D600" s="45">
        <v>46108.166666666664</v>
      </c>
      <c r="E600" s="58">
        <v>0.3509041215157363</v>
      </c>
      <c r="F600" s="59">
        <v>94181.67</v>
      </c>
      <c r="G600" s="59">
        <v>8.3000000000000001E-3</v>
      </c>
      <c r="H600" s="60">
        <v>8.0000000000000002E-3</v>
      </c>
      <c r="I600" s="60">
        <v>8.5000000000000006E-3</v>
      </c>
      <c r="J600" s="61">
        <v>53.92</v>
      </c>
      <c r="K600" s="61">
        <v>53.47</v>
      </c>
      <c r="L600" s="61">
        <v>54.12</v>
      </c>
      <c r="M600" s="62">
        <v>72.444249999999997</v>
      </c>
      <c r="N600" s="62">
        <v>781.70786099999998</v>
      </c>
      <c r="O600" s="62">
        <v>753.45335999999998</v>
      </c>
      <c r="P600" s="63">
        <v>800.54419500000006</v>
      </c>
      <c r="Q600" s="64">
        <v>0</v>
      </c>
      <c r="R600" s="64">
        <v>753.45335999999998</v>
      </c>
      <c r="S600" s="64">
        <v>800.54419500000006</v>
      </c>
      <c r="T600" s="61">
        <v>753.45335999999998</v>
      </c>
      <c r="U600" s="64">
        <v>800.54419500000006</v>
      </c>
      <c r="V600" s="61">
        <v>753.45335999999998</v>
      </c>
      <c r="W600" s="64">
        <v>800.54419500000006</v>
      </c>
      <c r="X600" s="65">
        <v>753.45335999999998</v>
      </c>
      <c r="Y600" s="89">
        <v>800.54419500000006</v>
      </c>
      <c r="Z600" s="61">
        <v>776.99877749999996</v>
      </c>
      <c r="AA600" s="61">
        <v>53.492098487692793</v>
      </c>
      <c r="AB600" s="61">
        <v>54.146606737007907</v>
      </c>
      <c r="AC600" s="61">
        <v>53.81935261235035</v>
      </c>
      <c r="AD600" s="42"/>
    </row>
    <row r="601" spans="1:30" x14ac:dyDescent="0.3">
      <c r="A601" s="39" t="s">
        <v>382</v>
      </c>
      <c r="B601" s="45" t="s">
        <v>634</v>
      </c>
      <c r="C601" s="44">
        <v>160000</v>
      </c>
      <c r="D601" s="45">
        <v>46108.166666666664</v>
      </c>
      <c r="E601" s="58">
        <v>0.3509041215157363</v>
      </c>
      <c r="F601" s="59">
        <v>94184.24</v>
      </c>
      <c r="G601" s="59">
        <v>0.70709999999999995</v>
      </c>
      <c r="H601" s="60">
        <v>0.63649999999999995</v>
      </c>
      <c r="I601" s="60">
        <v>0.79249999999999998</v>
      </c>
      <c r="J601" s="61">
        <v>53.92</v>
      </c>
      <c r="K601" s="61">
        <v>0</v>
      </c>
      <c r="L601" s="61">
        <v>108.54</v>
      </c>
      <c r="M601" s="62">
        <v>72.455500000000001</v>
      </c>
      <c r="N601" s="62">
        <v>66597.676103999998</v>
      </c>
      <c r="O601" s="62">
        <v>59948.268759999999</v>
      </c>
      <c r="P601" s="63">
        <v>74641.010200000004</v>
      </c>
      <c r="Q601" s="64">
        <v>65815.759999999995</v>
      </c>
      <c r="R601" s="64">
        <v>-5867.4912399999957</v>
      </c>
      <c r="S601" s="64">
        <v>8825.2502000000095</v>
      </c>
      <c r="T601" s="61">
        <v>753.45335999999998</v>
      </c>
      <c r="U601" s="64">
        <v>800.54419500000006</v>
      </c>
      <c r="V601" s="61">
        <v>753.45335999999998</v>
      </c>
      <c r="W601" s="64">
        <v>800.54419500000006</v>
      </c>
      <c r="X601" s="65">
        <v>66569.213359999994</v>
      </c>
      <c r="Y601" s="89">
        <v>66616.30419499999</v>
      </c>
      <c r="Z601" s="61">
        <v>66592.758777499985</v>
      </c>
      <c r="AA601" s="61">
        <v>53.489736918553874</v>
      </c>
      <c r="AB601" s="61">
        <v>54.144222127666893</v>
      </c>
      <c r="AC601" s="61">
        <v>53.816979523110383</v>
      </c>
      <c r="AD601" s="42"/>
    </row>
    <row r="602" spans="1:30" x14ac:dyDescent="0.3">
      <c r="A602" s="39" t="s">
        <v>383</v>
      </c>
      <c r="B602" s="45" t="s">
        <v>632</v>
      </c>
      <c r="C602" s="44">
        <v>170000</v>
      </c>
      <c r="D602" s="45">
        <v>46108.166666666664</v>
      </c>
      <c r="E602" s="58">
        <v>0.3509041215157363</v>
      </c>
      <c r="F602" s="59">
        <v>94180.53</v>
      </c>
      <c r="G602" s="59">
        <v>6.4999999999999997E-3</v>
      </c>
      <c r="H602" s="60">
        <v>6.0000000000000001E-3</v>
      </c>
      <c r="I602" s="60">
        <v>7.0000000000000001E-3</v>
      </c>
      <c r="J602" s="61">
        <v>55.74</v>
      </c>
      <c r="K602" s="61">
        <v>54.99</v>
      </c>
      <c r="L602" s="61">
        <v>56.56</v>
      </c>
      <c r="M602" s="62">
        <v>59.711959999999998</v>
      </c>
      <c r="N602" s="62">
        <v>612.17344500000002</v>
      </c>
      <c r="O602" s="62">
        <v>565.08317999999997</v>
      </c>
      <c r="P602" s="63">
        <v>659.26371000000006</v>
      </c>
      <c r="Q602" s="64">
        <v>0</v>
      </c>
      <c r="R602" s="64">
        <v>565.08317999999997</v>
      </c>
      <c r="S602" s="64">
        <v>659.26371000000006</v>
      </c>
      <c r="T602" s="61">
        <v>565.08317999999997</v>
      </c>
      <c r="U602" s="64">
        <v>659.26371000000006</v>
      </c>
      <c r="V602" s="61">
        <v>565.08317999999997</v>
      </c>
      <c r="W602" s="64">
        <v>659.26371000000006</v>
      </c>
      <c r="X602" s="65">
        <v>565.08317999999997</v>
      </c>
      <c r="Y602" s="89">
        <v>659.26371000000006</v>
      </c>
      <c r="Z602" s="61">
        <v>612.17344500000002</v>
      </c>
      <c r="AA602" s="61">
        <v>55.015300828563674</v>
      </c>
      <c r="AB602" s="61">
        <v>56.59041704621238</v>
      </c>
      <c r="AC602" s="61">
        <v>55.802858937388024</v>
      </c>
      <c r="AD602" s="42"/>
    </row>
    <row r="603" spans="1:30" x14ac:dyDescent="0.3">
      <c r="A603" s="39" t="s">
        <v>384</v>
      </c>
      <c r="B603" s="45" t="s">
        <v>634</v>
      </c>
      <c r="C603" s="44">
        <v>170000</v>
      </c>
      <c r="D603" s="45">
        <v>46108.166666666664</v>
      </c>
      <c r="E603" s="58">
        <v>0.3509041215157363</v>
      </c>
      <c r="F603" s="59">
        <v>94180.53</v>
      </c>
      <c r="G603" s="59">
        <v>0.8115</v>
      </c>
      <c r="H603" s="60">
        <v>0.73750000000000004</v>
      </c>
      <c r="I603" s="60">
        <v>0.89949999999999997</v>
      </c>
      <c r="J603" s="61">
        <v>55.74</v>
      </c>
      <c r="K603" s="61">
        <v>0</v>
      </c>
      <c r="L603" s="61">
        <v>115.04</v>
      </c>
      <c r="M603" s="62">
        <v>59.711959999999998</v>
      </c>
      <c r="N603" s="62">
        <v>76427.500094999996</v>
      </c>
      <c r="O603" s="62">
        <v>69458.140874999997</v>
      </c>
      <c r="P603" s="63">
        <v>84715.386734999993</v>
      </c>
      <c r="Q603" s="64">
        <v>75819.47</v>
      </c>
      <c r="R603" s="64">
        <v>-6361.3291250000038</v>
      </c>
      <c r="S603" s="64">
        <v>8895.9167349999916</v>
      </c>
      <c r="T603" s="61">
        <v>565.08317999999997</v>
      </c>
      <c r="U603" s="64">
        <v>659.26371000000006</v>
      </c>
      <c r="V603" s="61">
        <v>565.08317999999997</v>
      </c>
      <c r="W603" s="64">
        <v>659.26371000000006</v>
      </c>
      <c r="X603" s="65">
        <v>76384.553180000003</v>
      </c>
      <c r="Y603" s="89">
        <v>76478.73371</v>
      </c>
      <c r="Z603" s="61">
        <v>76431.643444999994</v>
      </c>
      <c r="AA603" s="61">
        <v>55.015300828563738</v>
      </c>
      <c r="AB603" s="61">
        <v>56.590417046212458</v>
      </c>
      <c r="AC603" s="61">
        <v>55.802858937388095</v>
      </c>
      <c r="AD603" s="42"/>
    </row>
    <row r="604" spans="1:30" x14ac:dyDescent="0.3">
      <c r="A604" s="39" t="s">
        <v>385</v>
      </c>
      <c r="B604" s="45" t="s">
        <v>632</v>
      </c>
      <c r="C604" s="44">
        <v>180000</v>
      </c>
      <c r="D604" s="45">
        <v>46108.166666666664</v>
      </c>
      <c r="E604" s="58">
        <v>0.3509041215157363</v>
      </c>
      <c r="F604" s="59">
        <v>94181.35</v>
      </c>
      <c r="G604" s="59">
        <v>4.8999999999999998E-3</v>
      </c>
      <c r="H604" s="60">
        <v>4.7000000000000002E-3</v>
      </c>
      <c r="I604" s="60">
        <v>5.0000000000000001E-3</v>
      </c>
      <c r="J604" s="61">
        <v>57.11</v>
      </c>
      <c r="K604" s="61">
        <v>56.65</v>
      </c>
      <c r="L604" s="61">
        <v>57.23</v>
      </c>
      <c r="M604" s="62">
        <v>48.637520000000002</v>
      </c>
      <c r="N604" s="62">
        <v>461.48861500000004</v>
      </c>
      <c r="O604" s="62">
        <v>442.65234500000003</v>
      </c>
      <c r="P604" s="63">
        <v>470.90675000000005</v>
      </c>
      <c r="Q604" s="64">
        <v>0</v>
      </c>
      <c r="R604" s="64">
        <v>442.65234500000003</v>
      </c>
      <c r="S604" s="64">
        <v>470.90675000000005</v>
      </c>
      <c r="T604" s="61">
        <v>442.65234500000003</v>
      </c>
      <c r="U604" s="64">
        <v>470.90675000000005</v>
      </c>
      <c r="V604" s="61">
        <v>442.65234500000003</v>
      </c>
      <c r="W604" s="64">
        <v>470.90675000000005</v>
      </c>
      <c r="X604" s="65">
        <v>442.65234500000003</v>
      </c>
      <c r="Y604" s="89">
        <v>470.90675000000005</v>
      </c>
      <c r="Z604" s="61">
        <v>456.77954750000004</v>
      </c>
      <c r="AA604" s="61">
        <v>56.674010952701501</v>
      </c>
      <c r="AB604" s="61">
        <v>57.261716635881513</v>
      </c>
      <c r="AC604" s="61">
        <v>56.967863794291503</v>
      </c>
      <c r="AD604" s="42"/>
    </row>
    <row r="605" spans="1:30" x14ac:dyDescent="0.3">
      <c r="A605" s="39" t="s">
        <v>386</v>
      </c>
      <c r="B605" s="45" t="s">
        <v>634</v>
      </c>
      <c r="C605" s="44">
        <v>180000</v>
      </c>
      <c r="D605" s="45">
        <v>46108.166666666664</v>
      </c>
      <c r="E605" s="58">
        <v>0.3509041215157363</v>
      </c>
      <c r="F605" s="59">
        <v>94180.53</v>
      </c>
      <c r="G605" s="59">
        <v>0.91610000000000003</v>
      </c>
      <c r="H605" s="60">
        <v>0.83899999999999997</v>
      </c>
      <c r="I605" s="60">
        <v>1.0075000000000001</v>
      </c>
      <c r="J605" s="61">
        <v>57.11</v>
      </c>
      <c r="K605" s="61">
        <v>0</v>
      </c>
      <c r="L605" s="61">
        <v>121.55</v>
      </c>
      <c r="M605" s="62">
        <v>48.634909999999998</v>
      </c>
      <c r="N605" s="62">
        <v>86278.783532999994</v>
      </c>
      <c r="O605" s="62">
        <v>79017.464670000001</v>
      </c>
      <c r="P605" s="63">
        <v>94886.883975000004</v>
      </c>
      <c r="Q605" s="64">
        <v>85819.47</v>
      </c>
      <c r="R605" s="64">
        <v>-6802.00533</v>
      </c>
      <c r="S605" s="64">
        <v>9067.4139750000031</v>
      </c>
      <c r="T605" s="61">
        <v>442.65234500000003</v>
      </c>
      <c r="U605" s="64">
        <v>470.90675000000005</v>
      </c>
      <c r="V605" s="61">
        <v>442.65234500000003</v>
      </c>
      <c r="W605" s="64">
        <v>470.90675000000005</v>
      </c>
      <c r="X605" s="65">
        <v>86262.122344999996</v>
      </c>
      <c r="Y605" s="89">
        <v>86290.376749999996</v>
      </c>
      <c r="Z605" s="61">
        <v>86276.249547499989</v>
      </c>
      <c r="AA605" s="61">
        <v>56.674690226099266</v>
      </c>
      <c r="AB605" s="61">
        <v>57.262401841882202</v>
      </c>
      <c r="AC605" s="61">
        <v>56.968546033990734</v>
      </c>
      <c r="AD605" s="42"/>
    </row>
    <row r="606" spans="1:30" x14ac:dyDescent="0.3">
      <c r="A606" s="39" t="s">
        <v>387</v>
      </c>
      <c r="B606" s="45" t="s">
        <v>632</v>
      </c>
      <c r="C606" s="44">
        <v>190000</v>
      </c>
      <c r="D606" s="45">
        <v>46108.166666666664</v>
      </c>
      <c r="E606" s="58">
        <v>0.3509041215157363</v>
      </c>
      <c r="F606" s="59">
        <v>94181.35</v>
      </c>
      <c r="G606" s="59">
        <v>4.0000000000000001E-3</v>
      </c>
      <c r="H606" s="60">
        <v>3.8E-3</v>
      </c>
      <c r="I606" s="60">
        <v>4.1999999999999997E-3</v>
      </c>
      <c r="J606" s="61">
        <v>58.76</v>
      </c>
      <c r="K606" s="61">
        <v>58.33</v>
      </c>
      <c r="L606" s="61">
        <v>59.25</v>
      </c>
      <c r="M606" s="62">
        <v>40.88776</v>
      </c>
      <c r="N606" s="62">
        <v>376.72540000000004</v>
      </c>
      <c r="O606" s="62">
        <v>357.88913000000002</v>
      </c>
      <c r="P606" s="63">
        <v>395.56166999999999</v>
      </c>
      <c r="Q606" s="64">
        <v>0</v>
      </c>
      <c r="R606" s="64">
        <v>357.88913000000002</v>
      </c>
      <c r="S606" s="64">
        <v>395.56166999999999</v>
      </c>
      <c r="T606" s="61">
        <v>357.88913000000002</v>
      </c>
      <c r="U606" s="64">
        <v>395.56166999999999</v>
      </c>
      <c r="V606" s="61">
        <v>357.88913000000002</v>
      </c>
      <c r="W606" s="64">
        <v>395.56166999999999</v>
      </c>
      <c r="X606" s="65">
        <v>357.88913000000002</v>
      </c>
      <c r="Y606" s="89">
        <v>395.56166999999999</v>
      </c>
      <c r="Z606" s="61">
        <v>376.72540000000004</v>
      </c>
      <c r="AA606" s="61">
        <v>58.359510052306398</v>
      </c>
      <c r="AB606" s="61">
        <v>59.279300807329392</v>
      </c>
      <c r="AC606" s="61">
        <v>58.819405429817891</v>
      </c>
      <c r="AD606" s="42"/>
    </row>
    <row r="607" spans="1:30" x14ac:dyDescent="0.3">
      <c r="A607" s="39" t="s">
        <v>388</v>
      </c>
      <c r="B607" s="45" t="s">
        <v>634</v>
      </c>
      <c r="C607" s="44">
        <v>190000</v>
      </c>
      <c r="D607" s="45">
        <v>46108.166666666664</v>
      </c>
      <c r="E607" s="58">
        <v>0.3509041215157363</v>
      </c>
      <c r="F607" s="59">
        <v>94180.53</v>
      </c>
      <c r="G607" s="59">
        <v>1.0214000000000001</v>
      </c>
      <c r="H607" s="60">
        <v>0.9405</v>
      </c>
      <c r="I607" s="60">
        <v>1.1160000000000001</v>
      </c>
      <c r="J607" s="61">
        <v>58.76</v>
      </c>
      <c r="K607" s="61">
        <v>0</v>
      </c>
      <c r="L607" s="61">
        <v>127.88</v>
      </c>
      <c r="M607" s="62">
        <v>40.88552</v>
      </c>
      <c r="N607" s="62">
        <v>96195.993342000002</v>
      </c>
      <c r="O607" s="62">
        <v>88576.788465000005</v>
      </c>
      <c r="P607" s="63">
        <v>105105.47148000001</v>
      </c>
      <c r="Q607" s="64">
        <v>95819.47</v>
      </c>
      <c r="R607" s="64">
        <v>-7242.6815349999961</v>
      </c>
      <c r="S607" s="64">
        <v>9286.0014800000063</v>
      </c>
      <c r="T607" s="61">
        <v>357.88913000000002</v>
      </c>
      <c r="U607" s="64">
        <v>395.56166999999999</v>
      </c>
      <c r="V607" s="61">
        <v>357.88913000000002</v>
      </c>
      <c r="W607" s="64">
        <v>395.56166999999999</v>
      </c>
      <c r="X607" s="65">
        <v>96177.359129999997</v>
      </c>
      <c r="Y607" s="89">
        <v>96215.031669999997</v>
      </c>
      <c r="Z607" s="61">
        <v>96196.195399999997</v>
      </c>
      <c r="AA607" s="61">
        <v>58.360164060108765</v>
      </c>
      <c r="AB607" s="61">
        <v>59.279963654402181</v>
      </c>
      <c r="AC607" s="61">
        <v>58.820063857255477</v>
      </c>
      <c r="AD607" s="42"/>
    </row>
    <row r="608" spans="1:30" x14ac:dyDescent="0.3">
      <c r="A608" s="39" t="s">
        <v>389</v>
      </c>
      <c r="B608" s="45" t="s">
        <v>632</v>
      </c>
      <c r="C608" s="44">
        <v>200000</v>
      </c>
      <c r="D608" s="45">
        <v>46108.166666666664</v>
      </c>
      <c r="E608" s="58">
        <v>0.3509041215157363</v>
      </c>
      <c r="F608" s="59">
        <v>94181.35</v>
      </c>
      <c r="G608" s="59">
        <v>3.3E-3</v>
      </c>
      <c r="H608" s="60">
        <v>3.0999999999999999E-3</v>
      </c>
      <c r="I608" s="60">
        <v>3.5000000000000001E-3</v>
      </c>
      <c r="J608" s="61">
        <v>60.37</v>
      </c>
      <c r="K608" s="61">
        <v>59.86</v>
      </c>
      <c r="L608" s="61">
        <v>60.94</v>
      </c>
      <c r="M608" s="62">
        <v>34.844859999999997</v>
      </c>
      <c r="N608" s="62">
        <v>310.79845499999999</v>
      </c>
      <c r="O608" s="62">
        <v>291.96218500000003</v>
      </c>
      <c r="P608" s="63">
        <v>329.634725</v>
      </c>
      <c r="Q608" s="64">
        <v>0</v>
      </c>
      <c r="R608" s="64">
        <v>291.96218500000003</v>
      </c>
      <c r="S608" s="64">
        <v>329.634725</v>
      </c>
      <c r="T608" s="61">
        <v>291.96218500000003</v>
      </c>
      <c r="U608" s="64">
        <v>329.634725</v>
      </c>
      <c r="V608" s="61">
        <v>291.96218500000003</v>
      </c>
      <c r="W608" s="64">
        <v>329.634725</v>
      </c>
      <c r="X608" s="65">
        <v>291.96218500000003</v>
      </c>
      <c r="Y608" s="89">
        <v>329.634725</v>
      </c>
      <c r="Z608" s="61">
        <v>310.79845499999999</v>
      </c>
      <c r="AA608" s="61">
        <v>59.888839654109617</v>
      </c>
      <c r="AB608" s="61">
        <v>60.967978056226137</v>
      </c>
      <c r="AC608" s="61">
        <v>60.428408855167874</v>
      </c>
      <c r="AD608" s="42"/>
    </row>
    <row r="609" spans="1:30" x14ac:dyDescent="0.3">
      <c r="A609" s="39" t="s">
        <v>390</v>
      </c>
      <c r="B609" s="45" t="s">
        <v>634</v>
      </c>
      <c r="C609" s="44">
        <v>200000</v>
      </c>
      <c r="D609" s="45">
        <v>46108.166666666664</v>
      </c>
      <c r="E609" s="58">
        <v>0.3509041215157363</v>
      </c>
      <c r="F609" s="59">
        <v>94180.53</v>
      </c>
      <c r="G609" s="59">
        <v>1.1268</v>
      </c>
      <c r="H609" s="60">
        <v>1.042</v>
      </c>
      <c r="I609" s="60">
        <v>1.2244999999999999</v>
      </c>
      <c r="J609" s="61">
        <v>60.37</v>
      </c>
      <c r="K609" s="61">
        <v>0</v>
      </c>
      <c r="L609" s="61">
        <v>133.86000000000001</v>
      </c>
      <c r="M609" s="62">
        <v>34.842930000000003</v>
      </c>
      <c r="N609" s="62">
        <v>106122.621204</v>
      </c>
      <c r="O609" s="62">
        <v>98136.112260000009</v>
      </c>
      <c r="P609" s="63">
        <v>115324.058985</v>
      </c>
      <c r="Q609" s="64">
        <v>105819.47</v>
      </c>
      <c r="R609" s="64">
        <v>-7683.3577399999922</v>
      </c>
      <c r="S609" s="64">
        <v>9504.5889849999949</v>
      </c>
      <c r="T609" s="61">
        <v>291.96218500000003</v>
      </c>
      <c r="U609" s="64">
        <v>329.634725</v>
      </c>
      <c r="V609" s="61">
        <v>291.96218500000003</v>
      </c>
      <c r="W609" s="64">
        <v>329.634725</v>
      </c>
      <c r="X609" s="65">
        <v>106111.432185</v>
      </c>
      <c r="Y609" s="89">
        <v>106149.104725</v>
      </c>
      <c r="Z609" s="61">
        <v>106130.268455</v>
      </c>
      <c r="AA609" s="61">
        <v>59.889471833718986</v>
      </c>
      <c r="AB609" s="61">
        <v>60.96862015742721</v>
      </c>
      <c r="AC609" s="61">
        <v>60.429045995573098</v>
      </c>
      <c r="AD609" s="42"/>
    </row>
    <row r="610" spans="1:30" x14ac:dyDescent="0.3">
      <c r="A610" s="39" t="s">
        <v>391</v>
      </c>
      <c r="B610" s="45" t="s">
        <v>632</v>
      </c>
      <c r="C610" s="44">
        <v>210000</v>
      </c>
      <c r="D610" s="45">
        <v>46108.166666666664</v>
      </c>
      <c r="E610" s="58">
        <v>0.3509041215157363</v>
      </c>
      <c r="F610" s="59">
        <v>94181.35</v>
      </c>
      <c r="G610" s="59">
        <v>2.8E-3</v>
      </c>
      <c r="H610" s="60">
        <v>2.5999999999999999E-3</v>
      </c>
      <c r="I610" s="60">
        <v>3.0000000000000001E-3</v>
      </c>
      <c r="J610" s="61">
        <v>62.01</v>
      </c>
      <c r="K610" s="61">
        <v>61.42</v>
      </c>
      <c r="L610" s="61">
        <v>62.66</v>
      </c>
      <c r="M610" s="62">
        <v>30.24934</v>
      </c>
      <c r="N610" s="62">
        <v>263.70778000000001</v>
      </c>
      <c r="O610" s="62">
        <v>244.87151</v>
      </c>
      <c r="P610" s="63">
        <v>282.54405000000003</v>
      </c>
      <c r="Q610" s="64">
        <v>0</v>
      </c>
      <c r="R610" s="64">
        <v>244.87151</v>
      </c>
      <c r="S610" s="64">
        <v>282.54405000000003</v>
      </c>
      <c r="T610" s="61">
        <v>244.87151</v>
      </c>
      <c r="U610" s="64">
        <v>282.54405000000003</v>
      </c>
      <c r="V610" s="61">
        <v>244.87151</v>
      </c>
      <c r="W610" s="64">
        <v>282.54405000000003</v>
      </c>
      <c r="X610" s="65">
        <v>244.87151</v>
      </c>
      <c r="Y610" s="89">
        <v>282.54405000000003</v>
      </c>
      <c r="Z610" s="61">
        <v>263.70778000000001</v>
      </c>
      <c r="AA610" s="61">
        <v>61.451581346956019</v>
      </c>
      <c r="AB610" s="61">
        <v>62.694477840595496</v>
      </c>
      <c r="AC610" s="61">
        <v>62.073029593775757</v>
      </c>
      <c r="AD610" s="42"/>
    </row>
    <row r="611" spans="1:30" x14ac:dyDescent="0.3">
      <c r="A611" s="39" t="s">
        <v>392</v>
      </c>
      <c r="B611" s="45" t="s">
        <v>634</v>
      </c>
      <c r="C611" s="44">
        <v>210000</v>
      </c>
      <c r="D611" s="45">
        <v>46108.166666666664</v>
      </c>
      <c r="E611" s="58">
        <v>0.3509041215157363</v>
      </c>
      <c r="F611" s="59">
        <v>94181.35</v>
      </c>
      <c r="G611" s="59">
        <v>1.2324999999999999</v>
      </c>
      <c r="H611" s="60">
        <v>1.1445000000000001</v>
      </c>
      <c r="I611" s="60">
        <v>1.3340000000000001</v>
      </c>
      <c r="J611" s="61">
        <v>62.01</v>
      </c>
      <c r="K611" s="61">
        <v>0</v>
      </c>
      <c r="L611" s="61">
        <v>140.02000000000001</v>
      </c>
      <c r="M611" s="62">
        <v>30.24934</v>
      </c>
      <c r="N611" s="62">
        <v>116078.513875</v>
      </c>
      <c r="O611" s="62">
        <v>107790.55507500001</v>
      </c>
      <c r="P611" s="63">
        <v>125637.92090000001</v>
      </c>
      <c r="Q611" s="64">
        <v>115818.65</v>
      </c>
      <c r="R611" s="64">
        <v>-8028.094924999983</v>
      </c>
      <c r="S611" s="64">
        <v>9819.2709000000177</v>
      </c>
      <c r="T611" s="61">
        <v>244.87151</v>
      </c>
      <c r="U611" s="64">
        <v>282.54405000000003</v>
      </c>
      <c r="V611" s="61">
        <v>244.87151</v>
      </c>
      <c r="W611" s="64">
        <v>282.54405000000003</v>
      </c>
      <c r="X611" s="65">
        <v>116063.52150999999</v>
      </c>
      <c r="Y611" s="89">
        <v>116101.19404999999</v>
      </c>
      <c r="Z611" s="61">
        <v>116082.35777999999</v>
      </c>
      <c r="AA611" s="61">
        <v>61.451581346955685</v>
      </c>
      <c r="AB611" s="61">
        <v>62.694477840594828</v>
      </c>
      <c r="AC611" s="61">
        <v>62.07302959377526</v>
      </c>
      <c r="AD611" s="42"/>
    </row>
    <row r="612" spans="1:30" x14ac:dyDescent="0.3">
      <c r="A612" s="39" t="s">
        <v>393</v>
      </c>
      <c r="B612" s="45" t="s">
        <v>632</v>
      </c>
      <c r="C612" s="44">
        <v>220000</v>
      </c>
      <c r="D612" s="45">
        <v>46108.166666666664</v>
      </c>
      <c r="E612" s="58">
        <v>0.3509041215157363</v>
      </c>
      <c r="F612" s="59">
        <v>94180.53</v>
      </c>
      <c r="G612" s="59">
        <v>2.3999999999999998E-3</v>
      </c>
      <c r="H612" s="60">
        <v>2.2000000000000001E-3</v>
      </c>
      <c r="I612" s="60">
        <v>2.5999999999999999E-3</v>
      </c>
      <c r="J612" s="61">
        <v>63.57</v>
      </c>
      <c r="K612" s="61">
        <v>62.87</v>
      </c>
      <c r="L612" s="61">
        <v>64.290000000000006</v>
      </c>
      <c r="M612" s="62">
        <v>26.494810000000001</v>
      </c>
      <c r="N612" s="62">
        <v>226.03327199999998</v>
      </c>
      <c r="O612" s="62">
        <v>207.19716600000001</v>
      </c>
      <c r="P612" s="63">
        <v>244.86937799999998</v>
      </c>
      <c r="Q612" s="64">
        <v>0</v>
      </c>
      <c r="R612" s="64">
        <v>207.19716600000001</v>
      </c>
      <c r="S612" s="64">
        <v>244.86937799999998</v>
      </c>
      <c r="T612" s="61">
        <v>207.19716600000001</v>
      </c>
      <c r="U612" s="64">
        <v>244.86937799999998</v>
      </c>
      <c r="V612" s="61">
        <v>207.19716600000001</v>
      </c>
      <c r="W612" s="64">
        <v>244.86937799999998</v>
      </c>
      <c r="X612" s="65">
        <v>207.19716600000001</v>
      </c>
      <c r="Y612" s="89">
        <v>244.86937799999998</v>
      </c>
      <c r="Z612" s="61">
        <v>226.03327200000001</v>
      </c>
      <c r="AA612" s="61">
        <v>62.904725055607145</v>
      </c>
      <c r="AB612" s="61">
        <v>64.325801556750605</v>
      </c>
      <c r="AC612" s="61">
        <v>63.615263306178875</v>
      </c>
      <c r="AD612" s="42"/>
    </row>
    <row r="613" spans="1:30" x14ac:dyDescent="0.3">
      <c r="A613" s="39" t="s">
        <v>394</v>
      </c>
      <c r="B613" s="45" t="s">
        <v>634</v>
      </c>
      <c r="C613" s="44">
        <v>220000</v>
      </c>
      <c r="D613" s="45">
        <v>46108.166666666664</v>
      </c>
      <c r="E613" s="58">
        <v>0.3509041215157363</v>
      </c>
      <c r="F613" s="59">
        <v>94180.53</v>
      </c>
      <c r="G613" s="59">
        <v>1.3383</v>
      </c>
      <c r="H613" s="60">
        <v>1.2464999999999999</v>
      </c>
      <c r="I613" s="60">
        <v>1.444</v>
      </c>
      <c r="J613" s="61">
        <v>63.57</v>
      </c>
      <c r="K613" s="61">
        <v>0</v>
      </c>
      <c r="L613" s="61">
        <v>146.13</v>
      </c>
      <c r="M613" s="62">
        <v>26.494810000000001</v>
      </c>
      <c r="N613" s="62">
        <v>126041.80329900001</v>
      </c>
      <c r="O613" s="62">
        <v>117396.03064499999</v>
      </c>
      <c r="P613" s="63">
        <v>135996.68531999999</v>
      </c>
      <c r="Q613" s="64">
        <v>125819.47</v>
      </c>
      <c r="R613" s="64">
        <v>-8423.4393550000095</v>
      </c>
      <c r="S613" s="64">
        <v>10177.215319999988</v>
      </c>
      <c r="T613" s="61">
        <v>207.19716600000001</v>
      </c>
      <c r="U613" s="64">
        <v>244.86937799999998</v>
      </c>
      <c r="V613" s="61">
        <v>207.19716600000001</v>
      </c>
      <c r="W613" s="64">
        <v>244.86937799999998</v>
      </c>
      <c r="X613" s="65">
        <v>126026.667166</v>
      </c>
      <c r="Y613" s="89">
        <v>126064.339378</v>
      </c>
      <c r="Z613" s="61">
        <v>126045.503272</v>
      </c>
      <c r="AA613" s="61">
        <v>62.904725055606683</v>
      </c>
      <c r="AB613" s="61">
        <v>64.325801556750363</v>
      </c>
      <c r="AC613" s="61">
        <v>63.61526330617852</v>
      </c>
      <c r="AD613" s="42"/>
    </row>
    <row r="614" spans="1:30" x14ac:dyDescent="0.3">
      <c r="A614" s="39" t="s">
        <v>395</v>
      </c>
      <c r="B614" s="45" t="s">
        <v>632</v>
      </c>
      <c r="C614" s="44">
        <v>230000</v>
      </c>
      <c r="D614" s="45">
        <v>46108.166666666664</v>
      </c>
      <c r="E614" s="58">
        <v>0.3509041215157363</v>
      </c>
      <c r="F614" s="59">
        <v>94180.160000000003</v>
      </c>
      <c r="G614" s="59">
        <v>2E-3</v>
      </c>
      <c r="H614" s="60">
        <v>1.9E-3</v>
      </c>
      <c r="I614" s="60">
        <v>2.2000000000000001E-3</v>
      </c>
      <c r="J614" s="61">
        <v>64.86</v>
      </c>
      <c r="K614" s="61">
        <v>64.33</v>
      </c>
      <c r="L614" s="61">
        <v>65.55</v>
      </c>
      <c r="M614" s="62">
        <v>23.020409999999998</v>
      </c>
      <c r="N614" s="62">
        <v>188.36032</v>
      </c>
      <c r="O614" s="62">
        <v>178.94230400000001</v>
      </c>
      <c r="P614" s="63">
        <v>207.19635200000002</v>
      </c>
      <c r="Q614" s="64">
        <v>0</v>
      </c>
      <c r="R614" s="64">
        <v>178.94230400000001</v>
      </c>
      <c r="S614" s="64">
        <v>207.19635200000002</v>
      </c>
      <c r="T614" s="61">
        <v>178.94230400000001</v>
      </c>
      <c r="U614" s="64">
        <v>207.19635200000002</v>
      </c>
      <c r="V614" s="61">
        <v>178.94230400000001</v>
      </c>
      <c r="W614" s="64">
        <v>207.19635200000002</v>
      </c>
      <c r="X614" s="65">
        <v>178.94230400000001</v>
      </c>
      <c r="Y614" s="89">
        <v>207.19635200000002</v>
      </c>
      <c r="Z614" s="61">
        <v>193.06932800000001</v>
      </c>
      <c r="AA614" s="61">
        <v>64.362517066873821</v>
      </c>
      <c r="AB614" s="61">
        <v>65.582465605435374</v>
      </c>
      <c r="AC614" s="61">
        <v>64.972491336154604</v>
      </c>
      <c r="AD614" s="42"/>
    </row>
    <row r="615" spans="1:30" x14ac:dyDescent="0.3">
      <c r="A615" s="39" t="s">
        <v>396</v>
      </c>
      <c r="B615" s="45" t="s">
        <v>634</v>
      </c>
      <c r="C615" s="44">
        <v>230000</v>
      </c>
      <c r="D615" s="45">
        <v>46108.166666666664</v>
      </c>
      <c r="E615" s="58">
        <v>0.3509041215157363</v>
      </c>
      <c r="F615" s="59">
        <v>94180.15</v>
      </c>
      <c r="G615" s="59">
        <v>1.4440999999999999</v>
      </c>
      <c r="H615" s="60">
        <v>1.3485</v>
      </c>
      <c r="I615" s="60">
        <v>1.554</v>
      </c>
      <c r="J615" s="61">
        <v>64.86</v>
      </c>
      <c r="K615" s="61">
        <v>0</v>
      </c>
      <c r="L615" s="61">
        <v>151.99</v>
      </c>
      <c r="M615" s="62">
        <v>23.020399999999999</v>
      </c>
      <c r="N615" s="62">
        <v>136005.55461499997</v>
      </c>
      <c r="O615" s="62">
        <v>127001.932275</v>
      </c>
      <c r="P615" s="63">
        <v>146355.95309999998</v>
      </c>
      <c r="Q615" s="64">
        <v>135819.85</v>
      </c>
      <c r="R615" s="64">
        <v>-8817.9177250000066</v>
      </c>
      <c r="S615" s="64">
        <v>10536.103099999978</v>
      </c>
      <c r="T615" s="61">
        <v>178.94230400000001</v>
      </c>
      <c r="U615" s="64">
        <v>207.19635200000002</v>
      </c>
      <c r="V615" s="61">
        <v>178.94230400000001</v>
      </c>
      <c r="W615" s="64">
        <v>207.19635200000002</v>
      </c>
      <c r="X615" s="65">
        <v>135998.792304</v>
      </c>
      <c r="Y615" s="89">
        <v>136027.046352</v>
      </c>
      <c r="Z615" s="61">
        <v>136012.91932799999</v>
      </c>
      <c r="AA615" s="61">
        <v>64.362524214312756</v>
      </c>
      <c r="AB615" s="61">
        <v>65.582472874992632</v>
      </c>
      <c r="AC615" s="61">
        <v>64.972498544652694</v>
      </c>
      <c r="AD615" s="42"/>
    </row>
    <row r="616" spans="1:30" x14ac:dyDescent="0.3">
      <c r="A616" s="39" t="s">
        <v>397</v>
      </c>
      <c r="B616" s="45" t="s">
        <v>632</v>
      </c>
      <c r="C616" s="44">
        <v>240000</v>
      </c>
      <c r="D616" s="45">
        <v>46108.166666666664</v>
      </c>
      <c r="E616" s="58">
        <v>0.3509041215157363</v>
      </c>
      <c r="F616" s="59">
        <v>94180.160000000003</v>
      </c>
      <c r="G616" s="59">
        <v>1.6999999999999999E-3</v>
      </c>
      <c r="H616" s="60">
        <v>1.6000000000000001E-3</v>
      </c>
      <c r="I616" s="60">
        <v>1.9E-3</v>
      </c>
      <c r="J616" s="61">
        <v>66.13</v>
      </c>
      <c r="K616" s="61">
        <v>65.44</v>
      </c>
      <c r="L616" s="61">
        <v>66.84</v>
      </c>
      <c r="M616" s="62">
        <v>20.203330000000001</v>
      </c>
      <c r="N616" s="62">
        <v>160.10627199999999</v>
      </c>
      <c r="O616" s="62">
        <v>150.68825600000002</v>
      </c>
      <c r="P616" s="63">
        <v>178.94230400000001</v>
      </c>
      <c r="Q616" s="64">
        <v>0</v>
      </c>
      <c r="R616" s="64">
        <v>150.68825600000002</v>
      </c>
      <c r="S616" s="64">
        <v>178.94230400000001</v>
      </c>
      <c r="T616" s="61">
        <v>150.68825600000002</v>
      </c>
      <c r="U616" s="64">
        <v>178.94230400000001</v>
      </c>
      <c r="V616" s="61">
        <v>150.68825600000002</v>
      </c>
      <c r="W616" s="64">
        <v>178.94230400000001</v>
      </c>
      <c r="X616" s="65">
        <v>150.68825600000002</v>
      </c>
      <c r="Y616" s="89">
        <v>178.94230400000001</v>
      </c>
      <c r="Z616" s="61">
        <v>164.81528000000003</v>
      </c>
      <c r="AA616" s="61">
        <v>65.472952891593451</v>
      </c>
      <c r="AB616" s="61">
        <v>66.8704536110845</v>
      </c>
      <c r="AC616" s="61">
        <v>66.171703251338982</v>
      </c>
      <c r="AD616" s="42"/>
    </row>
    <row r="617" spans="1:30" x14ac:dyDescent="0.3">
      <c r="A617" s="39" t="s">
        <v>398</v>
      </c>
      <c r="B617" s="45" t="s">
        <v>634</v>
      </c>
      <c r="C617" s="44">
        <v>240000</v>
      </c>
      <c r="D617" s="45">
        <v>46108.166666666664</v>
      </c>
      <c r="E617" s="58">
        <v>0.3509041215157363</v>
      </c>
      <c r="F617" s="59">
        <v>94180.160000000003</v>
      </c>
      <c r="G617" s="59">
        <v>1.55</v>
      </c>
      <c r="H617" s="60">
        <v>1.4504999999999999</v>
      </c>
      <c r="I617" s="60">
        <v>1.6635</v>
      </c>
      <c r="J617" s="61">
        <v>66.13</v>
      </c>
      <c r="K617" s="61">
        <v>0</v>
      </c>
      <c r="L617" s="61">
        <v>157.38999999999999</v>
      </c>
      <c r="M617" s="62">
        <v>20.203330000000001</v>
      </c>
      <c r="N617" s="62">
        <v>145979.24800000002</v>
      </c>
      <c r="O617" s="62">
        <v>136608.32207999998</v>
      </c>
      <c r="P617" s="63">
        <v>156668.69615999999</v>
      </c>
      <c r="Q617" s="64">
        <v>145819.84</v>
      </c>
      <c r="R617" s="64">
        <v>-9211.517920000013</v>
      </c>
      <c r="S617" s="64">
        <v>10848.856159999996</v>
      </c>
      <c r="T617" s="61">
        <v>150.68825600000002</v>
      </c>
      <c r="U617" s="64">
        <v>178.94230400000001</v>
      </c>
      <c r="V617" s="61">
        <v>150.68825600000002</v>
      </c>
      <c r="W617" s="64">
        <v>178.94230400000001</v>
      </c>
      <c r="X617" s="65">
        <v>145970.52825599999</v>
      </c>
      <c r="Y617" s="89">
        <v>145998.78230399999</v>
      </c>
      <c r="Z617" s="61">
        <v>145984.65528000001</v>
      </c>
      <c r="AA617" s="61">
        <v>65.47295289159338</v>
      </c>
      <c r="AB617" s="61">
        <v>66.870453611084358</v>
      </c>
      <c r="AC617" s="61">
        <v>66.171703251338869</v>
      </c>
      <c r="AD617" s="42"/>
    </row>
    <row r="618" spans="1:30" x14ac:dyDescent="0.3">
      <c r="A618" s="39" t="s">
        <v>399</v>
      </c>
      <c r="B618" s="45" t="s">
        <v>632</v>
      </c>
      <c r="C618" s="44">
        <v>260000</v>
      </c>
      <c r="D618" s="45">
        <v>46108.166666666664</v>
      </c>
      <c r="E618" s="58">
        <v>0.3509041215157363</v>
      </c>
      <c r="F618" s="59">
        <v>94180.160000000003</v>
      </c>
      <c r="G618" s="59">
        <v>1.4E-3</v>
      </c>
      <c r="H618" s="60">
        <v>1.1999999999999999E-3</v>
      </c>
      <c r="I618" s="60">
        <v>1.6000000000000001E-3</v>
      </c>
      <c r="J618" s="61">
        <v>68.86</v>
      </c>
      <c r="K618" s="61">
        <v>67.739999999999995</v>
      </c>
      <c r="L618" s="61">
        <v>70.03</v>
      </c>
      <c r="M618" s="62">
        <v>16.38813</v>
      </c>
      <c r="N618" s="62">
        <v>131.85222400000001</v>
      </c>
      <c r="O618" s="62">
        <v>113.01619199999999</v>
      </c>
      <c r="P618" s="63">
        <v>150.68825600000002</v>
      </c>
      <c r="Q618" s="64">
        <v>0</v>
      </c>
      <c r="R618" s="64">
        <v>113.01619199999999</v>
      </c>
      <c r="S618" s="64">
        <v>150.68825600000002</v>
      </c>
      <c r="T618" s="61">
        <v>113.01619199999999</v>
      </c>
      <c r="U618" s="64">
        <v>150.68825600000002</v>
      </c>
      <c r="V618" s="61">
        <v>113.01619199999999</v>
      </c>
      <c r="W618" s="64">
        <v>150.68825600000002</v>
      </c>
      <c r="X618" s="65">
        <v>113.01619199999999</v>
      </c>
      <c r="Y618" s="89">
        <v>150.68825600000002</v>
      </c>
      <c r="Z618" s="61">
        <v>131.85222400000001</v>
      </c>
      <c r="AA618" s="61">
        <v>67.774978534679832</v>
      </c>
      <c r="AB618" s="61">
        <v>70.06640442198821</v>
      </c>
      <c r="AC618" s="61">
        <v>68.920691478334021</v>
      </c>
      <c r="AD618" s="42"/>
    </row>
    <row r="619" spans="1:30" x14ac:dyDescent="0.3">
      <c r="A619" s="39" t="s">
        <v>400</v>
      </c>
      <c r="B619" s="45" t="s">
        <v>634</v>
      </c>
      <c r="C619" s="44">
        <v>260000</v>
      </c>
      <c r="D619" s="45">
        <v>46108.166666666664</v>
      </c>
      <c r="E619" s="58">
        <v>0.3509041215157363</v>
      </c>
      <c r="F619" s="59">
        <v>94180.160000000003</v>
      </c>
      <c r="G619" s="59">
        <v>1.762</v>
      </c>
      <c r="H619" s="60">
        <v>1.6545000000000001</v>
      </c>
      <c r="I619" s="60">
        <v>1.8835</v>
      </c>
      <c r="J619" s="61">
        <v>68.86</v>
      </c>
      <c r="K619" s="61">
        <v>0</v>
      </c>
      <c r="L619" s="61">
        <v>168.1</v>
      </c>
      <c r="M619" s="62">
        <v>16.38813</v>
      </c>
      <c r="N619" s="62">
        <v>165945.44192000001</v>
      </c>
      <c r="O619" s="62">
        <v>155821.07472</v>
      </c>
      <c r="P619" s="63">
        <v>177388.33136000001</v>
      </c>
      <c r="Q619" s="64">
        <v>165819.84</v>
      </c>
      <c r="R619" s="64">
        <v>-9998.7652799999923</v>
      </c>
      <c r="S619" s="64">
        <v>11568.491360000015</v>
      </c>
      <c r="T619" s="61">
        <v>113.01619199999999</v>
      </c>
      <c r="U619" s="64">
        <v>150.68825600000002</v>
      </c>
      <c r="V619" s="61">
        <v>113.01619199999999</v>
      </c>
      <c r="W619" s="64">
        <v>150.68825600000002</v>
      </c>
      <c r="X619" s="65">
        <v>165932.85619200001</v>
      </c>
      <c r="Y619" s="89">
        <v>165970.52825599999</v>
      </c>
      <c r="Z619" s="61">
        <v>165951.692224</v>
      </c>
      <c r="AA619" s="61">
        <v>67.77497853467888</v>
      </c>
      <c r="AB619" s="61">
        <v>70.066404421987357</v>
      </c>
      <c r="AC619" s="61">
        <v>68.920691478333111</v>
      </c>
      <c r="AD619" s="42"/>
    </row>
    <row r="620" spans="1:30" x14ac:dyDescent="0.3">
      <c r="A620" s="39" t="s">
        <v>401</v>
      </c>
      <c r="B620" s="45" t="s">
        <v>632</v>
      </c>
      <c r="C620" s="44">
        <v>280000</v>
      </c>
      <c r="D620" s="45">
        <v>46108.166666666664</v>
      </c>
      <c r="E620" s="58">
        <v>0.3509041215157363</v>
      </c>
      <c r="F620" s="59">
        <v>94180</v>
      </c>
      <c r="G620" s="59">
        <v>1.1000000000000001E-3</v>
      </c>
      <c r="H620" s="60">
        <v>8.9999999999999998E-4</v>
      </c>
      <c r="I620" s="60">
        <v>1.2999999999999999E-3</v>
      </c>
      <c r="J620" s="61">
        <v>71.03</v>
      </c>
      <c r="K620" s="61">
        <v>69.64</v>
      </c>
      <c r="L620" s="61">
        <v>72.48</v>
      </c>
      <c r="M620" s="62">
        <v>13.176690000000001</v>
      </c>
      <c r="N620" s="62">
        <v>103.59800000000001</v>
      </c>
      <c r="O620" s="62">
        <v>84.762</v>
      </c>
      <c r="P620" s="63">
        <v>122.434</v>
      </c>
      <c r="Q620" s="64">
        <v>0</v>
      </c>
      <c r="R620" s="64">
        <v>84.762</v>
      </c>
      <c r="S620" s="64">
        <v>122.434</v>
      </c>
      <c r="T620" s="61">
        <v>84.762</v>
      </c>
      <c r="U620" s="64">
        <v>122.434</v>
      </c>
      <c r="V620" s="61">
        <v>84.762</v>
      </c>
      <c r="W620" s="64">
        <v>122.434</v>
      </c>
      <c r="X620" s="65">
        <v>84.762</v>
      </c>
      <c r="Y620" s="89">
        <v>122.434</v>
      </c>
      <c r="Z620" s="61">
        <v>103.598</v>
      </c>
      <c r="AA620" s="61">
        <v>69.670567085863794</v>
      </c>
      <c r="AB620" s="61">
        <v>72.517631477169033</v>
      </c>
      <c r="AC620" s="61">
        <v>71.094099281516407</v>
      </c>
      <c r="AD620" s="42"/>
    </row>
    <row r="621" spans="1:30" x14ac:dyDescent="0.3">
      <c r="A621" s="39" t="s">
        <v>402</v>
      </c>
      <c r="B621" s="45" t="s">
        <v>634</v>
      </c>
      <c r="C621" s="44">
        <v>280000</v>
      </c>
      <c r="D621" s="45">
        <v>46108.166666666664</v>
      </c>
      <c r="E621" s="58">
        <v>0.3509041215157363</v>
      </c>
      <c r="F621" s="59">
        <v>94180</v>
      </c>
      <c r="G621" s="59">
        <v>1.9741</v>
      </c>
      <c r="H621" s="60">
        <v>1.8580000000000001</v>
      </c>
      <c r="I621" s="60">
        <v>2.1040000000000001</v>
      </c>
      <c r="J621" s="61">
        <v>71.03</v>
      </c>
      <c r="K621" s="61">
        <v>0</v>
      </c>
      <c r="L621" s="61">
        <v>178.36</v>
      </c>
      <c r="M621" s="62">
        <v>13.176690000000001</v>
      </c>
      <c r="N621" s="62">
        <v>185920.73799999998</v>
      </c>
      <c r="O621" s="62">
        <v>174986.44</v>
      </c>
      <c r="P621" s="63">
        <v>198154.72</v>
      </c>
      <c r="Q621" s="64">
        <v>185820</v>
      </c>
      <c r="R621" s="64">
        <v>-10833.559999999998</v>
      </c>
      <c r="S621" s="64">
        <v>12334.720000000001</v>
      </c>
      <c r="T621" s="61">
        <v>84.762</v>
      </c>
      <c r="U621" s="64">
        <v>122.434</v>
      </c>
      <c r="V621" s="61">
        <v>84.762</v>
      </c>
      <c r="W621" s="64">
        <v>122.434</v>
      </c>
      <c r="X621" s="65">
        <v>185904.76199999999</v>
      </c>
      <c r="Y621" s="89">
        <v>185942.43400000001</v>
      </c>
      <c r="Z621" s="61">
        <v>185923.598</v>
      </c>
      <c r="AA621" s="61">
        <v>69.67056708586172</v>
      </c>
      <c r="AB621" s="61">
        <v>72.517631477166901</v>
      </c>
      <c r="AC621" s="61">
        <v>71.094099281514303</v>
      </c>
      <c r="AD621" s="42"/>
    </row>
    <row r="622" spans="1:30" x14ac:dyDescent="0.3">
      <c r="A622" s="39" t="s">
        <v>403</v>
      </c>
      <c r="B622" s="45" t="s">
        <v>632</v>
      </c>
      <c r="C622" s="44">
        <v>300000</v>
      </c>
      <c r="D622" s="45">
        <v>46108.166666666664</v>
      </c>
      <c r="E622" s="58">
        <v>0.3509041215157363</v>
      </c>
      <c r="F622" s="59">
        <v>94179.98</v>
      </c>
      <c r="G622" s="59">
        <v>8.9999999999999998E-4</v>
      </c>
      <c r="H622" s="60">
        <v>6.9999999999999999E-4</v>
      </c>
      <c r="I622" s="60">
        <v>1E-3</v>
      </c>
      <c r="J622" s="61">
        <v>73.08</v>
      </c>
      <c r="K622" s="61">
        <v>71.47</v>
      </c>
      <c r="L622" s="61">
        <v>74.14</v>
      </c>
      <c r="M622" s="62">
        <v>10.841290000000001</v>
      </c>
      <c r="N622" s="62">
        <v>84.761981999999989</v>
      </c>
      <c r="O622" s="62">
        <v>65.925985999999995</v>
      </c>
      <c r="P622" s="63">
        <v>94.17998</v>
      </c>
      <c r="Q622" s="64">
        <v>0</v>
      </c>
      <c r="R622" s="64">
        <v>65.925985999999995</v>
      </c>
      <c r="S622" s="64">
        <v>94.17998</v>
      </c>
      <c r="T622" s="61">
        <v>65.925985999999995</v>
      </c>
      <c r="U622" s="64">
        <v>94.17998</v>
      </c>
      <c r="V622" s="61">
        <v>65.925985999999995</v>
      </c>
      <c r="W622" s="64">
        <v>94.17998</v>
      </c>
      <c r="X622" s="65">
        <v>65.925985999999995</v>
      </c>
      <c r="Y622" s="89">
        <v>94.17998</v>
      </c>
      <c r="Z622" s="61">
        <v>80.052982999999998</v>
      </c>
      <c r="AA622" s="61">
        <v>71.501264336690213</v>
      </c>
      <c r="AB622" s="61"/>
      <c r="AC622" s="61"/>
      <c r="AD622" s="42"/>
    </row>
    <row r="623" spans="1:30" x14ac:dyDescent="0.3">
      <c r="A623" s="39" t="s">
        <v>404</v>
      </c>
      <c r="B623" s="45" t="s">
        <v>634</v>
      </c>
      <c r="C623" s="44">
        <v>300000</v>
      </c>
      <c r="D623" s="45">
        <v>46108.166666666664</v>
      </c>
      <c r="E623" s="58">
        <v>0.3509041215157363</v>
      </c>
      <c r="F623" s="59">
        <v>94180</v>
      </c>
      <c r="G623" s="59">
        <v>2.1863000000000001</v>
      </c>
      <c r="H623" s="60">
        <v>2.0619999999999998</v>
      </c>
      <c r="I623" s="60">
        <v>2.3235000000000001</v>
      </c>
      <c r="J623" s="61">
        <v>73.08</v>
      </c>
      <c r="K623" s="61">
        <v>0</v>
      </c>
      <c r="L623" s="61">
        <v>187.58</v>
      </c>
      <c r="M623" s="62">
        <v>10.8413</v>
      </c>
      <c r="N623" s="62">
        <v>205905.73400000003</v>
      </c>
      <c r="O623" s="62">
        <v>194199.15999999997</v>
      </c>
      <c r="P623" s="63">
        <v>218827.23</v>
      </c>
      <c r="Q623" s="64">
        <v>205820</v>
      </c>
      <c r="R623" s="64">
        <v>-11620.840000000026</v>
      </c>
      <c r="S623" s="64">
        <v>13007.23000000001</v>
      </c>
      <c r="T623" s="61">
        <v>65.925985999999995</v>
      </c>
      <c r="U623" s="64">
        <v>94.17998</v>
      </c>
      <c r="V623" s="61">
        <v>65.925985999999995</v>
      </c>
      <c r="W623" s="64">
        <v>94.17998</v>
      </c>
      <c r="X623" s="65">
        <v>205885.92598599999</v>
      </c>
      <c r="Y623" s="89">
        <v>205914.17997999999</v>
      </c>
      <c r="Z623" s="61">
        <v>205900.052983</v>
      </c>
      <c r="AA623" s="61">
        <v>71.501251732665537</v>
      </c>
      <c r="AB623" s="61"/>
      <c r="AC623" s="61"/>
      <c r="AD623" s="42"/>
    </row>
    <row r="624" spans="1:30" x14ac:dyDescent="0.3">
      <c r="A624" s="39" t="s">
        <v>405</v>
      </c>
      <c r="B624" s="45" t="s">
        <v>632</v>
      </c>
      <c r="C624" s="44">
        <v>320000</v>
      </c>
      <c r="D624" s="45">
        <v>46108.166666666664</v>
      </c>
      <c r="E624" s="58">
        <v>0.3509041215157363</v>
      </c>
      <c r="F624" s="59">
        <v>94180</v>
      </c>
      <c r="G624" s="59">
        <v>6.9999999999999999E-4</v>
      </c>
      <c r="H624" s="60">
        <v>5.0000000000000001E-4</v>
      </c>
      <c r="I624" s="60">
        <v>6.9999999999999999E-4</v>
      </c>
      <c r="J624" s="61">
        <v>74.459999999999994</v>
      </c>
      <c r="K624" s="61">
        <v>72.430000000000007</v>
      </c>
      <c r="L624" s="61">
        <v>74.819999999999993</v>
      </c>
      <c r="M624" s="62">
        <v>8.6023800000000001</v>
      </c>
      <c r="N624" s="62">
        <v>65.926000000000002</v>
      </c>
      <c r="O624" s="62">
        <v>47.09</v>
      </c>
      <c r="P624" s="63">
        <v>65.926000000000002</v>
      </c>
      <c r="Q624" s="64">
        <v>0</v>
      </c>
      <c r="R624" s="64">
        <v>47.09</v>
      </c>
      <c r="S624" s="64">
        <v>65.926000000000002</v>
      </c>
      <c r="T624" s="61">
        <v>47.09</v>
      </c>
      <c r="U624" s="64">
        <v>65.926000000000002</v>
      </c>
      <c r="V624" s="61">
        <v>47.09</v>
      </c>
      <c r="W624" s="64">
        <v>65.926000000000002</v>
      </c>
      <c r="X624" s="65">
        <v>47.09</v>
      </c>
      <c r="Y624" s="89">
        <v>65.926000000000002</v>
      </c>
      <c r="Z624" s="61">
        <v>56.508000000000003</v>
      </c>
      <c r="AA624" s="61"/>
      <c r="AB624" s="61"/>
      <c r="AC624" s="61"/>
      <c r="AD624" s="42"/>
    </row>
    <row r="625" spans="1:30" x14ac:dyDescent="0.3">
      <c r="A625" s="39" t="s">
        <v>406</v>
      </c>
      <c r="B625" s="45" t="s">
        <v>634</v>
      </c>
      <c r="C625" s="44">
        <v>320000</v>
      </c>
      <c r="D625" s="45">
        <v>46108.166666666664</v>
      </c>
      <c r="E625" s="58">
        <v>0.3509041215157363</v>
      </c>
      <c r="F625" s="59">
        <v>94179.98</v>
      </c>
      <c r="G625" s="59">
        <v>2.3984000000000001</v>
      </c>
      <c r="H625" s="60">
        <v>2.3864999999999998</v>
      </c>
      <c r="I625" s="60">
        <v>2.4089999999999998</v>
      </c>
      <c r="J625" s="61">
        <v>74.459999999999994</v>
      </c>
      <c r="K625" s="61">
        <v>0</v>
      </c>
      <c r="L625" s="61">
        <v>106.57</v>
      </c>
      <c r="M625" s="62">
        <v>8.6023599999999991</v>
      </c>
      <c r="N625" s="62">
        <v>225881.26403200001</v>
      </c>
      <c r="O625" s="62">
        <v>224760.52226999999</v>
      </c>
      <c r="P625" s="63">
        <v>226879.57181999998</v>
      </c>
      <c r="Q625" s="64">
        <v>225820.02000000002</v>
      </c>
      <c r="R625" s="64">
        <v>-1059.4977300000319</v>
      </c>
      <c r="S625" s="64">
        <v>1059.5518199999642</v>
      </c>
      <c r="T625" s="61">
        <v>47.09</v>
      </c>
      <c r="U625" s="64">
        <v>65.926000000000002</v>
      </c>
      <c r="V625" s="61">
        <v>47.09</v>
      </c>
      <c r="W625" s="64">
        <v>65.926000000000002</v>
      </c>
      <c r="X625" s="65">
        <v>225867.11000000002</v>
      </c>
      <c r="Y625" s="89">
        <v>225885.94600000003</v>
      </c>
      <c r="Z625" s="61">
        <v>225876.52800000002</v>
      </c>
      <c r="AA625" s="61"/>
      <c r="AB625" s="61"/>
      <c r="AC625" s="61"/>
      <c r="AD625" s="42"/>
    </row>
    <row r="626" spans="1:30" x14ac:dyDescent="0.3">
      <c r="A626" s="39" t="s">
        <v>407</v>
      </c>
      <c r="B626" s="45" t="s">
        <v>632</v>
      </c>
      <c r="C626" s="44">
        <v>340000</v>
      </c>
      <c r="D626" s="45">
        <v>46108.166666666664</v>
      </c>
      <c r="E626" s="58">
        <v>0.3509041215157363</v>
      </c>
      <c r="F626" s="59">
        <v>94179.99</v>
      </c>
      <c r="G626" s="59">
        <v>5.0000000000000001E-4</v>
      </c>
      <c r="H626" s="60">
        <v>4.0000000000000002E-4</v>
      </c>
      <c r="I626" s="60">
        <v>6.9999999999999999E-4</v>
      </c>
      <c r="J626" s="61">
        <v>75.900000000000006</v>
      </c>
      <c r="K626" s="61">
        <v>73.959999999999994</v>
      </c>
      <c r="L626" s="61">
        <v>77.94</v>
      </c>
      <c r="M626" s="62">
        <v>7.0283199999999999</v>
      </c>
      <c r="N626" s="62">
        <v>47.089995000000002</v>
      </c>
      <c r="O626" s="62">
        <v>37.671996000000007</v>
      </c>
      <c r="P626" s="63">
        <v>65.925993000000005</v>
      </c>
      <c r="Q626" s="64">
        <v>0</v>
      </c>
      <c r="R626" s="64">
        <v>37.671996000000007</v>
      </c>
      <c r="S626" s="64">
        <v>65.925993000000005</v>
      </c>
      <c r="T626" s="61">
        <v>37.671996000000007</v>
      </c>
      <c r="U626" s="64">
        <v>65.925993000000005</v>
      </c>
      <c r="V626" s="61">
        <v>37.671996000000007</v>
      </c>
      <c r="W626" s="64">
        <v>65.925993000000005</v>
      </c>
      <c r="X626" s="65">
        <v>37.671996000000007</v>
      </c>
      <c r="Y626" s="89">
        <v>65.925993000000005</v>
      </c>
      <c r="Z626" s="61">
        <v>51.798994500000006</v>
      </c>
      <c r="AA626" s="61"/>
      <c r="AB626" s="61"/>
      <c r="AC626" s="61"/>
      <c r="AD626" s="42"/>
    </row>
    <row r="627" spans="1:30" x14ac:dyDescent="0.3">
      <c r="A627" s="39" t="s">
        <v>408</v>
      </c>
      <c r="B627" s="45" t="s">
        <v>634</v>
      </c>
      <c r="C627" s="44">
        <v>340000</v>
      </c>
      <c r="D627" s="45">
        <v>46108.166666666664</v>
      </c>
      <c r="E627" s="58">
        <v>0.3509041215157363</v>
      </c>
      <c r="F627" s="59">
        <v>94179.99</v>
      </c>
      <c r="G627" s="59">
        <v>2.6105999999999998</v>
      </c>
      <c r="H627" s="60">
        <v>2.5979999999999999</v>
      </c>
      <c r="I627" s="60">
        <v>2.6234999999999999</v>
      </c>
      <c r="J627" s="61">
        <v>75.900000000000006</v>
      </c>
      <c r="K627" s="61">
        <v>0</v>
      </c>
      <c r="L627" s="61">
        <v>113.74</v>
      </c>
      <c r="M627" s="62">
        <v>7.0283199999999999</v>
      </c>
      <c r="N627" s="62">
        <v>245866.28189399999</v>
      </c>
      <c r="O627" s="62">
        <v>244679.61402000001</v>
      </c>
      <c r="P627" s="63">
        <v>247081.20376500001</v>
      </c>
      <c r="Q627" s="64">
        <v>245820.01</v>
      </c>
      <c r="R627" s="64">
        <v>-1140.3959800000011</v>
      </c>
      <c r="S627" s="64">
        <v>1261.1937650000036</v>
      </c>
      <c r="T627" s="61">
        <v>37.671996000000007</v>
      </c>
      <c r="U627" s="64">
        <v>65.925993000000005</v>
      </c>
      <c r="V627" s="61">
        <v>37.671996000000007</v>
      </c>
      <c r="W627" s="64">
        <v>65.925993000000005</v>
      </c>
      <c r="X627" s="65">
        <v>245857.681996</v>
      </c>
      <c r="Y627" s="89">
        <v>245885.93599300002</v>
      </c>
      <c r="Z627" s="61">
        <v>245871.80899450002</v>
      </c>
      <c r="AA627" s="61"/>
      <c r="AB627" s="61"/>
      <c r="AC627" s="61"/>
      <c r="AD627" s="42"/>
    </row>
    <row r="628" spans="1:30" x14ac:dyDescent="0.3">
      <c r="A628" s="39" t="s">
        <v>409</v>
      </c>
      <c r="B628" s="45" t="s">
        <v>632</v>
      </c>
      <c r="C628" s="44">
        <v>20000</v>
      </c>
      <c r="D628" s="45">
        <v>46199.166666666664</v>
      </c>
      <c r="E628" s="58">
        <v>0.60004854314475753</v>
      </c>
      <c r="F628" s="59">
        <v>95455.57</v>
      </c>
      <c r="G628" s="59">
        <v>0.79100000000000004</v>
      </c>
      <c r="H628" s="60">
        <v>0.79</v>
      </c>
      <c r="I628" s="60">
        <v>0.79200000000000004</v>
      </c>
      <c r="J628" s="61">
        <v>79.680000000000007</v>
      </c>
      <c r="K628" s="61">
        <v>0</v>
      </c>
      <c r="L628" s="61">
        <v>91.77</v>
      </c>
      <c r="M628" s="62">
        <v>5.2348999999999997</v>
      </c>
      <c r="N628" s="62">
        <v>75505.355870000014</v>
      </c>
      <c r="O628" s="62">
        <v>75409.900300000008</v>
      </c>
      <c r="P628" s="63">
        <v>75600.811440000005</v>
      </c>
      <c r="Q628" s="64">
        <v>75455.570000000007</v>
      </c>
      <c r="R628" s="64">
        <v>-45.669699999998556</v>
      </c>
      <c r="S628" s="64">
        <v>145.24143999999797</v>
      </c>
      <c r="T628" s="61">
        <v>47.727785000000004</v>
      </c>
      <c r="U628" s="64">
        <v>57.273342</v>
      </c>
      <c r="V628" s="61">
        <v>47.727785000000004</v>
      </c>
      <c r="W628" s="64">
        <v>57.273342</v>
      </c>
      <c r="X628" s="65">
        <v>75503.297785000002</v>
      </c>
      <c r="Y628" s="89">
        <v>75512.843342000007</v>
      </c>
      <c r="Z628" s="61">
        <v>75508.070563500005</v>
      </c>
      <c r="AA628" s="61"/>
      <c r="AB628" s="61"/>
      <c r="AC628" s="61"/>
      <c r="AD628" s="42"/>
    </row>
    <row r="629" spans="1:30" x14ac:dyDescent="0.3">
      <c r="A629" s="39" t="s">
        <v>410</v>
      </c>
      <c r="B629" s="45" t="s">
        <v>634</v>
      </c>
      <c r="C629" s="44">
        <v>20000</v>
      </c>
      <c r="D629" s="45">
        <v>46199.166666666664</v>
      </c>
      <c r="E629" s="58">
        <v>0.60004854314475753</v>
      </c>
      <c r="F629" s="59">
        <v>95455.57</v>
      </c>
      <c r="G629" s="59">
        <v>5.0000000000000001E-4</v>
      </c>
      <c r="H629" s="60">
        <v>5.0000000000000001E-4</v>
      </c>
      <c r="I629" s="60">
        <v>5.9999999999999995E-4</v>
      </c>
      <c r="J629" s="61">
        <v>79.680000000000007</v>
      </c>
      <c r="K629" s="61">
        <v>79.790000000000006</v>
      </c>
      <c r="L629" s="61">
        <v>81.48</v>
      </c>
      <c r="M629" s="62">
        <v>5.2348999999999997</v>
      </c>
      <c r="N629" s="62">
        <v>47.727785000000004</v>
      </c>
      <c r="O629" s="62">
        <v>47.727785000000004</v>
      </c>
      <c r="P629" s="63">
        <v>57.273342</v>
      </c>
      <c r="Q629" s="64">
        <v>0</v>
      </c>
      <c r="R629" s="64">
        <v>47.727785000000004</v>
      </c>
      <c r="S629" s="64">
        <v>57.273342</v>
      </c>
      <c r="T629" s="61">
        <v>47.727785000000004</v>
      </c>
      <c r="U629" s="64">
        <v>57.273342</v>
      </c>
      <c r="V629" s="61">
        <v>47.727785000000004</v>
      </c>
      <c r="W629" s="64">
        <v>57.273342</v>
      </c>
      <c r="X629" s="65">
        <v>47.727785000000004</v>
      </c>
      <c r="Y629" s="89">
        <v>57.273342</v>
      </c>
      <c r="Z629" s="61">
        <v>52.500563499999998</v>
      </c>
      <c r="AA629" s="61"/>
      <c r="AB629" s="61"/>
      <c r="AC629" s="61"/>
      <c r="AD629" s="42"/>
    </row>
    <row r="630" spans="1:30" x14ac:dyDescent="0.3">
      <c r="A630" s="39" t="s">
        <v>411</v>
      </c>
      <c r="B630" s="45" t="s">
        <v>632</v>
      </c>
      <c r="C630" s="44">
        <v>30000</v>
      </c>
      <c r="D630" s="45">
        <v>46199.166666666664</v>
      </c>
      <c r="E630" s="58">
        <v>0.60004854314475753</v>
      </c>
      <c r="F630" s="59">
        <v>95455.57</v>
      </c>
      <c r="G630" s="59">
        <v>0.68779999999999997</v>
      </c>
      <c r="H630" s="60">
        <v>0.68700000000000006</v>
      </c>
      <c r="I630" s="60">
        <v>0.68899999999999995</v>
      </c>
      <c r="J630" s="61">
        <v>71.95</v>
      </c>
      <c r="K630" s="61">
        <v>67.06</v>
      </c>
      <c r="L630" s="61">
        <v>77.25</v>
      </c>
      <c r="M630" s="62">
        <v>18.453289999999999</v>
      </c>
      <c r="N630" s="62">
        <v>65654.341046000001</v>
      </c>
      <c r="O630" s="62">
        <v>65577.976590000006</v>
      </c>
      <c r="P630" s="63">
        <v>65768.887730000002</v>
      </c>
      <c r="Q630" s="64">
        <v>65455.570000000007</v>
      </c>
      <c r="R630" s="64">
        <v>122.40658999999869</v>
      </c>
      <c r="S630" s="64">
        <v>313.31772999999521</v>
      </c>
      <c r="T630" s="61">
        <v>181.36582999999999</v>
      </c>
      <c r="U630" s="64">
        <v>229.09367999999998</v>
      </c>
      <c r="V630" s="61">
        <v>181.36582999999999</v>
      </c>
      <c r="W630" s="64">
        <v>229.09367999999998</v>
      </c>
      <c r="X630" s="65">
        <v>65636.935830000002</v>
      </c>
      <c r="Y630" s="89">
        <v>65684.663680000012</v>
      </c>
      <c r="Z630" s="61">
        <v>65660.799755000015</v>
      </c>
      <c r="AA630" s="61">
        <v>70.939052745531782</v>
      </c>
      <c r="AB630" s="61">
        <v>73.490908093015292</v>
      </c>
      <c r="AC630" s="61">
        <v>72.21498041927353</v>
      </c>
      <c r="AD630" s="42"/>
    </row>
    <row r="631" spans="1:30" x14ac:dyDescent="0.3">
      <c r="A631" s="39" t="s">
        <v>412</v>
      </c>
      <c r="B631" s="45" t="s">
        <v>634</v>
      </c>
      <c r="C631" s="44">
        <v>30000</v>
      </c>
      <c r="D631" s="45">
        <v>46199.166666666664</v>
      </c>
      <c r="E631" s="58">
        <v>0.60004854314475753</v>
      </c>
      <c r="F631" s="59">
        <v>95455.7</v>
      </c>
      <c r="G631" s="59">
        <v>2.0999999999999999E-3</v>
      </c>
      <c r="H631" s="60">
        <v>1.9E-3</v>
      </c>
      <c r="I631" s="60">
        <v>2.3999999999999998E-3</v>
      </c>
      <c r="J631" s="61">
        <v>71.95</v>
      </c>
      <c r="K631" s="61">
        <v>70.91</v>
      </c>
      <c r="L631" s="61">
        <v>73.459999999999994</v>
      </c>
      <c r="M631" s="62">
        <v>18.453130000000002</v>
      </c>
      <c r="N631" s="62">
        <v>200.45696999999998</v>
      </c>
      <c r="O631" s="62">
        <v>181.36582999999999</v>
      </c>
      <c r="P631" s="63">
        <v>229.09367999999998</v>
      </c>
      <c r="Q631" s="64">
        <v>0</v>
      </c>
      <c r="R631" s="64">
        <v>181.36582999999999</v>
      </c>
      <c r="S631" s="64">
        <v>229.09367999999998</v>
      </c>
      <c r="T631" s="61">
        <v>181.36582999999999</v>
      </c>
      <c r="U631" s="64">
        <v>229.09367999999998</v>
      </c>
      <c r="V631" s="61">
        <v>181.36582999999999</v>
      </c>
      <c r="W631" s="64">
        <v>229.09367999999998</v>
      </c>
      <c r="X631" s="65">
        <v>181.36582999999999</v>
      </c>
      <c r="Y631" s="89">
        <v>229.09367999999998</v>
      </c>
      <c r="Z631" s="61">
        <v>205.22975499999998</v>
      </c>
      <c r="AA631" s="61">
        <v>70.939117507704339</v>
      </c>
      <c r="AB631" s="61">
        <v>73.490974249077993</v>
      </c>
      <c r="AC631" s="61">
        <v>72.215045878391166</v>
      </c>
      <c r="AD631" s="42"/>
    </row>
    <row r="632" spans="1:30" x14ac:dyDescent="0.3">
      <c r="A632" s="39" t="s">
        <v>413</v>
      </c>
      <c r="B632" s="45" t="s">
        <v>632</v>
      </c>
      <c r="C632" s="44">
        <v>40000</v>
      </c>
      <c r="D632" s="45">
        <v>46199.166666666664</v>
      </c>
      <c r="E632" s="58">
        <v>0.60004854314475753</v>
      </c>
      <c r="F632" s="59">
        <v>95455.7</v>
      </c>
      <c r="G632" s="59">
        <v>0.58689999999999998</v>
      </c>
      <c r="H632" s="60">
        <v>0.58550000000000002</v>
      </c>
      <c r="I632" s="60">
        <v>0.58850000000000002</v>
      </c>
      <c r="J632" s="61">
        <v>66.19</v>
      </c>
      <c r="K632" s="61">
        <v>62.8</v>
      </c>
      <c r="L632" s="61">
        <v>69.36</v>
      </c>
      <c r="M632" s="62">
        <v>43.906799999999997</v>
      </c>
      <c r="N632" s="62">
        <v>56022.95033</v>
      </c>
      <c r="O632" s="62">
        <v>55889.31235</v>
      </c>
      <c r="P632" s="63">
        <v>56175.679450000003</v>
      </c>
      <c r="Q632" s="64">
        <v>55455.7</v>
      </c>
      <c r="R632" s="64">
        <v>433.61235000000306</v>
      </c>
      <c r="S632" s="64">
        <v>719.97945000000618</v>
      </c>
      <c r="T632" s="61">
        <v>525.00635</v>
      </c>
      <c r="U632" s="64">
        <v>620.46204999999998</v>
      </c>
      <c r="V632" s="61">
        <v>525.00635</v>
      </c>
      <c r="W632" s="64">
        <v>620.46204999999998</v>
      </c>
      <c r="X632" s="65">
        <v>55980.70635</v>
      </c>
      <c r="Y632" s="89">
        <v>56076.162049999999</v>
      </c>
      <c r="Z632" s="61">
        <v>56028.434200000003</v>
      </c>
      <c r="AA632" s="61">
        <v>65.133083044456953</v>
      </c>
      <c r="AB632" s="61">
        <v>67.308194401738902</v>
      </c>
      <c r="AC632" s="61">
        <v>66.22063872309792</v>
      </c>
      <c r="AD632" s="42"/>
    </row>
    <row r="633" spans="1:30" x14ac:dyDescent="0.3">
      <c r="A633" s="39" t="s">
        <v>414</v>
      </c>
      <c r="B633" s="45" t="s">
        <v>634</v>
      </c>
      <c r="C633" s="44">
        <v>40000</v>
      </c>
      <c r="D633" s="45">
        <v>46199.166666666664</v>
      </c>
      <c r="E633" s="58">
        <v>0.60004854314475753</v>
      </c>
      <c r="F633" s="59">
        <v>95455.7</v>
      </c>
      <c r="G633" s="59">
        <v>6.0000000000000001E-3</v>
      </c>
      <c r="H633" s="60">
        <v>5.4999999999999997E-3</v>
      </c>
      <c r="I633" s="60">
        <v>6.4999999999999997E-3</v>
      </c>
      <c r="J633" s="61">
        <v>66.19</v>
      </c>
      <c r="K633" s="61">
        <v>65.11</v>
      </c>
      <c r="L633" s="61">
        <v>67.28</v>
      </c>
      <c r="M633" s="62">
        <v>43.906799999999997</v>
      </c>
      <c r="N633" s="62">
        <v>572.73419999999999</v>
      </c>
      <c r="O633" s="62">
        <v>525.00635</v>
      </c>
      <c r="P633" s="63">
        <v>620.46204999999998</v>
      </c>
      <c r="Q633" s="64">
        <v>0</v>
      </c>
      <c r="R633" s="64">
        <v>525.00635</v>
      </c>
      <c r="S633" s="64">
        <v>620.46204999999998</v>
      </c>
      <c r="T633" s="61">
        <v>525.00635</v>
      </c>
      <c r="U633" s="64">
        <v>620.46204999999998</v>
      </c>
      <c r="V633" s="61">
        <v>525.00635</v>
      </c>
      <c r="W633" s="64">
        <v>620.46204999999998</v>
      </c>
      <c r="X633" s="65">
        <v>525.00635</v>
      </c>
      <c r="Y633" s="89">
        <v>620.46204999999998</v>
      </c>
      <c r="Z633" s="61">
        <v>572.73419999999999</v>
      </c>
      <c r="AA633" s="61">
        <v>65.133083044456725</v>
      </c>
      <c r="AB633" s="61">
        <v>67.308194401738987</v>
      </c>
      <c r="AC633" s="61">
        <v>66.220638723097863</v>
      </c>
      <c r="AD633" s="42"/>
    </row>
    <row r="634" spans="1:30" x14ac:dyDescent="0.3">
      <c r="A634" s="39" t="s">
        <v>415</v>
      </c>
      <c r="B634" s="45" t="s">
        <v>632</v>
      </c>
      <c r="C634" s="44">
        <v>50000</v>
      </c>
      <c r="D634" s="45">
        <v>46199.166666666664</v>
      </c>
      <c r="E634" s="58">
        <v>0.60004854314475753</v>
      </c>
      <c r="F634" s="59">
        <v>95455.7</v>
      </c>
      <c r="G634" s="59">
        <v>0.48899999999999999</v>
      </c>
      <c r="H634" s="60">
        <v>0.48799999999999999</v>
      </c>
      <c r="I634" s="60">
        <v>0.49</v>
      </c>
      <c r="J634" s="61">
        <v>60.52</v>
      </c>
      <c r="K634" s="61">
        <v>59.32</v>
      </c>
      <c r="L634" s="61">
        <v>61.7</v>
      </c>
      <c r="M634" s="62">
        <v>80.32526</v>
      </c>
      <c r="N634" s="62">
        <v>46677.837299999999</v>
      </c>
      <c r="O634" s="62">
        <v>46582.381600000001</v>
      </c>
      <c r="P634" s="63">
        <v>46773.292999999998</v>
      </c>
      <c r="Q634" s="64">
        <v>45455.7</v>
      </c>
      <c r="R634" s="64">
        <v>1126.6816000000035</v>
      </c>
      <c r="S634" s="64">
        <v>1317.5930000000008</v>
      </c>
      <c r="T634" s="61">
        <v>1145.4684</v>
      </c>
      <c r="U634" s="64">
        <v>1288.6519499999999</v>
      </c>
      <c r="V634" s="61">
        <v>1145.4684</v>
      </c>
      <c r="W634" s="64">
        <v>1288.6519499999999</v>
      </c>
      <c r="X634" s="65">
        <v>46601.168399999995</v>
      </c>
      <c r="Y634" s="89">
        <v>46744.351949999997</v>
      </c>
      <c r="Z634" s="61">
        <v>46672.760174999996</v>
      </c>
      <c r="AA634" s="61">
        <v>59.591668727222533</v>
      </c>
      <c r="AB634" s="61">
        <v>61.37845583505753</v>
      </c>
      <c r="AC634" s="61">
        <v>60.485062281140031</v>
      </c>
      <c r="AD634" s="42"/>
    </row>
    <row r="635" spans="1:30" x14ac:dyDescent="0.3">
      <c r="A635" s="39" t="s">
        <v>416</v>
      </c>
      <c r="B635" s="45" t="s">
        <v>634</v>
      </c>
      <c r="C635" s="44">
        <v>50000</v>
      </c>
      <c r="D635" s="45">
        <v>46199.166666666664</v>
      </c>
      <c r="E635" s="58">
        <v>0.60004854314475753</v>
      </c>
      <c r="F635" s="59">
        <v>95455.7</v>
      </c>
      <c r="G635" s="59">
        <v>1.2800000000000001E-2</v>
      </c>
      <c r="H635" s="60">
        <v>1.2E-2</v>
      </c>
      <c r="I635" s="60">
        <v>1.35E-2</v>
      </c>
      <c r="J635" s="61">
        <v>60.52</v>
      </c>
      <c r="K635" s="61">
        <v>59.57</v>
      </c>
      <c r="L635" s="61">
        <v>61.35</v>
      </c>
      <c r="M635" s="62">
        <v>80.32526</v>
      </c>
      <c r="N635" s="62">
        <v>1221.83296</v>
      </c>
      <c r="O635" s="62">
        <v>1145.4684</v>
      </c>
      <c r="P635" s="63">
        <v>1288.6519499999999</v>
      </c>
      <c r="Q635" s="64">
        <v>0</v>
      </c>
      <c r="R635" s="64">
        <v>1145.4684</v>
      </c>
      <c r="S635" s="64">
        <v>1288.6519499999999</v>
      </c>
      <c r="T635" s="61">
        <v>1145.4684</v>
      </c>
      <c r="U635" s="64">
        <v>1288.6519499999999</v>
      </c>
      <c r="V635" s="61">
        <v>1145.4684</v>
      </c>
      <c r="W635" s="64">
        <v>1288.6519499999999</v>
      </c>
      <c r="X635" s="65">
        <v>1145.4684</v>
      </c>
      <c r="Y635" s="89">
        <v>1288.6519499999999</v>
      </c>
      <c r="Z635" s="61">
        <v>1217.0601750000001</v>
      </c>
      <c r="AA635" s="61">
        <v>59.591668727222526</v>
      </c>
      <c r="AB635" s="61">
        <v>61.378455835057466</v>
      </c>
      <c r="AC635" s="61">
        <v>60.485062281139996</v>
      </c>
      <c r="AD635" s="42"/>
    </row>
    <row r="636" spans="1:30" x14ac:dyDescent="0.3">
      <c r="A636" s="39" t="s">
        <v>417</v>
      </c>
      <c r="B636" s="45" t="s">
        <v>632</v>
      </c>
      <c r="C636" s="44">
        <v>60000</v>
      </c>
      <c r="D636" s="45">
        <v>46199.166666666664</v>
      </c>
      <c r="E636" s="58">
        <v>0.60004854314475753</v>
      </c>
      <c r="F636" s="59">
        <v>95455.7</v>
      </c>
      <c r="G636" s="59">
        <v>0.39650000000000002</v>
      </c>
      <c r="H636" s="60">
        <v>0.39500000000000002</v>
      </c>
      <c r="I636" s="60">
        <v>0.39800000000000002</v>
      </c>
      <c r="J636" s="61">
        <v>56.31</v>
      </c>
      <c r="K636" s="61">
        <v>55.18</v>
      </c>
      <c r="L636" s="61">
        <v>57.38</v>
      </c>
      <c r="M636" s="62">
        <v>129.70321000000001</v>
      </c>
      <c r="N636" s="62">
        <v>37848.18505</v>
      </c>
      <c r="O636" s="62">
        <v>37705.001499999998</v>
      </c>
      <c r="P636" s="63">
        <v>37991.368600000002</v>
      </c>
      <c r="Q636" s="64">
        <v>35455.699999999997</v>
      </c>
      <c r="R636" s="64">
        <v>2249.3015000000014</v>
      </c>
      <c r="S636" s="64">
        <v>2535.6686000000045</v>
      </c>
      <c r="T636" s="61">
        <v>2338.6646500000002</v>
      </c>
      <c r="U636" s="64">
        <v>2434.1203499999997</v>
      </c>
      <c r="V636" s="61">
        <v>2338.6646500000002</v>
      </c>
      <c r="W636" s="64">
        <v>2434.1203499999997</v>
      </c>
      <c r="X636" s="65">
        <v>37794.364649999996</v>
      </c>
      <c r="Y636" s="89">
        <v>37889.820349999995</v>
      </c>
      <c r="Z636" s="61">
        <v>37842.092499999999</v>
      </c>
      <c r="AA636" s="61">
        <v>55.898711846877006</v>
      </c>
      <c r="AB636" s="61">
        <v>56.635882704926303</v>
      </c>
      <c r="AC636" s="61">
        <v>56.267297275901655</v>
      </c>
      <c r="AD636" s="42"/>
    </row>
    <row r="637" spans="1:30" x14ac:dyDescent="0.3">
      <c r="A637" s="39" t="s">
        <v>418</v>
      </c>
      <c r="B637" s="45" t="s">
        <v>634</v>
      </c>
      <c r="C637" s="44">
        <v>60000</v>
      </c>
      <c r="D637" s="45">
        <v>46199.166666666664</v>
      </c>
      <c r="E637" s="58">
        <v>0.60004854314475753</v>
      </c>
      <c r="F637" s="59">
        <v>95455.7</v>
      </c>
      <c r="G637" s="59">
        <v>2.5100000000000001E-2</v>
      </c>
      <c r="H637" s="60">
        <v>2.4500000000000001E-2</v>
      </c>
      <c r="I637" s="60">
        <v>2.5499999999999998E-2</v>
      </c>
      <c r="J637" s="61">
        <v>56.31</v>
      </c>
      <c r="K637" s="61">
        <v>55.87</v>
      </c>
      <c r="L637" s="61">
        <v>56.61</v>
      </c>
      <c r="M637" s="62">
        <v>129.70321000000001</v>
      </c>
      <c r="N637" s="62">
        <v>2395.9380700000002</v>
      </c>
      <c r="O637" s="62">
        <v>2338.6646500000002</v>
      </c>
      <c r="P637" s="63">
        <v>2434.1203499999997</v>
      </c>
      <c r="Q637" s="64">
        <v>0</v>
      </c>
      <c r="R637" s="64">
        <v>2338.6646500000002</v>
      </c>
      <c r="S637" s="64">
        <v>2434.1203499999997</v>
      </c>
      <c r="T637" s="61">
        <v>2338.6646500000002</v>
      </c>
      <c r="U637" s="64">
        <v>2434.1203499999997</v>
      </c>
      <c r="V637" s="61">
        <v>2338.6646500000002</v>
      </c>
      <c r="W637" s="64">
        <v>2434.1203499999997</v>
      </c>
      <c r="X637" s="65">
        <v>2338.6646500000002</v>
      </c>
      <c r="Y637" s="89">
        <v>2434.1203499999997</v>
      </c>
      <c r="Z637" s="61">
        <v>2386.3924999999999</v>
      </c>
      <c r="AA637" s="61">
        <v>55.89871184687707</v>
      </c>
      <c r="AB637" s="61">
        <v>56.635882704926246</v>
      </c>
      <c r="AC637" s="61">
        <v>56.267297275901655</v>
      </c>
      <c r="AD637" s="42"/>
    </row>
    <row r="638" spans="1:30" x14ac:dyDescent="0.3">
      <c r="A638" s="39" t="s">
        <v>419</v>
      </c>
      <c r="B638" s="45" t="s">
        <v>632</v>
      </c>
      <c r="C638" s="44">
        <v>70000</v>
      </c>
      <c r="D638" s="45">
        <v>46199.166666666664</v>
      </c>
      <c r="E638" s="58">
        <v>0.60004854314475753</v>
      </c>
      <c r="F638" s="59">
        <v>95455.62</v>
      </c>
      <c r="G638" s="59">
        <v>0.312</v>
      </c>
      <c r="H638" s="60">
        <v>0.3105</v>
      </c>
      <c r="I638" s="60">
        <v>0.3135</v>
      </c>
      <c r="J638" s="61">
        <v>53.1</v>
      </c>
      <c r="K638" s="61">
        <v>52.31</v>
      </c>
      <c r="L638" s="61">
        <v>53.85</v>
      </c>
      <c r="M638" s="62">
        <v>186.24717999999999</v>
      </c>
      <c r="N638" s="62">
        <v>29782.153439999998</v>
      </c>
      <c r="O638" s="62">
        <v>29638.970009999997</v>
      </c>
      <c r="P638" s="63">
        <v>29925.336869999999</v>
      </c>
      <c r="Q638" s="64">
        <v>25455.619999999995</v>
      </c>
      <c r="R638" s="64">
        <v>4183.3500100000019</v>
      </c>
      <c r="S638" s="64">
        <v>4469.7168700000038</v>
      </c>
      <c r="T638" s="61">
        <v>4295.4786000000004</v>
      </c>
      <c r="U638" s="64">
        <v>4390.9336800000001</v>
      </c>
      <c r="V638" s="61">
        <v>4295.4786000000004</v>
      </c>
      <c r="W638" s="64">
        <v>4390.9336800000001</v>
      </c>
      <c r="X638" s="65">
        <v>29751.098599999998</v>
      </c>
      <c r="Y638" s="89">
        <v>29846.553679999997</v>
      </c>
      <c r="Z638" s="61">
        <v>29798.826139999997</v>
      </c>
      <c r="AA638" s="61">
        <v>52.935071621282027</v>
      </c>
      <c r="AB638" s="61">
        <v>53.447476556838666</v>
      </c>
      <c r="AC638" s="61">
        <v>53.191274089060343</v>
      </c>
      <c r="AD638" s="42"/>
    </row>
    <row r="639" spans="1:30" x14ac:dyDescent="0.3">
      <c r="A639" s="39" t="s">
        <v>420</v>
      </c>
      <c r="B639" s="45" t="s">
        <v>634</v>
      </c>
      <c r="C639" s="44">
        <v>70000</v>
      </c>
      <c r="D639" s="45">
        <v>46199.166666666664</v>
      </c>
      <c r="E639" s="58">
        <v>0.60004854314475753</v>
      </c>
      <c r="F639" s="59">
        <v>95455.08</v>
      </c>
      <c r="G639" s="59">
        <v>4.5400000000000003E-2</v>
      </c>
      <c r="H639" s="60">
        <v>4.4999999999999998E-2</v>
      </c>
      <c r="I639" s="60">
        <v>4.5999999999999999E-2</v>
      </c>
      <c r="J639" s="61">
        <v>53.1</v>
      </c>
      <c r="K639" s="61">
        <v>52.91</v>
      </c>
      <c r="L639" s="61">
        <v>53.42</v>
      </c>
      <c r="M639" s="62">
        <v>186.24843000000001</v>
      </c>
      <c r="N639" s="62">
        <v>4333.6606320000001</v>
      </c>
      <c r="O639" s="62">
        <v>4295.4786000000004</v>
      </c>
      <c r="P639" s="63">
        <v>4390.9336800000001</v>
      </c>
      <c r="Q639" s="64">
        <v>0</v>
      </c>
      <c r="R639" s="64">
        <v>4295.4786000000004</v>
      </c>
      <c r="S639" s="64">
        <v>4390.9336800000001</v>
      </c>
      <c r="T639" s="61">
        <v>4295.4786000000004</v>
      </c>
      <c r="U639" s="64">
        <v>4390.9336800000001</v>
      </c>
      <c r="V639" s="61">
        <v>4295.4786000000004</v>
      </c>
      <c r="W639" s="64">
        <v>4390.9336800000001</v>
      </c>
      <c r="X639" s="65">
        <v>4295.4786000000004</v>
      </c>
      <c r="Y639" s="89">
        <v>4390.9336800000001</v>
      </c>
      <c r="Z639" s="61">
        <v>4343.2061400000002</v>
      </c>
      <c r="AA639" s="61">
        <v>52.934582909509842</v>
      </c>
      <c r="AB639" s="61">
        <v>53.446986470002223</v>
      </c>
      <c r="AC639" s="61">
        <v>53.190784689756029</v>
      </c>
      <c r="AD639" s="42"/>
    </row>
    <row r="640" spans="1:30" x14ac:dyDescent="0.3">
      <c r="A640" s="39" t="s">
        <v>832</v>
      </c>
      <c r="B640" s="45" t="s">
        <v>632</v>
      </c>
      <c r="C640" s="44">
        <v>75000</v>
      </c>
      <c r="D640" s="45">
        <v>46199.166666666664</v>
      </c>
      <c r="E640" s="58">
        <v>0.60004854314475753</v>
      </c>
      <c r="F640" s="59">
        <v>95455.08</v>
      </c>
      <c r="G640" s="59">
        <v>0.27379999999999999</v>
      </c>
      <c r="H640" s="60">
        <v>0.27250000000000002</v>
      </c>
      <c r="I640" s="60">
        <v>0.27500000000000002</v>
      </c>
      <c r="J640" s="61">
        <v>51.88</v>
      </c>
      <c r="K640" s="61">
        <v>51.31</v>
      </c>
      <c r="L640" s="61">
        <v>52.43</v>
      </c>
      <c r="M640" s="62">
        <v>214.14783</v>
      </c>
      <c r="N640" s="62">
        <v>26135.600903999999</v>
      </c>
      <c r="O640" s="62">
        <v>26011.509300000002</v>
      </c>
      <c r="P640" s="63">
        <v>26250.147000000001</v>
      </c>
      <c r="Q640" s="64">
        <v>20455.080000000002</v>
      </c>
      <c r="R640" s="64">
        <v>5556.4292999999998</v>
      </c>
      <c r="S640" s="64">
        <v>5795.0669999999991</v>
      </c>
      <c r="T640" s="61">
        <v>5631.8497200000002</v>
      </c>
      <c r="U640" s="64">
        <v>5727.3047999999999</v>
      </c>
      <c r="V640" s="61">
        <v>5631.8497200000002</v>
      </c>
      <c r="W640" s="64">
        <v>5727.3047999999999</v>
      </c>
      <c r="X640" s="65">
        <v>26086.92972</v>
      </c>
      <c r="Y640" s="89">
        <v>26182.3848</v>
      </c>
      <c r="Z640" s="61">
        <v>26134.65726</v>
      </c>
      <c r="AA640" s="61">
        <v>51.689655846199699</v>
      </c>
      <c r="AB640" s="61">
        <v>52.135565920323437</v>
      </c>
      <c r="AC640" s="61">
        <v>51.912610883261564</v>
      </c>
      <c r="AD640" s="42"/>
    </row>
    <row r="641" spans="1:30" x14ac:dyDescent="0.3">
      <c r="A641" s="39" t="s">
        <v>833</v>
      </c>
      <c r="B641" s="45" t="s">
        <v>634</v>
      </c>
      <c r="C641" s="44">
        <v>75000</v>
      </c>
      <c r="D641" s="45">
        <v>46199.166666666664</v>
      </c>
      <c r="E641" s="58">
        <v>0.60004854314475753</v>
      </c>
      <c r="F641" s="59">
        <v>95455.08</v>
      </c>
      <c r="G641" s="59">
        <v>5.9499999999999997E-2</v>
      </c>
      <c r="H641" s="60">
        <v>5.8999999999999997E-2</v>
      </c>
      <c r="I641" s="60">
        <v>0.06</v>
      </c>
      <c r="J641" s="61">
        <v>51.88</v>
      </c>
      <c r="K641" s="61">
        <v>51.67</v>
      </c>
      <c r="L641" s="61">
        <v>52.11</v>
      </c>
      <c r="M641" s="62">
        <v>214.14783</v>
      </c>
      <c r="N641" s="62">
        <v>5679.57726</v>
      </c>
      <c r="O641" s="62">
        <v>5631.8497200000002</v>
      </c>
      <c r="P641" s="63">
        <v>5727.3047999999999</v>
      </c>
      <c r="Q641" s="64">
        <v>0</v>
      </c>
      <c r="R641" s="64">
        <v>5631.8497200000002</v>
      </c>
      <c r="S641" s="64">
        <v>5727.3047999999999</v>
      </c>
      <c r="T641" s="61">
        <v>5631.8497200000002</v>
      </c>
      <c r="U641" s="64">
        <v>5727.3047999999999</v>
      </c>
      <c r="V641" s="61">
        <v>5631.8497200000002</v>
      </c>
      <c r="W641" s="64">
        <v>5727.3047999999999</v>
      </c>
      <c r="X641" s="65">
        <v>5631.8497200000002</v>
      </c>
      <c r="Y641" s="89">
        <v>5727.3047999999999</v>
      </c>
      <c r="Z641" s="61">
        <v>5679.57726</v>
      </c>
      <c r="AA641" s="61">
        <v>51.689655846199621</v>
      </c>
      <c r="AB641" s="61">
        <v>52.135565920323387</v>
      </c>
      <c r="AC641" s="61">
        <v>51.912610883261507</v>
      </c>
      <c r="AD641" s="42"/>
    </row>
    <row r="642" spans="1:30" x14ac:dyDescent="0.3">
      <c r="A642" s="39" t="s">
        <v>421</v>
      </c>
      <c r="B642" s="45" t="s">
        <v>632</v>
      </c>
      <c r="C642" s="44">
        <v>80000</v>
      </c>
      <c r="D642" s="45">
        <v>46199.166666666664</v>
      </c>
      <c r="E642" s="58">
        <v>0.60004854314475753</v>
      </c>
      <c r="F642" s="59">
        <v>95455.08</v>
      </c>
      <c r="G642" s="59">
        <v>0.23860000000000001</v>
      </c>
      <c r="H642" s="60">
        <v>0.23699999999999999</v>
      </c>
      <c r="I642" s="60">
        <v>0.24</v>
      </c>
      <c r="J642" s="61">
        <v>50.92</v>
      </c>
      <c r="K642" s="61">
        <v>50.27</v>
      </c>
      <c r="L642" s="61">
        <v>51.46</v>
      </c>
      <c r="M642" s="62">
        <v>239.70224999999999</v>
      </c>
      <c r="N642" s="62">
        <v>22775.582088000003</v>
      </c>
      <c r="O642" s="62">
        <v>22622.85396</v>
      </c>
      <c r="P642" s="63">
        <v>22909.2192</v>
      </c>
      <c r="Q642" s="64">
        <v>15455.080000000002</v>
      </c>
      <c r="R642" s="64">
        <v>7167.7739599999986</v>
      </c>
      <c r="S642" s="64">
        <v>7454.1391999999978</v>
      </c>
      <c r="T642" s="61">
        <v>7254.58608</v>
      </c>
      <c r="U642" s="64">
        <v>7350.0411599999998</v>
      </c>
      <c r="V642" s="61">
        <v>7254.58608</v>
      </c>
      <c r="W642" s="64">
        <v>7350.0411599999998</v>
      </c>
      <c r="X642" s="65">
        <v>22709.666080000003</v>
      </c>
      <c r="Y642" s="89">
        <v>22805.121160000002</v>
      </c>
      <c r="Z642" s="61">
        <v>22757.393620000003</v>
      </c>
      <c r="AA642" s="61">
        <v>50.65072557989977</v>
      </c>
      <c r="AB642" s="61">
        <v>51.049234102347377</v>
      </c>
      <c r="AC642" s="61">
        <v>50.84997984112357</v>
      </c>
      <c r="AD642" s="42"/>
    </row>
    <row r="643" spans="1:30" x14ac:dyDescent="0.3">
      <c r="A643" s="39" t="s">
        <v>422</v>
      </c>
      <c r="B643" s="45" t="s">
        <v>634</v>
      </c>
      <c r="C643" s="44">
        <v>80000</v>
      </c>
      <c r="D643" s="45">
        <v>46199.166666666664</v>
      </c>
      <c r="E643" s="58">
        <v>0.60004854314475753</v>
      </c>
      <c r="F643" s="59">
        <v>95455.08</v>
      </c>
      <c r="G643" s="59">
        <v>7.6700000000000004E-2</v>
      </c>
      <c r="H643" s="60">
        <v>7.5999999999999998E-2</v>
      </c>
      <c r="I643" s="60">
        <v>7.6999999999999999E-2</v>
      </c>
      <c r="J643" s="61">
        <v>50.92</v>
      </c>
      <c r="K643" s="61">
        <v>50.63</v>
      </c>
      <c r="L643" s="61">
        <v>51.03</v>
      </c>
      <c r="M643" s="62">
        <v>239.70224999999999</v>
      </c>
      <c r="N643" s="62">
        <v>7321.4046360000002</v>
      </c>
      <c r="O643" s="62">
        <v>7254.58608</v>
      </c>
      <c r="P643" s="63">
        <v>7350.0411599999998</v>
      </c>
      <c r="Q643" s="64">
        <v>0</v>
      </c>
      <c r="R643" s="64">
        <v>7254.58608</v>
      </c>
      <c r="S643" s="64">
        <v>7350.0411599999998</v>
      </c>
      <c r="T643" s="61">
        <v>7254.58608</v>
      </c>
      <c r="U643" s="64">
        <v>7350.0411599999998</v>
      </c>
      <c r="V643" s="61">
        <v>7254.58608</v>
      </c>
      <c r="W643" s="64">
        <v>7350.0411599999998</v>
      </c>
      <c r="X643" s="65">
        <v>7254.58608</v>
      </c>
      <c r="Y643" s="89">
        <v>7350.0411599999998</v>
      </c>
      <c r="Z643" s="61">
        <v>7302.3136199999999</v>
      </c>
      <c r="AA643" s="61">
        <v>50.650725579899692</v>
      </c>
      <c r="AB643" s="61">
        <v>51.04923410234742</v>
      </c>
      <c r="AC643" s="61">
        <v>50.849979841123556</v>
      </c>
      <c r="AD643" s="42"/>
    </row>
    <row r="644" spans="1:30" x14ac:dyDescent="0.3">
      <c r="A644" s="39" t="s">
        <v>423</v>
      </c>
      <c r="B644" s="45" t="s">
        <v>632</v>
      </c>
      <c r="C644" s="44">
        <v>85000</v>
      </c>
      <c r="D644" s="45">
        <v>46199.166666666664</v>
      </c>
      <c r="E644" s="58">
        <v>0.60004854314475753</v>
      </c>
      <c r="F644" s="59">
        <v>95454.81</v>
      </c>
      <c r="G644" s="59">
        <v>0.2069</v>
      </c>
      <c r="H644" s="60">
        <v>0.20549999999999999</v>
      </c>
      <c r="I644" s="60">
        <v>0.20799999999999999</v>
      </c>
      <c r="J644" s="61">
        <v>50.19</v>
      </c>
      <c r="K644" s="61">
        <v>49.69</v>
      </c>
      <c r="L644" s="61">
        <v>50.61</v>
      </c>
      <c r="M644" s="62">
        <v>261.37801999999999</v>
      </c>
      <c r="N644" s="62">
        <v>19749.600189000001</v>
      </c>
      <c r="O644" s="62">
        <v>19615.963454999997</v>
      </c>
      <c r="P644" s="63">
        <v>19854.600479999997</v>
      </c>
      <c r="Q644" s="64">
        <v>10454.809999999998</v>
      </c>
      <c r="R644" s="64">
        <v>9161.1534549999997</v>
      </c>
      <c r="S644" s="64">
        <v>9399.7904799999997</v>
      </c>
      <c r="T644" s="61">
        <v>9211.3891650000005</v>
      </c>
      <c r="U644" s="64">
        <v>9306.8439749999998</v>
      </c>
      <c r="V644" s="61">
        <v>9211.3891650000005</v>
      </c>
      <c r="W644" s="64">
        <v>9306.8439749999998</v>
      </c>
      <c r="X644" s="65">
        <v>19666.199164999998</v>
      </c>
      <c r="Y644" s="89">
        <v>19761.653974999997</v>
      </c>
      <c r="Z644" s="61">
        <v>19713.926569999996</v>
      </c>
      <c r="AA644" s="61">
        <v>49.906573785925467</v>
      </c>
      <c r="AB644" s="61">
        <v>50.271973699528083</v>
      </c>
      <c r="AC644" s="61">
        <v>50.089273742726775</v>
      </c>
      <c r="AD644" s="42"/>
    </row>
    <row r="645" spans="1:30" x14ac:dyDescent="0.3">
      <c r="A645" s="39" t="s">
        <v>424</v>
      </c>
      <c r="B645" s="45" t="s">
        <v>634</v>
      </c>
      <c r="C645" s="44">
        <v>85000</v>
      </c>
      <c r="D645" s="45">
        <v>46199.166666666664</v>
      </c>
      <c r="E645" s="58">
        <v>0.60004854314475753</v>
      </c>
      <c r="F645" s="59">
        <v>95454.81</v>
      </c>
      <c r="G645" s="59">
        <v>9.7299999999999998E-2</v>
      </c>
      <c r="H645" s="60">
        <v>9.6500000000000002E-2</v>
      </c>
      <c r="I645" s="60">
        <v>9.7500000000000003E-2</v>
      </c>
      <c r="J645" s="61">
        <v>50.19</v>
      </c>
      <c r="K645" s="61">
        <v>49.89</v>
      </c>
      <c r="L645" s="61">
        <v>50.25</v>
      </c>
      <c r="M645" s="62">
        <v>261.37801999999999</v>
      </c>
      <c r="N645" s="62">
        <v>9287.7530129999996</v>
      </c>
      <c r="O645" s="62">
        <v>9211.3891650000005</v>
      </c>
      <c r="P645" s="63">
        <v>9306.8439749999998</v>
      </c>
      <c r="Q645" s="64">
        <v>0</v>
      </c>
      <c r="R645" s="64">
        <v>9211.3891650000005</v>
      </c>
      <c r="S645" s="64">
        <v>9306.8439749999998</v>
      </c>
      <c r="T645" s="61">
        <v>9211.3891650000005</v>
      </c>
      <c r="U645" s="64">
        <v>9306.8439749999998</v>
      </c>
      <c r="V645" s="61">
        <v>9211.3891650000005</v>
      </c>
      <c r="W645" s="64">
        <v>9306.8439749999998</v>
      </c>
      <c r="X645" s="65">
        <v>9211.3891650000005</v>
      </c>
      <c r="Y645" s="89">
        <v>9306.8439749999998</v>
      </c>
      <c r="Z645" s="61">
        <v>9259.1165700000001</v>
      </c>
      <c r="AA645" s="61">
        <v>49.906573785925431</v>
      </c>
      <c r="AB645" s="61">
        <v>50.271973699528097</v>
      </c>
      <c r="AC645" s="61">
        <v>50.08927374272676</v>
      </c>
      <c r="AD645" s="42"/>
    </row>
    <row r="646" spans="1:30" x14ac:dyDescent="0.3">
      <c r="A646" s="39" t="s">
        <v>425</v>
      </c>
      <c r="B646" s="45" t="s">
        <v>632</v>
      </c>
      <c r="C646" s="44">
        <v>90000</v>
      </c>
      <c r="D646" s="45">
        <v>46199.166666666664</v>
      </c>
      <c r="E646" s="58">
        <v>0.60004854314475753</v>
      </c>
      <c r="F646" s="59">
        <v>95454.81</v>
      </c>
      <c r="G646" s="59">
        <v>0.1784</v>
      </c>
      <c r="H646" s="60">
        <v>0.17699999999999999</v>
      </c>
      <c r="I646" s="60">
        <v>0.17949999999999999</v>
      </c>
      <c r="J646" s="61">
        <v>49.63</v>
      </c>
      <c r="K646" s="61">
        <v>49.14</v>
      </c>
      <c r="L646" s="61">
        <v>50</v>
      </c>
      <c r="M646" s="62">
        <v>278.03208999999998</v>
      </c>
      <c r="N646" s="62">
        <v>17029.138104000001</v>
      </c>
      <c r="O646" s="62">
        <v>16895.501369999998</v>
      </c>
      <c r="P646" s="63">
        <v>17134.138394999998</v>
      </c>
      <c r="Q646" s="64">
        <v>5454.8099999999977</v>
      </c>
      <c r="R646" s="64">
        <v>11440.69137</v>
      </c>
      <c r="S646" s="64">
        <v>11679.328395</v>
      </c>
      <c r="T646" s="61">
        <v>11502.304604999999</v>
      </c>
      <c r="U646" s="64">
        <v>11645.48682</v>
      </c>
      <c r="V646" s="61">
        <v>11502.304604999999</v>
      </c>
      <c r="W646" s="64">
        <v>11645.48682</v>
      </c>
      <c r="X646" s="65">
        <v>16957.114604999995</v>
      </c>
      <c r="Y646" s="89">
        <v>17100.296819999996</v>
      </c>
      <c r="Z646" s="61">
        <v>17028.705712499996</v>
      </c>
      <c r="AA646" s="61">
        <v>49.384655257071771</v>
      </c>
      <c r="AB646" s="61">
        <v>49.899857857713684</v>
      </c>
      <c r="AC646" s="61">
        <v>49.642256557392727</v>
      </c>
      <c r="AD646" s="42"/>
    </row>
    <row r="647" spans="1:30" x14ac:dyDescent="0.3">
      <c r="A647" s="39" t="s">
        <v>426</v>
      </c>
      <c r="B647" s="45" t="s">
        <v>634</v>
      </c>
      <c r="C647" s="44">
        <v>90000</v>
      </c>
      <c r="D647" s="45">
        <v>46199.166666666664</v>
      </c>
      <c r="E647" s="58">
        <v>0.60004854314475753</v>
      </c>
      <c r="F647" s="59">
        <v>95454.81</v>
      </c>
      <c r="G647" s="59">
        <v>0.12130000000000001</v>
      </c>
      <c r="H647" s="60">
        <v>0.1205</v>
      </c>
      <c r="I647" s="60">
        <v>0.122</v>
      </c>
      <c r="J647" s="61">
        <v>49.63</v>
      </c>
      <c r="K647" s="61">
        <v>49.36</v>
      </c>
      <c r="L647" s="61">
        <v>49.88</v>
      </c>
      <c r="M647" s="62">
        <v>278.03208999999998</v>
      </c>
      <c r="N647" s="62">
        <v>11578.668453</v>
      </c>
      <c r="O647" s="62">
        <v>11502.304604999999</v>
      </c>
      <c r="P647" s="63">
        <v>11645.48682</v>
      </c>
      <c r="Q647" s="64">
        <v>0</v>
      </c>
      <c r="R647" s="64">
        <v>11502.304604999999</v>
      </c>
      <c r="S647" s="64">
        <v>11645.48682</v>
      </c>
      <c r="T647" s="61">
        <v>11502.304604999999</v>
      </c>
      <c r="U647" s="64">
        <v>11645.48682</v>
      </c>
      <c r="V647" s="61">
        <v>11502.304604999999</v>
      </c>
      <c r="W647" s="64">
        <v>11645.48682</v>
      </c>
      <c r="X647" s="65">
        <v>11502.304604999999</v>
      </c>
      <c r="Y647" s="89">
        <v>11645.48682</v>
      </c>
      <c r="Z647" s="61">
        <v>11573.8957125</v>
      </c>
      <c r="AA647" s="61">
        <v>49.384655257071749</v>
      </c>
      <c r="AB647" s="61">
        <v>49.899857857713705</v>
      </c>
      <c r="AC647" s="61">
        <v>49.642256557392727</v>
      </c>
      <c r="AD647" s="42"/>
    </row>
    <row r="648" spans="1:30" x14ac:dyDescent="0.3">
      <c r="A648" s="39" t="s">
        <v>427</v>
      </c>
      <c r="B648" s="45" t="s">
        <v>632</v>
      </c>
      <c r="C648" s="44">
        <v>95000</v>
      </c>
      <c r="D648" s="45">
        <v>46199.166666666664</v>
      </c>
      <c r="E648" s="58">
        <v>0.60004854314475753</v>
      </c>
      <c r="F648" s="59">
        <v>95454.81</v>
      </c>
      <c r="G648" s="59">
        <v>0.15310000000000001</v>
      </c>
      <c r="H648" s="60">
        <v>0.1525</v>
      </c>
      <c r="I648" s="60">
        <v>0.153</v>
      </c>
      <c r="J648" s="61">
        <v>49.16</v>
      </c>
      <c r="K648" s="61">
        <v>48.96</v>
      </c>
      <c r="L648" s="61">
        <v>49.13</v>
      </c>
      <c r="M648" s="62">
        <v>289.09264000000002</v>
      </c>
      <c r="N648" s="62">
        <v>14614.131411</v>
      </c>
      <c r="O648" s="62">
        <v>14556.858525</v>
      </c>
      <c r="P648" s="63">
        <v>14604.585929999999</v>
      </c>
      <c r="Q648" s="64">
        <v>454.80999999999767</v>
      </c>
      <c r="R648" s="64">
        <v>14102.048525000002</v>
      </c>
      <c r="S648" s="64">
        <v>14149.775930000002</v>
      </c>
      <c r="T648" s="61">
        <v>14102.048525000002</v>
      </c>
      <c r="U648" s="64">
        <v>14149.775930000002</v>
      </c>
      <c r="V648" s="61">
        <v>14102.048525000002</v>
      </c>
      <c r="W648" s="64">
        <v>14149.775930000002</v>
      </c>
      <c r="X648" s="65">
        <v>14556.858525</v>
      </c>
      <c r="Y648" s="89">
        <v>14604.585929999999</v>
      </c>
      <c r="Z648" s="61">
        <v>14580.722227499999</v>
      </c>
      <c r="AA648" s="61">
        <v>48.981180001403814</v>
      </c>
      <c r="AB648" s="61">
        <v>49.146330430691386</v>
      </c>
      <c r="AC648" s="61">
        <v>49.063755216047596</v>
      </c>
      <c r="AD648" s="42"/>
    </row>
    <row r="649" spans="1:30" x14ac:dyDescent="0.3">
      <c r="A649" s="39" t="s">
        <v>428</v>
      </c>
      <c r="B649" s="45" t="s">
        <v>634</v>
      </c>
      <c r="C649" s="44">
        <v>95000</v>
      </c>
      <c r="D649" s="45">
        <v>46199.166666666664</v>
      </c>
      <c r="E649" s="58">
        <v>0.60004854314475753</v>
      </c>
      <c r="F649" s="59">
        <v>95454.81</v>
      </c>
      <c r="G649" s="59">
        <v>0.14829999999999999</v>
      </c>
      <c r="H649" s="60">
        <v>0.14699999999999999</v>
      </c>
      <c r="I649" s="60">
        <v>0.14949999999999999</v>
      </c>
      <c r="J649" s="61">
        <v>49.16</v>
      </c>
      <c r="K649" s="61">
        <v>48.72</v>
      </c>
      <c r="L649" s="61">
        <v>49.54</v>
      </c>
      <c r="M649" s="62">
        <v>289.09264000000002</v>
      </c>
      <c r="N649" s="62">
        <v>14155.948322999999</v>
      </c>
      <c r="O649" s="62">
        <v>14031.857069999998</v>
      </c>
      <c r="P649" s="63">
        <v>14270.494094999998</v>
      </c>
      <c r="Q649" s="64">
        <v>0</v>
      </c>
      <c r="R649" s="64">
        <v>14031.857069999998</v>
      </c>
      <c r="S649" s="64">
        <v>14270.494094999998</v>
      </c>
      <c r="T649" s="61">
        <v>14102.048525000002</v>
      </c>
      <c r="U649" s="64">
        <v>14149.775930000002</v>
      </c>
      <c r="V649" s="61">
        <v>14102.048525000002</v>
      </c>
      <c r="W649" s="64">
        <v>14149.775930000002</v>
      </c>
      <c r="X649" s="65">
        <v>14102.048525000002</v>
      </c>
      <c r="Y649" s="89">
        <v>14149.775930000002</v>
      </c>
      <c r="Z649" s="61">
        <v>14125.912227500001</v>
      </c>
      <c r="AA649" s="61">
        <v>48.981180001403843</v>
      </c>
      <c r="AB649" s="61">
        <v>49.146330430691386</v>
      </c>
      <c r="AC649" s="61">
        <v>49.06375521604761</v>
      </c>
      <c r="AD649" s="42"/>
    </row>
    <row r="650" spans="1:30" x14ac:dyDescent="0.3">
      <c r="A650" s="39" t="s">
        <v>429</v>
      </c>
      <c r="B650" s="45" t="s">
        <v>632</v>
      </c>
      <c r="C650" s="44">
        <v>100000</v>
      </c>
      <c r="D650" s="45">
        <v>46199.166666666664</v>
      </c>
      <c r="E650" s="58">
        <v>0.60004854314475753</v>
      </c>
      <c r="F650" s="59">
        <v>95454.55</v>
      </c>
      <c r="G650" s="59">
        <v>0.13070000000000001</v>
      </c>
      <c r="H650" s="60">
        <v>0.13</v>
      </c>
      <c r="I650" s="60">
        <v>0.13100000000000001</v>
      </c>
      <c r="J650" s="61">
        <v>48.73</v>
      </c>
      <c r="K650" s="61">
        <v>48.51</v>
      </c>
      <c r="L650" s="61">
        <v>48.84</v>
      </c>
      <c r="M650" s="62">
        <v>294.47514999999999</v>
      </c>
      <c r="N650" s="62">
        <v>12475.909685000001</v>
      </c>
      <c r="O650" s="62">
        <v>12409.0915</v>
      </c>
      <c r="P650" s="63">
        <v>12504.546050000001</v>
      </c>
      <c r="Q650" s="64">
        <v>0</v>
      </c>
      <c r="R650" s="64">
        <v>12409.0915</v>
      </c>
      <c r="S650" s="64">
        <v>12504.546050000001</v>
      </c>
      <c r="T650" s="61">
        <v>12409.0915</v>
      </c>
      <c r="U650" s="64">
        <v>12504.546050000001</v>
      </c>
      <c r="V650" s="61">
        <v>12409.0915</v>
      </c>
      <c r="W650" s="64">
        <v>12504.546050000001</v>
      </c>
      <c r="X650" s="65">
        <v>12409.0915</v>
      </c>
      <c r="Y650" s="89">
        <v>12504.546050000001</v>
      </c>
      <c r="Z650" s="61">
        <v>12456.818775</v>
      </c>
      <c r="AA650" s="61">
        <v>48.533755104391446</v>
      </c>
      <c r="AB650" s="61">
        <v>48.858036610545454</v>
      </c>
      <c r="AC650" s="61">
        <v>48.69589585746845</v>
      </c>
      <c r="AD650" s="42"/>
    </row>
    <row r="651" spans="1:30" x14ac:dyDescent="0.3">
      <c r="A651" s="39" t="s">
        <v>430</v>
      </c>
      <c r="B651" s="45" t="s">
        <v>634</v>
      </c>
      <c r="C651" s="44">
        <v>100000</v>
      </c>
      <c r="D651" s="45">
        <v>46199.166666666664</v>
      </c>
      <c r="E651" s="58">
        <v>0.60004854314475753</v>
      </c>
      <c r="F651" s="59">
        <v>95454.55</v>
      </c>
      <c r="G651" s="59">
        <v>0.17829999999999999</v>
      </c>
      <c r="H651" s="60">
        <v>0.17699999999999999</v>
      </c>
      <c r="I651" s="60">
        <v>0.17949999999999999</v>
      </c>
      <c r="J651" s="61">
        <v>48.73</v>
      </c>
      <c r="K651" s="61">
        <v>48.31</v>
      </c>
      <c r="L651" s="61">
        <v>49.12</v>
      </c>
      <c r="M651" s="62">
        <v>294.47514999999999</v>
      </c>
      <c r="N651" s="62">
        <v>17019.546265000001</v>
      </c>
      <c r="O651" s="62">
        <v>16895.45535</v>
      </c>
      <c r="P651" s="63">
        <v>17134.091724999998</v>
      </c>
      <c r="Q651" s="64">
        <v>4545.4499999999971</v>
      </c>
      <c r="R651" s="64">
        <v>12350.005350000003</v>
      </c>
      <c r="S651" s="64">
        <v>12588.641725000001</v>
      </c>
      <c r="T651" s="61">
        <v>12409.0915</v>
      </c>
      <c r="U651" s="64">
        <v>12504.546050000001</v>
      </c>
      <c r="V651" s="61">
        <v>12409.0915</v>
      </c>
      <c r="W651" s="64">
        <v>12504.546050000001</v>
      </c>
      <c r="X651" s="65">
        <v>16954.541499999999</v>
      </c>
      <c r="Y651" s="89">
        <v>17049.996049999998</v>
      </c>
      <c r="Z651" s="61">
        <v>17002.268774999997</v>
      </c>
      <c r="AA651" s="61">
        <v>48.533755104391446</v>
      </c>
      <c r="AB651" s="61">
        <v>48.858036610545447</v>
      </c>
      <c r="AC651" s="61">
        <v>48.695895857468443</v>
      </c>
      <c r="AD651" s="42"/>
    </row>
    <row r="652" spans="1:30" x14ac:dyDescent="0.3">
      <c r="A652" s="39" t="s">
        <v>431</v>
      </c>
      <c r="B652" s="45" t="s">
        <v>632</v>
      </c>
      <c r="C652" s="44">
        <v>105000</v>
      </c>
      <c r="D652" s="45">
        <v>46199.166666666664</v>
      </c>
      <c r="E652" s="58">
        <v>0.60004854314475753</v>
      </c>
      <c r="F652" s="59">
        <v>95454.63</v>
      </c>
      <c r="G652" s="59">
        <v>0.1115</v>
      </c>
      <c r="H652" s="60">
        <v>0.1105</v>
      </c>
      <c r="I652" s="60">
        <v>0.112</v>
      </c>
      <c r="J652" s="61">
        <v>48.51</v>
      </c>
      <c r="K652" s="61">
        <v>48.19</v>
      </c>
      <c r="L652" s="61">
        <v>48.67</v>
      </c>
      <c r="M652" s="62">
        <v>294.47741000000002</v>
      </c>
      <c r="N652" s="62">
        <v>10643.191245</v>
      </c>
      <c r="O652" s="62">
        <v>10547.736615</v>
      </c>
      <c r="P652" s="63">
        <v>10690.91856</v>
      </c>
      <c r="Q652" s="64">
        <v>0</v>
      </c>
      <c r="R652" s="64">
        <v>10547.736615</v>
      </c>
      <c r="S652" s="64">
        <v>10690.91856</v>
      </c>
      <c r="T652" s="61">
        <v>10547.736615</v>
      </c>
      <c r="U652" s="64">
        <v>10690.91856</v>
      </c>
      <c r="V652" s="61">
        <v>10547.736615</v>
      </c>
      <c r="W652" s="64">
        <v>10690.91856</v>
      </c>
      <c r="X652" s="65">
        <v>10547.736615</v>
      </c>
      <c r="Y652" s="89">
        <v>10690.91856</v>
      </c>
      <c r="Z652" s="61">
        <v>10619.3275875</v>
      </c>
      <c r="AA652" s="61">
        <v>48.208561410132809</v>
      </c>
      <c r="AB652" s="61">
        <v>48.695016055460897</v>
      </c>
      <c r="AC652" s="61">
        <v>48.451788732796857</v>
      </c>
      <c r="AD652" s="42"/>
    </row>
    <row r="653" spans="1:30" x14ac:dyDescent="0.3">
      <c r="A653" s="39" t="s">
        <v>432</v>
      </c>
      <c r="B653" s="45" t="s">
        <v>634</v>
      </c>
      <c r="C653" s="44">
        <v>105000</v>
      </c>
      <c r="D653" s="45">
        <v>46199.166666666664</v>
      </c>
      <c r="E653" s="58">
        <v>0.60004854314475753</v>
      </c>
      <c r="F653" s="59">
        <v>95454.55</v>
      </c>
      <c r="G653" s="59">
        <v>0.21149999999999999</v>
      </c>
      <c r="H653" s="60">
        <v>0.21</v>
      </c>
      <c r="I653" s="60">
        <v>0.21299999999999999</v>
      </c>
      <c r="J653" s="61">
        <v>48.51</v>
      </c>
      <c r="K653" s="61">
        <v>48.03</v>
      </c>
      <c r="L653" s="61">
        <v>49</v>
      </c>
      <c r="M653" s="62">
        <v>294.47712000000001</v>
      </c>
      <c r="N653" s="62">
        <v>20188.637325</v>
      </c>
      <c r="O653" s="62">
        <v>20045.4555</v>
      </c>
      <c r="P653" s="63">
        <v>20331.819149999999</v>
      </c>
      <c r="Q653" s="64">
        <v>9545.4499999999971</v>
      </c>
      <c r="R653" s="64">
        <v>10500.005500000003</v>
      </c>
      <c r="S653" s="64">
        <v>10786.369150000002</v>
      </c>
      <c r="T653" s="61">
        <v>10547.736615</v>
      </c>
      <c r="U653" s="64">
        <v>10690.91856</v>
      </c>
      <c r="V653" s="61">
        <v>10547.736615</v>
      </c>
      <c r="W653" s="64">
        <v>10690.91856</v>
      </c>
      <c r="X653" s="65">
        <v>20093.186614999999</v>
      </c>
      <c r="Y653" s="89">
        <v>20236.368559999995</v>
      </c>
      <c r="Z653" s="61">
        <v>20164.777587499997</v>
      </c>
      <c r="AA653" s="61">
        <v>48.208689905487418</v>
      </c>
      <c r="AB653" s="61">
        <v>48.695144992686664</v>
      </c>
      <c r="AC653" s="61">
        <v>48.451917449087041</v>
      </c>
      <c r="AD653" s="42"/>
    </row>
    <row r="654" spans="1:30" x14ac:dyDescent="0.3">
      <c r="A654" s="39" t="s">
        <v>433</v>
      </c>
      <c r="B654" s="45" t="s">
        <v>632</v>
      </c>
      <c r="C654" s="44">
        <v>110000</v>
      </c>
      <c r="D654" s="45">
        <v>46199.166666666664</v>
      </c>
      <c r="E654" s="58">
        <v>0.60004854314475753</v>
      </c>
      <c r="F654" s="59">
        <v>95454.63</v>
      </c>
      <c r="G654" s="59">
        <v>9.5200000000000007E-2</v>
      </c>
      <c r="H654" s="60">
        <v>9.4500000000000001E-2</v>
      </c>
      <c r="I654" s="60">
        <v>9.5500000000000002E-2</v>
      </c>
      <c r="J654" s="61">
        <v>48.46</v>
      </c>
      <c r="K654" s="61">
        <v>48.21</v>
      </c>
      <c r="L654" s="61">
        <v>48.54</v>
      </c>
      <c r="M654" s="62">
        <v>289.83470999999997</v>
      </c>
      <c r="N654" s="62">
        <v>9087.2807760000014</v>
      </c>
      <c r="O654" s="62">
        <v>9020.4625350000006</v>
      </c>
      <c r="P654" s="63">
        <v>9115.9171650000008</v>
      </c>
      <c r="Q654" s="64">
        <v>0</v>
      </c>
      <c r="R654" s="64">
        <v>9020.4625350000006</v>
      </c>
      <c r="S654" s="64">
        <v>9115.9171650000008</v>
      </c>
      <c r="T654" s="61">
        <v>9020.4625350000006</v>
      </c>
      <c r="U654" s="64">
        <v>9115.9171650000008</v>
      </c>
      <c r="V654" s="61">
        <v>9020.4625350000006</v>
      </c>
      <c r="W654" s="64">
        <v>9115.9171650000008</v>
      </c>
      <c r="X654" s="65">
        <v>9020.4625350000006</v>
      </c>
      <c r="Y654" s="89">
        <v>9115.9171650000008</v>
      </c>
      <c r="Z654" s="61">
        <v>9068.1898500000007</v>
      </c>
      <c r="AA654" s="61">
        <v>48.235173974921508</v>
      </c>
      <c r="AB654" s="61">
        <v>48.564711607647794</v>
      </c>
      <c r="AC654" s="61">
        <v>48.399942791284651</v>
      </c>
      <c r="AD654" s="42"/>
    </row>
    <row r="655" spans="1:30" x14ac:dyDescent="0.3">
      <c r="A655" s="39" t="s">
        <v>434</v>
      </c>
      <c r="B655" s="45" t="s">
        <v>634</v>
      </c>
      <c r="C655" s="44">
        <v>110000</v>
      </c>
      <c r="D655" s="45">
        <v>46199.166666666664</v>
      </c>
      <c r="E655" s="58">
        <v>0.60004854314475753</v>
      </c>
      <c r="F655" s="59">
        <v>95454.55</v>
      </c>
      <c r="G655" s="59">
        <v>0.24759999999999999</v>
      </c>
      <c r="H655" s="60">
        <v>0.245</v>
      </c>
      <c r="I655" s="60">
        <v>0.25</v>
      </c>
      <c r="J655" s="61">
        <v>48.46</v>
      </c>
      <c r="K655" s="61">
        <v>47.59</v>
      </c>
      <c r="L655" s="61">
        <v>49.24</v>
      </c>
      <c r="M655" s="62">
        <v>289.83434</v>
      </c>
      <c r="N655" s="62">
        <v>23634.546579999998</v>
      </c>
      <c r="O655" s="62">
        <v>23386.364750000001</v>
      </c>
      <c r="P655" s="63">
        <v>23863.637500000001</v>
      </c>
      <c r="Q655" s="64">
        <v>14545.449999999997</v>
      </c>
      <c r="R655" s="64">
        <v>8840.9147500000036</v>
      </c>
      <c r="S655" s="64">
        <v>9318.1875000000036</v>
      </c>
      <c r="T655" s="61">
        <v>9020.4625350000006</v>
      </c>
      <c r="U655" s="64">
        <v>9115.9171650000008</v>
      </c>
      <c r="V655" s="61">
        <v>9020.4625350000006</v>
      </c>
      <c r="W655" s="64">
        <v>9115.9171650000008</v>
      </c>
      <c r="X655" s="65">
        <v>23565.912534999996</v>
      </c>
      <c r="Y655" s="89">
        <v>23661.367164999996</v>
      </c>
      <c r="Z655" s="61">
        <v>23613.639849999996</v>
      </c>
      <c r="AA655" s="61">
        <v>48.235291001868134</v>
      </c>
      <c r="AB655" s="61">
        <v>48.564828965209401</v>
      </c>
      <c r="AC655" s="61">
        <v>48.400059983538767</v>
      </c>
      <c r="AD655" s="42"/>
    </row>
    <row r="656" spans="1:30" x14ac:dyDescent="0.3">
      <c r="A656" s="39" t="s">
        <v>435</v>
      </c>
      <c r="B656" s="45" t="s">
        <v>632</v>
      </c>
      <c r="C656" s="44">
        <v>115000</v>
      </c>
      <c r="D656" s="45">
        <v>46199.166666666664</v>
      </c>
      <c r="E656" s="58">
        <v>0.60004854314475753</v>
      </c>
      <c r="F656" s="59">
        <v>95447.49</v>
      </c>
      <c r="G656" s="59">
        <v>8.1299999999999997E-2</v>
      </c>
      <c r="H656" s="60">
        <v>8.0500000000000002E-2</v>
      </c>
      <c r="I656" s="60">
        <v>8.1500000000000003E-2</v>
      </c>
      <c r="J656" s="61">
        <v>48.47</v>
      </c>
      <c r="K656" s="61">
        <v>48.19</v>
      </c>
      <c r="L656" s="61">
        <v>48.53</v>
      </c>
      <c r="M656" s="62">
        <v>281.39260000000002</v>
      </c>
      <c r="N656" s="62">
        <v>7759.8809369999999</v>
      </c>
      <c r="O656" s="62">
        <v>7683.5229450000006</v>
      </c>
      <c r="P656" s="63">
        <v>7778.9704350000011</v>
      </c>
      <c r="Q656" s="64">
        <v>0</v>
      </c>
      <c r="R656" s="64">
        <v>7683.5229450000006</v>
      </c>
      <c r="S656" s="64">
        <v>7778.9704350000011</v>
      </c>
      <c r="T656" s="61">
        <v>7683.5229450000006</v>
      </c>
      <c r="U656" s="64">
        <v>7778.9704350000011</v>
      </c>
      <c r="V656" s="61">
        <v>7683.5229450000006</v>
      </c>
      <c r="W656" s="64">
        <v>7778.9704350000011</v>
      </c>
      <c r="X656" s="65">
        <v>7683.5229450000006</v>
      </c>
      <c r="Y656" s="89">
        <v>7778.9704350000011</v>
      </c>
      <c r="Z656" s="61">
        <v>7731.2466900000009</v>
      </c>
      <c r="AA656" s="61">
        <v>48.214192578259627</v>
      </c>
      <c r="AB656" s="61">
        <v>48.553693784567493</v>
      </c>
      <c r="AC656" s="61">
        <v>48.383943181413557</v>
      </c>
      <c r="AD656" s="42"/>
    </row>
    <row r="657" spans="1:30" x14ac:dyDescent="0.3">
      <c r="A657" s="39" t="s">
        <v>436</v>
      </c>
      <c r="B657" s="45" t="s">
        <v>634</v>
      </c>
      <c r="C657" s="44">
        <v>115000</v>
      </c>
      <c r="D657" s="45">
        <v>46199.166666666664</v>
      </c>
      <c r="E657" s="58">
        <v>0.60004854314475753</v>
      </c>
      <c r="F657" s="59">
        <v>95447.49</v>
      </c>
      <c r="G657" s="59">
        <v>0.28610000000000002</v>
      </c>
      <c r="H657" s="60">
        <v>0.28199999999999997</v>
      </c>
      <c r="I657" s="60">
        <v>0.28899999999999998</v>
      </c>
      <c r="J657" s="61">
        <v>48.47</v>
      </c>
      <c r="K657" s="61">
        <v>47.05</v>
      </c>
      <c r="L657" s="61">
        <v>49.43</v>
      </c>
      <c r="M657" s="62">
        <v>281.39260000000002</v>
      </c>
      <c r="N657" s="62">
        <v>27307.526889000004</v>
      </c>
      <c r="O657" s="62">
        <v>26916.192179999998</v>
      </c>
      <c r="P657" s="63">
        <v>27584.32461</v>
      </c>
      <c r="Q657" s="64">
        <v>19552.509999999995</v>
      </c>
      <c r="R657" s="64">
        <v>7363.6821800000034</v>
      </c>
      <c r="S657" s="64">
        <v>8031.8146100000049</v>
      </c>
      <c r="T657" s="61">
        <v>7683.5229450000006</v>
      </c>
      <c r="U657" s="64">
        <v>7778.9704350000011</v>
      </c>
      <c r="V657" s="61">
        <v>7683.5229450000006</v>
      </c>
      <c r="W657" s="64">
        <v>7778.9704350000011</v>
      </c>
      <c r="X657" s="65">
        <v>27236.032944999995</v>
      </c>
      <c r="Y657" s="89">
        <v>27331.480434999998</v>
      </c>
      <c r="Z657" s="61">
        <v>27283.756689999995</v>
      </c>
      <c r="AA657" s="61">
        <v>48.21419257825967</v>
      </c>
      <c r="AB657" s="61">
        <v>48.553693784567471</v>
      </c>
      <c r="AC657" s="61">
        <v>48.383943181413571</v>
      </c>
      <c r="AD657" s="42"/>
    </row>
    <row r="658" spans="1:30" x14ac:dyDescent="0.3">
      <c r="A658" s="39" t="s">
        <v>437</v>
      </c>
      <c r="B658" s="45" t="s">
        <v>632</v>
      </c>
      <c r="C658" s="44">
        <v>120000</v>
      </c>
      <c r="D658" s="45">
        <v>46199.166666666664</v>
      </c>
      <c r="E658" s="58">
        <v>0.60004854314475753</v>
      </c>
      <c r="F658" s="59">
        <v>95447.49</v>
      </c>
      <c r="G658" s="59">
        <v>6.9599999999999995E-2</v>
      </c>
      <c r="H658" s="60">
        <v>6.9000000000000006E-2</v>
      </c>
      <c r="I658" s="60">
        <v>7.0000000000000007E-2</v>
      </c>
      <c r="J658" s="61">
        <v>48.58</v>
      </c>
      <c r="K658" s="61">
        <v>48.37</v>
      </c>
      <c r="L658" s="61">
        <v>48.72</v>
      </c>
      <c r="M658" s="62">
        <v>270.20256999999998</v>
      </c>
      <c r="N658" s="62">
        <v>6643.1453039999997</v>
      </c>
      <c r="O658" s="62">
        <v>6585.8768100000007</v>
      </c>
      <c r="P658" s="63">
        <v>6681.3243000000011</v>
      </c>
      <c r="Q658" s="64">
        <v>0</v>
      </c>
      <c r="R658" s="64">
        <v>6585.8768100000007</v>
      </c>
      <c r="S658" s="64">
        <v>6681.3243000000011</v>
      </c>
      <c r="T658" s="61">
        <v>6585.8768100000007</v>
      </c>
      <c r="U658" s="64">
        <v>6681.3243000000011</v>
      </c>
      <c r="V658" s="61">
        <v>6585.8768100000007</v>
      </c>
      <c r="W658" s="64">
        <v>6681.3243000000011</v>
      </c>
      <c r="X658" s="65">
        <v>6585.8768100000007</v>
      </c>
      <c r="Y658" s="89">
        <v>6681.3243000000011</v>
      </c>
      <c r="Z658" s="61">
        <v>6633.6005550000009</v>
      </c>
      <c r="AA658" s="61">
        <v>48.38682115226883</v>
      </c>
      <c r="AB658" s="61">
        <v>48.740313046328474</v>
      </c>
      <c r="AC658" s="61">
        <v>48.563567099298652</v>
      </c>
      <c r="AD658" s="42"/>
    </row>
    <row r="659" spans="1:30" x14ac:dyDescent="0.3">
      <c r="A659" s="39" t="s">
        <v>438</v>
      </c>
      <c r="B659" s="45" t="s">
        <v>634</v>
      </c>
      <c r="C659" s="44">
        <v>120000</v>
      </c>
      <c r="D659" s="45">
        <v>46199.166666666664</v>
      </c>
      <c r="E659" s="58">
        <v>0.60004854314475753</v>
      </c>
      <c r="F659" s="59">
        <v>95447.49</v>
      </c>
      <c r="G659" s="59">
        <v>0.32679999999999998</v>
      </c>
      <c r="H659" s="60">
        <v>0.32250000000000001</v>
      </c>
      <c r="I659" s="60">
        <v>0.34300000000000003</v>
      </c>
      <c r="J659" s="61">
        <v>48.58</v>
      </c>
      <c r="K659" s="61">
        <v>47.04</v>
      </c>
      <c r="L659" s="61">
        <v>54.19</v>
      </c>
      <c r="M659" s="62">
        <v>270.20256999999998</v>
      </c>
      <c r="N659" s="62">
        <v>31192.239731999998</v>
      </c>
      <c r="O659" s="62">
        <v>30781.815525000002</v>
      </c>
      <c r="P659" s="63">
        <v>32738.489070000003</v>
      </c>
      <c r="Q659" s="64">
        <v>24552.509999999995</v>
      </c>
      <c r="R659" s="64">
        <v>6229.305525000007</v>
      </c>
      <c r="S659" s="64">
        <v>8185.9790700000085</v>
      </c>
      <c r="T659" s="61">
        <v>6585.8768100000007</v>
      </c>
      <c r="U659" s="64">
        <v>6681.3243000000011</v>
      </c>
      <c r="V659" s="61">
        <v>6585.8768100000007</v>
      </c>
      <c r="W659" s="64">
        <v>6681.3243000000011</v>
      </c>
      <c r="X659" s="65">
        <v>31138.386809999996</v>
      </c>
      <c r="Y659" s="89">
        <v>31233.834299999995</v>
      </c>
      <c r="Z659" s="61">
        <v>31186.110554999996</v>
      </c>
      <c r="AA659" s="61">
        <v>48.386821152268816</v>
      </c>
      <c r="AB659" s="61">
        <v>48.740313046328431</v>
      </c>
      <c r="AC659" s="61">
        <v>48.563567099298623</v>
      </c>
      <c r="AD659" s="42"/>
    </row>
    <row r="660" spans="1:30" x14ac:dyDescent="0.3">
      <c r="A660" s="39" t="s">
        <v>439</v>
      </c>
      <c r="B660" s="45" t="s">
        <v>632</v>
      </c>
      <c r="C660" s="44">
        <v>125000</v>
      </c>
      <c r="D660" s="45">
        <v>46199.166666666664</v>
      </c>
      <c r="E660" s="58">
        <v>0.60004854314475753</v>
      </c>
      <c r="F660" s="59">
        <v>95447.49</v>
      </c>
      <c r="G660" s="59">
        <v>5.9799999999999999E-2</v>
      </c>
      <c r="H660" s="60">
        <v>5.8999999999999997E-2</v>
      </c>
      <c r="I660" s="60">
        <v>0.06</v>
      </c>
      <c r="J660" s="61">
        <v>48.76</v>
      </c>
      <c r="K660" s="61">
        <v>48.48</v>
      </c>
      <c r="L660" s="61">
        <v>48.86</v>
      </c>
      <c r="M660" s="62">
        <v>257.10798</v>
      </c>
      <c r="N660" s="62">
        <v>5707.7599019999998</v>
      </c>
      <c r="O660" s="62">
        <v>5631.4019099999996</v>
      </c>
      <c r="P660" s="63">
        <v>5726.8494000000001</v>
      </c>
      <c r="Q660" s="64">
        <v>0</v>
      </c>
      <c r="R660" s="64">
        <v>5631.4019099999996</v>
      </c>
      <c r="S660" s="64">
        <v>5726.8494000000001</v>
      </c>
      <c r="T660" s="61">
        <v>5631.4019099999996</v>
      </c>
      <c r="U660" s="64">
        <v>5726.8494000000001</v>
      </c>
      <c r="V660" s="61">
        <v>5631.4019099999996</v>
      </c>
      <c r="W660" s="64">
        <v>5726.8494000000001</v>
      </c>
      <c r="X660" s="65">
        <v>5631.4019099999996</v>
      </c>
      <c r="Y660" s="89">
        <v>5726.8494000000001</v>
      </c>
      <c r="Z660" s="61">
        <v>5679.1256549999998</v>
      </c>
      <c r="AA660" s="61">
        <v>48.505086735003353</v>
      </c>
      <c r="AB660" s="61">
        <v>48.876799394048945</v>
      </c>
      <c r="AC660" s="61">
        <v>48.690943064526152</v>
      </c>
      <c r="AD660" s="42"/>
    </row>
    <row r="661" spans="1:30" x14ac:dyDescent="0.3">
      <c r="A661" s="39" t="s">
        <v>440</v>
      </c>
      <c r="B661" s="45" t="s">
        <v>634</v>
      </c>
      <c r="C661" s="44">
        <v>125000</v>
      </c>
      <c r="D661" s="45">
        <v>46199.166666666664</v>
      </c>
      <c r="E661" s="58">
        <v>0.60004854314475753</v>
      </c>
      <c r="F661" s="59">
        <v>95447.49</v>
      </c>
      <c r="G661" s="59">
        <v>0.36930000000000002</v>
      </c>
      <c r="H661" s="60">
        <v>0.36449999999999999</v>
      </c>
      <c r="I661" s="60">
        <v>0.38200000000000001</v>
      </c>
      <c r="J661" s="61">
        <v>48.76</v>
      </c>
      <c r="K661" s="61">
        <v>46.94</v>
      </c>
      <c r="L661" s="61">
        <v>53.36</v>
      </c>
      <c r="M661" s="62">
        <v>257.10798</v>
      </c>
      <c r="N661" s="62">
        <v>35248.758057000006</v>
      </c>
      <c r="O661" s="62">
        <v>34790.610105</v>
      </c>
      <c r="P661" s="63">
        <v>36460.941180000002</v>
      </c>
      <c r="Q661" s="64">
        <v>29552.509999999995</v>
      </c>
      <c r="R661" s="64">
        <v>5238.100105000005</v>
      </c>
      <c r="S661" s="64">
        <v>6908.4311800000069</v>
      </c>
      <c r="T661" s="61">
        <v>5631.4019099999996</v>
      </c>
      <c r="U661" s="64">
        <v>5726.8494000000001</v>
      </c>
      <c r="V661" s="61">
        <v>5631.4019099999996</v>
      </c>
      <c r="W661" s="64">
        <v>5726.8494000000001</v>
      </c>
      <c r="X661" s="65">
        <v>35183.911909999995</v>
      </c>
      <c r="Y661" s="89">
        <v>35279.359399999994</v>
      </c>
      <c r="Z661" s="61">
        <v>35231.635654999991</v>
      </c>
      <c r="AA661" s="61">
        <v>48.505086735003331</v>
      </c>
      <c r="AB661" s="61">
        <v>48.876799394048902</v>
      </c>
      <c r="AC661" s="61">
        <v>48.690943064526117</v>
      </c>
      <c r="AD661" s="42"/>
    </row>
    <row r="662" spans="1:30" x14ac:dyDescent="0.3">
      <c r="A662" s="39" t="s">
        <v>441</v>
      </c>
      <c r="B662" s="45" t="s">
        <v>632</v>
      </c>
      <c r="C662" s="44">
        <v>130000</v>
      </c>
      <c r="D662" s="45">
        <v>46199.166666666664</v>
      </c>
      <c r="E662" s="58">
        <v>0.60004854314475753</v>
      </c>
      <c r="F662" s="59">
        <v>95441.27</v>
      </c>
      <c r="G662" s="59">
        <v>5.1400000000000001E-2</v>
      </c>
      <c r="H662" s="60">
        <v>5.0500000000000003E-2</v>
      </c>
      <c r="I662" s="60">
        <v>5.1999999999999998E-2</v>
      </c>
      <c r="J662" s="61">
        <v>48.98</v>
      </c>
      <c r="K662" s="61">
        <v>48.63</v>
      </c>
      <c r="L662" s="61">
        <v>49.22</v>
      </c>
      <c r="M662" s="62">
        <v>242.83068</v>
      </c>
      <c r="N662" s="62">
        <v>4905.681278</v>
      </c>
      <c r="O662" s="62">
        <v>4819.7841350000008</v>
      </c>
      <c r="P662" s="63">
        <v>4962.9460399999998</v>
      </c>
      <c r="Q662" s="64">
        <v>0</v>
      </c>
      <c r="R662" s="64">
        <v>4819.7841350000008</v>
      </c>
      <c r="S662" s="64">
        <v>4962.9460399999998</v>
      </c>
      <c r="T662" s="61">
        <v>4819.7841350000008</v>
      </c>
      <c r="U662" s="64">
        <v>4962.9460399999998</v>
      </c>
      <c r="V662" s="61">
        <v>4819.7841350000008</v>
      </c>
      <c r="W662" s="64">
        <v>4962.9460399999998</v>
      </c>
      <c r="X662" s="65">
        <v>4819.7841350000008</v>
      </c>
      <c r="Y662" s="89">
        <v>4962.9460399999998</v>
      </c>
      <c r="Z662" s="61">
        <v>4891.3650875000003</v>
      </c>
      <c r="AA662" s="61">
        <v>48.651533635411823</v>
      </c>
      <c r="AB662" s="61">
        <v>49.24178787820177</v>
      </c>
      <c r="AC662" s="61">
        <v>48.946660756806793</v>
      </c>
      <c r="AD662" s="42"/>
    </row>
    <row r="663" spans="1:30" x14ac:dyDescent="0.3">
      <c r="A663" s="39" t="s">
        <v>442</v>
      </c>
      <c r="B663" s="45" t="s">
        <v>634</v>
      </c>
      <c r="C663" s="44">
        <v>130000</v>
      </c>
      <c r="D663" s="45">
        <v>46199.166666666664</v>
      </c>
      <c r="E663" s="58">
        <v>0.60004854314475753</v>
      </c>
      <c r="F663" s="59">
        <v>95441.27</v>
      </c>
      <c r="G663" s="59">
        <v>0.4133</v>
      </c>
      <c r="H663" s="60">
        <v>0.34699999999999998</v>
      </c>
      <c r="I663" s="60">
        <v>0.50049999999999994</v>
      </c>
      <c r="J663" s="61">
        <v>48.98</v>
      </c>
      <c r="K663" s="61">
        <v>0</v>
      </c>
      <c r="L663" s="61">
        <v>79.47</v>
      </c>
      <c r="M663" s="62">
        <v>242.83068</v>
      </c>
      <c r="N663" s="62">
        <v>39445.876891</v>
      </c>
      <c r="O663" s="62">
        <v>33118.120689999996</v>
      </c>
      <c r="P663" s="63">
        <v>47768.355635</v>
      </c>
      <c r="Q663" s="64">
        <v>34558.729999999996</v>
      </c>
      <c r="R663" s="64">
        <v>-1440.6093099999998</v>
      </c>
      <c r="S663" s="64">
        <v>13209.625635000004</v>
      </c>
      <c r="T663" s="61">
        <v>4819.7841350000008</v>
      </c>
      <c r="U663" s="64">
        <v>4962.9460399999998</v>
      </c>
      <c r="V663" s="61">
        <v>4819.7841350000008</v>
      </c>
      <c r="W663" s="64">
        <v>4962.9460399999998</v>
      </c>
      <c r="X663" s="65">
        <v>39378.514134999998</v>
      </c>
      <c r="Y663" s="89">
        <v>39521.676039999998</v>
      </c>
      <c r="Z663" s="61">
        <v>39450.095087499998</v>
      </c>
      <c r="AA663" s="61">
        <v>48.651533635411766</v>
      </c>
      <c r="AB663" s="61">
        <v>49.241787878201819</v>
      </c>
      <c r="AC663" s="61">
        <v>48.946660756806793</v>
      </c>
      <c r="AD663" s="42"/>
    </row>
    <row r="664" spans="1:30" x14ac:dyDescent="0.3">
      <c r="A664" s="39" t="s">
        <v>443</v>
      </c>
      <c r="B664" s="45" t="s">
        <v>632</v>
      </c>
      <c r="C664" s="44">
        <v>135000</v>
      </c>
      <c r="D664" s="45">
        <v>46199.166666666664</v>
      </c>
      <c r="E664" s="58">
        <v>0.60004854314475753</v>
      </c>
      <c r="F664" s="59">
        <v>95441.27</v>
      </c>
      <c r="G664" s="59">
        <v>4.4600000000000001E-2</v>
      </c>
      <c r="H664" s="60">
        <v>4.3999999999999997E-2</v>
      </c>
      <c r="I664" s="60">
        <v>4.4999999999999998E-2</v>
      </c>
      <c r="J664" s="61">
        <v>49.34</v>
      </c>
      <c r="K664" s="61">
        <v>49.09</v>
      </c>
      <c r="L664" s="61">
        <v>49.51</v>
      </c>
      <c r="M664" s="62">
        <v>228.39187999999999</v>
      </c>
      <c r="N664" s="62">
        <v>4256.6806420000003</v>
      </c>
      <c r="O664" s="62">
        <v>4199.4158799999996</v>
      </c>
      <c r="P664" s="63">
        <v>4294.8571499999998</v>
      </c>
      <c r="Q664" s="64">
        <v>0</v>
      </c>
      <c r="R664" s="64">
        <v>4199.4158799999996</v>
      </c>
      <c r="S664" s="64">
        <v>4294.8571499999998</v>
      </c>
      <c r="T664" s="61">
        <v>4199.4158799999996</v>
      </c>
      <c r="U664" s="64">
        <v>4294.8571499999998</v>
      </c>
      <c r="V664" s="61">
        <v>4199.4158799999996</v>
      </c>
      <c r="W664" s="64">
        <v>4294.8571499999998</v>
      </c>
      <c r="X664" s="65">
        <v>4199.4158799999996</v>
      </c>
      <c r="Y664" s="89">
        <v>4294.8571499999998</v>
      </c>
      <c r="Z664" s="61">
        <v>4247.1365150000001</v>
      </c>
      <c r="AA664" s="61">
        <v>49.112235532107597</v>
      </c>
      <c r="AB664" s="61">
        <v>49.530552669805466</v>
      </c>
      <c r="AC664" s="61">
        <v>49.321394100956532</v>
      </c>
      <c r="AD664" s="42"/>
    </row>
    <row r="665" spans="1:30" x14ac:dyDescent="0.3">
      <c r="A665" s="39" t="s">
        <v>444</v>
      </c>
      <c r="B665" s="45" t="s">
        <v>634</v>
      </c>
      <c r="C665" s="44">
        <v>135000</v>
      </c>
      <c r="D665" s="45">
        <v>46199.166666666664</v>
      </c>
      <c r="E665" s="58">
        <v>0.60004854314475753</v>
      </c>
      <c r="F665" s="59">
        <v>95441.27</v>
      </c>
      <c r="G665" s="59">
        <v>0.45889999999999997</v>
      </c>
      <c r="H665" s="60">
        <v>0.39150000000000001</v>
      </c>
      <c r="I665" s="60">
        <v>0.54700000000000004</v>
      </c>
      <c r="J665" s="61">
        <v>49.34</v>
      </c>
      <c r="K665" s="61">
        <v>0</v>
      </c>
      <c r="L665" s="61">
        <v>81.010000000000005</v>
      </c>
      <c r="M665" s="62">
        <v>228.39187999999999</v>
      </c>
      <c r="N665" s="62">
        <v>43797.998803000002</v>
      </c>
      <c r="O665" s="62">
        <v>37365.257205000002</v>
      </c>
      <c r="P665" s="63">
        <v>52206.374690000004</v>
      </c>
      <c r="Q665" s="64">
        <v>39558.729999999996</v>
      </c>
      <c r="R665" s="64">
        <v>-2193.4727949999942</v>
      </c>
      <c r="S665" s="64">
        <v>12647.644690000008</v>
      </c>
      <c r="T665" s="61">
        <v>4199.4158799999996</v>
      </c>
      <c r="U665" s="64">
        <v>4294.8571499999998</v>
      </c>
      <c r="V665" s="61">
        <v>4199.4158799999996</v>
      </c>
      <c r="W665" s="64">
        <v>4294.8571499999998</v>
      </c>
      <c r="X665" s="65">
        <v>43758.145879999996</v>
      </c>
      <c r="Y665" s="89">
        <v>43853.587149999992</v>
      </c>
      <c r="Z665" s="61">
        <v>43805.866514999994</v>
      </c>
      <c r="AA665" s="61">
        <v>49.112235532107611</v>
      </c>
      <c r="AB665" s="61">
        <v>49.530552669805431</v>
      </c>
      <c r="AC665" s="61">
        <v>49.321394100956525</v>
      </c>
      <c r="AD665" s="42"/>
    </row>
    <row r="666" spans="1:30" x14ac:dyDescent="0.3">
      <c r="A666" s="39" t="s">
        <v>445</v>
      </c>
      <c r="B666" s="45" t="s">
        <v>632</v>
      </c>
      <c r="C666" s="44">
        <v>140000</v>
      </c>
      <c r="D666" s="45">
        <v>46199.166666666664</v>
      </c>
      <c r="E666" s="58">
        <v>0.60004854314475753</v>
      </c>
      <c r="F666" s="17">
        <v>95441.27</v>
      </c>
      <c r="G666" s="17">
        <v>3.8800000000000001E-2</v>
      </c>
      <c r="H666" s="16">
        <v>3.7999999999999999E-2</v>
      </c>
      <c r="I666" s="16">
        <v>3.95E-2</v>
      </c>
      <c r="J666" s="14">
        <v>49.68</v>
      </c>
      <c r="K666" s="14">
        <v>49.34</v>
      </c>
      <c r="L666" s="14">
        <v>50.01</v>
      </c>
      <c r="M666" s="31">
        <v>213.80153999999999</v>
      </c>
      <c r="N666" s="31">
        <v>3703.1212760000003</v>
      </c>
      <c r="O666" s="31">
        <v>3626.7682600000003</v>
      </c>
      <c r="P666" s="54">
        <v>3769.9301650000002</v>
      </c>
      <c r="Q666" s="6">
        <v>0</v>
      </c>
      <c r="R666" s="6">
        <v>3626.7682600000003</v>
      </c>
      <c r="S666" s="6">
        <v>3769.9301650000002</v>
      </c>
      <c r="T666" s="14">
        <v>3626.7682600000003</v>
      </c>
      <c r="U666" s="6">
        <v>3769.9301650000002</v>
      </c>
      <c r="V666" s="14">
        <v>3626.7682600000003</v>
      </c>
      <c r="W666" s="6">
        <v>3769.9301650000002</v>
      </c>
      <c r="X666" s="47">
        <v>3626.7682600000003</v>
      </c>
      <c r="Y666" s="89">
        <v>3769.9301650000002</v>
      </c>
      <c r="Z666" s="14">
        <v>3698.3492125000002</v>
      </c>
      <c r="AA666" s="14">
        <v>49.364245408417936</v>
      </c>
      <c r="AB666" s="14">
        <v>50.034141484448128</v>
      </c>
      <c r="AC666" s="14">
        <v>49.699193446433028</v>
      </c>
      <c r="AD666" s="42"/>
    </row>
    <row r="667" spans="1:30" x14ac:dyDescent="0.3">
      <c r="A667" s="39" t="s">
        <v>446</v>
      </c>
      <c r="B667" s="45" t="s">
        <v>634</v>
      </c>
      <c r="C667" s="44">
        <v>140000</v>
      </c>
      <c r="D667" s="45">
        <v>46199.166666666664</v>
      </c>
      <c r="E667" s="58">
        <v>0.60004854314475753</v>
      </c>
      <c r="F667" s="17">
        <v>95447.08</v>
      </c>
      <c r="G667" s="17">
        <v>0.50539999999999996</v>
      </c>
      <c r="H667" s="16">
        <v>0.4365</v>
      </c>
      <c r="I667" s="16">
        <v>0.59499999999999997</v>
      </c>
      <c r="J667" s="14">
        <v>49.68</v>
      </c>
      <c r="K667" s="14">
        <v>0</v>
      </c>
      <c r="L667" s="14">
        <v>82.83</v>
      </c>
      <c r="M667" s="31">
        <v>213.84169</v>
      </c>
      <c r="N667" s="31">
        <v>48238.954231999996</v>
      </c>
      <c r="O667" s="31">
        <v>41662.650419999998</v>
      </c>
      <c r="P667" s="54">
        <v>56791.012600000002</v>
      </c>
      <c r="Q667" s="6">
        <v>44552.92</v>
      </c>
      <c r="R667" s="6">
        <v>-2890.2695800000001</v>
      </c>
      <c r="S667" s="6">
        <v>12238.092600000004</v>
      </c>
      <c r="T667" s="14">
        <v>3626.7682600000003</v>
      </c>
      <c r="U667" s="6">
        <v>3769.9301650000002</v>
      </c>
      <c r="V667" s="14">
        <v>3626.7682600000003</v>
      </c>
      <c r="W667" s="6">
        <v>3769.9301650000002</v>
      </c>
      <c r="X667" s="47">
        <v>48179.688259999995</v>
      </c>
      <c r="Y667" s="89">
        <v>48322.850164999996</v>
      </c>
      <c r="Z667" s="14">
        <v>48251.269212499996</v>
      </c>
      <c r="AA667" s="14">
        <v>49.358533287458364</v>
      </c>
      <c r="AB667" s="14">
        <v>50.028377296393145</v>
      </c>
      <c r="AC667" s="14">
        <v>49.693455291925758</v>
      </c>
      <c r="AD667" s="42"/>
    </row>
    <row r="668" spans="1:30" x14ac:dyDescent="0.3">
      <c r="A668" s="39" t="s">
        <v>447</v>
      </c>
      <c r="B668" s="45" t="s">
        <v>632</v>
      </c>
      <c r="C668" s="44">
        <v>145000</v>
      </c>
      <c r="D668" s="45">
        <v>46199.166666666664</v>
      </c>
      <c r="E668" s="58">
        <v>0.60004854314475753</v>
      </c>
      <c r="F668" s="17">
        <v>95435.41</v>
      </c>
      <c r="G668" s="17">
        <v>3.4000000000000002E-2</v>
      </c>
      <c r="H668" s="16">
        <v>3.3500000000000002E-2</v>
      </c>
      <c r="I668" s="16">
        <v>3.4500000000000003E-2</v>
      </c>
      <c r="J668" s="14">
        <v>50.13</v>
      </c>
      <c r="K668" s="14">
        <v>49.9</v>
      </c>
      <c r="L668" s="14">
        <v>50.38</v>
      </c>
      <c r="M668" s="31">
        <v>199.88820000000001</v>
      </c>
      <c r="N668" s="31">
        <v>3244.8039400000002</v>
      </c>
      <c r="O668" s="31">
        <v>3197.0862350000002</v>
      </c>
      <c r="P668" s="54">
        <v>3292.5216450000003</v>
      </c>
      <c r="Q668" s="6">
        <v>0</v>
      </c>
      <c r="R668" s="6">
        <v>3197.0862350000002</v>
      </c>
      <c r="S668" s="6">
        <v>3292.5216450000003</v>
      </c>
      <c r="T668" s="14">
        <v>3197.0862350000002</v>
      </c>
      <c r="U668" s="6">
        <v>3292.5216450000003</v>
      </c>
      <c r="V668" s="14">
        <v>3197.0862350000002</v>
      </c>
      <c r="W668" s="6">
        <v>3292.5216450000003</v>
      </c>
      <c r="X668" s="47">
        <v>3197.0862350000002</v>
      </c>
      <c r="Y668" s="89">
        <v>3292.5216450000003</v>
      </c>
      <c r="Z668" s="14">
        <v>3244.8039400000002</v>
      </c>
      <c r="AA668" s="14">
        <v>49.920637963045657</v>
      </c>
      <c r="AB668" s="14">
        <v>50.39819137204239</v>
      </c>
      <c r="AC668" s="14">
        <v>50.159414667544027</v>
      </c>
      <c r="AD668" s="42"/>
    </row>
    <row r="669" spans="1:30" x14ac:dyDescent="0.3">
      <c r="A669" s="39" t="s">
        <v>448</v>
      </c>
      <c r="B669" s="45" t="s">
        <v>634</v>
      </c>
      <c r="C669" s="44">
        <v>145000</v>
      </c>
      <c r="D669" s="45">
        <v>46199.166666666664</v>
      </c>
      <c r="E669" s="58">
        <v>0.60004854314475753</v>
      </c>
      <c r="F669" s="17">
        <v>95435.41</v>
      </c>
      <c r="G669" s="17">
        <v>0.55320000000000003</v>
      </c>
      <c r="H669" s="16">
        <v>0.48299999999999998</v>
      </c>
      <c r="I669" s="16">
        <v>0.64400000000000002</v>
      </c>
      <c r="J669" s="14">
        <v>50.13</v>
      </c>
      <c r="K669" s="14">
        <v>0</v>
      </c>
      <c r="L669" s="14">
        <v>84.69</v>
      </c>
      <c r="M669" s="31">
        <v>199.88820000000001</v>
      </c>
      <c r="N669" s="31">
        <v>52794.868812000008</v>
      </c>
      <c r="O669" s="31">
        <v>46095.303030000003</v>
      </c>
      <c r="P669" s="54">
        <v>61460.404040000001</v>
      </c>
      <c r="Q669" s="6">
        <v>49564.59</v>
      </c>
      <c r="R669" s="6">
        <v>-3469.2869699999937</v>
      </c>
      <c r="S669" s="6">
        <v>11895.814040000005</v>
      </c>
      <c r="T669" s="14">
        <v>3197.0862350000002</v>
      </c>
      <c r="U669" s="6">
        <v>3292.5216450000003</v>
      </c>
      <c r="V669" s="14">
        <v>3197.0862350000002</v>
      </c>
      <c r="W669" s="6">
        <v>3292.5216450000003</v>
      </c>
      <c r="X669" s="47">
        <v>52761.676234999999</v>
      </c>
      <c r="Y669" s="89">
        <v>52857.111644999997</v>
      </c>
      <c r="Z669" s="14">
        <v>52809.393939999994</v>
      </c>
      <c r="AA669" s="14">
        <v>49.920637963045749</v>
      </c>
      <c r="AB669" s="14">
        <v>50.398191372042312</v>
      </c>
      <c r="AC669" s="14">
        <v>50.159414667544027</v>
      </c>
      <c r="AD669" s="42"/>
    </row>
    <row r="670" spans="1:30" x14ac:dyDescent="0.3">
      <c r="A670" s="39" t="s">
        <v>449</v>
      </c>
      <c r="B670" s="45" t="s">
        <v>632</v>
      </c>
      <c r="C670" s="44">
        <v>150000</v>
      </c>
      <c r="D670" s="45">
        <v>46199.166666666664</v>
      </c>
      <c r="E670" s="58">
        <v>0.60004854314475753</v>
      </c>
      <c r="F670" s="17">
        <v>95435.41</v>
      </c>
      <c r="G670" s="17">
        <v>0.03</v>
      </c>
      <c r="H670" s="16">
        <v>2.9499999999999998E-2</v>
      </c>
      <c r="I670" s="16">
        <v>3.0499999999999999E-2</v>
      </c>
      <c r="J670" s="14">
        <v>50.61</v>
      </c>
      <c r="K670" s="14">
        <v>50.37</v>
      </c>
      <c r="L670" s="14">
        <v>50.88</v>
      </c>
      <c r="M670" s="31">
        <v>186.68885</v>
      </c>
      <c r="N670" s="31">
        <v>2863.0623000000001</v>
      </c>
      <c r="O670" s="31">
        <v>2815.344595</v>
      </c>
      <c r="P670" s="54">
        <v>2910.7800050000001</v>
      </c>
      <c r="Q670" s="6">
        <v>0</v>
      </c>
      <c r="R670" s="6">
        <v>2815.344595</v>
      </c>
      <c r="S670" s="6">
        <v>2910.7800050000001</v>
      </c>
      <c r="T670" s="14">
        <v>2815.344595</v>
      </c>
      <c r="U670" s="6">
        <v>2910.7800050000001</v>
      </c>
      <c r="V670" s="14">
        <v>2815.344595</v>
      </c>
      <c r="W670" s="6">
        <v>2910.7800050000001</v>
      </c>
      <c r="X670" s="47">
        <v>2815.344595</v>
      </c>
      <c r="Y670" s="89">
        <v>2910.7800050000001</v>
      </c>
      <c r="Z670" s="14">
        <v>2863.0623000000001</v>
      </c>
      <c r="AA670" s="14">
        <v>50.389637141623176</v>
      </c>
      <c r="AB670" s="14">
        <v>50.900907598807066</v>
      </c>
      <c r="AC670" s="14">
        <v>50.645272370215125</v>
      </c>
      <c r="AD670" s="42"/>
    </row>
    <row r="671" spans="1:30" x14ac:dyDescent="0.3">
      <c r="A671" s="39" t="s">
        <v>450</v>
      </c>
      <c r="B671" s="45" t="s">
        <v>634</v>
      </c>
      <c r="C671" s="44">
        <v>150000</v>
      </c>
      <c r="D671" s="45">
        <v>46199.166666666664</v>
      </c>
      <c r="E671" s="58">
        <v>0.60004854314475753</v>
      </c>
      <c r="F671" s="17">
        <v>95435.41</v>
      </c>
      <c r="G671" s="17">
        <v>0.60150000000000003</v>
      </c>
      <c r="H671" s="16">
        <v>0.53</v>
      </c>
      <c r="I671" s="16">
        <v>0.69399999999999995</v>
      </c>
      <c r="J671" s="14">
        <v>50.61</v>
      </c>
      <c r="K671" s="14">
        <v>0</v>
      </c>
      <c r="L671" s="14">
        <v>86.77</v>
      </c>
      <c r="M671" s="31">
        <v>186.68885</v>
      </c>
      <c r="N671" s="31">
        <v>57404.399115000007</v>
      </c>
      <c r="O671" s="31">
        <v>50580.767300000007</v>
      </c>
      <c r="P671" s="54">
        <v>66232.174539999993</v>
      </c>
      <c r="Q671" s="6">
        <v>54564.59</v>
      </c>
      <c r="R671" s="6">
        <v>-3983.8226999999897</v>
      </c>
      <c r="S671" s="6">
        <v>11667.584539999996</v>
      </c>
      <c r="T671" s="14">
        <v>2815.344595</v>
      </c>
      <c r="U671" s="6">
        <v>2910.7800050000001</v>
      </c>
      <c r="V671" s="14">
        <v>2815.344595</v>
      </c>
      <c r="W671" s="6">
        <v>2910.7800050000001</v>
      </c>
      <c r="X671" s="47">
        <v>57379.934594999999</v>
      </c>
      <c r="Y671" s="89">
        <v>57475.370004999997</v>
      </c>
      <c r="Z671" s="14">
        <v>57427.652300000002</v>
      </c>
      <c r="AA671" s="14">
        <v>50.389637141623176</v>
      </c>
      <c r="AB671" s="14">
        <v>50.900907598807002</v>
      </c>
      <c r="AC671" s="14">
        <v>50.645272370215089</v>
      </c>
      <c r="AD671" s="42"/>
    </row>
    <row r="672" spans="1:30" x14ac:dyDescent="0.3">
      <c r="A672" s="39" t="s">
        <v>451</v>
      </c>
      <c r="B672" s="45" t="s">
        <v>632</v>
      </c>
      <c r="C672" s="44">
        <v>155000</v>
      </c>
      <c r="D672" s="45">
        <v>46199.166666666664</v>
      </c>
      <c r="E672" s="58">
        <v>0.60004854314475753</v>
      </c>
      <c r="F672" s="17">
        <v>95435.41</v>
      </c>
      <c r="G672" s="17">
        <v>2.6499999999999999E-2</v>
      </c>
      <c r="H672" s="16">
        <v>2.5999999999999999E-2</v>
      </c>
      <c r="I672" s="16">
        <v>2.7E-2</v>
      </c>
      <c r="J672" s="14">
        <v>51.06</v>
      </c>
      <c r="K672" s="14">
        <v>50.79</v>
      </c>
      <c r="L672" s="14">
        <v>51.34</v>
      </c>
      <c r="M672" s="31">
        <v>174.00214</v>
      </c>
      <c r="N672" s="31">
        <v>2529.0383649999999</v>
      </c>
      <c r="O672" s="31">
        <v>2481.3206599999999</v>
      </c>
      <c r="P672" s="54">
        <v>2576.7560699999999</v>
      </c>
      <c r="Q672" s="6">
        <v>0</v>
      </c>
      <c r="R672" s="6">
        <v>2481.3206599999999</v>
      </c>
      <c r="S672" s="6">
        <v>2576.7560699999999</v>
      </c>
      <c r="T672" s="14">
        <v>2481.3206599999999</v>
      </c>
      <c r="U672" s="6">
        <v>2576.7560699999999</v>
      </c>
      <c r="V672" s="14">
        <v>2481.3206599999999</v>
      </c>
      <c r="W672" s="6">
        <v>2576.7560699999999</v>
      </c>
      <c r="X672" s="47">
        <v>2481.3206599999999</v>
      </c>
      <c r="Y672" s="89">
        <v>2576.7560699999999</v>
      </c>
      <c r="Z672" s="14">
        <v>2529.0383649999999</v>
      </c>
      <c r="AA672" s="14">
        <v>50.816297718288205</v>
      </c>
      <c r="AB672" s="14">
        <v>51.364921099517723</v>
      </c>
      <c r="AC672" s="14">
        <v>51.090609408902964</v>
      </c>
      <c r="AD672" s="42"/>
    </row>
    <row r="673" spans="1:30" x14ac:dyDescent="0.3">
      <c r="A673" s="39" t="s">
        <v>452</v>
      </c>
      <c r="B673" s="45" t="s">
        <v>634</v>
      </c>
      <c r="C673" s="44">
        <v>155000</v>
      </c>
      <c r="D673" s="45">
        <v>46199.166666666664</v>
      </c>
      <c r="E673" s="58">
        <v>0.60004854314475753</v>
      </c>
      <c r="F673" s="17">
        <v>95435.41</v>
      </c>
      <c r="G673" s="17">
        <v>0.65039999999999998</v>
      </c>
      <c r="H673" s="16">
        <v>0.57799999999999996</v>
      </c>
      <c r="I673" s="16">
        <v>0.74350000000000005</v>
      </c>
      <c r="J673" s="14">
        <v>51.06</v>
      </c>
      <c r="K673" s="14">
        <v>0</v>
      </c>
      <c r="L673" s="14">
        <v>88.51</v>
      </c>
      <c r="M673" s="31">
        <v>174.00214</v>
      </c>
      <c r="N673" s="31">
        <v>62071.190664000002</v>
      </c>
      <c r="O673" s="31">
        <v>55161.666979999995</v>
      </c>
      <c r="P673" s="54">
        <v>70956.227335000003</v>
      </c>
      <c r="Q673" s="6">
        <v>59564.59</v>
      </c>
      <c r="R673" s="6">
        <v>-4402.923020000002</v>
      </c>
      <c r="S673" s="6">
        <v>11391.637335000007</v>
      </c>
      <c r="T673" s="14">
        <v>2481.3206599999999</v>
      </c>
      <c r="U673" s="6">
        <v>2576.7560699999999</v>
      </c>
      <c r="V673" s="14">
        <v>2481.3206599999999</v>
      </c>
      <c r="W673" s="6">
        <v>2576.7560699999999</v>
      </c>
      <c r="X673" s="47">
        <v>62045.910659999994</v>
      </c>
      <c r="Y673" s="89">
        <v>62141.34607</v>
      </c>
      <c r="Z673" s="14">
        <v>62093.628364999997</v>
      </c>
      <c r="AA673" s="14">
        <v>50.816297718288219</v>
      </c>
      <c r="AB673" s="14">
        <v>51.364921099517872</v>
      </c>
      <c r="AC673" s="14">
        <v>51.090609408903049</v>
      </c>
      <c r="AD673" s="42"/>
    </row>
    <row r="674" spans="1:30" x14ac:dyDescent="0.3">
      <c r="A674" s="39" t="s">
        <v>453</v>
      </c>
      <c r="B674" s="45" t="s">
        <v>632</v>
      </c>
      <c r="C674" s="44">
        <v>160000</v>
      </c>
      <c r="D674" s="45">
        <v>46199.166666666664</v>
      </c>
      <c r="E674" s="58">
        <v>0.60004854314475753</v>
      </c>
      <c r="F674" s="17">
        <v>95434.79</v>
      </c>
      <c r="G674" s="17">
        <v>2.35E-2</v>
      </c>
      <c r="H674" s="16">
        <v>2.3E-2</v>
      </c>
      <c r="I674" s="16">
        <v>2.4E-2</v>
      </c>
      <c r="J674" s="14">
        <v>51.53</v>
      </c>
      <c r="K674" s="14">
        <v>51.22</v>
      </c>
      <c r="L674" s="14">
        <v>51.81</v>
      </c>
      <c r="M674" s="31">
        <v>162.14536000000001</v>
      </c>
      <c r="N674" s="31">
        <v>2242.7175649999999</v>
      </c>
      <c r="O674" s="31">
        <v>2195.0001699999998</v>
      </c>
      <c r="P674" s="54">
        <v>2290.43496</v>
      </c>
      <c r="Q674" s="6">
        <v>0</v>
      </c>
      <c r="R674" s="6">
        <v>2195.0001699999998</v>
      </c>
      <c r="S674" s="6">
        <v>2290.43496</v>
      </c>
      <c r="T674" s="14">
        <v>2195.0001699999998</v>
      </c>
      <c r="U674" s="6">
        <v>2290.43496</v>
      </c>
      <c r="V674" s="14">
        <v>2195.0001699999998</v>
      </c>
      <c r="W674" s="6">
        <v>2290.43496</v>
      </c>
      <c r="X674" s="47">
        <v>2195.0001699999998</v>
      </c>
      <c r="Y674" s="89">
        <v>2290.43496</v>
      </c>
      <c r="Z674" s="14">
        <v>2242.7175649999999</v>
      </c>
      <c r="AA674" s="14">
        <v>51.245168981571219</v>
      </c>
      <c r="AB674" s="14">
        <v>51.834292427846407</v>
      </c>
      <c r="AC674" s="14">
        <v>51.539730704708816</v>
      </c>
      <c r="AD674" s="42"/>
    </row>
    <row r="675" spans="1:30" x14ac:dyDescent="0.3">
      <c r="A675" s="39" t="s">
        <v>454</v>
      </c>
      <c r="B675" s="45" t="s">
        <v>634</v>
      </c>
      <c r="C675" s="44">
        <v>160000</v>
      </c>
      <c r="D675" s="45">
        <v>46199.166666666664</v>
      </c>
      <c r="E675" s="58">
        <v>0.60004854314475753</v>
      </c>
      <c r="F675" s="17">
        <v>95421.56</v>
      </c>
      <c r="G675" s="17">
        <v>0.7</v>
      </c>
      <c r="H675" s="16">
        <v>0.626</v>
      </c>
      <c r="I675" s="16">
        <v>0.79400000000000004</v>
      </c>
      <c r="J675" s="14">
        <v>51.53</v>
      </c>
      <c r="K675" s="14">
        <v>0</v>
      </c>
      <c r="L675" s="14">
        <v>90.37</v>
      </c>
      <c r="M675" s="31">
        <v>162.06129999999999</v>
      </c>
      <c r="N675" s="31">
        <v>66795.09199999999</v>
      </c>
      <c r="O675" s="31">
        <v>59733.896560000001</v>
      </c>
      <c r="P675" s="54">
        <v>75764.718640000006</v>
      </c>
      <c r="Q675" s="6">
        <v>64578.44</v>
      </c>
      <c r="R675" s="6">
        <v>-4844.5434400000013</v>
      </c>
      <c r="S675" s="6">
        <v>11186.278640000004</v>
      </c>
      <c r="T675" s="14">
        <v>2195.0001699999998</v>
      </c>
      <c r="U675" s="6">
        <v>2290.43496</v>
      </c>
      <c r="V675" s="14">
        <v>2195.0001699999998</v>
      </c>
      <c r="W675" s="6">
        <v>2290.43496</v>
      </c>
      <c r="X675" s="47">
        <v>66773.440170000002</v>
      </c>
      <c r="Y675" s="89">
        <v>66868.874960000001</v>
      </c>
      <c r="Z675" s="14">
        <v>66821.157565000001</v>
      </c>
      <c r="AA675" s="14">
        <v>51.256296160892148</v>
      </c>
      <c r="AB675" s="14">
        <v>51.845516323338757</v>
      </c>
      <c r="AC675" s="14">
        <v>51.550906242115452</v>
      </c>
      <c r="AD675" s="42"/>
    </row>
    <row r="676" spans="1:30" x14ac:dyDescent="0.3">
      <c r="A676" s="39" t="s">
        <v>455</v>
      </c>
      <c r="B676" s="45" t="s">
        <v>632</v>
      </c>
      <c r="C676" s="44">
        <v>165000</v>
      </c>
      <c r="D676" s="45">
        <v>46199.166666666664</v>
      </c>
      <c r="E676" s="58">
        <v>0.60004854314475753</v>
      </c>
      <c r="F676" s="17">
        <v>95421.56</v>
      </c>
      <c r="G676" s="17">
        <v>2.1000000000000001E-2</v>
      </c>
      <c r="H676" s="16">
        <v>2.0500000000000001E-2</v>
      </c>
      <c r="I676" s="16">
        <v>2.1499999999999998E-2</v>
      </c>
      <c r="J676" s="14">
        <v>51.99</v>
      </c>
      <c r="K676" s="14">
        <v>51.71</v>
      </c>
      <c r="L676" s="14">
        <v>52.34</v>
      </c>
      <c r="M676" s="31">
        <v>150.94278</v>
      </c>
      <c r="N676" s="31">
        <v>2003.85276</v>
      </c>
      <c r="O676" s="31">
        <v>1956.1419800000001</v>
      </c>
      <c r="P676" s="54">
        <v>2051.5635399999996</v>
      </c>
      <c r="Q676" s="6">
        <v>0</v>
      </c>
      <c r="R676" s="6">
        <v>1956.1419800000001</v>
      </c>
      <c r="S676" s="6">
        <v>2051.5635399999996</v>
      </c>
      <c r="T676" s="14">
        <v>1956.1419800000001</v>
      </c>
      <c r="U676" s="6">
        <v>2051.5635399999996</v>
      </c>
      <c r="V676" s="14">
        <v>1956.1419800000001</v>
      </c>
      <c r="W676" s="6">
        <v>2051.5635399999996</v>
      </c>
      <c r="X676" s="47">
        <v>1956.1419800000001</v>
      </c>
      <c r="Y676" s="89">
        <v>2051.5635399999996</v>
      </c>
      <c r="Z676" s="14">
        <v>2003.8527599999998</v>
      </c>
      <c r="AA676" s="14">
        <v>51.733777494737495</v>
      </c>
      <c r="AB676" s="14">
        <v>52.365493081471037</v>
      </c>
      <c r="AC676" s="14">
        <v>52.04963528810427</v>
      </c>
      <c r="AD676" s="42"/>
    </row>
    <row r="677" spans="1:30" x14ac:dyDescent="0.3">
      <c r="A677" s="39" t="s">
        <v>456</v>
      </c>
      <c r="B677" s="45" t="s">
        <v>634</v>
      </c>
      <c r="C677" s="44">
        <v>165000</v>
      </c>
      <c r="D677" s="45">
        <v>46199.166666666664</v>
      </c>
      <c r="E677" s="58">
        <v>0.60004854314475753</v>
      </c>
      <c r="F677" s="17">
        <v>95421.56</v>
      </c>
      <c r="G677" s="17">
        <v>0.74980000000000002</v>
      </c>
      <c r="H677" s="16">
        <v>0.67449999999999999</v>
      </c>
      <c r="I677" s="16">
        <v>0.84599999999999997</v>
      </c>
      <c r="J677" s="14">
        <v>51.99</v>
      </c>
      <c r="K677" s="14">
        <v>0</v>
      </c>
      <c r="L677" s="14">
        <v>92.69</v>
      </c>
      <c r="M677" s="31">
        <v>150.94278</v>
      </c>
      <c r="N677" s="31">
        <v>71547.085688000006</v>
      </c>
      <c r="O677" s="31">
        <v>64361.842219999999</v>
      </c>
      <c r="P677" s="54">
        <v>80726.639759999991</v>
      </c>
      <c r="Q677" s="6">
        <v>69578.44</v>
      </c>
      <c r="R677" s="6">
        <v>-5216.5977800000037</v>
      </c>
      <c r="S677" s="6">
        <v>11148.199759999989</v>
      </c>
      <c r="T677" s="14">
        <v>1956.1419800000001</v>
      </c>
      <c r="U677" s="6">
        <v>2051.5635399999996</v>
      </c>
      <c r="V677" s="14">
        <v>1956.1419800000001</v>
      </c>
      <c r="W677" s="6">
        <v>2051.5635399999996</v>
      </c>
      <c r="X677" s="47">
        <v>71534.581980000003</v>
      </c>
      <c r="Y677" s="89">
        <v>71630.003540000005</v>
      </c>
      <c r="Z677" s="14">
        <v>71582.292760000011</v>
      </c>
      <c r="AA677" s="14">
        <v>51.73377749473751</v>
      </c>
      <c r="AB677" s="14">
        <v>52.365493081471115</v>
      </c>
      <c r="AC677" s="14">
        <v>52.049635288104312</v>
      </c>
      <c r="AD677" s="42"/>
    </row>
    <row r="678" spans="1:30" x14ac:dyDescent="0.3">
      <c r="A678" s="39" t="s">
        <v>457</v>
      </c>
      <c r="B678" s="45" t="s">
        <v>632</v>
      </c>
      <c r="C678" s="44">
        <v>170000</v>
      </c>
      <c r="D678" s="45">
        <v>46199.166666666664</v>
      </c>
      <c r="E678" s="58">
        <v>0.60004854314475753</v>
      </c>
      <c r="F678" s="17">
        <v>95421.56</v>
      </c>
      <c r="G678" s="17">
        <v>1.89E-2</v>
      </c>
      <c r="H678" s="16">
        <v>1.7999999999999999E-2</v>
      </c>
      <c r="I678" s="16">
        <v>1.9E-2</v>
      </c>
      <c r="J678" s="14">
        <v>52.53</v>
      </c>
      <c r="K678" s="14">
        <v>51.95</v>
      </c>
      <c r="L678" s="14">
        <v>52.64</v>
      </c>
      <c r="M678" s="31">
        <v>141.02287000000001</v>
      </c>
      <c r="N678" s="31">
        <v>1803.467484</v>
      </c>
      <c r="O678" s="31">
        <v>1717.5880799999998</v>
      </c>
      <c r="P678" s="54">
        <v>1813.00964</v>
      </c>
      <c r="Q678" s="6">
        <v>0</v>
      </c>
      <c r="R678" s="6">
        <v>1717.5880799999998</v>
      </c>
      <c r="S678" s="6">
        <v>1813.00964</v>
      </c>
      <c r="T678" s="14">
        <v>1717.5880799999998</v>
      </c>
      <c r="U678" s="6">
        <v>1813.00964</v>
      </c>
      <c r="V678" s="14">
        <v>1717.5880799999998</v>
      </c>
      <c r="W678" s="6">
        <v>1813.00964</v>
      </c>
      <c r="X678" s="47">
        <v>1717.5880799999998</v>
      </c>
      <c r="Y678" s="89">
        <v>1813.00964</v>
      </c>
      <c r="Z678" s="14">
        <v>1765.2988599999999</v>
      </c>
      <c r="AA678" s="14">
        <v>51.975957482237767</v>
      </c>
      <c r="AB678" s="14">
        <v>52.659000059453597</v>
      </c>
      <c r="AC678" s="14">
        <v>52.317478770845682</v>
      </c>
      <c r="AD678" s="42"/>
    </row>
    <row r="679" spans="1:30" x14ac:dyDescent="0.3">
      <c r="A679" s="39" t="s">
        <v>458</v>
      </c>
      <c r="B679" s="45" t="s">
        <v>634</v>
      </c>
      <c r="C679" s="44">
        <v>170000</v>
      </c>
      <c r="D679" s="45">
        <v>46199.166666666664</v>
      </c>
      <c r="E679" s="58">
        <v>0.60004854314475753</v>
      </c>
      <c r="F679" s="17">
        <v>95421.56</v>
      </c>
      <c r="G679" s="17">
        <v>0.80010000000000003</v>
      </c>
      <c r="H679" s="16">
        <v>0.72350000000000003</v>
      </c>
      <c r="I679" s="16">
        <v>0.89700000000000002</v>
      </c>
      <c r="J679" s="14">
        <v>52.53</v>
      </c>
      <c r="K679" s="14">
        <v>0</v>
      </c>
      <c r="L679" s="14">
        <v>94.56</v>
      </c>
      <c r="M679" s="31">
        <v>141.02287000000001</v>
      </c>
      <c r="N679" s="31">
        <v>76346.790156000003</v>
      </c>
      <c r="O679" s="31">
        <v>69037.498659999997</v>
      </c>
      <c r="P679" s="54">
        <v>85593.139320000002</v>
      </c>
      <c r="Q679" s="6">
        <v>74578.44</v>
      </c>
      <c r="R679" s="6">
        <v>-5540.9413400000049</v>
      </c>
      <c r="S679" s="6">
        <v>11014.69932</v>
      </c>
      <c r="T679" s="14">
        <v>1717.5880799999998</v>
      </c>
      <c r="U679" s="6">
        <v>1813.00964</v>
      </c>
      <c r="V679" s="14">
        <v>1717.5880799999998</v>
      </c>
      <c r="W679" s="6">
        <v>1813.00964</v>
      </c>
      <c r="X679" s="47">
        <v>76296.028080000004</v>
      </c>
      <c r="Y679" s="89">
        <v>76391.449640000006</v>
      </c>
      <c r="Z679" s="14">
        <v>76343.738860000012</v>
      </c>
      <c r="AA679" s="14">
        <v>51.975957482237867</v>
      </c>
      <c r="AB679" s="14">
        <v>52.659000059453653</v>
      </c>
      <c r="AC679" s="14">
        <v>52.31747877084576</v>
      </c>
      <c r="AD679" s="42"/>
    </row>
    <row r="680" spans="1:30" x14ac:dyDescent="0.3">
      <c r="A680" s="39" t="s">
        <v>459</v>
      </c>
      <c r="B680" s="45" t="s">
        <v>632</v>
      </c>
      <c r="C680" s="44">
        <v>180000</v>
      </c>
      <c r="D680" s="45">
        <v>46199.166666666664</v>
      </c>
      <c r="E680" s="58">
        <v>0.60004854314475753</v>
      </c>
      <c r="F680" s="17">
        <v>95421.56</v>
      </c>
      <c r="G680" s="17">
        <v>1.54E-2</v>
      </c>
      <c r="H680" s="16">
        <v>1.4999999999999999E-2</v>
      </c>
      <c r="I680" s="16">
        <v>1.55E-2</v>
      </c>
      <c r="J680" s="14">
        <v>53.59</v>
      </c>
      <c r="K680" s="14">
        <v>53.26</v>
      </c>
      <c r="L680" s="14">
        <v>53.65</v>
      </c>
      <c r="M680" s="31">
        <v>123.38225</v>
      </c>
      <c r="N680" s="31">
        <v>1469.4920239999999</v>
      </c>
      <c r="O680" s="31">
        <v>1431.3234</v>
      </c>
      <c r="P680" s="54">
        <v>1479.0341799999999</v>
      </c>
      <c r="Q680" s="6">
        <v>0</v>
      </c>
      <c r="R680" s="6">
        <v>1431.3234</v>
      </c>
      <c r="S680" s="6">
        <v>1479.0341799999999</v>
      </c>
      <c r="T680" s="14">
        <v>1431.3234</v>
      </c>
      <c r="U680" s="6">
        <v>1479.0341799999999</v>
      </c>
      <c r="V680" s="14">
        <v>1431.3234</v>
      </c>
      <c r="W680" s="6">
        <v>1479.0341799999999</v>
      </c>
      <c r="X680" s="47">
        <v>1431.3234</v>
      </c>
      <c r="Y680" s="89">
        <v>1479.0341799999999</v>
      </c>
      <c r="Z680" s="14">
        <v>1455.1787899999999</v>
      </c>
      <c r="AA680" s="14">
        <v>53.279320964891077</v>
      </c>
      <c r="AB680" s="14">
        <v>53.668561226059765</v>
      </c>
      <c r="AC680" s="14">
        <v>53.473941095475425</v>
      </c>
      <c r="AD680" s="42"/>
    </row>
    <row r="681" spans="1:30" x14ac:dyDescent="0.3">
      <c r="A681" s="39" t="s">
        <v>460</v>
      </c>
      <c r="B681" s="45" t="s">
        <v>634</v>
      </c>
      <c r="C681" s="44">
        <v>180000</v>
      </c>
      <c r="D681" s="45">
        <v>46199.166666666664</v>
      </c>
      <c r="E681" s="58">
        <v>0.60004854314475753</v>
      </c>
      <c r="F681" s="17">
        <v>95405.64</v>
      </c>
      <c r="G681" s="17">
        <v>0.90149999999999997</v>
      </c>
      <c r="H681" s="16">
        <v>0.82199999999999995</v>
      </c>
      <c r="I681" s="16">
        <v>1.0009999999999999</v>
      </c>
      <c r="J681" s="14">
        <v>53.59</v>
      </c>
      <c r="K681" s="14">
        <v>0</v>
      </c>
      <c r="L681" s="14">
        <v>98.58</v>
      </c>
      <c r="M681" s="31">
        <v>123.29655</v>
      </c>
      <c r="N681" s="31">
        <v>86008.184459999989</v>
      </c>
      <c r="O681" s="31">
        <v>78423.436079999999</v>
      </c>
      <c r="P681" s="54">
        <v>95501.045639999982</v>
      </c>
      <c r="Q681" s="6">
        <v>84594.36</v>
      </c>
      <c r="R681" s="6">
        <v>-6170.9239200000011</v>
      </c>
      <c r="S681" s="6">
        <v>10906.685639999982</v>
      </c>
      <c r="T681" s="14">
        <v>1431.3234</v>
      </c>
      <c r="U681" s="6">
        <v>1479.0341799999999</v>
      </c>
      <c r="V681" s="14">
        <v>1431.3234</v>
      </c>
      <c r="W681" s="6">
        <v>1479.0341799999999</v>
      </c>
      <c r="X681" s="47">
        <v>86025.683399999994</v>
      </c>
      <c r="Y681" s="89">
        <v>86073.394180000003</v>
      </c>
      <c r="Z681" s="14">
        <v>86049.538789999991</v>
      </c>
      <c r="AA681" s="14">
        <v>53.291310696338748</v>
      </c>
      <c r="AB681" s="14">
        <v>53.680621928196601</v>
      </c>
      <c r="AC681" s="14">
        <v>53.485966312267678</v>
      </c>
      <c r="AD681" s="42"/>
    </row>
    <row r="682" spans="1:30" x14ac:dyDescent="0.3">
      <c r="A682" s="39" t="s">
        <v>461</v>
      </c>
      <c r="B682" s="45" t="s">
        <v>632</v>
      </c>
      <c r="C682" s="44">
        <v>190000</v>
      </c>
      <c r="D682" s="45">
        <v>46199.166666666664</v>
      </c>
      <c r="E682" s="58">
        <v>0.60004854314475753</v>
      </c>
      <c r="F682" s="17">
        <v>95405.64</v>
      </c>
      <c r="G682" s="17">
        <v>1.2800000000000001E-2</v>
      </c>
      <c r="H682" s="16">
        <v>1.2E-2</v>
      </c>
      <c r="I682" s="16">
        <v>1.2999999999999999E-2</v>
      </c>
      <c r="J682" s="14">
        <v>54.57</v>
      </c>
      <c r="K682" s="14">
        <v>53.91</v>
      </c>
      <c r="L682" s="14">
        <v>54.8</v>
      </c>
      <c r="M682" s="31">
        <v>107.98987</v>
      </c>
      <c r="N682" s="31">
        <v>1221.192192</v>
      </c>
      <c r="O682" s="31">
        <v>1144.8676800000001</v>
      </c>
      <c r="P682" s="54">
        <v>1240.27332</v>
      </c>
      <c r="Q682" s="6">
        <v>0</v>
      </c>
      <c r="R682" s="6">
        <v>1144.8676800000001</v>
      </c>
      <c r="S682" s="6">
        <v>1240.27332</v>
      </c>
      <c r="T682" s="14">
        <v>1144.8676800000001</v>
      </c>
      <c r="U682" s="6">
        <v>1240.27332</v>
      </c>
      <c r="V682" s="14">
        <v>1144.8676800000001</v>
      </c>
      <c r="W682" s="6">
        <v>1240.27332</v>
      </c>
      <c r="X682" s="47">
        <v>1144.8676800000001</v>
      </c>
      <c r="Y682" s="89">
        <v>1240.27332</v>
      </c>
      <c r="Z682" s="14">
        <v>1192.5705</v>
      </c>
      <c r="AA682" s="14">
        <v>53.931023743663623</v>
      </c>
      <c r="AB682" s="14">
        <v>54.824003729674544</v>
      </c>
      <c r="AC682" s="14">
        <v>54.377513736669087</v>
      </c>
      <c r="AD682" s="42"/>
    </row>
    <row r="683" spans="1:30" x14ac:dyDescent="0.3">
      <c r="A683" s="39" t="s">
        <v>462</v>
      </c>
      <c r="B683" s="45" t="s">
        <v>634</v>
      </c>
      <c r="C683" s="44">
        <v>190000</v>
      </c>
      <c r="D683" s="45">
        <v>46199.166666666664</v>
      </c>
      <c r="E683" s="58">
        <v>0.60004854314475753</v>
      </c>
      <c r="F683" s="17">
        <v>95405.64</v>
      </c>
      <c r="G683" s="17">
        <v>1.0036</v>
      </c>
      <c r="H683" s="16">
        <v>0.92149999999999999</v>
      </c>
      <c r="I683" s="16">
        <v>1.1060000000000001</v>
      </c>
      <c r="J683" s="14">
        <v>54.57</v>
      </c>
      <c r="K683" s="14">
        <v>0</v>
      </c>
      <c r="L683" s="14">
        <v>102.7</v>
      </c>
      <c r="M683" s="31">
        <v>107.98987</v>
      </c>
      <c r="N683" s="31">
        <v>95749.100304000007</v>
      </c>
      <c r="O683" s="31">
        <v>87916.297259999992</v>
      </c>
      <c r="P683" s="54">
        <v>105518.63784000001</v>
      </c>
      <c r="Q683" s="6">
        <v>94594.36</v>
      </c>
      <c r="R683" s="6">
        <v>-6678.0627400000085</v>
      </c>
      <c r="S683" s="6">
        <v>10924.27784000001</v>
      </c>
      <c r="T683" s="14">
        <v>1144.8676800000001</v>
      </c>
      <c r="U683" s="6">
        <v>1240.27332</v>
      </c>
      <c r="V683" s="14">
        <v>1144.8676800000001</v>
      </c>
      <c r="W683" s="6">
        <v>1240.27332</v>
      </c>
      <c r="X683" s="47">
        <v>95739.227679999996</v>
      </c>
      <c r="Y683" s="89">
        <v>95834.633319999994</v>
      </c>
      <c r="Z683" s="14">
        <v>95786.930499999988</v>
      </c>
      <c r="AA683" s="14">
        <v>53.931023743663729</v>
      </c>
      <c r="AB683" s="14">
        <v>54.824003729674452</v>
      </c>
      <c r="AC683" s="14">
        <v>54.377513736669087</v>
      </c>
      <c r="AD683" s="42"/>
    </row>
    <row r="684" spans="1:30" x14ac:dyDescent="0.3">
      <c r="A684" s="39" t="s">
        <v>463</v>
      </c>
      <c r="B684" s="45" t="s">
        <v>632</v>
      </c>
      <c r="C684" s="44">
        <v>200000</v>
      </c>
      <c r="D684" s="45">
        <v>46199.166666666664</v>
      </c>
      <c r="E684" s="58">
        <v>0.60004854314475753</v>
      </c>
      <c r="F684" s="17">
        <v>95405.64</v>
      </c>
      <c r="G684" s="17">
        <v>1.0800000000000001E-2</v>
      </c>
      <c r="H684" s="16">
        <v>1.0500000000000001E-2</v>
      </c>
      <c r="I684" s="16">
        <v>1.0999999999999999E-2</v>
      </c>
      <c r="J684" s="14">
        <v>55.67</v>
      </c>
      <c r="K684" s="14">
        <v>55.37</v>
      </c>
      <c r="L684" s="14">
        <v>55.87</v>
      </c>
      <c r="M684" s="31">
        <v>95.74409</v>
      </c>
      <c r="N684" s="31">
        <v>1030.3809120000001</v>
      </c>
      <c r="O684" s="31">
        <v>1001.75922</v>
      </c>
      <c r="P684" s="54">
        <v>1049.4620399999999</v>
      </c>
      <c r="Q684" s="6">
        <v>0</v>
      </c>
      <c r="R684" s="6">
        <v>1001.75922</v>
      </c>
      <c r="S684" s="6">
        <v>1049.4620399999999</v>
      </c>
      <c r="T684" s="14">
        <v>1001.75922</v>
      </c>
      <c r="U684" s="6">
        <v>1049.4620399999999</v>
      </c>
      <c r="V684" s="14">
        <v>1001.75922</v>
      </c>
      <c r="W684" s="6">
        <v>1049.4620399999999</v>
      </c>
      <c r="X684" s="47">
        <v>1001.75922</v>
      </c>
      <c r="Y684" s="89">
        <v>1049.4620399999999</v>
      </c>
      <c r="Z684" s="14">
        <v>1025.6106299999999</v>
      </c>
      <c r="AA684" s="14">
        <v>55.389386942569587</v>
      </c>
      <c r="AB684" s="14">
        <v>55.889151107134296</v>
      </c>
      <c r="AC684" s="14">
        <v>55.639269024851941</v>
      </c>
      <c r="AD684" s="42"/>
    </row>
    <row r="685" spans="1:30" x14ac:dyDescent="0.3">
      <c r="A685" s="39" t="s">
        <v>464</v>
      </c>
      <c r="B685" s="45" t="s">
        <v>634</v>
      </c>
      <c r="C685" s="44">
        <v>200000</v>
      </c>
      <c r="D685" s="45">
        <v>46199.166666666664</v>
      </c>
      <c r="E685" s="58">
        <v>0.60004854314475753</v>
      </c>
      <c r="F685" s="17">
        <v>95405.64</v>
      </c>
      <c r="G685" s="17">
        <v>1.1065</v>
      </c>
      <c r="H685" s="16">
        <v>1.0209999999999999</v>
      </c>
      <c r="I685" s="16">
        <v>1.2115</v>
      </c>
      <c r="J685" s="14">
        <v>55.67</v>
      </c>
      <c r="K685" s="14">
        <v>0</v>
      </c>
      <c r="L685" s="14">
        <v>106.71</v>
      </c>
      <c r="M685" s="31">
        <v>95.74409</v>
      </c>
      <c r="N685" s="31">
        <v>105566.34066</v>
      </c>
      <c r="O685" s="31">
        <v>97409.158439999985</v>
      </c>
      <c r="P685" s="54">
        <v>115583.93286</v>
      </c>
      <c r="Q685" s="6">
        <v>104594.36</v>
      </c>
      <c r="R685" s="6">
        <v>-7185.2015600000159</v>
      </c>
      <c r="S685" s="6">
        <v>10989.57286</v>
      </c>
      <c r="T685" s="14">
        <v>1001.75922</v>
      </c>
      <c r="U685" s="6">
        <v>1049.4620399999999</v>
      </c>
      <c r="V685" s="14">
        <v>1001.75922</v>
      </c>
      <c r="W685" s="6">
        <v>1049.4620399999999</v>
      </c>
      <c r="X685" s="47">
        <v>105596.11922000001</v>
      </c>
      <c r="Y685" s="89">
        <v>105643.82204</v>
      </c>
      <c r="Z685" s="14">
        <v>105619.97063</v>
      </c>
      <c r="AA685" s="14">
        <v>55.389386942569587</v>
      </c>
      <c r="AB685" s="14">
        <v>55.889151107134595</v>
      </c>
      <c r="AC685" s="14">
        <v>55.639269024852091</v>
      </c>
      <c r="AD685" s="42"/>
    </row>
    <row r="686" spans="1:30" x14ac:dyDescent="0.3">
      <c r="A686" s="39" t="s">
        <v>465</v>
      </c>
      <c r="B686" s="45" t="s">
        <v>632</v>
      </c>
      <c r="C686" s="44">
        <v>210000</v>
      </c>
      <c r="D686" s="45">
        <v>46199.166666666664</v>
      </c>
      <c r="E686" s="58">
        <v>0.60004854314475753</v>
      </c>
      <c r="F686" s="17">
        <v>95405.64</v>
      </c>
      <c r="G686" s="17">
        <v>8.9999999999999993E-3</v>
      </c>
      <c r="H686" s="16">
        <v>8.5000000000000006E-3</v>
      </c>
      <c r="I686" s="16">
        <v>9.4999999999999998E-3</v>
      </c>
      <c r="J686" s="14">
        <v>56.39</v>
      </c>
      <c r="K686" s="14">
        <v>55.85</v>
      </c>
      <c r="L686" s="14">
        <v>56.99</v>
      </c>
      <c r="M686" s="31">
        <v>83.745750000000001</v>
      </c>
      <c r="N686" s="31">
        <v>858.65075999999988</v>
      </c>
      <c r="O686" s="31">
        <v>810.94794000000002</v>
      </c>
      <c r="P686" s="54">
        <v>906.35357999999997</v>
      </c>
      <c r="Q686" s="6">
        <v>0</v>
      </c>
      <c r="R686" s="6">
        <v>810.94794000000002</v>
      </c>
      <c r="S686" s="6">
        <v>906.35357999999997</v>
      </c>
      <c r="T686" s="14">
        <v>810.94794000000002</v>
      </c>
      <c r="U686" s="6">
        <v>906.35357999999997</v>
      </c>
      <c r="V686" s="14">
        <v>810.94794000000002</v>
      </c>
      <c r="W686" s="6">
        <v>906.35357999999997</v>
      </c>
      <c r="X686" s="47">
        <v>810.94794000000002</v>
      </c>
      <c r="Y686" s="89">
        <v>906.35357999999997</v>
      </c>
      <c r="Z686" s="14">
        <v>858.65075999999999</v>
      </c>
      <c r="AA686" s="14">
        <v>55.875993328030916</v>
      </c>
      <c r="AB686" s="14">
        <v>57.013832995511216</v>
      </c>
      <c r="AC686" s="14">
        <v>56.444913161771069</v>
      </c>
      <c r="AD686" s="42"/>
    </row>
    <row r="687" spans="1:30" x14ac:dyDescent="0.3">
      <c r="A687" s="39" t="s">
        <v>466</v>
      </c>
      <c r="B687" s="45" t="s">
        <v>634</v>
      </c>
      <c r="C687" s="44">
        <v>210000</v>
      </c>
      <c r="D687" s="45">
        <v>46199.166666666664</v>
      </c>
      <c r="E687" s="58">
        <v>0.60004854314475753</v>
      </c>
      <c r="F687" s="17">
        <v>95403.16</v>
      </c>
      <c r="G687" s="17">
        <v>1.2097</v>
      </c>
      <c r="H687" s="16">
        <v>1.121</v>
      </c>
      <c r="I687" s="16">
        <v>1.3174999999999999</v>
      </c>
      <c r="J687" s="14">
        <v>56.39</v>
      </c>
      <c r="K687" s="14">
        <v>0</v>
      </c>
      <c r="L687" s="14">
        <v>110.63</v>
      </c>
      <c r="M687" s="31">
        <v>83.735849999999999</v>
      </c>
      <c r="N687" s="31">
        <v>115409.20265200001</v>
      </c>
      <c r="O687" s="31">
        <v>106946.94236</v>
      </c>
      <c r="P687" s="54">
        <v>125693.6633</v>
      </c>
      <c r="Q687" s="6">
        <v>114596.84</v>
      </c>
      <c r="R687" s="6">
        <v>-7649.8976399999956</v>
      </c>
      <c r="S687" s="6">
        <v>11096.823300000004</v>
      </c>
      <c r="T687" s="14">
        <v>810.94794000000002</v>
      </c>
      <c r="U687" s="6">
        <v>906.35357999999997</v>
      </c>
      <c r="V687" s="14">
        <v>810.94794000000002</v>
      </c>
      <c r="W687" s="6">
        <v>906.35357999999997</v>
      </c>
      <c r="X687" s="47">
        <v>115407.78793999999</v>
      </c>
      <c r="Y687" s="89">
        <v>115503.19357999999</v>
      </c>
      <c r="Z687" s="14">
        <v>115455.49075999999</v>
      </c>
      <c r="AA687" s="14">
        <v>55.877646716560804</v>
      </c>
      <c r="AB687" s="14">
        <v>57.015515370388471</v>
      </c>
      <c r="AC687" s="14">
        <v>56.446581043474637</v>
      </c>
      <c r="AD687" s="42"/>
    </row>
    <row r="688" spans="1:30" x14ac:dyDescent="0.3">
      <c r="A688" s="39" t="s">
        <v>467</v>
      </c>
      <c r="B688" s="45" t="s">
        <v>632</v>
      </c>
      <c r="C688" s="44">
        <v>220000</v>
      </c>
      <c r="D688" s="45">
        <v>46199.166666666664</v>
      </c>
      <c r="E688" s="58">
        <v>0.60004854314475753</v>
      </c>
      <c r="F688" s="17">
        <v>95403.16</v>
      </c>
      <c r="G688" s="17">
        <v>7.9000000000000008E-3</v>
      </c>
      <c r="H688" s="16">
        <v>7.4999999999999997E-3</v>
      </c>
      <c r="I688" s="16">
        <v>8.0000000000000002E-3</v>
      </c>
      <c r="J688" s="14">
        <v>57.64</v>
      </c>
      <c r="K688" s="14">
        <v>57.08</v>
      </c>
      <c r="L688" s="14">
        <v>57.72</v>
      </c>
      <c r="M688" s="31">
        <v>75.949969999999993</v>
      </c>
      <c r="N688" s="31">
        <v>753.68496400000015</v>
      </c>
      <c r="O688" s="31">
        <v>715.52369999999996</v>
      </c>
      <c r="P688" s="54">
        <v>763.22528</v>
      </c>
      <c r="Q688" s="6">
        <v>0</v>
      </c>
      <c r="R688" s="6">
        <v>715.52369999999996</v>
      </c>
      <c r="S688" s="6">
        <v>763.22528</v>
      </c>
      <c r="T688" s="14">
        <v>715.52369999999996</v>
      </c>
      <c r="U688" s="6">
        <v>763.22528</v>
      </c>
      <c r="V688" s="14">
        <v>715.52369999999996</v>
      </c>
      <c r="W688" s="6">
        <v>763.22528</v>
      </c>
      <c r="X688" s="47">
        <v>715.52369999999996</v>
      </c>
      <c r="Y688" s="89">
        <v>763.22528</v>
      </c>
      <c r="Z688" s="14">
        <v>739.37448999999992</v>
      </c>
      <c r="AA688" s="14">
        <v>57.103696339029938</v>
      </c>
      <c r="AB688" s="14">
        <v>57.741116455538446</v>
      </c>
      <c r="AC688" s="14">
        <v>57.422406397284192</v>
      </c>
      <c r="AD688" s="42"/>
    </row>
    <row r="689" spans="1:30" x14ac:dyDescent="0.3">
      <c r="A689" s="39" t="s">
        <v>468</v>
      </c>
      <c r="B689" s="45" t="s">
        <v>634</v>
      </c>
      <c r="C689" s="44">
        <v>220000</v>
      </c>
      <c r="D689" s="45">
        <v>46199.166666666664</v>
      </c>
      <c r="E689" s="58">
        <v>0.60004854314475753</v>
      </c>
      <c r="F689" s="17">
        <v>95403.16</v>
      </c>
      <c r="G689" s="17">
        <v>1.3134999999999999</v>
      </c>
      <c r="H689" s="16">
        <v>1.2215</v>
      </c>
      <c r="I689" s="16">
        <v>1.425</v>
      </c>
      <c r="J689" s="14">
        <v>57.64</v>
      </c>
      <c r="K689" s="14">
        <v>0</v>
      </c>
      <c r="L689" s="14">
        <v>114.9</v>
      </c>
      <c r="M689" s="31">
        <v>75.949969999999993</v>
      </c>
      <c r="N689" s="31">
        <v>125312.05065999999</v>
      </c>
      <c r="O689" s="31">
        <v>116534.95994</v>
      </c>
      <c r="P689" s="54">
        <v>135949.503</v>
      </c>
      <c r="Q689" s="6">
        <v>124596.84</v>
      </c>
      <c r="R689" s="6">
        <v>-8061.8800599999959</v>
      </c>
      <c r="S689" s="6">
        <v>11352.663</v>
      </c>
      <c r="T689" s="14">
        <v>715.52369999999996</v>
      </c>
      <c r="U689" s="6">
        <v>763.22528</v>
      </c>
      <c r="V689" s="14">
        <v>715.52369999999996</v>
      </c>
      <c r="W689" s="6">
        <v>763.22528</v>
      </c>
      <c r="X689" s="47">
        <v>125312.3637</v>
      </c>
      <c r="Y689" s="89">
        <v>125360.06528</v>
      </c>
      <c r="Z689" s="14">
        <v>125336.21449</v>
      </c>
      <c r="AA689" s="14">
        <v>57.103696339030122</v>
      </c>
      <c r="AB689" s="14">
        <v>57.741116455538297</v>
      </c>
      <c r="AC689" s="14">
        <v>57.422406397284206</v>
      </c>
      <c r="AD689" s="42"/>
    </row>
    <row r="690" spans="1:30" x14ac:dyDescent="0.3">
      <c r="A690" s="39" t="s">
        <v>469</v>
      </c>
      <c r="B690" s="45" t="s">
        <v>632</v>
      </c>
      <c r="C690" s="44">
        <v>230000</v>
      </c>
      <c r="D690" s="45">
        <v>46199.166666666664</v>
      </c>
      <c r="E690" s="58">
        <v>0.60004854314475753</v>
      </c>
      <c r="F690" s="25">
        <v>95403.16</v>
      </c>
      <c r="G690" s="25">
        <v>6.7000000000000002E-3</v>
      </c>
      <c r="H690" s="23">
        <v>6.0000000000000001E-3</v>
      </c>
      <c r="I690" s="23">
        <v>7.0000000000000001E-3</v>
      </c>
      <c r="J690" s="26">
        <v>58.25</v>
      </c>
      <c r="K690" s="26">
        <v>57.25</v>
      </c>
      <c r="L690" s="26">
        <v>58.71</v>
      </c>
      <c r="M690" s="32">
        <v>66.787390000000002</v>
      </c>
      <c r="N690" s="32">
        <v>639.20117200000004</v>
      </c>
      <c r="O690" s="32">
        <v>572.41896000000008</v>
      </c>
      <c r="P690" s="55">
        <v>667.82212000000004</v>
      </c>
      <c r="Q690" s="24">
        <v>0</v>
      </c>
      <c r="R690" s="24">
        <v>572.41896000000008</v>
      </c>
      <c r="S690" s="24">
        <v>667.82212000000004</v>
      </c>
      <c r="T690" s="26">
        <v>572.41896000000008</v>
      </c>
      <c r="U690" s="24">
        <v>667.82212000000004</v>
      </c>
      <c r="V690" s="26">
        <v>572.41896000000008</v>
      </c>
      <c r="W690" s="6">
        <v>667.82212000000004</v>
      </c>
      <c r="X690" s="47">
        <v>572.41896000000008</v>
      </c>
      <c r="Y690" s="89">
        <v>667.82212000000004</v>
      </c>
      <c r="Z690" s="26">
        <v>620.12054000000012</v>
      </c>
      <c r="AA690" s="26">
        <v>57.278560151740308</v>
      </c>
      <c r="AB690" s="26">
        <v>58.732941978292629</v>
      </c>
      <c r="AC690" s="26">
        <v>58.005751065016469</v>
      </c>
      <c r="AD690" s="42"/>
    </row>
    <row r="691" spans="1:30" x14ac:dyDescent="0.3">
      <c r="A691" s="39" t="s">
        <v>470</v>
      </c>
      <c r="B691" s="45" t="s">
        <v>634</v>
      </c>
      <c r="C691" s="44">
        <v>230000</v>
      </c>
      <c r="D691" s="45">
        <v>46199.166666666664</v>
      </c>
      <c r="E691" s="58">
        <v>0.60004854314475753</v>
      </c>
      <c r="F691" s="25">
        <v>95403.16</v>
      </c>
      <c r="G691" s="25">
        <v>1.417</v>
      </c>
      <c r="H691" s="23">
        <v>1.3214999999999999</v>
      </c>
      <c r="I691" s="23">
        <v>1.5315000000000001</v>
      </c>
      <c r="J691" s="26">
        <v>58.25</v>
      </c>
      <c r="K691" s="26">
        <v>0</v>
      </c>
      <c r="L691" s="26">
        <v>118.61</v>
      </c>
      <c r="M691" s="32">
        <v>66.787390000000002</v>
      </c>
      <c r="N691" s="32">
        <v>135186.27772000001</v>
      </c>
      <c r="O691" s="32">
        <v>126075.27593999999</v>
      </c>
      <c r="P691" s="55">
        <v>146109.93954000002</v>
      </c>
      <c r="Q691" s="24">
        <v>134596.84</v>
      </c>
      <c r="R691" s="24">
        <v>-8521.5640600000042</v>
      </c>
      <c r="S691" s="24">
        <v>11513.099540000025</v>
      </c>
      <c r="T691" s="26">
        <v>572.41896000000008</v>
      </c>
      <c r="U691" s="24">
        <v>667.82212000000004</v>
      </c>
      <c r="V691" s="26">
        <v>572.41896000000008</v>
      </c>
      <c r="W691" s="6">
        <v>667.82212000000004</v>
      </c>
      <c r="X691" s="47">
        <v>135169.25896000001</v>
      </c>
      <c r="Y691" s="89">
        <v>135264.66211999999</v>
      </c>
      <c r="Z691" s="26">
        <v>135216.96054</v>
      </c>
      <c r="AA691" s="26">
        <v>57.278560151740223</v>
      </c>
      <c r="AB691" s="26">
        <v>58.732941978292565</v>
      </c>
      <c r="AC691" s="26">
        <v>58.005751065016398</v>
      </c>
      <c r="AD691" s="42"/>
    </row>
    <row r="692" spans="1:30" x14ac:dyDescent="0.3">
      <c r="A692" s="39" t="s">
        <v>471</v>
      </c>
      <c r="B692" s="45" t="s">
        <v>632</v>
      </c>
      <c r="C692" s="44">
        <v>240000</v>
      </c>
      <c r="D692" s="45">
        <v>46199.166666666664</v>
      </c>
      <c r="E692" s="58">
        <v>0.60004854314475753</v>
      </c>
      <c r="F692" s="25">
        <v>95403.16</v>
      </c>
      <c r="G692" s="25">
        <v>6.0000000000000001E-3</v>
      </c>
      <c r="H692" s="23">
        <v>5.4999999999999997E-3</v>
      </c>
      <c r="I692" s="23">
        <v>6.4999999999999997E-3</v>
      </c>
      <c r="J692" s="26">
        <v>59.32</v>
      </c>
      <c r="K692" s="26">
        <v>58.59</v>
      </c>
      <c r="L692" s="26">
        <v>60.15</v>
      </c>
      <c r="M692" s="32">
        <v>60.814630000000001</v>
      </c>
      <c r="N692" s="32">
        <v>572.41896000000008</v>
      </c>
      <c r="O692" s="32">
        <v>524.71737999999993</v>
      </c>
      <c r="P692" s="55">
        <v>620.12054000000001</v>
      </c>
      <c r="Q692" s="24">
        <v>0</v>
      </c>
      <c r="R692" s="24">
        <v>524.71737999999993</v>
      </c>
      <c r="S692" s="24">
        <v>620.12054000000001</v>
      </c>
      <c r="T692" s="26">
        <v>524.71737999999993</v>
      </c>
      <c r="U692" s="24">
        <v>620.12054000000001</v>
      </c>
      <c r="V692" s="26">
        <v>524.71737999999993</v>
      </c>
      <c r="W692" s="6">
        <v>620.12054000000001</v>
      </c>
      <c r="X692" s="47">
        <v>524.71737999999993</v>
      </c>
      <c r="Y692" s="89">
        <v>620.12054000000001</v>
      </c>
      <c r="Z692" s="26">
        <v>572.41895999999997</v>
      </c>
      <c r="AA692" s="26">
        <v>58.614810458703722</v>
      </c>
      <c r="AB692" s="26">
        <v>60.178311110804529</v>
      </c>
      <c r="AC692" s="26">
        <v>59.396560784754129</v>
      </c>
      <c r="AD692" s="42"/>
    </row>
    <row r="693" spans="1:30" x14ac:dyDescent="0.3">
      <c r="A693" s="39" t="s">
        <v>472</v>
      </c>
      <c r="B693" s="45" t="s">
        <v>634</v>
      </c>
      <c r="C693" s="44">
        <v>240000</v>
      </c>
      <c r="D693" s="45">
        <v>46199.166666666664</v>
      </c>
      <c r="E693" s="58">
        <v>0.60004854314475753</v>
      </c>
      <c r="F693" s="25">
        <v>95390.63</v>
      </c>
      <c r="G693" s="25">
        <v>1.5215000000000001</v>
      </c>
      <c r="H693" s="23">
        <v>1.4219999999999999</v>
      </c>
      <c r="I693" s="23">
        <v>1.6395</v>
      </c>
      <c r="J693" s="26">
        <v>59.32</v>
      </c>
      <c r="K693" s="26">
        <v>0</v>
      </c>
      <c r="L693" s="26">
        <v>122.58</v>
      </c>
      <c r="M693" s="32">
        <v>60.776209999999999</v>
      </c>
      <c r="N693" s="32">
        <v>145136.84354500001</v>
      </c>
      <c r="O693" s="32">
        <v>135645.47586000001</v>
      </c>
      <c r="P693" s="55">
        <v>156392.93788499999</v>
      </c>
      <c r="Q693" s="24">
        <v>144609.37</v>
      </c>
      <c r="R693" s="24">
        <v>-8963.8941399999894</v>
      </c>
      <c r="S693" s="24">
        <v>11783.567884999997</v>
      </c>
      <c r="T693" s="26">
        <v>524.71737999999993</v>
      </c>
      <c r="U693" s="24">
        <v>620.12054000000001</v>
      </c>
      <c r="V693" s="26">
        <v>524.71737999999993</v>
      </c>
      <c r="W693" s="6">
        <v>620.12054000000001</v>
      </c>
      <c r="X693" s="47">
        <v>145134.08737999998</v>
      </c>
      <c r="Y693" s="89">
        <v>145229.49054</v>
      </c>
      <c r="Z693" s="26">
        <v>145181.78895999998</v>
      </c>
      <c r="AA693" s="26">
        <v>58.622512585207311</v>
      </c>
      <c r="AB693" s="26">
        <v>60.186196898106317</v>
      </c>
      <c r="AC693" s="26">
        <v>59.404354741656817</v>
      </c>
      <c r="AD693" s="42"/>
    </row>
    <row r="694" spans="1:30" x14ac:dyDescent="0.3">
      <c r="A694" s="39" t="s">
        <v>473</v>
      </c>
      <c r="B694" s="45" t="s">
        <v>632</v>
      </c>
      <c r="C694" s="44">
        <v>250000</v>
      </c>
      <c r="D694" s="45">
        <v>46199.166666666664</v>
      </c>
      <c r="E694" s="58">
        <v>0.60004854314475753</v>
      </c>
      <c r="F694" s="25">
        <v>95390.63</v>
      </c>
      <c r="G694" s="25">
        <v>5.4000000000000003E-3</v>
      </c>
      <c r="H694" s="23">
        <v>4.8999999999999998E-3</v>
      </c>
      <c r="I694" s="23">
        <v>5.4999999999999997E-3</v>
      </c>
      <c r="J694" s="26">
        <v>60.39</v>
      </c>
      <c r="K694" s="26">
        <v>59.56</v>
      </c>
      <c r="L694" s="26">
        <v>60.61</v>
      </c>
      <c r="M694" s="32">
        <v>55.785870000000003</v>
      </c>
      <c r="N694" s="32">
        <v>515.10940200000005</v>
      </c>
      <c r="O694" s="32">
        <v>467.41408699999999</v>
      </c>
      <c r="P694" s="55">
        <v>524.64846499999999</v>
      </c>
      <c r="Q694" s="24">
        <v>0</v>
      </c>
      <c r="R694" s="24">
        <v>467.41408699999999</v>
      </c>
      <c r="S694" s="24">
        <v>524.64846499999999</v>
      </c>
      <c r="T694" s="26">
        <v>467.41408699999999</v>
      </c>
      <c r="U694" s="24">
        <v>524.64846499999999</v>
      </c>
      <c r="V694" s="26">
        <v>467.41408699999999</v>
      </c>
      <c r="W694" s="6">
        <v>524.64846499999999</v>
      </c>
      <c r="X694" s="47">
        <v>467.41408699999999</v>
      </c>
      <c r="Y694" s="89">
        <v>524.64846499999999</v>
      </c>
      <c r="Z694" s="26">
        <v>496.03127599999999</v>
      </c>
      <c r="AA694" s="26">
        <v>59.587233880383195</v>
      </c>
      <c r="AB694" s="26">
        <v>60.635261949015984</v>
      </c>
      <c r="AC694" s="26">
        <v>60.11124791469959</v>
      </c>
      <c r="AD694" s="42"/>
    </row>
    <row r="695" spans="1:30" x14ac:dyDescent="0.3">
      <c r="A695" s="39" t="s">
        <v>474</v>
      </c>
      <c r="B695" s="45" t="s">
        <v>634</v>
      </c>
      <c r="C695" s="44">
        <v>250000</v>
      </c>
      <c r="D695" s="45">
        <v>46199.166666666664</v>
      </c>
      <c r="E695" s="58">
        <v>0.60004854314475753</v>
      </c>
      <c r="F695" s="25">
        <v>95390.63</v>
      </c>
      <c r="G695" s="25">
        <v>1.6257999999999999</v>
      </c>
      <c r="H695" s="23">
        <v>1.5225</v>
      </c>
      <c r="I695" s="23">
        <v>1.7470000000000001</v>
      </c>
      <c r="J695" s="26">
        <v>60.39</v>
      </c>
      <c r="K695" s="26">
        <v>0</v>
      </c>
      <c r="L695" s="26">
        <v>126.32</v>
      </c>
      <c r="M695" s="32">
        <v>55.785870000000003</v>
      </c>
      <c r="N695" s="32">
        <v>155086.08625399999</v>
      </c>
      <c r="O695" s="32">
        <v>145232.23417499999</v>
      </c>
      <c r="P695" s="55">
        <v>166647.43061000001</v>
      </c>
      <c r="Q695" s="24">
        <v>154609.37</v>
      </c>
      <c r="R695" s="24">
        <v>-9377.1358250000048</v>
      </c>
      <c r="S695" s="24">
        <v>12038.060610000015</v>
      </c>
      <c r="T695" s="26">
        <v>467.41408699999999</v>
      </c>
      <c r="U695" s="24">
        <v>524.64846499999999</v>
      </c>
      <c r="V695" s="26">
        <v>467.41408699999999</v>
      </c>
      <c r="W695" s="6">
        <v>524.64846499999999</v>
      </c>
      <c r="X695" s="47">
        <v>155076.78408700001</v>
      </c>
      <c r="Y695" s="89">
        <v>155134.018465</v>
      </c>
      <c r="Z695" s="26">
        <v>155105.40127600002</v>
      </c>
      <c r="AA695" s="26">
        <v>59.587233880383273</v>
      </c>
      <c r="AB695" s="26">
        <v>60.635261949016105</v>
      </c>
      <c r="AC695" s="26">
        <v>60.111247914699689</v>
      </c>
      <c r="AD695" s="42"/>
    </row>
    <row r="696" spans="1:30" x14ac:dyDescent="0.3">
      <c r="A696" s="39" t="s">
        <v>475</v>
      </c>
      <c r="B696" s="45" t="s">
        <v>632</v>
      </c>
      <c r="C696" s="44">
        <v>260000</v>
      </c>
      <c r="D696" s="45">
        <v>46199.166666666664</v>
      </c>
      <c r="E696" s="58">
        <v>0.60004854314475753</v>
      </c>
      <c r="F696" s="17">
        <v>95390.63</v>
      </c>
      <c r="G696" s="17">
        <v>4.5999999999999999E-3</v>
      </c>
      <c r="H696" s="16">
        <v>4.3E-3</v>
      </c>
      <c r="I696" s="16">
        <v>4.8999999999999998E-3</v>
      </c>
      <c r="J696" s="14">
        <v>60.91</v>
      </c>
      <c r="K696" s="14">
        <v>60.3</v>
      </c>
      <c r="L696" s="14">
        <v>61.46</v>
      </c>
      <c r="M696" s="31">
        <v>49.591560000000001</v>
      </c>
      <c r="N696" s="31">
        <v>438.796898</v>
      </c>
      <c r="O696" s="31">
        <v>410.179709</v>
      </c>
      <c r="P696" s="54">
        <v>467.41408699999999</v>
      </c>
      <c r="Q696" s="6">
        <v>0</v>
      </c>
      <c r="R696" s="6">
        <v>410.179709</v>
      </c>
      <c r="S696" s="6">
        <v>467.41408699999999</v>
      </c>
      <c r="T696" s="14">
        <v>410.179709</v>
      </c>
      <c r="U696" s="6">
        <v>467.41408699999999</v>
      </c>
      <c r="V696" s="14">
        <v>410.179709</v>
      </c>
      <c r="W696" s="6">
        <v>467.41408699999999</v>
      </c>
      <c r="X696" s="47">
        <v>410.179709</v>
      </c>
      <c r="Y696" s="89">
        <v>467.41408699999999</v>
      </c>
      <c r="Z696" s="14">
        <v>438.796898</v>
      </c>
      <c r="AA696" s="14">
        <v>60.327184215863596</v>
      </c>
      <c r="AB696" s="14">
        <v>61.484074535055086</v>
      </c>
      <c r="AC696" s="14">
        <v>60.905629375459341</v>
      </c>
      <c r="AD696" s="42"/>
    </row>
    <row r="697" spans="1:30" x14ac:dyDescent="0.3">
      <c r="A697" s="39" t="s">
        <v>476</v>
      </c>
      <c r="B697" s="45" t="s">
        <v>634</v>
      </c>
      <c r="C697" s="44">
        <v>260000</v>
      </c>
      <c r="D697" s="45">
        <v>46199.166666666664</v>
      </c>
      <c r="E697" s="58">
        <v>0.60004854314475753</v>
      </c>
      <c r="F697" s="17">
        <v>95390.63</v>
      </c>
      <c r="G697" s="17">
        <v>1.7298</v>
      </c>
      <c r="H697" s="16">
        <v>1.623</v>
      </c>
      <c r="I697" s="16">
        <v>1.8545</v>
      </c>
      <c r="J697" s="14">
        <v>60.91</v>
      </c>
      <c r="K697" s="14">
        <v>0</v>
      </c>
      <c r="L697" s="14">
        <v>129.91999999999999</v>
      </c>
      <c r="M697" s="31">
        <v>49.591560000000001</v>
      </c>
      <c r="N697" s="31">
        <v>165006.711774</v>
      </c>
      <c r="O697" s="31">
        <v>154818.99249</v>
      </c>
      <c r="P697" s="54">
        <v>176901.923335</v>
      </c>
      <c r="Q697" s="6">
        <v>164609.37</v>
      </c>
      <c r="R697" s="6">
        <v>-9790.3775099999912</v>
      </c>
      <c r="S697" s="6">
        <v>12292.553335000004</v>
      </c>
      <c r="T697" s="14">
        <v>410.179709</v>
      </c>
      <c r="U697" s="6">
        <v>467.41408699999999</v>
      </c>
      <c r="V697" s="14">
        <v>410.179709</v>
      </c>
      <c r="W697" s="6">
        <v>467.41408699999999</v>
      </c>
      <c r="X697" s="47">
        <v>165019.54970899998</v>
      </c>
      <c r="Y697" s="89">
        <v>165076.78408700001</v>
      </c>
      <c r="Z697" s="14">
        <v>165048.166898</v>
      </c>
      <c r="AA697" s="14">
        <v>60.327184215863205</v>
      </c>
      <c r="AB697" s="14">
        <v>61.484074535055143</v>
      </c>
      <c r="AC697" s="14">
        <v>60.905629375459171</v>
      </c>
      <c r="AD697" s="42"/>
    </row>
    <row r="698" spans="1:30" x14ac:dyDescent="0.3">
      <c r="A698" s="39" t="s">
        <v>477</v>
      </c>
      <c r="B698" s="45" t="s">
        <v>632</v>
      </c>
      <c r="C698" s="44">
        <v>280000</v>
      </c>
      <c r="D698" s="45">
        <v>46199.166666666664</v>
      </c>
      <c r="E698" s="58">
        <v>0.60004854314475753</v>
      </c>
      <c r="F698" s="17">
        <v>95386.23</v>
      </c>
      <c r="G698" s="17">
        <v>3.7000000000000002E-3</v>
      </c>
      <c r="H698" s="16">
        <v>3.3999999999999998E-3</v>
      </c>
      <c r="I698" s="16">
        <v>4.1000000000000003E-3</v>
      </c>
      <c r="J698" s="14">
        <v>62.52</v>
      </c>
      <c r="K698" s="14">
        <v>61.78</v>
      </c>
      <c r="L698" s="14">
        <v>63.38</v>
      </c>
      <c r="M698" s="31">
        <v>41.495869999999996</v>
      </c>
      <c r="N698" s="31">
        <v>352.92905100000002</v>
      </c>
      <c r="O698" s="31">
        <v>324.31318199999998</v>
      </c>
      <c r="P698" s="54">
        <v>391.08354300000002</v>
      </c>
      <c r="Q698" s="6">
        <v>0</v>
      </c>
      <c r="R698" s="6">
        <v>324.31318199999998</v>
      </c>
      <c r="S698" s="6">
        <v>391.08354300000002</v>
      </c>
      <c r="T698" s="14">
        <v>324.31318199999998</v>
      </c>
      <c r="U698" s="6">
        <v>391.08354300000002</v>
      </c>
      <c r="V698" s="14">
        <v>324.31318199999998</v>
      </c>
      <c r="W698" s="6">
        <v>391.08354300000002</v>
      </c>
      <c r="X698" s="47">
        <v>324.31318199999998</v>
      </c>
      <c r="Y698" s="89">
        <v>391.08354300000002</v>
      </c>
      <c r="Z698" s="14">
        <v>357.69836250000003</v>
      </c>
      <c r="AA698" s="14">
        <v>61.802693174577826</v>
      </c>
      <c r="AB698" s="14">
        <v>63.404674097150824</v>
      </c>
      <c r="AC698" s="14">
        <v>62.603683635864328</v>
      </c>
      <c r="AD698" s="42"/>
    </row>
    <row r="699" spans="1:30" x14ac:dyDescent="0.3">
      <c r="A699" s="39" t="s">
        <v>478</v>
      </c>
      <c r="B699" s="45" t="s">
        <v>634</v>
      </c>
      <c r="C699" s="44">
        <v>280000</v>
      </c>
      <c r="D699" s="45">
        <v>46199.166666666664</v>
      </c>
      <c r="E699" s="58">
        <v>0.60004854314475753</v>
      </c>
      <c r="F699" s="17">
        <v>95386.23</v>
      </c>
      <c r="G699" s="17">
        <v>1.9386000000000001</v>
      </c>
      <c r="H699" s="16">
        <v>1.8245</v>
      </c>
      <c r="I699" s="16">
        <v>2.0705</v>
      </c>
      <c r="J699" s="14">
        <v>62.52</v>
      </c>
      <c r="K699" s="14">
        <v>0</v>
      </c>
      <c r="L699" s="14">
        <v>137.07</v>
      </c>
      <c r="M699" s="31">
        <v>41.495869999999996</v>
      </c>
      <c r="N699" s="31">
        <v>184915.745478</v>
      </c>
      <c r="O699" s="31">
        <v>174032.17663499998</v>
      </c>
      <c r="P699" s="54">
        <v>197497.18921499999</v>
      </c>
      <c r="Q699" s="6">
        <v>184613.77000000002</v>
      </c>
      <c r="R699" s="6">
        <v>-10581.593365000037</v>
      </c>
      <c r="S699" s="6">
        <v>12883.419214999973</v>
      </c>
      <c r="T699" s="14">
        <v>324.31318199999998</v>
      </c>
      <c r="U699" s="6">
        <v>391.08354300000002</v>
      </c>
      <c r="V699" s="14">
        <v>324.31318199999998</v>
      </c>
      <c r="W699" s="6">
        <v>391.08354300000002</v>
      </c>
      <c r="X699" s="47">
        <v>184938.08318200003</v>
      </c>
      <c r="Y699" s="89">
        <v>185004.853543</v>
      </c>
      <c r="Z699" s="14">
        <v>184971.46836250002</v>
      </c>
      <c r="AA699" s="14">
        <v>61.802693174578017</v>
      </c>
      <c r="AB699" s="14">
        <v>63.4046740971514</v>
      </c>
      <c r="AC699" s="14">
        <v>62.603683635864712</v>
      </c>
      <c r="AD699" s="42"/>
    </row>
    <row r="700" spans="1:30" x14ac:dyDescent="0.3">
      <c r="A700" s="39" t="s">
        <v>479</v>
      </c>
      <c r="B700" s="45" t="s">
        <v>632</v>
      </c>
      <c r="C700" s="44">
        <v>300000</v>
      </c>
      <c r="D700" s="45">
        <v>46199.166666666664</v>
      </c>
      <c r="E700" s="58">
        <v>0.60004854314475753</v>
      </c>
      <c r="F700" s="17">
        <v>95386.23</v>
      </c>
      <c r="G700" s="17">
        <v>3.0999999999999999E-3</v>
      </c>
      <c r="H700" s="16">
        <v>2.8E-3</v>
      </c>
      <c r="I700" s="16">
        <v>3.3999999999999998E-3</v>
      </c>
      <c r="J700" s="14">
        <v>64.05</v>
      </c>
      <c r="K700" s="14">
        <v>63.31</v>
      </c>
      <c r="L700" s="14">
        <v>64.92</v>
      </c>
      <c r="M700" s="31">
        <v>35.323999999999998</v>
      </c>
      <c r="N700" s="31">
        <v>295.69731299999995</v>
      </c>
      <c r="O700" s="31">
        <v>267.08144399999998</v>
      </c>
      <c r="P700" s="54">
        <v>324.31318199999998</v>
      </c>
      <c r="Q700" s="6">
        <v>0</v>
      </c>
      <c r="R700" s="6">
        <v>267.08144399999998</v>
      </c>
      <c r="S700" s="6">
        <v>324.31318199999998</v>
      </c>
      <c r="T700" s="14">
        <v>267.08144399999998</v>
      </c>
      <c r="U700" s="6">
        <v>324.31318199999998</v>
      </c>
      <c r="V700" s="14">
        <v>267.08144399999998</v>
      </c>
      <c r="W700" s="6">
        <v>324.31318199999998</v>
      </c>
      <c r="X700" s="47">
        <v>267.08144399999998</v>
      </c>
      <c r="Y700" s="89">
        <v>324.31318199999998</v>
      </c>
      <c r="Z700" s="14">
        <v>295.69731300000001</v>
      </c>
      <c r="AA700" s="14">
        <v>63.336526314492424</v>
      </c>
      <c r="AB700" s="14">
        <v>64.948861625097649</v>
      </c>
      <c r="AC700" s="14">
        <v>64.142693969795033</v>
      </c>
      <c r="AD700" s="42"/>
    </row>
    <row r="701" spans="1:30" x14ac:dyDescent="0.3">
      <c r="A701" s="39" t="s">
        <v>480</v>
      </c>
      <c r="B701" s="45" t="s">
        <v>634</v>
      </c>
      <c r="C701" s="44">
        <v>300000</v>
      </c>
      <c r="D701" s="45">
        <v>46199.166666666664</v>
      </c>
      <c r="E701" s="58">
        <v>0.60004854314475753</v>
      </c>
      <c r="F701" s="17">
        <v>95386.23</v>
      </c>
      <c r="G701" s="17">
        <v>2.1476000000000002</v>
      </c>
      <c r="H701" s="16">
        <v>2.0259999999999998</v>
      </c>
      <c r="I701" s="16">
        <v>2.2865000000000002</v>
      </c>
      <c r="J701" s="14">
        <v>64.05</v>
      </c>
      <c r="K701" s="14">
        <v>0</v>
      </c>
      <c r="L701" s="14">
        <v>143.83000000000001</v>
      </c>
      <c r="M701" s="31">
        <v>35.323999999999998</v>
      </c>
      <c r="N701" s="31">
        <v>204851.46754800002</v>
      </c>
      <c r="O701" s="31">
        <v>193252.50197999997</v>
      </c>
      <c r="P701" s="54">
        <v>218100.61489500001</v>
      </c>
      <c r="Q701" s="6">
        <v>204613.77000000002</v>
      </c>
      <c r="R701" s="6">
        <v>-11361.268020000047</v>
      </c>
      <c r="S701" s="6">
        <v>13486.844894999987</v>
      </c>
      <c r="T701" s="14">
        <v>267.08144399999998</v>
      </c>
      <c r="U701" s="6">
        <v>324.31318199999998</v>
      </c>
      <c r="V701" s="14">
        <v>267.08144399999998</v>
      </c>
      <c r="W701" s="6">
        <v>324.31318199999998</v>
      </c>
      <c r="X701" s="47">
        <v>204880.85144400003</v>
      </c>
      <c r="Y701" s="89">
        <v>204938.08318200003</v>
      </c>
      <c r="Z701" s="14">
        <v>204909.46731300003</v>
      </c>
      <c r="AA701" s="14">
        <v>63.336526314491991</v>
      </c>
      <c r="AB701" s="14">
        <v>64.948861625097564</v>
      </c>
      <c r="AC701" s="14">
        <v>64.142693969794777</v>
      </c>
      <c r="AD701" s="42"/>
    </row>
    <row r="702" spans="1:30" x14ac:dyDescent="0.3">
      <c r="A702" s="39" t="s">
        <v>481</v>
      </c>
      <c r="B702" s="45" t="s">
        <v>632</v>
      </c>
      <c r="C702" s="44">
        <v>320000</v>
      </c>
      <c r="D702" s="45">
        <v>46199.166666666664</v>
      </c>
      <c r="E702" s="58">
        <v>0.60004854314475753</v>
      </c>
      <c r="F702" s="17">
        <v>95386.23</v>
      </c>
      <c r="G702" s="17">
        <v>2.5000000000000001E-3</v>
      </c>
      <c r="H702" s="16">
        <v>2.2000000000000001E-3</v>
      </c>
      <c r="I702" s="16">
        <v>2.8999999999999998E-3</v>
      </c>
      <c r="J702" s="14">
        <v>65.290000000000006</v>
      </c>
      <c r="K702" s="14">
        <v>64.239999999999995</v>
      </c>
      <c r="L702" s="14">
        <v>66.459999999999994</v>
      </c>
      <c r="M702" s="31">
        <v>29.922450000000001</v>
      </c>
      <c r="N702" s="31">
        <v>238.465575</v>
      </c>
      <c r="O702" s="31">
        <v>209.849706</v>
      </c>
      <c r="P702" s="54">
        <v>276.62006699999995</v>
      </c>
      <c r="Q702" s="6">
        <v>0</v>
      </c>
      <c r="R702" s="6">
        <v>209.849706</v>
      </c>
      <c r="S702" s="6">
        <v>276.62006699999995</v>
      </c>
      <c r="T702" s="14">
        <v>209.849706</v>
      </c>
      <c r="U702" s="6">
        <v>276.62006699999995</v>
      </c>
      <c r="V702" s="14">
        <v>209.849706</v>
      </c>
      <c r="W702" s="6">
        <v>276.62006699999995</v>
      </c>
      <c r="X702" s="47">
        <v>209.849706</v>
      </c>
      <c r="Y702" s="89">
        <v>276.62006699999995</v>
      </c>
      <c r="Z702" s="14">
        <v>243.23488649999996</v>
      </c>
      <c r="AA702" s="14">
        <v>64.269847106957698</v>
      </c>
      <c r="AB702" s="14">
        <v>66.489065678641197</v>
      </c>
      <c r="AC702" s="14">
        <v>65.379456392799455</v>
      </c>
      <c r="AD702" s="42"/>
    </row>
    <row r="703" spans="1:30" x14ac:dyDescent="0.3">
      <c r="A703" s="39" t="s">
        <v>482</v>
      </c>
      <c r="B703" s="45" t="s">
        <v>634</v>
      </c>
      <c r="C703" s="44">
        <v>320000</v>
      </c>
      <c r="D703" s="45">
        <v>46199.166666666664</v>
      </c>
      <c r="E703" s="58">
        <v>0.60004854314475753</v>
      </c>
      <c r="F703" s="17">
        <v>95384.38</v>
      </c>
      <c r="G703" s="17">
        <v>2.3571</v>
      </c>
      <c r="H703" s="16">
        <v>2.2275</v>
      </c>
      <c r="I703" s="16">
        <v>2.5030000000000001</v>
      </c>
      <c r="J703" s="14">
        <v>65.290000000000006</v>
      </c>
      <c r="K703" s="14">
        <v>0</v>
      </c>
      <c r="L703" s="14">
        <v>150.37</v>
      </c>
      <c r="M703" s="31">
        <v>29.919720000000002</v>
      </c>
      <c r="N703" s="31">
        <v>224830.52209800002</v>
      </c>
      <c r="O703" s="31">
        <v>212468.70645000003</v>
      </c>
      <c r="P703" s="54">
        <v>238747.10314000002</v>
      </c>
      <c r="Q703" s="6">
        <v>224615.62</v>
      </c>
      <c r="R703" s="6">
        <v>-12146.913549999968</v>
      </c>
      <c r="S703" s="6">
        <v>14131.483140000026</v>
      </c>
      <c r="T703" s="14">
        <v>209.849706</v>
      </c>
      <c r="U703" s="6">
        <v>276.62006699999995</v>
      </c>
      <c r="V703" s="14">
        <v>209.849706</v>
      </c>
      <c r="W703" s="6">
        <v>276.62006699999995</v>
      </c>
      <c r="X703" s="47">
        <v>224825.469706</v>
      </c>
      <c r="Y703" s="89">
        <v>224892.24006700001</v>
      </c>
      <c r="Z703" s="14">
        <v>224858.85488649999</v>
      </c>
      <c r="AA703" s="14">
        <v>64.27083455152065</v>
      </c>
      <c r="AB703" s="14">
        <v>66.490085369521495</v>
      </c>
      <c r="AC703" s="14">
        <v>65.38045996052108</v>
      </c>
      <c r="AD703" s="42"/>
    </row>
    <row r="704" spans="1:30" x14ac:dyDescent="0.3">
      <c r="A704" s="39" t="s">
        <v>483</v>
      </c>
      <c r="B704" s="45" t="s">
        <v>632</v>
      </c>
      <c r="C704" s="44">
        <v>340000</v>
      </c>
      <c r="D704" s="45">
        <v>46199.166666666664</v>
      </c>
      <c r="E704" s="58">
        <v>0.60004854314475753</v>
      </c>
      <c r="F704" s="17">
        <v>95384.38</v>
      </c>
      <c r="G704" s="17">
        <v>2.2000000000000001E-3</v>
      </c>
      <c r="H704" s="16">
        <v>1.9E-3</v>
      </c>
      <c r="I704" s="16">
        <v>2.5000000000000001E-3</v>
      </c>
      <c r="J704" s="14">
        <v>66.739999999999995</v>
      </c>
      <c r="K704" s="14">
        <v>65.709999999999994</v>
      </c>
      <c r="L704" s="14">
        <v>67.88</v>
      </c>
      <c r="M704" s="31">
        <v>26.28276</v>
      </c>
      <c r="N704" s="31">
        <v>209.84563600000001</v>
      </c>
      <c r="O704" s="31">
        <v>181.230322</v>
      </c>
      <c r="P704" s="54">
        <v>238.46095000000003</v>
      </c>
      <c r="Q704" s="6">
        <v>0</v>
      </c>
      <c r="R704" s="6">
        <v>181.230322</v>
      </c>
      <c r="S704" s="6">
        <v>238.46095000000003</v>
      </c>
      <c r="T704" s="14">
        <v>181.230322</v>
      </c>
      <c r="U704" s="6">
        <v>238.46095000000003</v>
      </c>
      <c r="V704" s="14">
        <v>181.230322</v>
      </c>
      <c r="W704" s="6">
        <v>238.46095000000003</v>
      </c>
      <c r="X704" s="47">
        <v>181.230322</v>
      </c>
      <c r="Y704" s="89">
        <v>238.46095000000003</v>
      </c>
      <c r="Z704" s="14">
        <v>209.84563600000001</v>
      </c>
      <c r="AA704" s="14">
        <v>65.742435253826358</v>
      </c>
      <c r="AB704" s="14">
        <v>67.907873331070959</v>
      </c>
      <c r="AC704" s="14">
        <v>66.825154292448659</v>
      </c>
      <c r="AD704" s="42"/>
    </row>
    <row r="705" spans="1:30" x14ac:dyDescent="0.3">
      <c r="A705" s="39" t="s">
        <v>484</v>
      </c>
      <c r="B705" s="45" t="s">
        <v>634</v>
      </c>
      <c r="C705" s="44">
        <v>340000</v>
      </c>
      <c r="D705" s="45">
        <v>46199.166666666664</v>
      </c>
      <c r="E705" s="58">
        <v>0.60004854314475753</v>
      </c>
      <c r="F705" s="17">
        <v>95384.38</v>
      </c>
      <c r="G705" s="17">
        <v>2.5665</v>
      </c>
      <c r="H705" s="16">
        <v>2.4289999999999998</v>
      </c>
      <c r="I705" s="16">
        <v>2.7204999999999999</v>
      </c>
      <c r="J705" s="14">
        <v>66.739999999999995</v>
      </c>
      <c r="K705" s="14">
        <v>0</v>
      </c>
      <c r="L705" s="14">
        <v>156.97</v>
      </c>
      <c r="M705" s="31">
        <v>26.28276</v>
      </c>
      <c r="N705" s="31">
        <v>244804.01127000002</v>
      </c>
      <c r="O705" s="31">
        <v>231688.65901999999</v>
      </c>
      <c r="P705" s="54">
        <v>259493.20579000001</v>
      </c>
      <c r="Q705" s="6">
        <v>244615.62</v>
      </c>
      <c r="R705" s="6">
        <v>-12926.960980000003</v>
      </c>
      <c r="S705" s="6">
        <v>14877.585790000012</v>
      </c>
      <c r="T705" s="14">
        <v>181.230322</v>
      </c>
      <c r="U705" s="6">
        <v>238.46095000000003</v>
      </c>
      <c r="V705" s="14">
        <v>181.230322</v>
      </c>
      <c r="W705" s="6">
        <v>238.46095000000003</v>
      </c>
      <c r="X705" s="47">
        <v>244796.85032199998</v>
      </c>
      <c r="Y705" s="89">
        <v>244854.08095</v>
      </c>
      <c r="Z705" s="14">
        <v>244825.46563599998</v>
      </c>
      <c r="AA705" s="14">
        <v>65.742435253825235</v>
      </c>
      <c r="AB705" s="14">
        <v>67.907873331070661</v>
      </c>
      <c r="AC705" s="14">
        <v>66.825154292447948</v>
      </c>
      <c r="AD705" s="42"/>
    </row>
    <row r="706" spans="1:30" x14ac:dyDescent="0.3">
      <c r="A706" s="39" t="s">
        <v>485</v>
      </c>
      <c r="B706" s="45" t="s">
        <v>632</v>
      </c>
      <c r="C706" s="44">
        <v>360000</v>
      </c>
      <c r="D706" s="45">
        <v>46199.166666666664</v>
      </c>
      <c r="E706" s="58">
        <v>0.60004854314475753</v>
      </c>
      <c r="F706" s="17">
        <v>95386.18</v>
      </c>
      <c r="G706" s="17">
        <v>1.9E-3</v>
      </c>
      <c r="H706" s="16">
        <v>1.6999999999999999E-3</v>
      </c>
      <c r="I706" s="16">
        <v>2.2000000000000001E-3</v>
      </c>
      <c r="J706" s="14">
        <v>68.22</v>
      </c>
      <c r="K706" s="14">
        <v>67.27</v>
      </c>
      <c r="L706" s="14">
        <v>69.28</v>
      </c>
      <c r="M706" s="31">
        <v>23.570080000000001</v>
      </c>
      <c r="N706" s="31">
        <v>181.23374199999998</v>
      </c>
      <c r="O706" s="31">
        <v>162.15650599999998</v>
      </c>
      <c r="P706" s="54">
        <v>209.84959599999999</v>
      </c>
      <c r="Q706" s="6">
        <v>0</v>
      </c>
      <c r="R706" s="6">
        <v>162.15650599999998</v>
      </c>
      <c r="S706" s="6">
        <v>209.84959599999999</v>
      </c>
      <c r="T706" s="14">
        <v>162.15650599999998</v>
      </c>
      <c r="U706" s="6">
        <v>209.84959599999999</v>
      </c>
      <c r="V706" s="14">
        <v>162.15650599999998</v>
      </c>
      <c r="W706" s="6">
        <v>209.84959599999999</v>
      </c>
      <c r="X706" s="47">
        <v>162.15650599999998</v>
      </c>
      <c r="Y706" s="89">
        <v>209.84959599999999</v>
      </c>
      <c r="Z706" s="14">
        <v>186.00305099999997</v>
      </c>
      <c r="AA706" s="14">
        <v>67.298563799244505</v>
      </c>
      <c r="AB706" s="14">
        <v>69.310986724775674</v>
      </c>
      <c r="AC706" s="14">
        <v>68.304775262010082</v>
      </c>
      <c r="AD706" s="42"/>
    </row>
    <row r="707" spans="1:30" x14ac:dyDescent="0.3">
      <c r="A707" s="39" t="s">
        <v>486</v>
      </c>
      <c r="B707" s="45" t="s">
        <v>634</v>
      </c>
      <c r="C707" s="44">
        <v>360000</v>
      </c>
      <c r="D707" s="45">
        <v>46199.166666666664</v>
      </c>
      <c r="E707" s="58">
        <v>0.60004854314475753</v>
      </c>
      <c r="F707" s="17">
        <v>95384.38</v>
      </c>
      <c r="G707" s="17">
        <v>2.7759</v>
      </c>
      <c r="H707" s="16">
        <v>2.6305000000000001</v>
      </c>
      <c r="I707" s="16">
        <v>2.9380000000000002</v>
      </c>
      <c r="J707" s="14">
        <v>68.22</v>
      </c>
      <c r="K707" s="14">
        <v>0</v>
      </c>
      <c r="L707" s="14">
        <v>163.29</v>
      </c>
      <c r="M707" s="31">
        <v>23.56775</v>
      </c>
      <c r="N707" s="31">
        <v>264777.50044199999</v>
      </c>
      <c r="O707" s="31">
        <v>250908.61159000001</v>
      </c>
      <c r="P707" s="54">
        <v>280239.30844000005</v>
      </c>
      <c r="Q707" s="6">
        <v>264615.62</v>
      </c>
      <c r="R707" s="6">
        <v>-13707.00840999998</v>
      </c>
      <c r="S707" s="6">
        <v>15623.688440000056</v>
      </c>
      <c r="T707" s="14">
        <v>162.15650599999998</v>
      </c>
      <c r="U707" s="6">
        <v>209.84959599999999</v>
      </c>
      <c r="V707" s="14">
        <v>162.15650599999998</v>
      </c>
      <c r="W707" s="6">
        <v>209.84959599999999</v>
      </c>
      <c r="X707" s="47">
        <v>264777.77650600002</v>
      </c>
      <c r="Y707" s="89">
        <v>264825.46959599998</v>
      </c>
      <c r="Z707" s="14">
        <v>264801.623051</v>
      </c>
      <c r="AA707" s="14">
        <v>67.299490154175359</v>
      </c>
      <c r="AB707" s="14">
        <v>69.311939724199362</v>
      </c>
      <c r="AC707" s="14">
        <v>68.305714939187368</v>
      </c>
      <c r="AD707" s="42"/>
    </row>
    <row r="708" spans="1:30" x14ac:dyDescent="0.3">
      <c r="A708" s="39" t="s">
        <v>487</v>
      </c>
      <c r="B708" s="45" t="s">
        <v>632</v>
      </c>
      <c r="C708" s="44">
        <v>380000</v>
      </c>
      <c r="D708" s="45">
        <v>46199.166666666664</v>
      </c>
      <c r="E708" s="58">
        <v>0.60004854314475753</v>
      </c>
      <c r="F708" s="17">
        <v>95384.38</v>
      </c>
      <c r="G708" s="17">
        <v>1.6999999999999999E-3</v>
      </c>
      <c r="H708" s="16">
        <v>1.5E-3</v>
      </c>
      <c r="I708" s="16">
        <v>2E-3</v>
      </c>
      <c r="J708" s="14">
        <v>69.62</v>
      </c>
      <c r="K708" s="14">
        <v>68.56</v>
      </c>
      <c r="L708" s="14">
        <v>70.790000000000006</v>
      </c>
      <c r="M708" s="31">
        <v>21.31643</v>
      </c>
      <c r="N708" s="31">
        <v>162.153446</v>
      </c>
      <c r="O708" s="31">
        <v>143.07657</v>
      </c>
      <c r="P708" s="54">
        <v>190.76876000000001</v>
      </c>
      <c r="Q708" s="6">
        <v>0</v>
      </c>
      <c r="R708" s="6">
        <v>143.07657</v>
      </c>
      <c r="S708" s="6">
        <v>190.76876000000001</v>
      </c>
      <c r="T708" s="14">
        <v>143.07657</v>
      </c>
      <c r="U708" s="6">
        <v>190.76876000000001</v>
      </c>
      <c r="V708" s="14">
        <v>143.07657</v>
      </c>
      <c r="W708" s="6">
        <v>190.76876000000001</v>
      </c>
      <c r="X708" s="47">
        <v>143.07657</v>
      </c>
      <c r="Y708" s="89">
        <v>190.76876000000001</v>
      </c>
      <c r="Z708" s="14">
        <v>166.92266499999999</v>
      </c>
      <c r="AA708" s="14">
        <v>68.591825727531869</v>
      </c>
      <c r="AB708" s="14">
        <v>70.816679918193699</v>
      </c>
      <c r="AC708" s="14">
        <v>69.704252822862784</v>
      </c>
      <c r="AD708" s="42"/>
    </row>
    <row r="709" spans="1:30" x14ac:dyDescent="0.3">
      <c r="A709" s="39" t="s">
        <v>488</v>
      </c>
      <c r="B709" s="45" t="s">
        <v>634</v>
      </c>
      <c r="C709" s="44">
        <v>380000</v>
      </c>
      <c r="D709" s="45">
        <v>46199.166666666664</v>
      </c>
      <c r="E709" s="58">
        <v>0.60004854314475753</v>
      </c>
      <c r="F709" s="17">
        <v>95384.38</v>
      </c>
      <c r="G709" s="17">
        <v>2.9853000000000001</v>
      </c>
      <c r="H709" s="16">
        <v>2.8319999999999999</v>
      </c>
      <c r="I709" s="16">
        <v>3.1555</v>
      </c>
      <c r="J709" s="14">
        <v>69.62</v>
      </c>
      <c r="K709" s="14">
        <v>0</v>
      </c>
      <c r="L709" s="14">
        <v>169.35</v>
      </c>
      <c r="M709" s="31">
        <v>21.31643</v>
      </c>
      <c r="N709" s="31">
        <v>284750.98961400002</v>
      </c>
      <c r="O709" s="31">
        <v>270128.56416000001</v>
      </c>
      <c r="P709" s="54">
        <v>300985.41109000001</v>
      </c>
      <c r="Q709" s="6">
        <v>284615.62</v>
      </c>
      <c r="R709" s="6">
        <v>-14487.055839999986</v>
      </c>
      <c r="S709" s="6">
        <v>16369.791090000013</v>
      </c>
      <c r="T709" s="14">
        <v>143.07657</v>
      </c>
      <c r="U709" s="6">
        <v>190.76876000000001</v>
      </c>
      <c r="V709" s="14">
        <v>143.07657</v>
      </c>
      <c r="W709" s="6">
        <v>190.76876000000001</v>
      </c>
      <c r="X709" s="47">
        <v>284758.69656999997</v>
      </c>
      <c r="Y709" s="89">
        <v>284806.38876</v>
      </c>
      <c r="Z709" s="14">
        <v>284782.54266499996</v>
      </c>
      <c r="AA709" s="14">
        <v>68.591825727531869</v>
      </c>
      <c r="AB709" s="14">
        <v>70.816679918193088</v>
      </c>
      <c r="AC709" s="14">
        <v>69.704252822862486</v>
      </c>
      <c r="AD709" s="42"/>
    </row>
    <row r="710" spans="1:30" x14ac:dyDescent="0.3">
      <c r="A710" s="39" t="s">
        <v>489</v>
      </c>
      <c r="B710" s="45" t="s">
        <v>632</v>
      </c>
      <c r="C710" s="44">
        <v>60000</v>
      </c>
      <c r="D710" s="45">
        <v>46290.166666666664</v>
      </c>
      <c r="E710" s="58">
        <v>0.84919296477377881</v>
      </c>
      <c r="F710" s="17">
        <v>96732.08</v>
      </c>
      <c r="G710" s="17">
        <v>0.41570000000000001</v>
      </c>
      <c r="H710" s="16">
        <v>0.41449999999999998</v>
      </c>
      <c r="I710" s="16">
        <v>0.41799999999999998</v>
      </c>
      <c r="J710" s="14">
        <v>54.76</v>
      </c>
      <c r="K710" s="14">
        <v>54.1</v>
      </c>
      <c r="L710" s="14">
        <v>56.04</v>
      </c>
      <c r="M710" s="31">
        <v>173.47998000000001</v>
      </c>
      <c r="N710" s="31">
        <v>40211.525656000005</v>
      </c>
      <c r="O710" s="31">
        <v>40095.447159999996</v>
      </c>
      <c r="P710" s="54">
        <v>40434.009440000002</v>
      </c>
      <c r="Q710" s="6">
        <v>36732.080000000002</v>
      </c>
      <c r="R710" s="6">
        <v>3363.3671599999943</v>
      </c>
      <c r="S710" s="6">
        <v>3701.9294399999999</v>
      </c>
      <c r="T710" s="14">
        <v>3385.6249000000003</v>
      </c>
      <c r="U710" s="6">
        <v>3530.7231099999999</v>
      </c>
      <c r="V710" s="14">
        <v>3385.6249000000003</v>
      </c>
      <c r="W710" s="6">
        <v>3530.7231099999999</v>
      </c>
      <c r="X710" s="47">
        <v>40117.704900000004</v>
      </c>
      <c r="Y710" s="89">
        <v>40262.803110000001</v>
      </c>
      <c r="Z710" s="14">
        <v>40190.254005000003</v>
      </c>
      <c r="AA710" s="14">
        <v>54.250283793388476</v>
      </c>
      <c r="AB710" s="14">
        <v>55.088457671802885</v>
      </c>
      <c r="AC710" s="14">
        <v>54.669370732595681</v>
      </c>
      <c r="AD710" s="42"/>
    </row>
    <row r="711" spans="1:30" x14ac:dyDescent="0.3">
      <c r="A711" s="39" t="s">
        <v>490</v>
      </c>
      <c r="B711" s="45" t="s">
        <v>634</v>
      </c>
      <c r="C711" s="44">
        <v>60000</v>
      </c>
      <c r="D711" s="45">
        <v>46290.166666666664</v>
      </c>
      <c r="E711" s="58">
        <v>0.84919296477377881</v>
      </c>
      <c r="F711" s="17">
        <v>96732.14</v>
      </c>
      <c r="G711" s="17">
        <v>3.5900000000000001E-2</v>
      </c>
      <c r="H711" s="16">
        <v>3.5000000000000003E-2</v>
      </c>
      <c r="I711" s="16">
        <v>3.6499999999999998E-2</v>
      </c>
      <c r="J711" s="14">
        <v>54.76</v>
      </c>
      <c r="K711" s="14">
        <v>54.23</v>
      </c>
      <c r="L711" s="14">
        <v>55.07</v>
      </c>
      <c r="M711" s="31">
        <v>173.47982999999999</v>
      </c>
      <c r="N711" s="31">
        <v>3472.683826</v>
      </c>
      <c r="O711" s="31">
        <v>3385.6249000000003</v>
      </c>
      <c r="P711" s="54">
        <v>3530.7231099999999</v>
      </c>
      <c r="Q711" s="6">
        <v>0</v>
      </c>
      <c r="R711" s="6">
        <v>3385.6249000000003</v>
      </c>
      <c r="S711" s="6">
        <v>3530.7231099999999</v>
      </c>
      <c r="T711" s="14">
        <v>3385.6249000000003</v>
      </c>
      <c r="U711" s="6">
        <v>3530.7231099999999</v>
      </c>
      <c r="V711" s="14">
        <v>3385.6249000000003</v>
      </c>
      <c r="W711" s="6">
        <v>3530.7231099999999</v>
      </c>
      <c r="X711" s="47">
        <v>3385.6249000000003</v>
      </c>
      <c r="Y711" s="89">
        <v>3530.7231099999999</v>
      </c>
      <c r="Z711" s="14">
        <v>3458.1740049999999</v>
      </c>
      <c r="AA711" s="14">
        <v>54.250323576401314</v>
      </c>
      <c r="AB711" s="14">
        <v>55.088497662387091</v>
      </c>
      <c r="AC711" s="14">
        <v>54.669410619394199</v>
      </c>
      <c r="AD711" s="42"/>
    </row>
    <row r="712" spans="1:30" x14ac:dyDescent="0.3">
      <c r="A712" s="39" t="s">
        <v>822</v>
      </c>
      <c r="B712" s="45" t="s">
        <v>632</v>
      </c>
      <c r="C712" s="44">
        <v>70000</v>
      </c>
      <c r="D712" s="45">
        <v>46290.166666666664</v>
      </c>
      <c r="E712" s="58">
        <v>0.84919296477377881</v>
      </c>
      <c r="F712" s="17">
        <v>96732.08</v>
      </c>
      <c r="G712" s="17">
        <v>0.33710000000000001</v>
      </c>
      <c r="H712" s="16">
        <v>0.33600000000000002</v>
      </c>
      <c r="I712" s="16">
        <v>0.33900000000000002</v>
      </c>
      <c r="J712" s="14">
        <v>52.38</v>
      </c>
      <c r="K712" s="14">
        <v>51.92</v>
      </c>
      <c r="L712" s="14">
        <v>53.16</v>
      </c>
      <c r="M712" s="31">
        <v>234.86861999999999</v>
      </c>
      <c r="N712" s="31">
        <v>32608.384168</v>
      </c>
      <c r="O712" s="31">
        <v>32501.978880000002</v>
      </c>
      <c r="P712" s="54">
        <v>32792.17512</v>
      </c>
      <c r="Q712" s="6">
        <v>26732.080000000002</v>
      </c>
      <c r="R712" s="6">
        <v>5769.8988800000006</v>
      </c>
      <c r="S712" s="6">
        <v>6060.0951199999981</v>
      </c>
      <c r="T712" s="14">
        <v>5769.8988800000006</v>
      </c>
      <c r="U712" s="6">
        <v>5949.0266099999999</v>
      </c>
      <c r="V712" s="14">
        <v>5769.8988800000006</v>
      </c>
      <c r="W712" s="6">
        <v>5949.0266099999999</v>
      </c>
      <c r="X712" s="47">
        <v>32501.978880000002</v>
      </c>
      <c r="Y712" s="89">
        <v>32681.106610000003</v>
      </c>
      <c r="Z712" s="14">
        <v>32591.542745000002</v>
      </c>
      <c r="AA712" s="14">
        <v>51.943867747097947</v>
      </c>
      <c r="AB712" s="14">
        <v>52.707265693717076</v>
      </c>
      <c r="AC712" s="14">
        <v>52.325566720407508</v>
      </c>
      <c r="AD712" s="42"/>
    </row>
    <row r="713" spans="1:30" x14ac:dyDescent="0.3">
      <c r="A713" s="39" t="s">
        <v>823</v>
      </c>
      <c r="B713" s="45" t="s">
        <v>634</v>
      </c>
      <c r="C713" s="44">
        <v>70000</v>
      </c>
      <c r="D713" s="45">
        <v>46290.166666666664</v>
      </c>
      <c r="E713" s="58">
        <v>0.84919296477377881</v>
      </c>
      <c r="F713" s="17">
        <v>96732.14</v>
      </c>
      <c r="G713" s="17">
        <v>6.0699999999999997E-2</v>
      </c>
      <c r="H713" s="16">
        <v>5.9499999999999997E-2</v>
      </c>
      <c r="I713" s="16">
        <v>6.1499999999999999E-2</v>
      </c>
      <c r="J713" s="14">
        <v>52.38</v>
      </c>
      <c r="K713" s="14">
        <v>51.86</v>
      </c>
      <c r="L713" s="14">
        <v>52.69</v>
      </c>
      <c r="M713" s="31">
        <v>234.86849000000001</v>
      </c>
      <c r="N713" s="31">
        <v>5871.6408979999997</v>
      </c>
      <c r="O713" s="31">
        <v>5755.5623299999997</v>
      </c>
      <c r="P713" s="54">
        <v>5949.0266099999999</v>
      </c>
      <c r="Q713" s="6">
        <v>0</v>
      </c>
      <c r="R713" s="6">
        <v>5755.5623299999997</v>
      </c>
      <c r="S713" s="6">
        <v>5949.0266099999999</v>
      </c>
      <c r="T713" s="14">
        <v>5769.8988800000006</v>
      </c>
      <c r="U713" s="6">
        <v>5949.0266099999999</v>
      </c>
      <c r="V713" s="14">
        <v>5769.8988800000006</v>
      </c>
      <c r="W713" s="6">
        <v>5949.0266099999999</v>
      </c>
      <c r="X713" s="47">
        <v>5769.8988800000006</v>
      </c>
      <c r="Y713" s="89">
        <v>5949.0266099999999</v>
      </c>
      <c r="Z713" s="14">
        <v>5859.4627450000007</v>
      </c>
      <c r="AA713" s="14">
        <v>51.943913927512597</v>
      </c>
      <c r="AB713" s="14">
        <v>52.707312031654475</v>
      </c>
      <c r="AC713" s="14">
        <v>52.325612979583539</v>
      </c>
      <c r="AD713" s="42"/>
    </row>
    <row r="714" spans="1:30" x14ac:dyDescent="0.3">
      <c r="A714" s="39" t="s">
        <v>491</v>
      </c>
      <c r="B714" s="45" t="s">
        <v>632</v>
      </c>
      <c r="C714" s="44">
        <v>80000</v>
      </c>
      <c r="D714" s="45">
        <v>46290.166666666664</v>
      </c>
      <c r="E714" s="58">
        <v>0.84919296477377881</v>
      </c>
      <c r="F714" s="17">
        <v>96732.08</v>
      </c>
      <c r="G714" s="17">
        <v>0.26879999999999998</v>
      </c>
      <c r="H714" s="16">
        <v>0.26750000000000002</v>
      </c>
      <c r="I714" s="16">
        <v>0.27050000000000002</v>
      </c>
      <c r="J714" s="14">
        <v>50.74</v>
      </c>
      <c r="K714" s="14">
        <v>50.29</v>
      </c>
      <c r="L714" s="14">
        <v>51.29</v>
      </c>
      <c r="M714" s="31">
        <v>289.89438000000001</v>
      </c>
      <c r="N714" s="31">
        <v>26001.583103999998</v>
      </c>
      <c r="O714" s="31">
        <v>25875.831400000003</v>
      </c>
      <c r="P714" s="54">
        <v>26166.027640000004</v>
      </c>
      <c r="Q714" s="6">
        <v>16732.080000000002</v>
      </c>
      <c r="R714" s="6">
        <v>9143.751400000001</v>
      </c>
      <c r="S714" s="6">
        <v>9433.9476400000021</v>
      </c>
      <c r="T714" s="14">
        <v>9143.751400000001</v>
      </c>
      <c r="U714" s="6">
        <v>9383.0117600000012</v>
      </c>
      <c r="V714" s="14">
        <v>9143.751400000001</v>
      </c>
      <c r="W714" s="6">
        <v>9383.0117600000012</v>
      </c>
      <c r="X714" s="47">
        <v>25875.831400000003</v>
      </c>
      <c r="Y714" s="89">
        <v>26115.091760000003</v>
      </c>
      <c r="Z714" s="14">
        <v>25995.461580000003</v>
      </c>
      <c r="AA714" s="14">
        <v>50.308259737726111</v>
      </c>
      <c r="AB714" s="14">
        <v>51.13399515284334</v>
      </c>
      <c r="AC714" s="14">
        <v>50.721127445284722</v>
      </c>
      <c r="AD714" s="42"/>
    </row>
    <row r="715" spans="1:30" x14ac:dyDescent="0.3">
      <c r="A715" s="39" t="s">
        <v>492</v>
      </c>
      <c r="B715" s="45" t="s">
        <v>634</v>
      </c>
      <c r="C715" s="44">
        <v>80000</v>
      </c>
      <c r="D715" s="45">
        <v>46290.166666666664</v>
      </c>
      <c r="E715" s="58">
        <v>0.84919296477377881</v>
      </c>
      <c r="F715" s="17">
        <v>96732.08</v>
      </c>
      <c r="G715" s="17">
        <v>9.5899999999999999E-2</v>
      </c>
      <c r="H715" s="16">
        <v>9.4500000000000001E-2</v>
      </c>
      <c r="I715" s="16">
        <v>9.7000000000000003E-2</v>
      </c>
      <c r="J715" s="14">
        <v>50.74</v>
      </c>
      <c r="K715" s="14">
        <v>50.28</v>
      </c>
      <c r="L715" s="14">
        <v>51.11</v>
      </c>
      <c r="M715" s="31">
        <v>289.89438000000001</v>
      </c>
      <c r="N715" s="31">
        <v>9276.6064719999995</v>
      </c>
      <c r="O715" s="31">
        <v>9141.1815600000009</v>
      </c>
      <c r="P715" s="54">
        <v>9383.0117600000012</v>
      </c>
      <c r="Q715" s="6">
        <v>0</v>
      </c>
      <c r="R715" s="6">
        <v>9141.1815600000009</v>
      </c>
      <c r="S715" s="6">
        <v>9383.0117600000012</v>
      </c>
      <c r="T715" s="14">
        <v>9143.751400000001</v>
      </c>
      <c r="U715" s="6">
        <v>9383.0117600000012</v>
      </c>
      <c r="V715" s="14">
        <v>9143.751400000001</v>
      </c>
      <c r="W715" s="6">
        <v>9383.0117600000012</v>
      </c>
      <c r="X715" s="47">
        <v>9143.751400000001</v>
      </c>
      <c r="Y715" s="89">
        <v>9383.0117600000012</v>
      </c>
      <c r="Z715" s="14">
        <v>9263.3815800000011</v>
      </c>
      <c r="AA715" s="14">
        <v>50.30825973772609</v>
      </c>
      <c r="AB715" s="14">
        <v>51.13399515284339</v>
      </c>
      <c r="AC715" s="14">
        <v>50.721127445284736</v>
      </c>
      <c r="AD715" s="42"/>
    </row>
    <row r="716" spans="1:30" x14ac:dyDescent="0.3">
      <c r="A716" s="39" t="s">
        <v>493</v>
      </c>
      <c r="B716" s="45" t="s">
        <v>632</v>
      </c>
      <c r="C716" s="44">
        <v>85000</v>
      </c>
      <c r="D716" s="45">
        <v>46290.166666666664</v>
      </c>
      <c r="E716" s="58">
        <v>0.84919296477377881</v>
      </c>
      <c r="F716" s="17">
        <v>96732.21</v>
      </c>
      <c r="G716" s="17">
        <v>0.2389</v>
      </c>
      <c r="H716" s="16">
        <v>0.23749999999999999</v>
      </c>
      <c r="I716" s="16">
        <v>0.24049999999999999</v>
      </c>
      <c r="J716" s="14">
        <v>50.15</v>
      </c>
      <c r="K716" s="14">
        <v>49.71</v>
      </c>
      <c r="L716" s="14">
        <v>50.64</v>
      </c>
      <c r="M716" s="31">
        <v>312.24569000000002</v>
      </c>
      <c r="N716" s="31">
        <v>23109.324969000001</v>
      </c>
      <c r="O716" s="31">
        <v>22973.899874999999</v>
      </c>
      <c r="P716" s="54">
        <v>23264.096505000001</v>
      </c>
      <c r="Q716" s="6">
        <v>11732.210000000006</v>
      </c>
      <c r="R716" s="6">
        <v>11241.689874999993</v>
      </c>
      <c r="S716" s="6">
        <v>11531.886504999995</v>
      </c>
      <c r="T716" s="14">
        <v>11241.689874999993</v>
      </c>
      <c r="U716" s="6">
        <v>11462.205195</v>
      </c>
      <c r="V716" s="14">
        <v>11241.689874999993</v>
      </c>
      <c r="W716" s="6">
        <v>11462.205195</v>
      </c>
      <c r="X716" s="47">
        <v>22973.899874999999</v>
      </c>
      <c r="Y716" s="89">
        <v>23194.415195000009</v>
      </c>
      <c r="Z716" s="14">
        <v>23084.157535000006</v>
      </c>
      <c r="AA716" s="14">
        <v>49.732786177191706</v>
      </c>
      <c r="AB716" s="14">
        <v>50.439325916886247</v>
      </c>
      <c r="AC716" s="14">
        <v>50.08605604703898</v>
      </c>
      <c r="AD716" s="42"/>
    </row>
    <row r="717" spans="1:30" x14ac:dyDescent="0.3">
      <c r="A717" s="39" t="s">
        <v>494</v>
      </c>
      <c r="B717" s="45" t="s">
        <v>634</v>
      </c>
      <c r="C717" s="44">
        <v>85000</v>
      </c>
      <c r="D717" s="45">
        <v>46290.166666666664</v>
      </c>
      <c r="E717" s="58">
        <v>0.84919296477377881</v>
      </c>
      <c r="F717" s="17">
        <v>96727.47</v>
      </c>
      <c r="G717" s="17">
        <v>0.1176</v>
      </c>
      <c r="H717" s="16">
        <v>0.11600000000000001</v>
      </c>
      <c r="I717" s="16">
        <v>0.11849999999999999</v>
      </c>
      <c r="J717" s="14">
        <v>50.15</v>
      </c>
      <c r="K717" s="14">
        <v>49.64</v>
      </c>
      <c r="L717" s="14">
        <v>50.41</v>
      </c>
      <c r="M717" s="31">
        <v>312.24729000000002</v>
      </c>
      <c r="N717" s="31">
        <v>11375.150471999999</v>
      </c>
      <c r="O717" s="31">
        <v>11220.38652</v>
      </c>
      <c r="P717" s="54">
        <v>11462.205195</v>
      </c>
      <c r="Q717" s="6">
        <v>0</v>
      </c>
      <c r="R717" s="6">
        <v>11220.38652</v>
      </c>
      <c r="S717" s="6">
        <v>11462.205195</v>
      </c>
      <c r="T717" s="14">
        <v>11241.689874999993</v>
      </c>
      <c r="U717" s="6">
        <v>11462.205195</v>
      </c>
      <c r="V717" s="14">
        <v>11241.689874999993</v>
      </c>
      <c r="W717" s="6">
        <v>11462.205195</v>
      </c>
      <c r="X717" s="47">
        <v>11241.689874999993</v>
      </c>
      <c r="Y717" s="89">
        <v>11462.205195</v>
      </c>
      <c r="Z717" s="14">
        <v>11351.947534999996</v>
      </c>
      <c r="AA717" s="14">
        <v>49.728159349574888</v>
      </c>
      <c r="AB717" s="14">
        <v>50.43469703357659</v>
      </c>
      <c r="AC717" s="14">
        <v>50.081428191575739</v>
      </c>
      <c r="AD717" s="42"/>
    </row>
    <row r="718" spans="1:30" x14ac:dyDescent="0.3">
      <c r="A718" s="39" t="s">
        <v>495</v>
      </c>
      <c r="B718" s="45" t="s">
        <v>632</v>
      </c>
      <c r="C718" s="44">
        <v>90000</v>
      </c>
      <c r="D718" s="45">
        <v>46290.166666666664</v>
      </c>
      <c r="E718" s="58">
        <v>0.84919296477377881</v>
      </c>
      <c r="F718" s="17">
        <v>96727.47</v>
      </c>
      <c r="G718" s="17">
        <v>0.2117</v>
      </c>
      <c r="H718" s="16">
        <v>0.21049999999999999</v>
      </c>
      <c r="I718" s="16">
        <v>0.2135</v>
      </c>
      <c r="J718" s="14">
        <v>49.68</v>
      </c>
      <c r="K718" s="14">
        <v>49.32</v>
      </c>
      <c r="L718" s="14">
        <v>50.2</v>
      </c>
      <c r="M718" s="31">
        <v>330.15478000000002</v>
      </c>
      <c r="N718" s="31">
        <v>20477.205398999999</v>
      </c>
      <c r="O718" s="31">
        <v>20361.132435</v>
      </c>
      <c r="P718" s="54">
        <v>20651.314845000001</v>
      </c>
      <c r="Q718" s="6">
        <v>6727.4700000000012</v>
      </c>
      <c r="R718" s="6">
        <v>13633.662434999998</v>
      </c>
      <c r="S718" s="6">
        <v>13923.844845</v>
      </c>
      <c r="T718" s="14">
        <v>13633.662434999998</v>
      </c>
      <c r="U718" s="6">
        <v>13880.391944999999</v>
      </c>
      <c r="V718" s="14">
        <v>13633.662434999998</v>
      </c>
      <c r="W718" s="6">
        <v>13880.391944999999</v>
      </c>
      <c r="X718" s="47">
        <v>20361.132435</v>
      </c>
      <c r="Y718" s="47">
        <v>20607.861945000001</v>
      </c>
      <c r="Z718" s="14">
        <v>20484.497190000002</v>
      </c>
      <c r="AA718" s="14">
        <v>49.340184178839422</v>
      </c>
      <c r="AB718" s="14">
        <v>50.087806709415958</v>
      </c>
      <c r="AC718" s="14">
        <v>49.71399544412769</v>
      </c>
    </row>
    <row r="719" spans="1:30" x14ac:dyDescent="0.3">
      <c r="A719" s="39" t="s">
        <v>496</v>
      </c>
      <c r="B719" s="45" t="s">
        <v>634</v>
      </c>
      <c r="C719" s="44">
        <v>90000</v>
      </c>
      <c r="D719" s="45">
        <v>46290.166666666664</v>
      </c>
      <c r="E719" s="58">
        <v>0.84919296477377881</v>
      </c>
      <c r="F719" s="17">
        <v>96727.47</v>
      </c>
      <c r="G719" s="17">
        <v>0.1421</v>
      </c>
      <c r="H719" s="16">
        <v>0.14050000000000001</v>
      </c>
      <c r="I719" s="16">
        <v>0.14349999999999999</v>
      </c>
      <c r="J719" s="14">
        <v>49.68</v>
      </c>
      <c r="K719" s="14">
        <v>49.19</v>
      </c>
      <c r="L719" s="14">
        <v>50.07</v>
      </c>
      <c r="M719" s="31">
        <v>330.15478000000002</v>
      </c>
      <c r="N719" s="31">
        <v>13744.973487000001</v>
      </c>
      <c r="O719" s="31">
        <v>13590.209535000002</v>
      </c>
      <c r="P719" s="54">
        <v>13880.391944999999</v>
      </c>
      <c r="Q719" s="6">
        <v>0</v>
      </c>
      <c r="R719" s="6">
        <v>13590.209535000002</v>
      </c>
      <c r="S719" s="6">
        <v>13880.391944999999</v>
      </c>
      <c r="T719" s="14">
        <v>13633.662434999998</v>
      </c>
      <c r="U719" s="6">
        <v>13880.391944999999</v>
      </c>
      <c r="V719" s="14">
        <v>13633.662434999998</v>
      </c>
      <c r="W719" s="6">
        <v>13880.391944999999</v>
      </c>
      <c r="X719" s="47">
        <v>13633.662434999998</v>
      </c>
      <c r="Y719" s="47">
        <v>13880.391944999999</v>
      </c>
      <c r="Z719" s="14">
        <v>13757.027189999999</v>
      </c>
      <c r="AA719" s="14">
        <v>49.340184178839422</v>
      </c>
      <c r="AB719" s="14">
        <v>50.087806709415936</v>
      </c>
      <c r="AC719" s="14">
        <v>49.713995444127676</v>
      </c>
    </row>
    <row r="720" spans="1:30" x14ac:dyDescent="0.3">
      <c r="A720" s="39" t="s">
        <v>497</v>
      </c>
      <c r="B720" s="45" t="s">
        <v>632</v>
      </c>
      <c r="C720" s="44">
        <v>95000</v>
      </c>
      <c r="D720" s="45">
        <v>46290.166666666664</v>
      </c>
      <c r="E720" s="58">
        <v>0.84919296477377881</v>
      </c>
      <c r="F720" s="17">
        <v>96727.47</v>
      </c>
      <c r="G720" s="17">
        <v>0.18709999999999999</v>
      </c>
      <c r="H720" s="16">
        <v>0.186</v>
      </c>
      <c r="I720" s="16">
        <v>0.188</v>
      </c>
      <c r="J720" s="14">
        <v>49.25</v>
      </c>
      <c r="K720" s="14">
        <v>48.95</v>
      </c>
      <c r="L720" s="14">
        <v>49.52</v>
      </c>
      <c r="M720" s="31">
        <v>343.31463000000002</v>
      </c>
      <c r="N720" s="31">
        <v>18097.709637</v>
      </c>
      <c r="O720" s="31">
        <v>17991.309420000001</v>
      </c>
      <c r="P720" s="54">
        <v>18184.764360000001</v>
      </c>
      <c r="Q720" s="6">
        <v>1727.4700000000012</v>
      </c>
      <c r="R720" s="6">
        <v>16263.83942</v>
      </c>
      <c r="S720" s="6">
        <v>16457.29436</v>
      </c>
      <c r="T720" s="14">
        <v>16263.83942</v>
      </c>
      <c r="U720" s="6">
        <v>16457.29436</v>
      </c>
      <c r="V720" s="14">
        <v>16263.83942</v>
      </c>
      <c r="W720" s="6">
        <v>16457.29436</v>
      </c>
      <c r="X720" s="47">
        <v>17991.309420000001</v>
      </c>
      <c r="Y720" s="47">
        <v>18184.764360000001</v>
      </c>
      <c r="Z720" s="14">
        <v>18088.036890000003</v>
      </c>
      <c r="AA720" s="14">
        <v>48.973496427544589</v>
      </c>
      <c r="AB720" s="14">
        <v>49.53720744039142</v>
      </c>
      <c r="AC720" s="14">
        <v>49.255351933968001</v>
      </c>
    </row>
    <row r="721" spans="1:29" x14ac:dyDescent="0.3">
      <c r="A721" s="39" t="s">
        <v>498</v>
      </c>
      <c r="B721" s="45" t="s">
        <v>634</v>
      </c>
      <c r="C721" s="44">
        <v>95000</v>
      </c>
      <c r="D721" s="45">
        <v>46290.166666666664</v>
      </c>
      <c r="E721" s="58">
        <v>0.84919296477377881</v>
      </c>
      <c r="F721" s="17">
        <v>96727.47</v>
      </c>
      <c r="G721" s="17">
        <v>0.16919999999999999</v>
      </c>
      <c r="H721" s="16">
        <v>0.16700000000000001</v>
      </c>
      <c r="I721" s="16">
        <v>0.17100000000000001</v>
      </c>
      <c r="J721" s="14">
        <v>49.25</v>
      </c>
      <c r="K721" s="14">
        <v>48.77</v>
      </c>
      <c r="L721" s="14">
        <v>49.76</v>
      </c>
      <c r="M721" s="31">
        <v>343.31463000000002</v>
      </c>
      <c r="N721" s="31">
        <v>16366.287923999998</v>
      </c>
      <c r="O721" s="31">
        <v>16153.487490000001</v>
      </c>
      <c r="P721" s="54">
        <v>16540.397370000002</v>
      </c>
      <c r="Q721" s="6">
        <v>0</v>
      </c>
      <c r="R721" s="6">
        <v>16153.487490000001</v>
      </c>
      <c r="S721" s="6">
        <v>16540.397370000002</v>
      </c>
      <c r="T721" s="14">
        <v>16263.83942</v>
      </c>
      <c r="U721" s="6">
        <v>16457.29436</v>
      </c>
      <c r="V721" s="14">
        <v>16263.83942</v>
      </c>
      <c r="W721" s="6">
        <v>16457.29436</v>
      </c>
      <c r="X721" s="47">
        <v>16263.83942</v>
      </c>
      <c r="Y721" s="47">
        <v>16457.29436</v>
      </c>
      <c r="Z721" s="14">
        <v>16360.56689</v>
      </c>
      <c r="AA721" s="14">
        <v>48.973496427544546</v>
      </c>
      <c r="AB721" s="14">
        <v>49.53720744039142</v>
      </c>
      <c r="AC721" s="14">
        <v>49.255351933967987</v>
      </c>
    </row>
    <row r="722" spans="1:29" x14ac:dyDescent="0.3">
      <c r="A722" s="39" t="s">
        <v>499</v>
      </c>
      <c r="B722" s="45" t="s">
        <v>632</v>
      </c>
      <c r="C722" s="44">
        <v>100000</v>
      </c>
      <c r="D722" s="45">
        <v>46290.166666666664</v>
      </c>
      <c r="E722" s="58">
        <v>0.84919296477377881</v>
      </c>
      <c r="F722" s="17">
        <v>96703.54</v>
      </c>
      <c r="G722" s="17">
        <v>0.1653</v>
      </c>
      <c r="H722" s="16">
        <v>0.16400000000000001</v>
      </c>
      <c r="I722" s="16">
        <v>0.16650000000000001</v>
      </c>
      <c r="J722" s="14">
        <v>49</v>
      </c>
      <c r="K722" s="14">
        <v>48.67</v>
      </c>
      <c r="L722" s="14">
        <v>49.36</v>
      </c>
      <c r="M722" s="31">
        <v>351.58846</v>
      </c>
      <c r="N722" s="31">
        <v>15985.095162</v>
      </c>
      <c r="O722" s="31">
        <v>15859.38056</v>
      </c>
      <c r="P722" s="54">
        <v>16101.13941</v>
      </c>
      <c r="Q722" s="6">
        <v>0</v>
      </c>
      <c r="R722" s="6">
        <v>15859.38056</v>
      </c>
      <c r="S722" s="6">
        <v>16101.13941</v>
      </c>
      <c r="T722" s="14">
        <v>15859.38056</v>
      </c>
      <c r="U722" s="6">
        <v>16101.13941</v>
      </c>
      <c r="V722" s="14">
        <v>15859.38056</v>
      </c>
      <c r="W722" s="6">
        <v>16101.13941</v>
      </c>
      <c r="X722" s="47">
        <v>15859.38056</v>
      </c>
      <c r="Y722" s="47">
        <v>16101.13941</v>
      </c>
      <c r="Z722" s="14">
        <v>15980.259985000001</v>
      </c>
      <c r="AA722" s="14">
        <v>48.693788348585763</v>
      </c>
      <c r="AB722" s="14">
        <v>49.381693627684584</v>
      </c>
      <c r="AC722" s="14">
        <v>49.03774098813517</v>
      </c>
    </row>
    <row r="723" spans="1:29" x14ac:dyDescent="0.3">
      <c r="A723" s="39" t="s">
        <v>500</v>
      </c>
      <c r="B723" s="45" t="s">
        <v>634</v>
      </c>
      <c r="C723" s="44">
        <v>100000</v>
      </c>
      <c r="D723" s="45">
        <v>46290.166666666664</v>
      </c>
      <c r="E723" s="58">
        <v>0.84919296477377881</v>
      </c>
      <c r="F723" s="17">
        <v>96703.54</v>
      </c>
      <c r="G723" s="17">
        <v>0.1991</v>
      </c>
      <c r="H723" s="16">
        <v>0.19700000000000001</v>
      </c>
      <c r="I723" s="16">
        <v>0.20100000000000001</v>
      </c>
      <c r="J723" s="14">
        <v>49</v>
      </c>
      <c r="K723" s="14">
        <v>48.38</v>
      </c>
      <c r="L723" s="14">
        <v>49.48</v>
      </c>
      <c r="M723" s="31">
        <v>351.58846</v>
      </c>
      <c r="N723" s="31">
        <v>19253.674813999998</v>
      </c>
      <c r="O723" s="31">
        <v>19050.597379999999</v>
      </c>
      <c r="P723" s="54">
        <v>19437.411540000001</v>
      </c>
      <c r="Q723" s="6">
        <v>3296.4600000000064</v>
      </c>
      <c r="R723" s="6">
        <v>15754.137379999993</v>
      </c>
      <c r="S723" s="6">
        <v>16140.951539999995</v>
      </c>
      <c r="T723" s="14">
        <v>15859.38056</v>
      </c>
      <c r="U723" s="6">
        <v>16101.13941</v>
      </c>
      <c r="V723" s="14">
        <v>15859.38056</v>
      </c>
      <c r="W723" s="6">
        <v>16101.13941</v>
      </c>
      <c r="X723" s="47">
        <v>19155.840560000004</v>
      </c>
      <c r="Y723" s="47">
        <v>19397.599410000006</v>
      </c>
      <c r="Z723" s="14">
        <v>19276.719985000003</v>
      </c>
      <c r="AA723" s="14">
        <v>48.693788348585763</v>
      </c>
      <c r="AB723" s="14">
        <v>49.381693627684584</v>
      </c>
      <c r="AC723" s="14">
        <v>49.03774098813517</v>
      </c>
    </row>
    <row r="724" spans="1:29" x14ac:dyDescent="0.3">
      <c r="A724" s="39" t="s">
        <v>501</v>
      </c>
      <c r="B724" s="45" t="s">
        <v>632</v>
      </c>
      <c r="C724" s="44">
        <v>105000</v>
      </c>
      <c r="D724" s="45">
        <v>46290.166666666664</v>
      </c>
      <c r="E724" s="58">
        <v>0.84919296477377881</v>
      </c>
      <c r="F724" s="17">
        <v>96703.54</v>
      </c>
      <c r="G724" s="17">
        <v>0.14630000000000001</v>
      </c>
      <c r="H724" s="16">
        <v>0.14499999999999999</v>
      </c>
      <c r="I724" s="16">
        <v>0.14749999999999999</v>
      </c>
      <c r="J724" s="14">
        <v>48.91</v>
      </c>
      <c r="K724" s="14">
        <v>48.59</v>
      </c>
      <c r="L724" s="14">
        <v>49.27</v>
      </c>
      <c r="M724" s="31">
        <v>355.32841000000002</v>
      </c>
      <c r="N724" s="31">
        <v>14147.727902000001</v>
      </c>
      <c r="O724" s="31">
        <v>14022.013299999999</v>
      </c>
      <c r="P724" s="54">
        <v>14263.772149999999</v>
      </c>
      <c r="Q724" s="6">
        <v>0</v>
      </c>
      <c r="R724" s="6">
        <v>14022.013299999999</v>
      </c>
      <c r="S724" s="6">
        <v>14263.772149999999</v>
      </c>
      <c r="T724" s="14">
        <v>14022.013299999999</v>
      </c>
      <c r="U724" s="6">
        <v>14263.772149999999</v>
      </c>
      <c r="V724" s="14">
        <v>14022.013299999999</v>
      </c>
      <c r="W724" s="6">
        <v>14263.772149999999</v>
      </c>
      <c r="X724" s="47">
        <v>14022.013299999999</v>
      </c>
      <c r="Y724" s="47">
        <v>14263.772149999999</v>
      </c>
      <c r="Z724" s="14">
        <v>14142.892724999998</v>
      </c>
      <c r="AA724" s="14">
        <v>48.613696358221624</v>
      </c>
      <c r="AB724" s="14">
        <v>49.294357070969156</v>
      </c>
      <c r="AC724" s="14">
        <v>48.954026714595386</v>
      </c>
    </row>
    <row r="725" spans="1:29" x14ac:dyDescent="0.3">
      <c r="A725" s="39" t="s">
        <v>502</v>
      </c>
      <c r="B725" s="45" t="s">
        <v>634</v>
      </c>
      <c r="C725" s="44">
        <v>105000</v>
      </c>
      <c r="D725" s="45">
        <v>46290.166666666664</v>
      </c>
      <c r="E725" s="58">
        <v>0.84919296477377881</v>
      </c>
      <c r="F725" s="17">
        <v>96703.54</v>
      </c>
      <c r="G725" s="17">
        <v>0.23180000000000001</v>
      </c>
      <c r="H725" s="16">
        <v>0.22950000000000001</v>
      </c>
      <c r="I725" s="16">
        <v>0.23350000000000001</v>
      </c>
      <c r="J725" s="14">
        <v>48.91</v>
      </c>
      <c r="K725" s="14">
        <v>48.24</v>
      </c>
      <c r="L725" s="14">
        <v>49.33</v>
      </c>
      <c r="M725" s="31">
        <v>355.32841000000002</v>
      </c>
      <c r="N725" s="31">
        <v>22415.880571999998</v>
      </c>
      <c r="O725" s="31">
        <v>22193.46243</v>
      </c>
      <c r="P725" s="54">
        <v>22580.276590000001</v>
      </c>
      <c r="Q725" s="6">
        <v>8296.4600000000064</v>
      </c>
      <c r="R725" s="6">
        <v>13897.002429999993</v>
      </c>
      <c r="S725" s="6">
        <v>14283.816589999995</v>
      </c>
      <c r="T725" s="14">
        <v>14022.013299999999</v>
      </c>
      <c r="U725" s="6">
        <v>14263.772149999999</v>
      </c>
      <c r="V725" s="14">
        <v>14022.013299999999</v>
      </c>
      <c r="W725" s="6">
        <v>14263.772149999999</v>
      </c>
      <c r="X725" s="47">
        <v>22318.473300000005</v>
      </c>
      <c r="Y725" s="47">
        <v>22560.232150000003</v>
      </c>
      <c r="Z725" s="14">
        <v>22439.352725000004</v>
      </c>
      <c r="AA725" s="14">
        <v>48.613696358221624</v>
      </c>
      <c r="AB725" s="14">
        <v>49.294357070969156</v>
      </c>
      <c r="AC725" s="14">
        <v>48.954026714595386</v>
      </c>
    </row>
    <row r="726" spans="1:29" x14ac:dyDescent="0.3">
      <c r="A726" s="39" t="s">
        <v>503</v>
      </c>
      <c r="B726" s="45" t="s">
        <v>632</v>
      </c>
      <c r="C726" s="44">
        <v>110000</v>
      </c>
      <c r="D726" s="45">
        <v>46290.166666666664</v>
      </c>
      <c r="E726" s="58">
        <v>0.84919296477377881</v>
      </c>
      <c r="F726" s="17">
        <v>96703.54</v>
      </c>
      <c r="G726" s="17">
        <v>0.1293</v>
      </c>
      <c r="H726" s="16">
        <v>0.128</v>
      </c>
      <c r="I726" s="16">
        <v>0.1305</v>
      </c>
      <c r="J726" s="14">
        <v>48.85</v>
      </c>
      <c r="K726" s="14">
        <v>48.51</v>
      </c>
      <c r="L726" s="14">
        <v>49.19</v>
      </c>
      <c r="M726" s="31">
        <v>354.99644999999998</v>
      </c>
      <c r="N726" s="31">
        <v>12503.767721999999</v>
      </c>
      <c r="O726" s="31">
        <v>12378.053119999999</v>
      </c>
      <c r="P726" s="54">
        <v>12619.811969999999</v>
      </c>
      <c r="Q726" s="6">
        <v>0</v>
      </c>
      <c r="R726" s="6">
        <v>12378.053119999999</v>
      </c>
      <c r="S726" s="6">
        <v>12619.811969999999</v>
      </c>
      <c r="T726" s="14">
        <v>12378.053119999999</v>
      </c>
      <c r="U726" s="6">
        <v>12619.811969999999</v>
      </c>
      <c r="V726" s="14">
        <v>12378.053119999999</v>
      </c>
      <c r="W726" s="6">
        <v>12619.811969999999</v>
      </c>
      <c r="X726" s="47">
        <v>12378.053119999999</v>
      </c>
      <c r="Y726" s="47">
        <v>12619.811969999999</v>
      </c>
      <c r="Z726" s="14">
        <v>12498.932545</v>
      </c>
      <c r="AA726" s="14">
        <v>48.529446298700968</v>
      </c>
      <c r="AB726" s="14">
        <v>49.210737934812556</v>
      </c>
      <c r="AC726" s="14">
        <v>48.870092116756766</v>
      </c>
    </row>
    <row r="727" spans="1:29" x14ac:dyDescent="0.3">
      <c r="A727" s="39" t="s">
        <v>504</v>
      </c>
      <c r="B727" s="45" t="s">
        <v>634</v>
      </c>
      <c r="C727" s="44">
        <v>110000</v>
      </c>
      <c r="D727" s="45">
        <v>46290.166666666664</v>
      </c>
      <c r="E727" s="58">
        <v>0.84919296477377881</v>
      </c>
      <c r="F727" s="17">
        <v>96679.51</v>
      </c>
      <c r="G727" s="17">
        <v>0.26669999999999999</v>
      </c>
      <c r="H727" s="16">
        <v>0.26400000000000001</v>
      </c>
      <c r="I727" s="16">
        <v>0.26850000000000002</v>
      </c>
      <c r="J727" s="14">
        <v>48.85</v>
      </c>
      <c r="K727" s="14">
        <v>48.05</v>
      </c>
      <c r="L727" s="14">
        <v>49.27</v>
      </c>
      <c r="M727" s="31">
        <v>354.89625000000001</v>
      </c>
      <c r="N727" s="31">
        <v>25784.425316999997</v>
      </c>
      <c r="O727" s="31">
        <v>25523.390640000001</v>
      </c>
      <c r="P727" s="54">
        <v>25958.448434999998</v>
      </c>
      <c r="Q727" s="6">
        <v>13320.490000000005</v>
      </c>
      <c r="R727" s="6">
        <v>12202.900639999996</v>
      </c>
      <c r="S727" s="6">
        <v>12637.958434999993</v>
      </c>
      <c r="T727" s="14">
        <v>12378.053119999999</v>
      </c>
      <c r="U727" s="6">
        <v>12619.811969999999</v>
      </c>
      <c r="V727" s="14">
        <v>12378.053119999999</v>
      </c>
      <c r="W727" s="6">
        <v>12619.811969999999</v>
      </c>
      <c r="X727" s="47">
        <v>25698.543120000002</v>
      </c>
      <c r="Y727" s="47">
        <v>25940.301970000004</v>
      </c>
      <c r="Z727" s="14">
        <v>25819.422545000001</v>
      </c>
      <c r="AA727" s="14">
        <v>48.561573139948081</v>
      </c>
      <c r="AB727" s="14">
        <v>49.243043036620826</v>
      </c>
      <c r="AC727" s="14">
        <v>48.902308088284457</v>
      </c>
    </row>
    <row r="728" spans="1:29" x14ac:dyDescent="0.3">
      <c r="A728" s="39" t="s">
        <v>505</v>
      </c>
      <c r="B728" s="45" t="s">
        <v>632</v>
      </c>
      <c r="C728" s="44">
        <v>115000</v>
      </c>
      <c r="D728" s="45">
        <v>46290.166666666664</v>
      </c>
      <c r="E728" s="58">
        <v>0.84919296477377881</v>
      </c>
      <c r="F728" s="17">
        <v>96702.48</v>
      </c>
      <c r="G728" s="17">
        <v>0.1144</v>
      </c>
      <c r="H728" s="16">
        <v>0.113</v>
      </c>
      <c r="I728" s="16">
        <v>0.11550000000000001</v>
      </c>
      <c r="J728" s="14">
        <v>48.85</v>
      </c>
      <c r="K728" s="14">
        <v>48.47</v>
      </c>
      <c r="L728" s="14">
        <v>49.16</v>
      </c>
      <c r="M728" s="31">
        <v>351.15025000000003</v>
      </c>
      <c r="N728" s="31">
        <v>11062.763712</v>
      </c>
      <c r="O728" s="31">
        <v>10927.38024</v>
      </c>
      <c r="P728" s="54">
        <v>11169.13644</v>
      </c>
      <c r="Q728" s="6">
        <v>0</v>
      </c>
      <c r="R728" s="6">
        <v>10927.38024</v>
      </c>
      <c r="S728" s="6">
        <v>11169.13644</v>
      </c>
      <c r="T728" s="14">
        <v>10927.38024</v>
      </c>
      <c r="U728" s="6">
        <v>11169.13644</v>
      </c>
      <c r="V728" s="14">
        <v>10927.38024</v>
      </c>
      <c r="W728" s="6">
        <v>11169.13644</v>
      </c>
      <c r="X728" s="47">
        <v>10927.38024</v>
      </c>
      <c r="Y728" s="47">
        <v>11169.13644</v>
      </c>
      <c r="Z728" s="14">
        <v>11048.25834</v>
      </c>
      <c r="AA728" s="14">
        <v>48.489246791273757</v>
      </c>
      <c r="AB728" s="14">
        <v>49.178046827708599</v>
      </c>
      <c r="AC728" s="14">
        <v>48.833646809491178</v>
      </c>
    </row>
    <row r="729" spans="1:29" x14ac:dyDescent="0.3">
      <c r="A729" s="39" t="s">
        <v>506</v>
      </c>
      <c r="B729" s="45" t="s">
        <v>634</v>
      </c>
      <c r="C729" s="44">
        <v>115000</v>
      </c>
      <c r="D729" s="45">
        <v>46290.166666666664</v>
      </c>
      <c r="E729" s="58">
        <v>0.84919296477377881</v>
      </c>
      <c r="F729" s="17">
        <v>96679.51</v>
      </c>
      <c r="G729" s="17">
        <v>0.30359999999999998</v>
      </c>
      <c r="H729" s="16">
        <v>0.29949999999999999</v>
      </c>
      <c r="I729" s="16">
        <v>0.30549999999999999</v>
      </c>
      <c r="J729" s="14">
        <v>48.85</v>
      </c>
      <c r="K729" s="14">
        <v>47.66</v>
      </c>
      <c r="L729" s="14">
        <v>49.32</v>
      </c>
      <c r="M729" s="31">
        <v>351.03724</v>
      </c>
      <c r="N729" s="31">
        <v>29351.899235999997</v>
      </c>
      <c r="O729" s="31">
        <v>28955.513244999998</v>
      </c>
      <c r="P729" s="54">
        <v>29535.590304999998</v>
      </c>
      <c r="Q729" s="6">
        <v>18320.490000000005</v>
      </c>
      <c r="R729" s="6">
        <v>10635.023244999993</v>
      </c>
      <c r="S729" s="6">
        <v>11215.100304999993</v>
      </c>
      <c r="T729" s="14">
        <v>10927.38024</v>
      </c>
      <c r="U729" s="6">
        <v>11169.13644</v>
      </c>
      <c r="V729" s="14">
        <v>10927.38024</v>
      </c>
      <c r="W729" s="6">
        <v>11169.13644</v>
      </c>
      <c r="X729" s="47">
        <v>29247.870240000004</v>
      </c>
      <c r="Y729" s="47">
        <v>29489.626440000007</v>
      </c>
      <c r="Z729" s="14">
        <v>29368.748340000006</v>
      </c>
      <c r="AA729" s="14">
        <v>48.51771757105972</v>
      </c>
      <c r="AB729" s="14">
        <v>49.206700119235492</v>
      </c>
      <c r="AC729" s="14">
        <v>48.862208845147606</v>
      </c>
    </row>
    <row r="730" spans="1:29" x14ac:dyDescent="0.3">
      <c r="A730" s="39" t="s">
        <v>507</v>
      </c>
      <c r="B730" s="45" t="s">
        <v>632</v>
      </c>
      <c r="C730" s="44">
        <v>120000</v>
      </c>
      <c r="D730" s="45">
        <v>46290.166666666664</v>
      </c>
      <c r="E730" s="58">
        <v>0.84919296477377881</v>
      </c>
      <c r="F730" s="17">
        <v>96679.51</v>
      </c>
      <c r="G730" s="17">
        <v>0.1014</v>
      </c>
      <c r="H730" s="16">
        <v>0.10050000000000001</v>
      </c>
      <c r="I730" s="16">
        <v>0.10249999999999999</v>
      </c>
      <c r="J730" s="14">
        <v>48.91</v>
      </c>
      <c r="K730" s="14">
        <v>48.68</v>
      </c>
      <c r="L730" s="14">
        <v>49.24</v>
      </c>
      <c r="M730" s="31">
        <v>344.29692</v>
      </c>
      <c r="N730" s="31">
        <v>9803.3023140000005</v>
      </c>
      <c r="O730" s="31">
        <v>9716.290755</v>
      </c>
      <c r="P730" s="54">
        <v>9909.649774999998</v>
      </c>
      <c r="Q730" s="6">
        <v>0</v>
      </c>
      <c r="R730" s="6">
        <v>9716.290755</v>
      </c>
      <c r="S730" s="6">
        <v>9909.649774999998</v>
      </c>
      <c r="T730" s="14">
        <v>9716.290755</v>
      </c>
      <c r="U730" s="6">
        <v>9909.649774999998</v>
      </c>
      <c r="V730" s="14">
        <v>9716.290755</v>
      </c>
      <c r="W730" s="6">
        <v>9909.649774999998</v>
      </c>
      <c r="X730" s="47">
        <v>9716.290755</v>
      </c>
      <c r="Y730" s="47">
        <v>9909.649774999998</v>
      </c>
      <c r="Z730" s="14">
        <v>9812.9702649999999</v>
      </c>
      <c r="AA730" s="14">
        <v>48.701202180004401</v>
      </c>
      <c r="AB730" s="14">
        <v>49.262925978304423</v>
      </c>
      <c r="AC730" s="14">
        <v>48.982064079154412</v>
      </c>
    </row>
    <row r="731" spans="1:29" x14ac:dyDescent="0.3">
      <c r="A731" s="39" t="s">
        <v>508</v>
      </c>
      <c r="B731" s="45" t="s">
        <v>634</v>
      </c>
      <c r="C731" s="44">
        <v>120000</v>
      </c>
      <c r="D731" s="45">
        <v>46290.166666666664</v>
      </c>
      <c r="E731" s="58">
        <v>0.84919296477377881</v>
      </c>
      <c r="F731" s="17">
        <v>96679.51</v>
      </c>
      <c r="G731" s="17">
        <v>0.34229999999999999</v>
      </c>
      <c r="H731" s="16">
        <v>0.27300000000000002</v>
      </c>
      <c r="I731" s="16">
        <v>0.4325</v>
      </c>
      <c r="J731" s="14">
        <v>48.91</v>
      </c>
      <c r="K731" s="14">
        <v>27.85</v>
      </c>
      <c r="L731" s="14">
        <v>73.59</v>
      </c>
      <c r="M731" s="31">
        <v>344.29692</v>
      </c>
      <c r="N731" s="31">
        <v>33093.396272999998</v>
      </c>
      <c r="O731" s="31">
        <v>26393.506229999999</v>
      </c>
      <c r="P731" s="54">
        <v>41813.888074999995</v>
      </c>
      <c r="Q731" s="6">
        <v>23320.490000000005</v>
      </c>
      <c r="R731" s="6">
        <v>3073.0162299999938</v>
      </c>
      <c r="S731" s="6">
        <v>18493.39807499999</v>
      </c>
      <c r="T731" s="14">
        <v>9716.290755</v>
      </c>
      <c r="U731" s="6">
        <v>9909.649774999998</v>
      </c>
      <c r="V731" s="14">
        <v>9716.290755</v>
      </c>
      <c r="W731" s="6">
        <v>9909.649774999998</v>
      </c>
      <c r="X731" s="47">
        <v>33036.780755000007</v>
      </c>
      <c r="Y731" s="47">
        <v>33230.139775000003</v>
      </c>
      <c r="Z731" s="14">
        <v>33133.460265000002</v>
      </c>
      <c r="AA731" s="14">
        <v>48.701202180004437</v>
      </c>
      <c r="AB731" s="14">
        <v>49.262925978304423</v>
      </c>
      <c r="AC731" s="14">
        <v>48.982064079154426</v>
      </c>
    </row>
    <row r="732" spans="1:29" x14ac:dyDescent="0.3">
      <c r="A732" s="39" t="s">
        <v>509</v>
      </c>
      <c r="B732" s="45" t="s">
        <v>632</v>
      </c>
      <c r="C732" s="44">
        <v>125000</v>
      </c>
      <c r="D732" s="45">
        <v>46290.166666666664</v>
      </c>
      <c r="E732" s="58">
        <v>0.84919296477377881</v>
      </c>
      <c r="F732" s="17">
        <v>96679.27</v>
      </c>
      <c r="G732" s="17">
        <v>8.9899999999999994E-2</v>
      </c>
      <c r="H732" s="16">
        <v>8.9499999999999996E-2</v>
      </c>
      <c r="I732" s="16">
        <v>9.1499999999999998E-2</v>
      </c>
      <c r="J732" s="14">
        <v>49.01</v>
      </c>
      <c r="K732" s="14">
        <v>48.88</v>
      </c>
      <c r="L732" s="14">
        <v>49.46</v>
      </c>
      <c r="M732" s="31">
        <v>335.28951999999998</v>
      </c>
      <c r="N732" s="31">
        <v>8691.4663729999993</v>
      </c>
      <c r="O732" s="31">
        <v>8652.7946649999994</v>
      </c>
      <c r="P732" s="54">
        <v>8846.1532050000005</v>
      </c>
      <c r="Q732" s="6">
        <v>0</v>
      </c>
      <c r="R732" s="6">
        <v>8652.7946649999994</v>
      </c>
      <c r="S732" s="6">
        <v>8846.1532050000005</v>
      </c>
      <c r="T732" s="14">
        <v>8652.7946649999994</v>
      </c>
      <c r="U732" s="6">
        <v>8846.1532050000005</v>
      </c>
      <c r="V732" s="14">
        <v>8652.7946649999994</v>
      </c>
      <c r="W732" s="6">
        <v>8846.1532050000005</v>
      </c>
      <c r="X732" s="47">
        <v>8652.7946649999994</v>
      </c>
      <c r="Y732" s="47">
        <v>8846.1532050000005</v>
      </c>
      <c r="Z732" s="14">
        <v>8749.473935</v>
      </c>
      <c r="AA732" s="14">
        <v>48.90312833524105</v>
      </c>
      <c r="AB732" s="14">
        <v>49.479545211439223</v>
      </c>
      <c r="AC732" s="14">
        <v>49.19133677334014</v>
      </c>
    </row>
    <row r="733" spans="1:29" x14ac:dyDescent="0.3">
      <c r="A733" s="39" t="s">
        <v>510</v>
      </c>
      <c r="B733" s="45" t="s">
        <v>634</v>
      </c>
      <c r="C733" s="44">
        <v>125000</v>
      </c>
      <c r="D733" s="45">
        <v>46290.166666666664</v>
      </c>
      <c r="E733" s="58">
        <v>0.84919296477377881</v>
      </c>
      <c r="F733" s="17">
        <v>96669.45</v>
      </c>
      <c r="G733" s="17">
        <v>0.38290000000000002</v>
      </c>
      <c r="H733" s="16">
        <v>0.3115</v>
      </c>
      <c r="I733" s="16">
        <v>0.47399999999999998</v>
      </c>
      <c r="J733" s="14">
        <v>49.01</v>
      </c>
      <c r="K733" s="14">
        <v>25.47</v>
      </c>
      <c r="L733" s="14">
        <v>74.239999999999995</v>
      </c>
      <c r="M733" s="31">
        <v>335.22962999999999</v>
      </c>
      <c r="N733" s="31">
        <v>37014.732405000002</v>
      </c>
      <c r="O733" s="31">
        <v>30112.533674999999</v>
      </c>
      <c r="P733" s="54">
        <v>45821.319299999996</v>
      </c>
      <c r="Q733" s="6">
        <v>28330.550000000003</v>
      </c>
      <c r="R733" s="6">
        <v>1781.9836749999959</v>
      </c>
      <c r="S733" s="6">
        <v>17490.769299999993</v>
      </c>
      <c r="T733" s="14">
        <v>8652.7946649999994</v>
      </c>
      <c r="U733" s="6">
        <v>8846.1532050000005</v>
      </c>
      <c r="V733" s="14">
        <v>8652.7946649999994</v>
      </c>
      <c r="W733" s="6">
        <v>8846.1532050000005</v>
      </c>
      <c r="X733" s="47">
        <v>36983.344665000004</v>
      </c>
      <c r="Y733" s="47">
        <v>37176.703205000005</v>
      </c>
      <c r="Z733" s="14">
        <v>37080.023935000005</v>
      </c>
      <c r="AA733" s="14">
        <v>48.913834698345688</v>
      </c>
      <c r="AB733" s="14">
        <v>49.490320094857346</v>
      </c>
      <c r="AC733" s="14">
        <v>49.202077396601517</v>
      </c>
    </row>
    <row r="734" spans="1:29" x14ac:dyDescent="0.3">
      <c r="A734" s="39" t="s">
        <v>511</v>
      </c>
      <c r="B734" s="45" t="s">
        <v>632</v>
      </c>
      <c r="C734" s="44">
        <v>130000</v>
      </c>
      <c r="D734" s="45">
        <v>46290.166666666664</v>
      </c>
      <c r="E734" s="58">
        <v>0.84919296477377881</v>
      </c>
      <c r="F734" s="17">
        <v>96669.45</v>
      </c>
      <c r="G734" s="17">
        <v>8.0100000000000005E-2</v>
      </c>
      <c r="H734" s="16">
        <v>7.9500000000000001E-2</v>
      </c>
      <c r="I734" s="16">
        <v>8.1500000000000003E-2</v>
      </c>
      <c r="J734" s="14">
        <v>49.19</v>
      </c>
      <c r="K734" s="14">
        <v>49.01</v>
      </c>
      <c r="L734" s="14">
        <v>49.6</v>
      </c>
      <c r="M734" s="31">
        <v>324.61828000000003</v>
      </c>
      <c r="N734" s="31">
        <v>7743.2229450000004</v>
      </c>
      <c r="O734" s="31">
        <v>7685.2212749999999</v>
      </c>
      <c r="P734" s="54">
        <v>7878.5601749999996</v>
      </c>
      <c r="Q734" s="6">
        <v>0</v>
      </c>
      <c r="R734" s="6">
        <v>7685.2212749999999</v>
      </c>
      <c r="S734" s="6">
        <v>7878.5601749999996</v>
      </c>
      <c r="T734" s="14">
        <v>7685.2212749999999</v>
      </c>
      <c r="U734" s="6">
        <v>7878.5601749999996</v>
      </c>
      <c r="V734" s="14">
        <v>7685.2212749999999</v>
      </c>
      <c r="W734" s="6">
        <v>7878.5601749999996</v>
      </c>
      <c r="X734" s="47">
        <v>7685.2212749999999</v>
      </c>
      <c r="Y734" s="47">
        <v>7878.5601749999996</v>
      </c>
      <c r="Z734" s="14">
        <v>7781.8907249999993</v>
      </c>
      <c r="AA734" s="14">
        <v>49.024865573745579</v>
      </c>
      <c r="AB734" s="14">
        <v>49.620186502642646</v>
      </c>
      <c r="AC734" s="14">
        <v>49.322526038194113</v>
      </c>
    </row>
    <row r="735" spans="1:29" x14ac:dyDescent="0.3">
      <c r="A735" s="39" t="s">
        <v>512</v>
      </c>
      <c r="B735" s="45" t="s">
        <v>634</v>
      </c>
      <c r="C735" s="44">
        <v>130000</v>
      </c>
      <c r="D735" s="45">
        <v>46290.166666666664</v>
      </c>
      <c r="E735" s="58">
        <v>0.84919296477377881</v>
      </c>
      <c r="F735" s="17">
        <v>96669.45</v>
      </c>
      <c r="G735" s="17">
        <v>0.42480000000000001</v>
      </c>
      <c r="H735" s="16">
        <v>0.35099999999999998</v>
      </c>
      <c r="I735" s="16">
        <v>0.51849999999999996</v>
      </c>
      <c r="J735" s="14">
        <v>49.19</v>
      </c>
      <c r="K735" s="14">
        <v>21.07</v>
      </c>
      <c r="L735" s="14">
        <v>75.48</v>
      </c>
      <c r="M735" s="31">
        <v>324.61828000000003</v>
      </c>
      <c r="N735" s="31">
        <v>41065.182359999999</v>
      </c>
      <c r="O735" s="31">
        <v>33930.976949999997</v>
      </c>
      <c r="P735" s="54">
        <v>50123.109824999992</v>
      </c>
      <c r="Q735" s="6">
        <v>33330.550000000003</v>
      </c>
      <c r="R735" s="6">
        <v>600.42694999999367</v>
      </c>
      <c r="S735" s="6">
        <v>16792.559824999989</v>
      </c>
      <c r="T735" s="14">
        <v>7685.2212749999999</v>
      </c>
      <c r="U735" s="6">
        <v>7878.5601749999996</v>
      </c>
      <c r="V735" s="14">
        <v>7685.2212749999999</v>
      </c>
      <c r="W735" s="6">
        <v>7878.5601749999996</v>
      </c>
      <c r="X735" s="47">
        <v>41015.771275000006</v>
      </c>
      <c r="Y735" s="47">
        <v>41209.110175000002</v>
      </c>
      <c r="Z735" s="14">
        <v>41112.440725000008</v>
      </c>
      <c r="AA735" s="14">
        <v>49.024865573745657</v>
      </c>
      <c r="AB735" s="14">
        <v>49.620186502642667</v>
      </c>
      <c r="AC735" s="14">
        <v>49.322526038194162</v>
      </c>
    </row>
    <row r="736" spans="1:29" x14ac:dyDescent="0.3">
      <c r="A736" s="39" t="s">
        <v>513</v>
      </c>
      <c r="B736" s="45" t="s">
        <v>632</v>
      </c>
      <c r="C736" s="44">
        <v>135000</v>
      </c>
      <c r="D736" s="45">
        <v>46290.166666666664</v>
      </c>
      <c r="E736" s="58">
        <v>0.84919296477377881</v>
      </c>
      <c r="F736" s="17">
        <v>96669.45</v>
      </c>
      <c r="G736" s="17">
        <v>7.1499999999999994E-2</v>
      </c>
      <c r="H736" s="16">
        <v>7.0999999999999994E-2</v>
      </c>
      <c r="I736" s="16">
        <v>7.2999999999999995E-2</v>
      </c>
      <c r="J736" s="14">
        <v>49.38</v>
      </c>
      <c r="K736" s="14">
        <v>49.22</v>
      </c>
      <c r="L736" s="14">
        <v>49.84</v>
      </c>
      <c r="M736" s="31">
        <v>312.8057</v>
      </c>
      <c r="N736" s="31">
        <v>6911.8656749999991</v>
      </c>
      <c r="O736" s="31">
        <v>6863.5309499999994</v>
      </c>
      <c r="P736" s="54">
        <v>7056.8698499999991</v>
      </c>
      <c r="Q736" s="6">
        <v>0</v>
      </c>
      <c r="R736" s="6">
        <v>6863.5309499999994</v>
      </c>
      <c r="S736" s="6">
        <v>7056.8698499999991</v>
      </c>
      <c r="T736" s="14">
        <v>6863.5309499999994</v>
      </c>
      <c r="U736" s="6">
        <v>7056.8698499999991</v>
      </c>
      <c r="V736" s="14">
        <v>6863.5309499999994</v>
      </c>
      <c r="W736" s="6">
        <v>7056.8698499999991</v>
      </c>
      <c r="X736" s="47">
        <v>6863.5309499999994</v>
      </c>
      <c r="Y736" s="47">
        <v>7056.8698499999991</v>
      </c>
      <c r="Z736" s="14">
        <v>6960.2003999999997</v>
      </c>
      <c r="AA736" s="14">
        <v>49.24241684166639</v>
      </c>
      <c r="AB736" s="14">
        <v>49.859839204119957</v>
      </c>
      <c r="AC736" s="14">
        <v>49.551128022893174</v>
      </c>
    </row>
    <row r="737" spans="1:29" x14ac:dyDescent="0.3">
      <c r="A737" s="39" t="s">
        <v>514</v>
      </c>
      <c r="B737" s="45" t="s">
        <v>634</v>
      </c>
      <c r="C737" s="44">
        <v>135000</v>
      </c>
      <c r="D737" s="45">
        <v>46290.166666666664</v>
      </c>
      <c r="E737" s="58">
        <v>0.84919296477377881</v>
      </c>
      <c r="F737" s="17">
        <v>96679.27</v>
      </c>
      <c r="G737" s="17">
        <v>0.46789999999999998</v>
      </c>
      <c r="H737" s="16">
        <v>0.39300000000000002</v>
      </c>
      <c r="I737" s="16">
        <v>0.56299999999999994</v>
      </c>
      <c r="J737" s="14">
        <v>49.38</v>
      </c>
      <c r="K737" s="14">
        <v>0</v>
      </c>
      <c r="L737" s="14">
        <v>76.53</v>
      </c>
      <c r="M737" s="31">
        <v>312.87279000000001</v>
      </c>
      <c r="N737" s="31">
        <v>45236.230432999997</v>
      </c>
      <c r="O737" s="31">
        <v>37994.953110000002</v>
      </c>
      <c r="P737" s="54">
        <v>54430.42901</v>
      </c>
      <c r="Q737" s="6">
        <v>38320.729999999996</v>
      </c>
      <c r="R737" s="6">
        <v>-325.77688999999373</v>
      </c>
      <c r="S737" s="6">
        <v>16109.699010000004</v>
      </c>
      <c r="T737" s="14">
        <v>6863.5309499999994</v>
      </c>
      <c r="U737" s="6">
        <v>7056.8698499999991</v>
      </c>
      <c r="V737" s="14">
        <v>6863.5309499999994</v>
      </c>
      <c r="W737" s="6">
        <v>7056.8698499999991</v>
      </c>
      <c r="X737" s="47">
        <v>45184.260949999996</v>
      </c>
      <c r="Y737" s="47">
        <v>45377.599849999999</v>
      </c>
      <c r="Z737" s="14">
        <v>45280.930399999997</v>
      </c>
      <c r="AA737" s="14">
        <v>49.232812748367479</v>
      </c>
      <c r="AB737" s="14">
        <v>49.850161296538438</v>
      </c>
      <c r="AC737" s="14">
        <v>49.541487022452955</v>
      </c>
    </row>
    <row r="738" spans="1:29" x14ac:dyDescent="0.3">
      <c r="A738" s="39" t="s">
        <v>515</v>
      </c>
      <c r="B738" s="46" t="s">
        <v>632</v>
      </c>
      <c r="C738" s="44">
        <v>140000</v>
      </c>
      <c r="D738" s="45">
        <v>46290.166666666664</v>
      </c>
      <c r="E738" s="58">
        <v>0.84919296477377881</v>
      </c>
      <c r="F738" s="17">
        <v>96669.45</v>
      </c>
      <c r="G738" s="17">
        <v>6.3799999999999996E-2</v>
      </c>
      <c r="H738" s="16">
        <v>6.3500000000000001E-2</v>
      </c>
      <c r="I738" s="16">
        <v>6.5000000000000002E-2</v>
      </c>
      <c r="J738" s="14">
        <v>49.54</v>
      </c>
      <c r="K738" s="14">
        <v>49.44</v>
      </c>
      <c r="L738" s="14">
        <v>49.92</v>
      </c>
      <c r="M738" s="31">
        <v>300.03566000000001</v>
      </c>
      <c r="N738" s="31">
        <v>6167.5109099999991</v>
      </c>
      <c r="O738" s="31">
        <v>6138.5100750000001</v>
      </c>
      <c r="P738" s="54">
        <v>6283.5142500000002</v>
      </c>
      <c r="Q738" s="6">
        <v>0</v>
      </c>
      <c r="R738" s="6">
        <v>6138.5100750000001</v>
      </c>
      <c r="S738" s="6">
        <v>6283.5142500000002</v>
      </c>
      <c r="T738" s="14">
        <v>6138.5100750000001</v>
      </c>
      <c r="U738" s="6">
        <v>6283.5142500000002</v>
      </c>
      <c r="V738" s="14">
        <v>6138.5100750000001</v>
      </c>
      <c r="W738" s="6">
        <v>6283.5142500000002</v>
      </c>
      <c r="X738" s="47">
        <v>6138.5100750000001</v>
      </c>
      <c r="Y738" s="47">
        <v>6283.5142500000002</v>
      </c>
      <c r="Z738" s="14">
        <v>6211.0121625000002</v>
      </c>
      <c r="AA738" s="14">
        <v>49.458750764987975</v>
      </c>
      <c r="AB738" s="14">
        <v>49.941403725594753</v>
      </c>
      <c r="AC738" s="14">
        <v>49.700077245291368</v>
      </c>
    </row>
    <row r="739" spans="1:29" x14ac:dyDescent="0.3">
      <c r="A739" s="39" t="s">
        <v>516</v>
      </c>
      <c r="B739" s="46" t="s">
        <v>634</v>
      </c>
      <c r="C739" s="44">
        <v>140000</v>
      </c>
      <c r="D739" s="45">
        <v>46290.166666666664</v>
      </c>
      <c r="E739" s="58">
        <v>0.84919296477377881</v>
      </c>
      <c r="F739" s="17">
        <v>96673.84</v>
      </c>
      <c r="G739" s="17">
        <v>0.51200000000000001</v>
      </c>
      <c r="H739" s="16">
        <v>0.4355</v>
      </c>
      <c r="I739" s="16">
        <v>0.60850000000000004</v>
      </c>
      <c r="J739" s="14">
        <v>49.54</v>
      </c>
      <c r="K739" s="14">
        <v>0</v>
      </c>
      <c r="L739" s="14">
        <v>77.61</v>
      </c>
      <c r="M739" s="31">
        <v>300.06713999999999</v>
      </c>
      <c r="N739" s="31">
        <v>49497.006079999999</v>
      </c>
      <c r="O739" s="31">
        <v>42101.457320000001</v>
      </c>
      <c r="P739" s="54">
        <v>58826.031640000001</v>
      </c>
      <c r="Q739" s="6">
        <v>43326.16</v>
      </c>
      <c r="R739" s="6">
        <v>-1224.7026800000021</v>
      </c>
      <c r="S739" s="6">
        <v>15499.871639999998</v>
      </c>
      <c r="T739" s="14">
        <v>6138.5100750000001</v>
      </c>
      <c r="U739" s="6">
        <v>6283.5142500000002</v>
      </c>
      <c r="V739" s="14">
        <v>6138.5100750000001</v>
      </c>
      <c r="W739" s="6">
        <v>6283.5142500000002</v>
      </c>
      <c r="X739" s="47">
        <v>49464.670075000002</v>
      </c>
      <c r="Y739" s="47">
        <v>49609.674250000004</v>
      </c>
      <c r="Z739" s="14">
        <v>49537.172162500006</v>
      </c>
      <c r="AA739" s="14">
        <v>49.454656437874668</v>
      </c>
      <c r="AB739" s="14">
        <v>49.937283730300834</v>
      </c>
      <c r="AC739" s="14">
        <v>49.695970084087747</v>
      </c>
    </row>
    <row r="740" spans="1:29" x14ac:dyDescent="0.3">
      <c r="A740" s="39" t="s">
        <v>517</v>
      </c>
      <c r="B740" s="46" t="s">
        <v>632</v>
      </c>
      <c r="C740" s="44">
        <v>145000</v>
      </c>
      <c r="D740" s="45">
        <v>46290.166666666664</v>
      </c>
      <c r="E740" s="58">
        <v>0.84919296477377881</v>
      </c>
      <c r="F740" s="17">
        <v>96669.62</v>
      </c>
      <c r="G740" s="17">
        <v>5.7599999999999998E-2</v>
      </c>
      <c r="H740" s="16">
        <v>5.7000000000000002E-2</v>
      </c>
      <c r="I740" s="16">
        <v>5.8999999999999997E-2</v>
      </c>
      <c r="J740" s="14">
        <v>49.89</v>
      </c>
      <c r="K740" s="14">
        <v>49.69</v>
      </c>
      <c r="L740" s="14">
        <v>50.37</v>
      </c>
      <c r="M740" s="31">
        <v>287.55786999999998</v>
      </c>
      <c r="N740" s="31">
        <v>5568.1701119999998</v>
      </c>
      <c r="O740" s="31">
        <v>5510.1683400000002</v>
      </c>
      <c r="P740" s="54">
        <v>5703.5075799999995</v>
      </c>
      <c r="Q740" s="6">
        <v>0</v>
      </c>
      <c r="R740" s="6">
        <v>5510.1683400000002</v>
      </c>
      <c r="S740" s="6">
        <v>5703.5075799999995</v>
      </c>
      <c r="T740" s="14">
        <v>5510.1683400000002</v>
      </c>
      <c r="U740" s="6">
        <v>5703.5075799999995</v>
      </c>
      <c r="V740" s="14">
        <v>5510.1683400000002</v>
      </c>
      <c r="W740" s="6">
        <v>5703.5075799999995</v>
      </c>
      <c r="X740" s="47">
        <v>5510.1683400000002</v>
      </c>
      <c r="Y740" s="47">
        <v>5703.5075799999995</v>
      </c>
      <c r="Z740" s="14">
        <v>5606.8379599999998</v>
      </c>
      <c r="AA740" s="14">
        <v>49.714588036241061</v>
      </c>
      <c r="AB740" s="14">
        <v>50.38590276760484</v>
      </c>
      <c r="AC740" s="14">
        <v>50.05024540192295</v>
      </c>
    </row>
    <row r="741" spans="1:29" x14ac:dyDescent="0.3">
      <c r="A741" s="39" t="s">
        <v>518</v>
      </c>
      <c r="B741" s="46" t="s">
        <v>634</v>
      </c>
      <c r="C741" s="44">
        <v>145000</v>
      </c>
      <c r="D741" s="45">
        <v>46290.166666666664</v>
      </c>
      <c r="E741" s="58">
        <v>0.84919296477377881</v>
      </c>
      <c r="F741" s="17">
        <v>96669.62</v>
      </c>
      <c r="G741" s="17">
        <v>0.55759999999999998</v>
      </c>
      <c r="H741" s="16">
        <v>0.47899999999999998</v>
      </c>
      <c r="I741" s="16">
        <v>0.65549999999999997</v>
      </c>
      <c r="J741" s="14">
        <v>49.89</v>
      </c>
      <c r="K741" s="14">
        <v>0</v>
      </c>
      <c r="L741" s="14">
        <v>78.930000000000007</v>
      </c>
      <c r="M741" s="31">
        <v>287.55786999999998</v>
      </c>
      <c r="N741" s="31">
        <v>53902.980111999997</v>
      </c>
      <c r="O741" s="31">
        <v>46304.747979999993</v>
      </c>
      <c r="P741" s="54">
        <v>63366.935909999993</v>
      </c>
      <c r="Q741" s="6">
        <v>48330.380000000005</v>
      </c>
      <c r="R741" s="6">
        <v>-2025.6320200000118</v>
      </c>
      <c r="S741" s="6">
        <v>15036.555909999988</v>
      </c>
      <c r="T741" s="14">
        <v>5510.1683400000002</v>
      </c>
      <c r="U741" s="6">
        <v>5703.5075799999995</v>
      </c>
      <c r="V741" s="14">
        <v>5510.1683400000002</v>
      </c>
      <c r="W741" s="6">
        <v>5703.5075799999995</v>
      </c>
      <c r="X741" s="47">
        <v>53840.548340000008</v>
      </c>
      <c r="Y741" s="47">
        <v>54033.887580000002</v>
      </c>
      <c r="Z741" s="14">
        <v>53937.217960000009</v>
      </c>
      <c r="AA741" s="14">
        <v>49.714588036241068</v>
      </c>
      <c r="AB741" s="14">
        <v>50.385902767604854</v>
      </c>
      <c r="AC741" s="14">
        <v>50.050245401922965</v>
      </c>
    </row>
    <row r="742" spans="1:29" x14ac:dyDescent="0.3">
      <c r="A742" s="39" t="s">
        <v>519</v>
      </c>
      <c r="B742" s="46" t="s">
        <v>632</v>
      </c>
      <c r="C742" s="44">
        <v>150000</v>
      </c>
      <c r="D742" s="45">
        <v>46290.166666666664</v>
      </c>
      <c r="E742" s="58">
        <v>0.84919296477377881</v>
      </c>
      <c r="F742" s="17">
        <v>96669.62</v>
      </c>
      <c r="G742" s="17">
        <v>5.16E-2</v>
      </c>
      <c r="H742" s="16">
        <v>5.1499999999999997E-2</v>
      </c>
      <c r="I742" s="16">
        <v>5.2499999999999998E-2</v>
      </c>
      <c r="J742" s="14">
        <v>50.08</v>
      </c>
      <c r="K742" s="14">
        <v>50.03</v>
      </c>
      <c r="L742" s="14">
        <v>50.39</v>
      </c>
      <c r="M742" s="31">
        <v>274.18682999999999</v>
      </c>
      <c r="N742" s="31">
        <v>4988.152392</v>
      </c>
      <c r="O742" s="31">
        <v>4978.4854299999997</v>
      </c>
      <c r="P742" s="54">
        <v>5075.1550499999994</v>
      </c>
      <c r="Q742" s="6">
        <v>0</v>
      </c>
      <c r="R742" s="6">
        <v>4978.4854299999997</v>
      </c>
      <c r="S742" s="6">
        <v>5075.1550499999994</v>
      </c>
      <c r="T742" s="14">
        <v>4978.4854299999997</v>
      </c>
      <c r="U742" s="6">
        <v>5075.1550499999994</v>
      </c>
      <c r="V742" s="14">
        <v>4978.4854299999997</v>
      </c>
      <c r="W742" s="6">
        <v>5075.1550499999994</v>
      </c>
      <c r="X742" s="47">
        <v>4978.4854299999997</v>
      </c>
      <c r="Y742" s="47">
        <v>5075.1550499999994</v>
      </c>
      <c r="Z742" s="14">
        <v>5026.8202399999991</v>
      </c>
      <c r="AA742" s="14">
        <v>50.053891842344044</v>
      </c>
      <c r="AB742" s="14">
        <v>50.40580964824931</v>
      </c>
      <c r="AC742" s="14">
        <v>50.229850745296673</v>
      </c>
    </row>
    <row r="743" spans="1:29" x14ac:dyDescent="0.3">
      <c r="A743" s="39" t="s">
        <v>520</v>
      </c>
      <c r="B743" s="46" t="s">
        <v>634</v>
      </c>
      <c r="C743" s="44">
        <v>150000</v>
      </c>
      <c r="D743" s="45">
        <v>46290.166666666664</v>
      </c>
      <c r="E743" s="58">
        <v>0.84919296477377881</v>
      </c>
      <c r="F743" s="17">
        <v>96673.84</v>
      </c>
      <c r="G743" s="17">
        <v>0.60329999999999995</v>
      </c>
      <c r="H743" s="16">
        <v>0.52300000000000002</v>
      </c>
      <c r="I743" s="16">
        <v>0.70250000000000001</v>
      </c>
      <c r="J743" s="14">
        <v>50.08</v>
      </c>
      <c r="K743" s="14">
        <v>0</v>
      </c>
      <c r="L743" s="14">
        <v>80.11</v>
      </c>
      <c r="M743" s="31">
        <v>274.21749</v>
      </c>
      <c r="N743" s="31">
        <v>58323.327671999992</v>
      </c>
      <c r="O743" s="31">
        <v>50560.418319999997</v>
      </c>
      <c r="P743" s="54">
        <v>67913.372600000002</v>
      </c>
      <c r="Q743" s="6">
        <v>53326.16</v>
      </c>
      <c r="R743" s="6">
        <v>-2765.7416800000065</v>
      </c>
      <c r="S743" s="6">
        <v>14587.212599999999</v>
      </c>
      <c r="T743" s="14">
        <v>4978.4854299999997</v>
      </c>
      <c r="U743" s="6">
        <v>5075.1550499999994</v>
      </c>
      <c r="V743" s="14">
        <v>4978.4854299999997</v>
      </c>
      <c r="W743" s="6">
        <v>5075.1550499999994</v>
      </c>
      <c r="X743" s="47">
        <v>58304.645430000004</v>
      </c>
      <c r="Y743" s="47">
        <v>58401.315050000005</v>
      </c>
      <c r="Z743" s="14">
        <v>58352.980240000004</v>
      </c>
      <c r="AA743" s="14">
        <v>50.050267964053717</v>
      </c>
      <c r="AB743" s="14">
        <v>50.402168153077774</v>
      </c>
      <c r="AC743" s="14">
        <v>50.226218058565749</v>
      </c>
    </row>
    <row r="744" spans="1:29" x14ac:dyDescent="0.3">
      <c r="A744" s="39" t="s">
        <v>521</v>
      </c>
      <c r="B744" s="46" t="s">
        <v>632</v>
      </c>
      <c r="C744" s="44">
        <v>155000</v>
      </c>
      <c r="D744" s="45">
        <v>46290.166666666664</v>
      </c>
      <c r="E744" s="58">
        <v>0.84919296477377881</v>
      </c>
      <c r="F744" s="17">
        <v>96669.62</v>
      </c>
      <c r="G744" s="17">
        <v>4.7199999999999999E-2</v>
      </c>
      <c r="H744" s="16">
        <v>4.65E-2</v>
      </c>
      <c r="I744" s="16">
        <v>4.8000000000000001E-2</v>
      </c>
      <c r="J744" s="14">
        <v>50.57</v>
      </c>
      <c r="K744" s="14">
        <v>50.32</v>
      </c>
      <c r="L744" s="14">
        <v>50.87</v>
      </c>
      <c r="M744" s="31">
        <v>262.37981000000002</v>
      </c>
      <c r="N744" s="31">
        <v>4562.8060639999994</v>
      </c>
      <c r="O744" s="31">
        <v>4495.1373299999996</v>
      </c>
      <c r="P744" s="54">
        <v>4640.1417599999995</v>
      </c>
      <c r="Q744" s="6">
        <v>0</v>
      </c>
      <c r="R744" s="6">
        <v>4495.1373299999996</v>
      </c>
      <c r="S744" s="6">
        <v>4640.1417599999995</v>
      </c>
      <c r="T744" s="14">
        <v>4495.1373299999996</v>
      </c>
      <c r="U744" s="6">
        <v>4640.1417599999995</v>
      </c>
      <c r="V744" s="14">
        <v>4495.1373299999996</v>
      </c>
      <c r="W744" s="6">
        <v>4640.1417599999995</v>
      </c>
      <c r="X744" s="47">
        <v>4495.1373299999996</v>
      </c>
      <c r="Y744" s="47">
        <v>4640.1417599999995</v>
      </c>
      <c r="Z744" s="14">
        <v>4567.639545</v>
      </c>
      <c r="AA744" s="14">
        <v>50.338817056622766</v>
      </c>
      <c r="AB744" s="14">
        <v>50.891477225824076</v>
      </c>
      <c r="AC744" s="14">
        <v>50.615147141223417</v>
      </c>
    </row>
    <row r="745" spans="1:29" x14ac:dyDescent="0.3">
      <c r="A745" s="39" t="s">
        <v>522</v>
      </c>
      <c r="B745" s="46" t="s">
        <v>634</v>
      </c>
      <c r="C745" s="44">
        <v>155000</v>
      </c>
      <c r="D745" s="45">
        <v>46290.166666666664</v>
      </c>
      <c r="E745" s="58">
        <v>0.84919296477377881</v>
      </c>
      <c r="F745" s="17">
        <v>96673.84</v>
      </c>
      <c r="G745" s="17">
        <v>0.65059999999999996</v>
      </c>
      <c r="H745" s="16">
        <v>0.56899999999999995</v>
      </c>
      <c r="I745" s="16">
        <v>0.751</v>
      </c>
      <c r="J745" s="14">
        <v>50.57</v>
      </c>
      <c r="K745" s="14">
        <v>0</v>
      </c>
      <c r="L745" s="14">
        <v>81.569999999999993</v>
      </c>
      <c r="M745" s="31">
        <v>262.41041999999999</v>
      </c>
      <c r="N745" s="31">
        <v>62896.000303999994</v>
      </c>
      <c r="O745" s="31">
        <v>55007.414959999995</v>
      </c>
      <c r="P745" s="54">
        <v>72602.053839999993</v>
      </c>
      <c r="Q745" s="6">
        <v>58326.16</v>
      </c>
      <c r="R745" s="6">
        <v>-3318.7450400000089</v>
      </c>
      <c r="S745" s="6">
        <v>14275.89383999999</v>
      </c>
      <c r="T745" s="14">
        <v>4495.1373299999996</v>
      </c>
      <c r="U745" s="6">
        <v>4640.1417599999995</v>
      </c>
      <c r="V745" s="14">
        <v>4495.1373299999996</v>
      </c>
      <c r="W745" s="6">
        <v>4640.1417599999995</v>
      </c>
      <c r="X745" s="47">
        <v>62821.297330000001</v>
      </c>
      <c r="Y745" s="47">
        <v>62966.301760000002</v>
      </c>
      <c r="Z745" s="14">
        <v>62893.799545000002</v>
      </c>
      <c r="AA745" s="14">
        <v>50.335324729955467</v>
      </c>
      <c r="AB745" s="14">
        <v>50.887957621459421</v>
      </c>
      <c r="AC745" s="14">
        <v>50.611641175707447</v>
      </c>
    </row>
    <row r="746" spans="1:29" x14ac:dyDescent="0.3">
      <c r="A746" s="39" t="s">
        <v>523</v>
      </c>
      <c r="B746" s="46" t="s">
        <v>632</v>
      </c>
      <c r="C746" s="44">
        <v>160000</v>
      </c>
      <c r="D746" s="45">
        <v>46290.166666666664</v>
      </c>
      <c r="E746" s="58">
        <v>0.84919296477377881</v>
      </c>
      <c r="F746" s="17">
        <v>96673.58</v>
      </c>
      <c r="G746" s="17">
        <v>4.2900000000000001E-2</v>
      </c>
      <c r="H746" s="16">
        <v>4.2500000000000003E-2</v>
      </c>
      <c r="I746" s="16">
        <v>4.3999999999999997E-2</v>
      </c>
      <c r="J746" s="14">
        <v>50.91</v>
      </c>
      <c r="K746" s="14">
        <v>50.76</v>
      </c>
      <c r="L746" s="14">
        <v>51.34</v>
      </c>
      <c r="M746" s="31">
        <v>250.07204999999999</v>
      </c>
      <c r="N746" s="31">
        <v>4147.2965819999999</v>
      </c>
      <c r="O746" s="31">
        <v>4108.6271500000003</v>
      </c>
      <c r="P746" s="54">
        <v>4253.6375200000002</v>
      </c>
      <c r="Q746" s="6">
        <v>0</v>
      </c>
      <c r="R746" s="6">
        <v>4108.6271500000003</v>
      </c>
      <c r="S746" s="6">
        <v>4253.6375200000002</v>
      </c>
      <c r="T746" s="14">
        <v>4108.6271500000003</v>
      </c>
      <c r="U746" s="6">
        <v>4253.6375200000002</v>
      </c>
      <c r="V746" s="14">
        <v>4108.6271500000003</v>
      </c>
      <c r="W746" s="6">
        <v>4253.6375200000002</v>
      </c>
      <c r="X746" s="47">
        <v>4108.6271500000003</v>
      </c>
      <c r="Y746" s="47">
        <v>4253.6375200000002</v>
      </c>
      <c r="Z746" s="14">
        <v>4181.1323350000002</v>
      </c>
      <c r="AA746" s="14">
        <v>50.785142452794382</v>
      </c>
      <c r="AB746" s="14">
        <v>51.363426739092098</v>
      </c>
      <c r="AC746" s="14">
        <v>51.07428459594324</v>
      </c>
    </row>
    <row r="747" spans="1:29" x14ac:dyDescent="0.3">
      <c r="A747" s="39" t="s">
        <v>524</v>
      </c>
      <c r="B747" s="46" t="s">
        <v>634</v>
      </c>
      <c r="C747" s="44">
        <v>160000</v>
      </c>
      <c r="D747" s="45">
        <v>46290.166666666664</v>
      </c>
      <c r="E747" s="58">
        <v>0.84919296477377881</v>
      </c>
      <c r="F747" s="17">
        <v>96673.58</v>
      </c>
      <c r="G747" s="17">
        <v>0.69789999999999996</v>
      </c>
      <c r="H747" s="16">
        <v>0.61550000000000005</v>
      </c>
      <c r="I747" s="16">
        <v>0.8</v>
      </c>
      <c r="J747" s="14">
        <v>50.91</v>
      </c>
      <c r="K747" s="14">
        <v>0</v>
      </c>
      <c r="L747" s="14">
        <v>83.03</v>
      </c>
      <c r="M747" s="31">
        <v>250.07204999999999</v>
      </c>
      <c r="N747" s="31">
        <v>67468.491481999998</v>
      </c>
      <c r="O747" s="31">
        <v>59502.588490000009</v>
      </c>
      <c r="P747" s="54">
        <v>77338.864000000001</v>
      </c>
      <c r="Q747" s="6">
        <v>63326.42</v>
      </c>
      <c r="R747" s="6">
        <v>-3823.8315099999891</v>
      </c>
      <c r="S747" s="6">
        <v>14012.444000000003</v>
      </c>
      <c r="T747" s="14">
        <v>4108.6271500000003</v>
      </c>
      <c r="U747" s="6">
        <v>4253.6375200000002</v>
      </c>
      <c r="V747" s="14">
        <v>4108.6271500000003</v>
      </c>
      <c r="W747" s="6">
        <v>4253.6375200000002</v>
      </c>
      <c r="X747" s="47">
        <v>67435.047149999999</v>
      </c>
      <c r="Y747" s="47">
        <v>67580.057520000002</v>
      </c>
      <c r="Z747" s="14">
        <v>67507.552335</v>
      </c>
      <c r="AA747" s="14">
        <v>50.785142452794418</v>
      </c>
      <c r="AB747" s="14">
        <v>51.363426739092169</v>
      </c>
      <c r="AC747" s="14">
        <v>51.074284595943297</v>
      </c>
    </row>
    <row r="748" spans="1:29" x14ac:dyDescent="0.3">
      <c r="A748" s="39" t="s">
        <v>525</v>
      </c>
      <c r="B748" s="46" t="s">
        <v>632</v>
      </c>
      <c r="C748" s="44">
        <v>165000</v>
      </c>
      <c r="D748" s="45">
        <v>46290.166666666664</v>
      </c>
      <c r="E748" s="58">
        <v>0.84919296477377881</v>
      </c>
      <c r="F748" s="17">
        <v>96673.58</v>
      </c>
      <c r="G748" s="17">
        <v>3.9E-2</v>
      </c>
      <c r="H748" s="16">
        <v>3.85E-2</v>
      </c>
      <c r="I748" s="16">
        <v>0.04</v>
      </c>
      <c r="J748" s="14">
        <v>51.24</v>
      </c>
      <c r="K748" s="14">
        <v>51.02</v>
      </c>
      <c r="L748" s="14">
        <v>51.63</v>
      </c>
      <c r="M748" s="31">
        <v>238.09209999999999</v>
      </c>
      <c r="N748" s="31">
        <v>3770.26962</v>
      </c>
      <c r="O748" s="31">
        <v>3721.9328300000002</v>
      </c>
      <c r="P748" s="54">
        <v>3866.9432000000002</v>
      </c>
      <c r="Q748" s="6">
        <v>0</v>
      </c>
      <c r="R748" s="6">
        <v>3721.9328300000002</v>
      </c>
      <c r="S748" s="6">
        <v>3866.9432000000002</v>
      </c>
      <c r="T748" s="14">
        <v>3721.9328300000002</v>
      </c>
      <c r="U748" s="6">
        <v>3866.9432000000002</v>
      </c>
      <c r="V748" s="14">
        <v>3721.9328300000002</v>
      </c>
      <c r="W748" s="6">
        <v>3866.9432000000002</v>
      </c>
      <c r="X748" s="47">
        <v>3721.9328300000002</v>
      </c>
      <c r="Y748" s="47">
        <v>3866.9432000000002</v>
      </c>
      <c r="Z748" s="14">
        <v>3794.4380150000002</v>
      </c>
      <c r="AA748" s="14">
        <v>51.044349930734725</v>
      </c>
      <c r="AB748" s="14">
        <v>51.652387662599907</v>
      </c>
      <c r="AC748" s="14">
        <v>51.348368796667316</v>
      </c>
    </row>
    <row r="749" spans="1:29" x14ac:dyDescent="0.3">
      <c r="A749" s="39" t="s">
        <v>526</v>
      </c>
      <c r="B749" s="46" t="s">
        <v>634</v>
      </c>
      <c r="C749" s="44">
        <v>165000</v>
      </c>
      <c r="D749" s="45">
        <v>46290.166666666664</v>
      </c>
      <c r="E749" s="58">
        <v>0.84919296477377881</v>
      </c>
      <c r="F749" s="17">
        <v>96673.58</v>
      </c>
      <c r="G749" s="17">
        <v>0.74580000000000002</v>
      </c>
      <c r="H749" s="16">
        <v>0.66200000000000003</v>
      </c>
      <c r="I749" s="16">
        <v>0.84850000000000003</v>
      </c>
      <c r="J749" s="14">
        <v>51.24</v>
      </c>
      <c r="K749" s="14">
        <v>0</v>
      </c>
      <c r="L749" s="14">
        <v>84.24</v>
      </c>
      <c r="M749" s="31">
        <v>238.09209999999999</v>
      </c>
      <c r="N749" s="31">
        <v>72099.155964000005</v>
      </c>
      <c r="O749" s="31">
        <v>63997.909960000005</v>
      </c>
      <c r="P749" s="54">
        <v>82027.532630000002</v>
      </c>
      <c r="Q749" s="6">
        <v>68326.42</v>
      </c>
      <c r="R749" s="6">
        <v>-4328.5100399999938</v>
      </c>
      <c r="S749" s="6">
        <v>13701.112630000003</v>
      </c>
      <c r="T749" s="14">
        <v>3721.9328300000002</v>
      </c>
      <c r="U749" s="6">
        <v>3866.9432000000002</v>
      </c>
      <c r="V749" s="14">
        <v>3721.9328300000002</v>
      </c>
      <c r="W749" s="6">
        <v>3866.9432000000002</v>
      </c>
      <c r="X749" s="47">
        <v>72048.352830000003</v>
      </c>
      <c r="Y749" s="47">
        <v>72193.363199999993</v>
      </c>
      <c r="Z749" s="14">
        <v>72120.858015000005</v>
      </c>
      <c r="AA749" s="14">
        <v>51.044349930734626</v>
      </c>
      <c r="AB749" s="14">
        <v>51.652387662599942</v>
      </c>
      <c r="AC749" s="14">
        <v>51.348368796667287</v>
      </c>
    </row>
    <row r="750" spans="1:29" x14ac:dyDescent="0.3">
      <c r="A750" s="39" t="s">
        <v>527</v>
      </c>
      <c r="B750" s="46" t="s">
        <v>632</v>
      </c>
      <c r="C750" s="44">
        <v>170000</v>
      </c>
      <c r="D750" s="45">
        <v>46290.166666666664</v>
      </c>
      <c r="E750" s="58">
        <v>0.84919296477377881</v>
      </c>
      <c r="F750" s="17">
        <v>96673.96</v>
      </c>
      <c r="G750" s="17">
        <v>3.5900000000000001E-2</v>
      </c>
      <c r="H750" s="16">
        <v>3.5499999999999997E-2</v>
      </c>
      <c r="I750" s="16">
        <v>3.6499999999999998E-2</v>
      </c>
      <c r="J750" s="14">
        <v>51.68</v>
      </c>
      <c r="K750" s="14">
        <v>51.52</v>
      </c>
      <c r="L750" s="14">
        <v>51.94</v>
      </c>
      <c r="M750" s="31">
        <v>227.15105</v>
      </c>
      <c r="N750" s="31">
        <v>3470.5951640000003</v>
      </c>
      <c r="O750" s="31">
        <v>3431.9255800000001</v>
      </c>
      <c r="P750" s="54">
        <v>3528.5995400000002</v>
      </c>
      <c r="Q750" s="6">
        <v>0</v>
      </c>
      <c r="R750" s="6">
        <v>3431.9255800000001</v>
      </c>
      <c r="S750" s="6">
        <v>3528.5995400000002</v>
      </c>
      <c r="T750" s="14">
        <v>3431.9255800000001</v>
      </c>
      <c r="U750" s="6">
        <v>3528.5995400000002</v>
      </c>
      <c r="V750" s="14">
        <v>3431.9255800000001</v>
      </c>
      <c r="W750" s="6">
        <v>3528.5995400000002</v>
      </c>
      <c r="X750" s="47">
        <v>3431.9255800000001</v>
      </c>
      <c r="Y750" s="47">
        <v>3528.5995400000002</v>
      </c>
      <c r="Z750" s="14">
        <v>3480.2625600000001</v>
      </c>
      <c r="AA750" s="14">
        <v>51.53931544756356</v>
      </c>
      <c r="AB750" s="14">
        <v>51.96448527635463</v>
      </c>
      <c r="AC750" s="14">
        <v>51.751900361959095</v>
      </c>
    </row>
    <row r="751" spans="1:29" x14ac:dyDescent="0.3">
      <c r="A751" s="39" t="s">
        <v>528</v>
      </c>
      <c r="B751" s="46" t="s">
        <v>634</v>
      </c>
      <c r="C751" s="44">
        <v>170000</v>
      </c>
      <c r="D751" s="45">
        <v>46290.166666666664</v>
      </c>
      <c r="E751" s="58">
        <v>0.84919296477377881</v>
      </c>
      <c r="F751" s="17">
        <v>96673.58</v>
      </c>
      <c r="G751" s="17">
        <v>0.7944</v>
      </c>
      <c r="H751" s="16">
        <v>0.70850000000000002</v>
      </c>
      <c r="I751" s="16">
        <v>0.89849999999999997</v>
      </c>
      <c r="J751" s="14">
        <v>51.68</v>
      </c>
      <c r="K751" s="14">
        <v>0</v>
      </c>
      <c r="L751" s="14">
        <v>85.77</v>
      </c>
      <c r="M751" s="31">
        <v>227.14839000000001</v>
      </c>
      <c r="N751" s="31">
        <v>76797.491951999997</v>
      </c>
      <c r="O751" s="31">
        <v>68493.23143</v>
      </c>
      <c r="P751" s="54">
        <v>86861.211630000005</v>
      </c>
      <c r="Q751" s="6">
        <v>73326.42</v>
      </c>
      <c r="R751" s="6">
        <v>-4833.1885699999984</v>
      </c>
      <c r="S751" s="6">
        <v>13534.791630000007</v>
      </c>
      <c r="T751" s="14">
        <v>3431.9255800000001</v>
      </c>
      <c r="U751" s="6">
        <v>3528.5995400000002</v>
      </c>
      <c r="V751" s="14">
        <v>3431.9255800000001</v>
      </c>
      <c r="W751" s="6">
        <v>3528.5995400000002</v>
      </c>
      <c r="X751" s="47">
        <v>76758.345579999994</v>
      </c>
      <c r="Y751" s="47">
        <v>76855.019539999994</v>
      </c>
      <c r="Z751" s="14">
        <v>76806.682559999987</v>
      </c>
      <c r="AA751" s="14">
        <v>51.539602488892065</v>
      </c>
      <c r="AB751" s="14">
        <v>51.964774121584135</v>
      </c>
      <c r="AC751" s="14">
        <v>51.7521883052381</v>
      </c>
    </row>
    <row r="752" spans="1:29" x14ac:dyDescent="0.3">
      <c r="A752" s="39" t="s">
        <v>529</v>
      </c>
      <c r="B752" s="46" t="s">
        <v>632</v>
      </c>
      <c r="C752" s="44">
        <v>175000</v>
      </c>
      <c r="D752" s="45">
        <v>46290.166666666664</v>
      </c>
      <c r="E752" s="58">
        <v>0.84919296477377881</v>
      </c>
      <c r="F752" s="17">
        <v>96673.09</v>
      </c>
      <c r="G752" s="17">
        <v>3.3000000000000002E-2</v>
      </c>
      <c r="H752" s="16">
        <v>3.2500000000000001E-2</v>
      </c>
      <c r="I752" s="16">
        <v>3.3500000000000002E-2</v>
      </c>
      <c r="J752" s="14">
        <v>52.08</v>
      </c>
      <c r="K752" s="14">
        <v>51.86</v>
      </c>
      <c r="L752" s="14">
        <v>52.31</v>
      </c>
      <c r="M752" s="31">
        <v>216.51889</v>
      </c>
      <c r="N752" s="31">
        <v>3190.2119699999998</v>
      </c>
      <c r="O752" s="31">
        <v>3141.8754250000002</v>
      </c>
      <c r="P752" s="54">
        <v>3238.548515</v>
      </c>
      <c r="Q752" s="6">
        <v>0</v>
      </c>
      <c r="R752" s="6">
        <v>3141.8754250000002</v>
      </c>
      <c r="S752" s="6">
        <v>3238.548515</v>
      </c>
      <c r="T752" s="14">
        <v>3141.8754250000002</v>
      </c>
      <c r="U752" s="6">
        <v>3238.548515</v>
      </c>
      <c r="V752" s="14">
        <v>3141.8754250000002</v>
      </c>
      <c r="W752" s="6">
        <v>3238.548515</v>
      </c>
      <c r="X752" s="47">
        <v>3141.8754250000002</v>
      </c>
      <c r="Y752" s="47">
        <v>3238.548515</v>
      </c>
      <c r="Z752" s="14">
        <v>3190.2119700000003</v>
      </c>
      <c r="AA752" s="14">
        <v>51.881828868629064</v>
      </c>
      <c r="AB752" s="14">
        <v>52.328458962285254</v>
      </c>
      <c r="AC752" s="14">
        <v>52.105143915457163</v>
      </c>
    </row>
    <row r="753" spans="1:29" x14ac:dyDescent="0.3">
      <c r="A753" s="39" t="s">
        <v>530</v>
      </c>
      <c r="B753" s="46" t="s">
        <v>634</v>
      </c>
      <c r="C753" s="44">
        <v>175000</v>
      </c>
      <c r="D753" s="45">
        <v>46290.166666666664</v>
      </c>
      <c r="E753" s="58">
        <v>0.84919296477377881</v>
      </c>
      <c r="F753" s="17">
        <v>96673.09</v>
      </c>
      <c r="G753" s="17">
        <v>0.84319999999999995</v>
      </c>
      <c r="H753" s="16">
        <v>0.75649999999999995</v>
      </c>
      <c r="I753" s="16">
        <v>0.94899999999999995</v>
      </c>
      <c r="J753" s="14">
        <v>52.08</v>
      </c>
      <c r="K753" s="14">
        <v>0</v>
      </c>
      <c r="L753" s="14">
        <v>87.36</v>
      </c>
      <c r="M753" s="31">
        <v>216.51889</v>
      </c>
      <c r="N753" s="31">
        <v>81514.749487999987</v>
      </c>
      <c r="O753" s="31">
        <v>73133.192584999997</v>
      </c>
      <c r="P753" s="54">
        <v>91742.762409999996</v>
      </c>
      <c r="Q753" s="6">
        <v>78326.91</v>
      </c>
      <c r="R753" s="6">
        <v>-5193.7174150000064</v>
      </c>
      <c r="S753" s="6">
        <v>13415.852409999992</v>
      </c>
      <c r="T753" s="14">
        <v>3141.8754250000002</v>
      </c>
      <c r="U753" s="6">
        <v>3238.548515</v>
      </c>
      <c r="V753" s="14">
        <v>3141.8754250000002</v>
      </c>
      <c r="W753" s="6">
        <v>3238.548515</v>
      </c>
      <c r="X753" s="47">
        <v>81468.785425000009</v>
      </c>
      <c r="Y753" s="47">
        <v>81565.458515000006</v>
      </c>
      <c r="Z753" s="14">
        <v>81517.121970000007</v>
      </c>
      <c r="AA753" s="14">
        <v>51.881828868629057</v>
      </c>
      <c r="AB753" s="14">
        <v>52.328458962285332</v>
      </c>
      <c r="AC753" s="14">
        <v>52.105143915457191</v>
      </c>
    </row>
    <row r="754" spans="1:29" x14ac:dyDescent="0.3">
      <c r="A754" s="39" t="s">
        <v>531</v>
      </c>
      <c r="B754" s="46" t="s">
        <v>632</v>
      </c>
      <c r="C754" s="44">
        <v>180000</v>
      </c>
      <c r="D754" s="45">
        <v>46290.166666666664</v>
      </c>
      <c r="E754" s="58">
        <v>0.84919296477377881</v>
      </c>
      <c r="F754" s="17">
        <v>96673.09</v>
      </c>
      <c r="G754" s="17">
        <v>3.04E-2</v>
      </c>
      <c r="H754" s="16">
        <v>0.03</v>
      </c>
      <c r="I754" s="16">
        <v>3.1E-2</v>
      </c>
      <c r="J754" s="14">
        <v>52.45</v>
      </c>
      <c r="K754" s="14">
        <v>52.28</v>
      </c>
      <c r="L754" s="14">
        <v>52.75</v>
      </c>
      <c r="M754" s="31">
        <v>206.19022000000001</v>
      </c>
      <c r="N754" s="31">
        <v>2938.8619359999998</v>
      </c>
      <c r="O754" s="31">
        <v>2900.1926999999996</v>
      </c>
      <c r="P754" s="54">
        <v>2996.8657899999998</v>
      </c>
      <c r="Q754" s="6">
        <v>0</v>
      </c>
      <c r="R754" s="6">
        <v>2900.1926999999996</v>
      </c>
      <c r="S754" s="6">
        <v>2996.8657899999998</v>
      </c>
      <c r="T754" s="14">
        <v>2900.1926999999996</v>
      </c>
      <c r="U754" s="6">
        <v>2996.8657899999998</v>
      </c>
      <c r="V754" s="14">
        <v>2900.1926999999996</v>
      </c>
      <c r="W754" s="6">
        <v>2996.8657899999998</v>
      </c>
      <c r="X754" s="47">
        <v>2900.1926999999996</v>
      </c>
      <c r="Y754" s="47">
        <v>2996.8657899999998</v>
      </c>
      <c r="Z754" s="14">
        <v>2948.5292449999997</v>
      </c>
      <c r="AA754" s="14">
        <v>52.304509257981778</v>
      </c>
      <c r="AB754" s="14">
        <v>52.772567569214289</v>
      </c>
      <c r="AC754" s="14">
        <v>52.538538413598033</v>
      </c>
    </row>
    <row r="755" spans="1:29" x14ac:dyDescent="0.3">
      <c r="A755" s="39" t="s">
        <v>532</v>
      </c>
      <c r="B755" s="46" t="s">
        <v>634</v>
      </c>
      <c r="C755" s="44">
        <v>180000</v>
      </c>
      <c r="D755" s="45">
        <v>46290.166666666664</v>
      </c>
      <c r="E755" s="58">
        <v>0.84919296477377881</v>
      </c>
      <c r="F755" s="17">
        <v>96673.09</v>
      </c>
      <c r="G755" s="17">
        <v>0.89229999999999998</v>
      </c>
      <c r="H755" s="16">
        <v>0.80349999999999999</v>
      </c>
      <c r="I755" s="16">
        <v>0.999</v>
      </c>
      <c r="J755" s="14">
        <v>52.45</v>
      </c>
      <c r="K755" s="14">
        <v>0</v>
      </c>
      <c r="L755" s="14">
        <v>88.71</v>
      </c>
      <c r="M755" s="31">
        <v>206.19022000000001</v>
      </c>
      <c r="N755" s="31">
        <v>86261.398206999991</v>
      </c>
      <c r="O755" s="31">
        <v>77676.827814999997</v>
      </c>
      <c r="P755" s="54">
        <v>96576.41691</v>
      </c>
      <c r="Q755" s="6">
        <v>83326.91</v>
      </c>
      <c r="R755" s="6">
        <v>-5650.0821850000066</v>
      </c>
      <c r="S755" s="6">
        <v>13249.506909999996</v>
      </c>
      <c r="T755" s="14">
        <v>2900.1926999999996</v>
      </c>
      <c r="U755" s="6">
        <v>2996.8657899999998</v>
      </c>
      <c r="V755" s="14">
        <v>2900.1926999999996</v>
      </c>
      <c r="W755" s="6">
        <v>2996.8657899999998</v>
      </c>
      <c r="X755" s="47">
        <v>86227.102700000003</v>
      </c>
      <c r="Y755" s="47">
        <v>86323.77579</v>
      </c>
      <c r="Z755" s="14">
        <v>86275.439245000001</v>
      </c>
      <c r="AA755" s="14">
        <v>52.304509257981636</v>
      </c>
      <c r="AB755" s="14">
        <v>52.772567569214424</v>
      </c>
      <c r="AC755" s="14">
        <v>52.538538413598033</v>
      </c>
    </row>
    <row r="756" spans="1:29" x14ac:dyDescent="0.3">
      <c r="A756" s="39" t="s">
        <v>533</v>
      </c>
      <c r="B756" s="46" t="s">
        <v>632</v>
      </c>
      <c r="C756" s="44">
        <v>190000</v>
      </c>
      <c r="D756" s="45">
        <v>46290.166666666664</v>
      </c>
      <c r="E756" s="58">
        <v>0.84919296477377881</v>
      </c>
      <c r="F756" s="17">
        <v>96673.7</v>
      </c>
      <c r="G756" s="17">
        <v>2.5999999999999999E-2</v>
      </c>
      <c r="H756" s="16">
        <v>2.5499999999999998E-2</v>
      </c>
      <c r="I756" s="16">
        <v>2.7E-2</v>
      </c>
      <c r="J756" s="14">
        <v>53.24</v>
      </c>
      <c r="K756" s="14">
        <v>52.98</v>
      </c>
      <c r="L756" s="14">
        <v>53.5</v>
      </c>
      <c r="M756" s="31">
        <v>187.52182999999999</v>
      </c>
      <c r="N756" s="31">
        <v>2513.5162</v>
      </c>
      <c r="O756" s="31">
        <v>2465.1793499999999</v>
      </c>
      <c r="P756" s="54">
        <v>2610.1898999999999</v>
      </c>
      <c r="Q756" s="6">
        <v>0</v>
      </c>
      <c r="R756" s="6">
        <v>2465.1793499999999</v>
      </c>
      <c r="S756" s="6">
        <v>2610.1898999999999</v>
      </c>
      <c r="T756" s="14">
        <v>2465.1793499999999</v>
      </c>
      <c r="U756" s="6">
        <v>2610.1898999999999</v>
      </c>
      <c r="V756" s="14">
        <v>2465.1793499999999</v>
      </c>
      <c r="W756" s="6">
        <v>2610.1898999999999</v>
      </c>
      <c r="X756" s="47">
        <v>2465.1793499999999</v>
      </c>
      <c r="Y756" s="47">
        <v>2610.1898999999999</v>
      </c>
      <c r="Z756" s="14">
        <v>2537.6846249999999</v>
      </c>
      <c r="AA756" s="14">
        <v>53.002745217719664</v>
      </c>
      <c r="AB756" s="14">
        <v>53.77310269024742</v>
      </c>
      <c r="AC756" s="14">
        <v>53.387923953983545</v>
      </c>
    </row>
    <row r="757" spans="1:29" x14ac:dyDescent="0.3">
      <c r="A757" s="39" t="s">
        <v>534</v>
      </c>
      <c r="B757" s="46" t="s">
        <v>634</v>
      </c>
      <c r="C757" s="44">
        <v>190000</v>
      </c>
      <c r="D757" s="45">
        <v>46290.166666666664</v>
      </c>
      <c r="E757" s="58">
        <v>0.84919296477377881</v>
      </c>
      <c r="F757" s="17">
        <v>96673.7</v>
      </c>
      <c r="G757" s="17">
        <v>0.99139999999999995</v>
      </c>
      <c r="H757" s="16">
        <v>0.9</v>
      </c>
      <c r="I757" s="16">
        <v>1.101</v>
      </c>
      <c r="J757" s="14">
        <v>53.24</v>
      </c>
      <c r="K757" s="14">
        <v>0</v>
      </c>
      <c r="L757" s="14">
        <v>91.78</v>
      </c>
      <c r="M757" s="31">
        <v>187.52182999999999</v>
      </c>
      <c r="N757" s="31">
        <v>95842.306179999985</v>
      </c>
      <c r="O757" s="31">
        <v>87006.33</v>
      </c>
      <c r="P757" s="54">
        <v>106437.74369999999</v>
      </c>
      <c r="Q757" s="6">
        <v>93326.3</v>
      </c>
      <c r="R757" s="6">
        <v>-6319.9700000000012</v>
      </c>
      <c r="S757" s="6">
        <v>13111.443699999989</v>
      </c>
      <c r="T757" s="14">
        <v>2465.1793499999999</v>
      </c>
      <c r="U757" s="6">
        <v>2610.1898999999999</v>
      </c>
      <c r="V757" s="14">
        <v>2465.1793499999999</v>
      </c>
      <c r="W757" s="6">
        <v>2610.1898999999999</v>
      </c>
      <c r="X757" s="47">
        <v>95791.479350000009</v>
      </c>
      <c r="Y757" s="47">
        <v>95936.4899</v>
      </c>
      <c r="Z757" s="14">
        <v>95863.984625000012</v>
      </c>
      <c r="AA757" s="14">
        <v>53.00274521771977</v>
      </c>
      <c r="AB757" s="14">
        <v>53.773102690247363</v>
      </c>
      <c r="AC757" s="14">
        <v>53.387923953983567</v>
      </c>
    </row>
    <row r="758" spans="1:29" x14ac:dyDescent="0.3">
      <c r="A758" s="39" t="s">
        <v>535</v>
      </c>
      <c r="B758" s="46" t="s">
        <v>632</v>
      </c>
      <c r="C758" s="44">
        <v>200000</v>
      </c>
      <c r="D758" s="45">
        <v>46290.166666666664</v>
      </c>
      <c r="E758" s="58">
        <v>0.84919296477377881</v>
      </c>
      <c r="F758" s="17">
        <v>96671.95</v>
      </c>
      <c r="G758" s="17">
        <v>2.23E-2</v>
      </c>
      <c r="H758" s="16">
        <v>2.1999999999999999E-2</v>
      </c>
      <c r="I758" s="16">
        <v>2.3E-2</v>
      </c>
      <c r="J758" s="14">
        <v>53.89</v>
      </c>
      <c r="K758" s="14">
        <v>53.74</v>
      </c>
      <c r="L758" s="14">
        <v>54.31</v>
      </c>
      <c r="M758" s="31">
        <v>169.93774999999999</v>
      </c>
      <c r="N758" s="31">
        <v>2155.7844850000001</v>
      </c>
      <c r="O758" s="31">
        <v>2126.7828999999997</v>
      </c>
      <c r="P758" s="54">
        <v>2223.4548500000001</v>
      </c>
      <c r="Q758" s="6">
        <v>0</v>
      </c>
      <c r="R758" s="6">
        <v>2126.7828999999997</v>
      </c>
      <c r="S758" s="6">
        <v>2223.4548500000001</v>
      </c>
      <c r="T758" s="14">
        <v>2126.7828999999997</v>
      </c>
      <c r="U758" s="6">
        <v>2223.4548500000001</v>
      </c>
      <c r="V758" s="14">
        <v>2126.7828999999997</v>
      </c>
      <c r="W758" s="6">
        <v>2223.4548500000001</v>
      </c>
      <c r="X758" s="47">
        <v>2126.7828999999997</v>
      </c>
      <c r="Y758" s="47">
        <v>2223.4548500000001</v>
      </c>
      <c r="Z758" s="14">
        <v>2175.1188750000001</v>
      </c>
      <c r="AA758" s="14">
        <v>53.764633736065129</v>
      </c>
      <c r="AB758" s="14">
        <v>54.330672841774089</v>
      </c>
      <c r="AC758" s="14">
        <v>54.047653288919605</v>
      </c>
    </row>
    <row r="759" spans="1:29" x14ac:dyDescent="0.3">
      <c r="A759" s="39" t="s">
        <v>536</v>
      </c>
      <c r="B759" s="46" t="s">
        <v>634</v>
      </c>
      <c r="C759" s="44">
        <v>200000</v>
      </c>
      <c r="D759" s="45">
        <v>46290.166666666664</v>
      </c>
      <c r="E759" s="58">
        <v>0.84919296477377881</v>
      </c>
      <c r="F759" s="17">
        <v>96671.95</v>
      </c>
      <c r="G759" s="17">
        <v>1.0911</v>
      </c>
      <c r="H759" s="16">
        <v>0.997</v>
      </c>
      <c r="I759" s="16">
        <v>1.2030000000000001</v>
      </c>
      <c r="J759" s="14">
        <v>53.89</v>
      </c>
      <c r="K759" s="14">
        <v>0</v>
      </c>
      <c r="L759" s="14">
        <v>94.57</v>
      </c>
      <c r="M759" s="31">
        <v>169.93774999999999</v>
      </c>
      <c r="N759" s="31">
        <v>105478.76464499999</v>
      </c>
      <c r="O759" s="31">
        <v>96381.934150000001</v>
      </c>
      <c r="P759" s="54">
        <v>116296.35585000001</v>
      </c>
      <c r="Q759" s="6">
        <v>103328.05</v>
      </c>
      <c r="R759" s="6">
        <v>-6946.115850000002</v>
      </c>
      <c r="S759" s="6">
        <v>12968.305850000004</v>
      </c>
      <c r="T759" s="14">
        <v>2126.7828999999997</v>
      </c>
      <c r="U759" s="6">
        <v>2223.4548500000001</v>
      </c>
      <c r="V759" s="14">
        <v>2126.7828999999997</v>
      </c>
      <c r="W759" s="6">
        <v>2223.4548500000001</v>
      </c>
      <c r="X759" s="47">
        <v>105454.83290000001</v>
      </c>
      <c r="Y759" s="47">
        <v>105551.50485</v>
      </c>
      <c r="Z759" s="14">
        <v>105503.168875</v>
      </c>
      <c r="AA759" s="14">
        <v>53.764633736065036</v>
      </c>
      <c r="AB759" s="14">
        <v>54.330672841774089</v>
      </c>
      <c r="AC759" s="14">
        <v>54.047653288919562</v>
      </c>
    </row>
    <row r="760" spans="1:29" x14ac:dyDescent="0.3">
      <c r="A760" s="39" t="s">
        <v>537</v>
      </c>
      <c r="B760" s="46" t="s">
        <v>632</v>
      </c>
      <c r="C760" s="44">
        <v>220000</v>
      </c>
      <c r="D760" s="45">
        <v>46290.166666666664</v>
      </c>
      <c r="E760" s="58">
        <v>0.84919296477377881</v>
      </c>
      <c r="F760" s="17">
        <v>96672.82</v>
      </c>
      <c r="G760" s="17">
        <v>1.7100000000000001E-2</v>
      </c>
      <c r="H760" s="16">
        <v>1.6500000000000001E-2</v>
      </c>
      <c r="I760" s="16">
        <v>1.7999999999999999E-2</v>
      </c>
      <c r="J760" s="14">
        <v>55.42</v>
      </c>
      <c r="K760" s="14">
        <v>55.01</v>
      </c>
      <c r="L760" s="14">
        <v>56.02</v>
      </c>
      <c r="M760" s="31">
        <v>142.16388000000001</v>
      </c>
      <c r="N760" s="31">
        <v>1653.1052220000001</v>
      </c>
      <c r="O760" s="31">
        <v>1595.1015300000001</v>
      </c>
      <c r="P760" s="54">
        <v>1740.11076</v>
      </c>
      <c r="Q760" s="6">
        <v>0</v>
      </c>
      <c r="R760" s="6">
        <v>1595.1015300000001</v>
      </c>
      <c r="S760" s="6">
        <v>1740.11076</v>
      </c>
      <c r="T760" s="14">
        <v>1595.1015300000001</v>
      </c>
      <c r="U760" s="6">
        <v>1740.11076</v>
      </c>
      <c r="V760" s="14">
        <v>1595.1015300000001</v>
      </c>
      <c r="W760" s="6">
        <v>1740.11076</v>
      </c>
      <c r="X760" s="47">
        <v>1595.1015300000001</v>
      </c>
      <c r="Y760" s="47">
        <v>1740.11076</v>
      </c>
      <c r="Z760" s="14">
        <v>1667.6061450000002</v>
      </c>
      <c r="AA760" s="14">
        <v>55.030118446767553</v>
      </c>
      <c r="AB760" s="14">
        <v>56.046146719734082</v>
      </c>
      <c r="AC760" s="14">
        <v>55.538132583250814</v>
      </c>
    </row>
    <row r="761" spans="1:29" x14ac:dyDescent="0.3">
      <c r="A761" s="39" t="s">
        <v>538</v>
      </c>
      <c r="B761" s="46" t="s">
        <v>634</v>
      </c>
      <c r="C761" s="44">
        <v>220000</v>
      </c>
      <c r="D761" s="45">
        <v>46290.166666666664</v>
      </c>
      <c r="E761" s="58">
        <v>0.84919296477377881</v>
      </c>
      <c r="F761" s="17">
        <v>96672.82</v>
      </c>
      <c r="G761" s="17">
        <v>1.2927999999999999</v>
      </c>
      <c r="H761" s="16">
        <v>1.1919999999999999</v>
      </c>
      <c r="I761" s="16">
        <v>1.4105000000000001</v>
      </c>
      <c r="J761" s="14">
        <v>55.42</v>
      </c>
      <c r="K761" s="14">
        <v>0</v>
      </c>
      <c r="L761" s="14">
        <v>100.57</v>
      </c>
      <c r="M761" s="31">
        <v>142.16388000000001</v>
      </c>
      <c r="N761" s="31">
        <v>124978.621696</v>
      </c>
      <c r="O761" s="31">
        <v>115234.00144000001</v>
      </c>
      <c r="P761" s="54">
        <v>136357.01261000001</v>
      </c>
      <c r="Q761" s="6">
        <v>123327.18</v>
      </c>
      <c r="R761" s="6">
        <v>-8093.1785599999857</v>
      </c>
      <c r="S761" s="6">
        <v>13029.832610000012</v>
      </c>
      <c r="T761" s="14">
        <v>1595.1015300000001</v>
      </c>
      <c r="U761" s="6">
        <v>1740.11076</v>
      </c>
      <c r="V761" s="14">
        <v>1595.1015300000001</v>
      </c>
      <c r="W761" s="6">
        <v>1740.11076</v>
      </c>
      <c r="X761" s="47">
        <v>124922.28152999999</v>
      </c>
      <c r="Y761" s="47">
        <v>125067.29075999999</v>
      </c>
      <c r="Z761" s="14">
        <v>124994.78614499999</v>
      </c>
      <c r="AA761" s="14">
        <v>55.030118446767538</v>
      </c>
      <c r="AB761" s="14">
        <v>56.046146719734139</v>
      </c>
      <c r="AC761" s="14">
        <v>55.538132583250842</v>
      </c>
    </row>
    <row r="762" spans="1:29" x14ac:dyDescent="0.3">
      <c r="A762" s="39" t="s">
        <v>539</v>
      </c>
      <c r="B762" s="46" t="s">
        <v>632</v>
      </c>
      <c r="C762" s="44">
        <v>240000</v>
      </c>
      <c r="D762" s="45">
        <v>46290.166666666664</v>
      </c>
      <c r="E762" s="58">
        <v>0.84919296477377881</v>
      </c>
      <c r="F762" s="17">
        <v>96671.95</v>
      </c>
      <c r="G762" s="17">
        <v>1.34E-2</v>
      </c>
      <c r="H762" s="16">
        <v>1.2999999999999999E-2</v>
      </c>
      <c r="I762" s="16">
        <v>1.4E-2</v>
      </c>
      <c r="J762" s="14">
        <v>56.73</v>
      </c>
      <c r="K762" s="14">
        <v>56.44</v>
      </c>
      <c r="L762" s="14">
        <v>57.24</v>
      </c>
      <c r="M762" s="31">
        <v>119.39394</v>
      </c>
      <c r="N762" s="31">
        <v>1295.4041299999999</v>
      </c>
      <c r="O762" s="31">
        <v>1256.7353499999999</v>
      </c>
      <c r="P762" s="54">
        <v>1353.4073000000001</v>
      </c>
      <c r="Q762" s="6">
        <v>0</v>
      </c>
      <c r="R762" s="6">
        <v>1256.7353499999999</v>
      </c>
      <c r="S762" s="6">
        <v>1353.4073000000001</v>
      </c>
      <c r="T762" s="14">
        <v>1256.7353499999999</v>
      </c>
      <c r="U762" s="6">
        <v>1353.4073000000001</v>
      </c>
      <c r="V762" s="14">
        <v>1256.7353499999999</v>
      </c>
      <c r="W762" s="6">
        <v>1353.4073000000001</v>
      </c>
      <c r="X762" s="47">
        <v>1256.7353499999999</v>
      </c>
      <c r="Y762" s="47">
        <v>1353.4073000000001</v>
      </c>
      <c r="Z762" s="14">
        <v>1305.0713249999999</v>
      </c>
      <c r="AA762" s="14">
        <v>56.462267799418065</v>
      </c>
      <c r="AB762" s="14">
        <v>57.267472862118638</v>
      </c>
      <c r="AC762" s="14">
        <v>56.864870330768355</v>
      </c>
    </row>
    <row r="763" spans="1:29" x14ac:dyDescent="0.3">
      <c r="A763" s="39" t="s">
        <v>540</v>
      </c>
      <c r="B763" s="46" t="s">
        <v>634</v>
      </c>
      <c r="C763" s="44">
        <v>240000</v>
      </c>
      <c r="D763" s="45">
        <v>46290.166666666664</v>
      </c>
      <c r="E763" s="58">
        <v>0.84919296477377881</v>
      </c>
      <c r="F763" s="17">
        <v>96671.95</v>
      </c>
      <c r="G763" s="17">
        <v>1.4959</v>
      </c>
      <c r="H763" s="16">
        <v>1.3879999999999999</v>
      </c>
      <c r="I763" s="16">
        <v>1.6194999999999999</v>
      </c>
      <c r="J763" s="14">
        <v>56.73</v>
      </c>
      <c r="K763" s="14">
        <v>0</v>
      </c>
      <c r="L763" s="14">
        <v>106.32</v>
      </c>
      <c r="M763" s="31">
        <v>119.39394</v>
      </c>
      <c r="N763" s="31">
        <v>144611.57000499999</v>
      </c>
      <c r="O763" s="31">
        <v>134180.6666</v>
      </c>
      <c r="P763" s="54">
        <v>156560.22302499998</v>
      </c>
      <c r="Q763" s="6">
        <v>143328.04999999999</v>
      </c>
      <c r="R763" s="6">
        <v>-9147.3833999999915</v>
      </c>
      <c r="S763" s="6">
        <v>13232.173024999996</v>
      </c>
      <c r="T763" s="14">
        <v>1256.7353499999999</v>
      </c>
      <c r="U763" s="6">
        <v>1353.4073000000001</v>
      </c>
      <c r="V763" s="14">
        <v>1256.7353499999999</v>
      </c>
      <c r="W763" s="6">
        <v>1353.4073000000001</v>
      </c>
      <c r="X763" s="47">
        <v>144584.78534999999</v>
      </c>
      <c r="Y763" s="47">
        <v>144681.45729999998</v>
      </c>
      <c r="Z763" s="14">
        <v>144633.12132499999</v>
      </c>
      <c r="AA763" s="14">
        <v>56.462267799417823</v>
      </c>
      <c r="AB763" s="14">
        <v>57.267472862118481</v>
      </c>
      <c r="AC763" s="14">
        <v>56.864870330768156</v>
      </c>
    </row>
    <row r="764" spans="1:29" x14ac:dyDescent="0.3">
      <c r="A764" s="39" t="s">
        <v>541</v>
      </c>
      <c r="B764" s="46" t="s">
        <v>632</v>
      </c>
      <c r="C764" s="44">
        <v>260000</v>
      </c>
      <c r="D764" s="45">
        <v>46290.166666666664</v>
      </c>
      <c r="E764" s="58">
        <v>0.84919296477377881</v>
      </c>
      <c r="F764" s="17">
        <v>96671.95</v>
      </c>
      <c r="G764" s="17">
        <v>1.0699999999999999E-2</v>
      </c>
      <c r="H764" s="16">
        <v>1.0500000000000001E-2</v>
      </c>
      <c r="I764" s="16">
        <v>1.15E-2</v>
      </c>
      <c r="J764" s="14">
        <v>57.97</v>
      </c>
      <c r="K764" s="14">
        <v>57.79</v>
      </c>
      <c r="L764" s="14">
        <v>58.73</v>
      </c>
      <c r="M764" s="31">
        <v>101.36315</v>
      </c>
      <c r="N764" s="31">
        <v>1034.3898649999999</v>
      </c>
      <c r="O764" s="31">
        <v>1015.055475</v>
      </c>
      <c r="P764" s="54">
        <v>1111.727425</v>
      </c>
      <c r="Q764" s="6">
        <v>0</v>
      </c>
      <c r="R764" s="6">
        <v>1015.055475</v>
      </c>
      <c r="S764" s="6">
        <v>1111.727425</v>
      </c>
      <c r="T764" s="14">
        <v>1015.055475</v>
      </c>
      <c r="U764" s="6">
        <v>1111.727425</v>
      </c>
      <c r="V764" s="14">
        <v>1015.055475</v>
      </c>
      <c r="W764" s="6">
        <v>1111.727425</v>
      </c>
      <c r="X764" s="47">
        <v>1015.055475</v>
      </c>
      <c r="Y764" s="47">
        <v>1111.727425</v>
      </c>
      <c r="Z764" s="14">
        <v>1063.3914500000001</v>
      </c>
      <c r="AA764" s="14">
        <v>57.813644042290171</v>
      </c>
      <c r="AB764" s="14">
        <v>58.751747704091848</v>
      </c>
      <c r="AC764" s="14">
        <v>58.28269587319101</v>
      </c>
    </row>
    <row r="765" spans="1:29" x14ac:dyDescent="0.3">
      <c r="A765" s="39" t="s">
        <v>542</v>
      </c>
      <c r="B765" s="46" t="s">
        <v>634</v>
      </c>
      <c r="C765" s="44">
        <v>260000</v>
      </c>
      <c r="D765" s="45">
        <v>46290.166666666664</v>
      </c>
      <c r="E765" s="58">
        <v>0.84919296477377881</v>
      </c>
      <c r="F765" s="17">
        <v>96672.71</v>
      </c>
      <c r="G765" s="17">
        <v>1.7001999999999999</v>
      </c>
      <c r="H765" s="16">
        <v>1.5860000000000001</v>
      </c>
      <c r="I765" s="16">
        <v>1.8305</v>
      </c>
      <c r="J765" s="14">
        <v>57.97</v>
      </c>
      <c r="K765" s="14">
        <v>0</v>
      </c>
      <c r="L765" s="14">
        <v>112.15</v>
      </c>
      <c r="M765" s="31">
        <v>101.36704</v>
      </c>
      <c r="N765" s="31">
        <v>164362.94154200002</v>
      </c>
      <c r="O765" s="31">
        <v>153322.91806000003</v>
      </c>
      <c r="P765" s="54">
        <v>176959.395655</v>
      </c>
      <c r="Q765" s="6">
        <v>163327.28999999998</v>
      </c>
      <c r="R765" s="6">
        <v>-10004.371939999954</v>
      </c>
      <c r="S765" s="6">
        <v>13632.105655000021</v>
      </c>
      <c r="T765" s="14">
        <v>1015.055475</v>
      </c>
      <c r="U765" s="6">
        <v>1111.727425</v>
      </c>
      <c r="V765" s="14">
        <v>1015.055475</v>
      </c>
      <c r="W765" s="6">
        <v>1111.727425</v>
      </c>
      <c r="X765" s="47">
        <v>164342.34547499998</v>
      </c>
      <c r="Y765" s="47">
        <v>164439.01742499997</v>
      </c>
      <c r="Z765" s="14">
        <v>164390.68144999997</v>
      </c>
      <c r="AA765" s="14">
        <v>57.81322089244361</v>
      </c>
      <c r="AB765" s="14">
        <v>58.751318357964067</v>
      </c>
      <c r="AC765" s="14">
        <v>58.282269625203838</v>
      </c>
    </row>
    <row r="766" spans="1:29" x14ac:dyDescent="0.3">
      <c r="A766" s="39" t="s">
        <v>543</v>
      </c>
      <c r="B766" s="46" t="s">
        <v>632</v>
      </c>
      <c r="C766" s="44">
        <v>280000</v>
      </c>
      <c r="D766" s="45">
        <v>46290.166666666664</v>
      </c>
      <c r="E766" s="58">
        <v>0.84919296477377881</v>
      </c>
      <c r="F766" s="17">
        <v>96671.96</v>
      </c>
      <c r="G766" s="17">
        <v>8.8000000000000005E-3</v>
      </c>
      <c r="H766" s="16">
        <v>8.5000000000000006E-3</v>
      </c>
      <c r="I766" s="16">
        <v>9.4999999999999998E-3</v>
      </c>
      <c r="J766" s="14">
        <v>59.2</v>
      </c>
      <c r="K766" s="14">
        <v>58.88</v>
      </c>
      <c r="L766" s="14">
        <v>59.98</v>
      </c>
      <c r="M766" s="31">
        <v>87.300039999999996</v>
      </c>
      <c r="N766" s="31">
        <v>850.71324800000014</v>
      </c>
      <c r="O766" s="31">
        <v>821.71166000000017</v>
      </c>
      <c r="P766" s="54">
        <v>918.38362000000006</v>
      </c>
      <c r="Q766" s="6">
        <v>0</v>
      </c>
      <c r="R766" s="6">
        <v>821.71166000000017</v>
      </c>
      <c r="S766" s="6">
        <v>918.38362000000006</v>
      </c>
      <c r="T766" s="14">
        <v>821.71166000000017</v>
      </c>
      <c r="U766" s="6">
        <v>918.38362000000006</v>
      </c>
      <c r="V766" s="14">
        <v>821.71166000000017</v>
      </c>
      <c r="W766" s="6">
        <v>918.38362000000006</v>
      </c>
      <c r="X766" s="47">
        <v>821.71166000000017</v>
      </c>
      <c r="Y766" s="47">
        <v>918.38362000000006</v>
      </c>
      <c r="Z766" s="14">
        <v>870.04764000000011</v>
      </c>
      <c r="AA766" s="14">
        <v>58.908430091355989</v>
      </c>
      <c r="AB766" s="14">
        <v>60.000079267716565</v>
      </c>
      <c r="AC766" s="14">
        <v>59.454254679536277</v>
      </c>
    </row>
    <row r="767" spans="1:29" x14ac:dyDescent="0.3">
      <c r="A767" s="39" t="s">
        <v>544</v>
      </c>
      <c r="B767" s="46" t="s">
        <v>634</v>
      </c>
      <c r="C767" s="44">
        <v>280000</v>
      </c>
      <c r="D767" s="45">
        <v>46290.166666666664</v>
      </c>
      <c r="E767" s="58">
        <v>0.84919296477377881</v>
      </c>
      <c r="F767" s="17">
        <v>96672.71</v>
      </c>
      <c r="G767" s="17">
        <v>1.9052</v>
      </c>
      <c r="H767" s="16">
        <v>1.7835000000000001</v>
      </c>
      <c r="I767" s="16">
        <v>2.0419999999999998</v>
      </c>
      <c r="J767" s="14">
        <v>59.2</v>
      </c>
      <c r="K767" s="14">
        <v>0</v>
      </c>
      <c r="L767" s="14">
        <v>117.68</v>
      </c>
      <c r="M767" s="31">
        <v>87.302800000000005</v>
      </c>
      <c r="N767" s="31">
        <v>184180.84709200001</v>
      </c>
      <c r="O767" s="31">
        <v>172415.77828500001</v>
      </c>
      <c r="P767" s="54">
        <v>197405.67382</v>
      </c>
      <c r="Q767" s="6">
        <v>183327.28999999998</v>
      </c>
      <c r="R767" s="6">
        <v>-10911.511714999971</v>
      </c>
      <c r="S767" s="6">
        <v>14078.383820000017</v>
      </c>
      <c r="T767" s="14">
        <v>821.71166000000017</v>
      </c>
      <c r="U767" s="6">
        <v>918.38362000000006</v>
      </c>
      <c r="V767" s="14">
        <v>821.71166000000017</v>
      </c>
      <c r="W767" s="6">
        <v>918.38362000000006</v>
      </c>
      <c r="X767" s="47">
        <v>184149.00165999998</v>
      </c>
      <c r="Y767" s="47">
        <v>184245.67361999999</v>
      </c>
      <c r="Z767" s="14">
        <v>184197.33763999998</v>
      </c>
      <c r="AA767" s="14">
        <v>58.90802912158324</v>
      </c>
      <c r="AB767" s="14">
        <v>59.999671475971454</v>
      </c>
      <c r="AC767" s="14">
        <v>59.453850298777347</v>
      </c>
    </row>
    <row r="768" spans="1:29" x14ac:dyDescent="0.3">
      <c r="A768" s="39" t="s">
        <v>545</v>
      </c>
      <c r="B768" s="46" t="s">
        <v>632</v>
      </c>
      <c r="C768" s="44">
        <v>300000</v>
      </c>
      <c r="D768" s="45">
        <v>46290.166666666664</v>
      </c>
      <c r="E768" s="58">
        <v>0.84919296477377881</v>
      </c>
      <c r="F768" s="17">
        <v>96671.96</v>
      </c>
      <c r="G768" s="17">
        <v>7.4999999999999997E-3</v>
      </c>
      <c r="H768" s="16">
        <v>7.0000000000000001E-3</v>
      </c>
      <c r="I768" s="16">
        <v>8.0000000000000002E-3</v>
      </c>
      <c r="J768" s="14">
        <v>60.5</v>
      </c>
      <c r="K768" s="14">
        <v>59.92</v>
      </c>
      <c r="L768" s="14">
        <v>61.17</v>
      </c>
      <c r="M768" s="31">
        <v>76.666470000000004</v>
      </c>
      <c r="N768" s="31">
        <v>725.03970000000004</v>
      </c>
      <c r="O768" s="31">
        <v>676.70372000000009</v>
      </c>
      <c r="P768" s="54">
        <v>773.3756800000001</v>
      </c>
      <c r="Q768" s="6">
        <v>0</v>
      </c>
      <c r="R768" s="6">
        <v>676.70372000000009</v>
      </c>
      <c r="S768" s="6">
        <v>773.3756800000001</v>
      </c>
      <c r="T768" s="14">
        <v>676.70372000000009</v>
      </c>
      <c r="U768" s="6">
        <v>773.3756800000001</v>
      </c>
      <c r="V768" s="14">
        <v>676.70372000000009</v>
      </c>
      <c r="W768" s="6">
        <v>773.3756800000001</v>
      </c>
      <c r="X768" s="47">
        <v>676.70372000000009</v>
      </c>
      <c r="Y768" s="47">
        <v>773.3756800000001</v>
      </c>
      <c r="Z768" s="14">
        <v>725.03970000000004</v>
      </c>
      <c r="AA768" s="14">
        <v>59.940585307268833</v>
      </c>
      <c r="AB768" s="14">
        <v>61.197938796386161</v>
      </c>
      <c r="AC768" s="14">
        <v>60.569262051827494</v>
      </c>
    </row>
    <row r="769" spans="1:29" x14ac:dyDescent="0.3">
      <c r="A769" s="39" t="s">
        <v>546</v>
      </c>
      <c r="B769" s="46" t="s">
        <v>634</v>
      </c>
      <c r="C769" s="44">
        <v>300000</v>
      </c>
      <c r="D769" s="45">
        <v>46290.166666666664</v>
      </c>
      <c r="E769" s="58">
        <v>0.84919296477377881</v>
      </c>
      <c r="F769" s="17">
        <v>96672.71</v>
      </c>
      <c r="G769" s="17">
        <v>2.1107</v>
      </c>
      <c r="H769" s="16">
        <v>1.9815</v>
      </c>
      <c r="I769" s="16">
        <v>2.2545000000000002</v>
      </c>
      <c r="J769" s="14">
        <v>60.5</v>
      </c>
      <c r="K769" s="14">
        <v>0</v>
      </c>
      <c r="L769" s="14">
        <v>123.14</v>
      </c>
      <c r="M769" s="31">
        <v>76.668940000000006</v>
      </c>
      <c r="N769" s="31">
        <v>204047.08899700001</v>
      </c>
      <c r="O769" s="31">
        <v>191556.97486500003</v>
      </c>
      <c r="P769" s="54">
        <v>217948.62469500003</v>
      </c>
      <c r="Q769" s="6">
        <v>203327.28999999998</v>
      </c>
      <c r="R769" s="6">
        <v>-11770.315134999953</v>
      </c>
      <c r="S769" s="6">
        <v>14621.334695000056</v>
      </c>
      <c r="T769" s="14">
        <v>676.70372000000009</v>
      </c>
      <c r="U769" s="6">
        <v>773.3756800000001</v>
      </c>
      <c r="V769" s="14">
        <v>676.70372000000009</v>
      </c>
      <c r="W769" s="6">
        <v>773.3756800000001</v>
      </c>
      <c r="X769" s="47">
        <v>204003.99371999997</v>
      </c>
      <c r="Y769" s="47">
        <v>204100.66567999998</v>
      </c>
      <c r="Z769" s="14">
        <v>204052.32969999997</v>
      </c>
      <c r="AA769" s="14">
        <v>59.940198170972472</v>
      </c>
      <c r="AB769" s="14">
        <v>61.19754409764311</v>
      </c>
      <c r="AC769" s="14">
        <v>60.568871134307791</v>
      </c>
    </row>
    <row r="770" spans="1:29" x14ac:dyDescent="0.3">
      <c r="A770" s="39" t="s">
        <v>547</v>
      </c>
      <c r="B770" s="46" t="s">
        <v>632</v>
      </c>
      <c r="C770" s="44">
        <v>320000</v>
      </c>
      <c r="D770" s="45">
        <v>46290.166666666664</v>
      </c>
      <c r="E770" s="58">
        <v>0.84919296477377881</v>
      </c>
      <c r="F770" s="17">
        <v>96672.71</v>
      </c>
      <c r="G770" s="17">
        <v>6.1999999999999998E-3</v>
      </c>
      <c r="H770" s="16">
        <v>6.0000000000000001E-3</v>
      </c>
      <c r="I770" s="16">
        <v>6.4999999999999997E-3</v>
      </c>
      <c r="J770" s="14">
        <v>61.37</v>
      </c>
      <c r="K770" s="14">
        <v>61.11</v>
      </c>
      <c r="L770" s="14">
        <v>61.84</v>
      </c>
      <c r="M770" s="31">
        <v>66.297229999999999</v>
      </c>
      <c r="N770" s="31">
        <v>599.37080200000003</v>
      </c>
      <c r="O770" s="31">
        <v>580.03626000000008</v>
      </c>
      <c r="P770" s="54">
        <v>628.372615</v>
      </c>
      <c r="Q770" s="6">
        <v>0</v>
      </c>
      <c r="R770" s="6">
        <v>580.03626000000008</v>
      </c>
      <c r="S770" s="6">
        <v>628.372615</v>
      </c>
      <c r="T770" s="14">
        <v>580.03626000000008</v>
      </c>
      <c r="U770" s="6">
        <v>628.372615</v>
      </c>
      <c r="V770" s="14">
        <v>580.03626000000008</v>
      </c>
      <c r="W770" s="6">
        <v>628.372615</v>
      </c>
      <c r="X770" s="47">
        <v>580.03626000000008</v>
      </c>
      <c r="Y770" s="47">
        <v>628.372615</v>
      </c>
      <c r="Z770" s="14">
        <v>604.20443750000004</v>
      </c>
      <c r="AA770" s="14">
        <v>61.137852542167657</v>
      </c>
      <c r="AB770" s="14">
        <v>61.861848803052979</v>
      </c>
      <c r="AC770" s="14">
        <v>61.499850672610322</v>
      </c>
    </row>
    <row r="771" spans="1:29" x14ac:dyDescent="0.3">
      <c r="A771" s="39" t="s">
        <v>548</v>
      </c>
      <c r="B771" s="46" t="s">
        <v>634</v>
      </c>
      <c r="C771" s="44">
        <v>320000</v>
      </c>
      <c r="D771" s="45">
        <v>46290.166666666664</v>
      </c>
      <c r="E771" s="58">
        <v>0.84919296477377881</v>
      </c>
      <c r="F771" s="17">
        <v>96672.71</v>
      </c>
      <c r="G771" s="17">
        <v>2.3163</v>
      </c>
      <c r="H771" s="16">
        <v>2.1795</v>
      </c>
      <c r="I771" s="16">
        <v>2.4670000000000001</v>
      </c>
      <c r="J771" s="14">
        <v>61.37</v>
      </c>
      <c r="K771" s="14">
        <v>0</v>
      </c>
      <c r="L771" s="14">
        <v>128.30000000000001</v>
      </c>
      <c r="M771" s="31">
        <v>66.297229999999999</v>
      </c>
      <c r="N771" s="31">
        <v>223922.99817300003</v>
      </c>
      <c r="O771" s="31">
        <v>210698.17144500001</v>
      </c>
      <c r="P771" s="54">
        <v>238491.57557000002</v>
      </c>
      <c r="Q771" s="6">
        <v>223327.28999999998</v>
      </c>
      <c r="R771" s="6">
        <v>-12629.118554999965</v>
      </c>
      <c r="S771" s="6">
        <v>15164.285570000036</v>
      </c>
      <c r="T771" s="14">
        <v>580.03626000000008</v>
      </c>
      <c r="U771" s="6">
        <v>628.372615</v>
      </c>
      <c r="V771" s="14">
        <v>580.03626000000008</v>
      </c>
      <c r="W771" s="6">
        <v>628.372615</v>
      </c>
      <c r="X771" s="47">
        <v>223907.32625999997</v>
      </c>
      <c r="Y771" s="47">
        <v>223955.66261499998</v>
      </c>
      <c r="Z771" s="14">
        <v>223931.49443749996</v>
      </c>
      <c r="AA771" s="14">
        <v>61.137852542167096</v>
      </c>
      <c r="AB771" s="14">
        <v>61.861848803052823</v>
      </c>
      <c r="AC771" s="14">
        <v>61.499850672609959</v>
      </c>
    </row>
  </sheetData>
  <conditionalFormatting sqref="W2:W1048576">
    <cfRule type="cellIs" dxfId="1" priority="2" operator="greaterThan">
      <formula>N2</formula>
    </cfRule>
  </conditionalFormatting>
  <conditionalFormatting sqref="X2:Y1048576">
    <cfRule type="cellIs" dxfId="0" priority="1" operator="lessThan">
      <formula>O2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O771"/>
  <sheetViews>
    <sheetView tabSelected="1" workbookViewId="0">
      <selection activeCell="D11" sqref="D11"/>
    </sheetView>
  </sheetViews>
  <sheetFormatPr defaultRowHeight="14.4" x14ac:dyDescent="0.3"/>
  <cols>
    <col min="1" max="1" width="21.5546875" bestFit="1" customWidth="1"/>
    <col min="2" max="2" width="10.109375" bestFit="1" customWidth="1"/>
    <col min="3" max="3" width="12.21875" style="8" bestFit="1" customWidth="1"/>
    <col min="4" max="4" width="16.88671875" bestFit="1" customWidth="1"/>
    <col min="5" max="5" width="13.21875" style="7" bestFit="1" customWidth="1"/>
    <col min="6" max="6" width="14.21875" bestFit="1" customWidth="1"/>
    <col min="7" max="7" width="10" style="18" bestFit="1" customWidth="1"/>
    <col min="8" max="8" width="10.77734375" style="18" bestFit="1" customWidth="1"/>
    <col min="9" max="10" width="16.6640625" style="81" bestFit="1" customWidth="1"/>
    <col min="11" max="11" width="13.44140625" style="5" bestFit="1" customWidth="1"/>
    <col min="12" max="12" width="13.77734375" style="5" bestFit="1" customWidth="1"/>
    <col min="13" max="13" width="14" style="5" bestFit="1" customWidth="1"/>
    <col min="14" max="14" width="12" style="18" bestFit="1" customWidth="1"/>
    <col min="15" max="15" width="16.88671875" bestFit="1" customWidth="1"/>
  </cols>
  <sheetData>
    <row r="1" spans="1:15" s="49" customFormat="1" x14ac:dyDescent="0.3">
      <c r="A1" s="49" t="s">
        <v>0</v>
      </c>
      <c r="B1" s="49" t="s">
        <v>622</v>
      </c>
      <c r="C1" s="92" t="s">
        <v>623</v>
      </c>
      <c r="D1" s="49" t="s">
        <v>613</v>
      </c>
      <c r="E1" s="93" t="s">
        <v>635</v>
      </c>
      <c r="F1" s="49" t="s">
        <v>562</v>
      </c>
      <c r="G1" s="94" t="s">
        <v>557</v>
      </c>
      <c r="H1" s="94" t="s">
        <v>626</v>
      </c>
      <c r="I1" s="10" t="s">
        <v>693</v>
      </c>
      <c r="J1" s="10" t="s">
        <v>694</v>
      </c>
      <c r="K1" s="95" t="s">
        <v>695</v>
      </c>
      <c r="L1" s="95" t="s">
        <v>669</v>
      </c>
      <c r="M1" s="95" t="s">
        <v>670</v>
      </c>
      <c r="N1" s="94" t="s">
        <v>672</v>
      </c>
      <c r="O1" s="128" t="s">
        <v>696</v>
      </c>
    </row>
    <row r="2" spans="1:15" x14ac:dyDescent="0.3">
      <c r="A2" t="s">
        <v>702</v>
      </c>
      <c r="B2" t="s">
        <v>632</v>
      </c>
      <c r="C2" s="8">
        <v>82000</v>
      </c>
      <c r="D2" s="1">
        <v>45980.125</v>
      </c>
      <c r="E2" s="7">
        <v>4.5922076282733796E-4</v>
      </c>
      <c r="F2">
        <v>92551.402300000002</v>
      </c>
      <c r="G2" s="18">
        <v>0.114</v>
      </c>
      <c r="H2" s="18">
        <v>0</v>
      </c>
      <c r="I2" s="91">
        <v>10551.4</v>
      </c>
      <c r="J2" s="91">
        <v>10560.66</v>
      </c>
      <c r="K2" s="5">
        <v>10556.029482290001</v>
      </c>
      <c r="L2" s="5">
        <v>50</v>
      </c>
      <c r="O2" s="90">
        <v>10551.40280798421</v>
      </c>
    </row>
    <row r="3" spans="1:15" x14ac:dyDescent="0.3">
      <c r="A3" t="s">
        <v>703</v>
      </c>
      <c r="B3" t="s">
        <v>634</v>
      </c>
      <c r="C3" s="8">
        <v>82000</v>
      </c>
      <c r="D3" s="1">
        <v>45980.125</v>
      </c>
      <c r="E3" s="7">
        <v>4.5922076282733796E-4</v>
      </c>
      <c r="F3">
        <v>92551.402300000002</v>
      </c>
      <c r="G3" s="18">
        <v>0</v>
      </c>
      <c r="H3" s="18">
        <v>0</v>
      </c>
      <c r="I3" s="91">
        <v>0</v>
      </c>
      <c r="J3" s="91">
        <v>9.25</v>
      </c>
      <c r="K3" s="5">
        <v>4.6271822900000004</v>
      </c>
      <c r="L3" s="5">
        <v>50</v>
      </c>
      <c r="O3" s="90">
        <v>5.0798421875245501E-4</v>
      </c>
    </row>
    <row r="4" spans="1:15" x14ac:dyDescent="0.3">
      <c r="A4" t="s">
        <v>704</v>
      </c>
      <c r="B4" t="s">
        <v>632</v>
      </c>
      <c r="C4" s="8">
        <v>84000</v>
      </c>
      <c r="D4" s="1">
        <v>45980.125</v>
      </c>
      <c r="E4" s="7">
        <v>4.5922076282733796E-4</v>
      </c>
      <c r="F4">
        <v>92551.402300000002</v>
      </c>
      <c r="G4" s="18">
        <v>9.2399999999999996E-2</v>
      </c>
      <c r="H4" s="18">
        <v>0.01</v>
      </c>
      <c r="I4" s="91">
        <v>8551.4</v>
      </c>
      <c r="J4" s="91">
        <v>8560.66</v>
      </c>
      <c r="K4" s="5">
        <v>8556.0294822900014</v>
      </c>
      <c r="L4" s="5">
        <v>50</v>
      </c>
      <c r="O4" s="90">
        <v>8551.4083996349582</v>
      </c>
    </row>
    <row r="5" spans="1:15" x14ac:dyDescent="0.3">
      <c r="A5" t="s">
        <v>705</v>
      </c>
      <c r="B5" t="s">
        <v>634</v>
      </c>
      <c r="C5" s="8">
        <v>84000</v>
      </c>
      <c r="D5" s="1">
        <v>45980.125</v>
      </c>
      <c r="E5" s="7">
        <v>4.5922076282733796E-4</v>
      </c>
      <c r="F5">
        <v>92551.402300000002</v>
      </c>
      <c r="G5" s="18">
        <v>0</v>
      </c>
      <c r="H5" s="18">
        <v>0.01</v>
      </c>
      <c r="I5" s="91">
        <v>0</v>
      </c>
      <c r="J5" s="91">
        <v>9.25</v>
      </c>
      <c r="K5" s="5">
        <v>4.6271822900000004</v>
      </c>
      <c r="L5" s="5">
        <v>50</v>
      </c>
      <c r="O5" s="90">
        <v>6.0996349632453607E-3</v>
      </c>
    </row>
    <row r="6" spans="1:15" x14ac:dyDescent="0.3">
      <c r="A6" t="s">
        <v>706</v>
      </c>
      <c r="B6" t="s">
        <v>632</v>
      </c>
      <c r="C6" s="8">
        <v>86000</v>
      </c>
      <c r="D6" s="1">
        <v>45980.125</v>
      </c>
      <c r="E6" s="7">
        <v>4.5922076282733796E-4</v>
      </c>
      <c r="F6">
        <v>92543.645799999998</v>
      </c>
      <c r="G6" s="18">
        <v>7.0699999999999999E-2</v>
      </c>
      <c r="H6" s="18">
        <v>0.06</v>
      </c>
      <c r="I6" s="91">
        <v>6543.65</v>
      </c>
      <c r="J6" s="91">
        <v>6552.9</v>
      </c>
      <c r="K6" s="5">
        <v>6548.2729822899983</v>
      </c>
      <c r="O6" s="90">
        <v>6543.7301822837617</v>
      </c>
    </row>
    <row r="7" spans="1:15" x14ac:dyDescent="0.3">
      <c r="A7" t="s">
        <v>707</v>
      </c>
      <c r="B7" t="s">
        <v>634</v>
      </c>
      <c r="C7" s="8">
        <v>86000</v>
      </c>
      <c r="D7" s="1">
        <v>45980.125</v>
      </c>
      <c r="E7" s="7">
        <v>4.5922076282733796E-4</v>
      </c>
      <c r="F7">
        <v>92543.645799999998</v>
      </c>
      <c r="G7" s="18">
        <v>0</v>
      </c>
      <c r="H7" s="18">
        <v>0.06</v>
      </c>
      <c r="I7" s="91">
        <v>0</v>
      </c>
      <c r="J7" s="91">
        <v>9.25</v>
      </c>
      <c r="K7" s="5">
        <v>4.6271822900000004</v>
      </c>
      <c r="O7" s="90">
        <v>8.4382283761328933E-2</v>
      </c>
    </row>
    <row r="8" spans="1:15" x14ac:dyDescent="0.3">
      <c r="A8" t="s">
        <v>708</v>
      </c>
      <c r="B8" t="s">
        <v>632</v>
      </c>
      <c r="C8" s="8">
        <v>88000</v>
      </c>
      <c r="D8" s="1">
        <v>45980.125</v>
      </c>
      <c r="E8" s="7">
        <v>4.5922076282733796E-4</v>
      </c>
      <c r="F8">
        <v>92543.645799999998</v>
      </c>
      <c r="G8" s="18">
        <v>4.9099999999999998E-2</v>
      </c>
      <c r="H8" s="18">
        <v>0.37</v>
      </c>
      <c r="I8" s="91">
        <v>4543.6499999999996</v>
      </c>
      <c r="J8" s="91">
        <v>4552.8999999999996</v>
      </c>
      <c r="K8" s="5">
        <v>4548.2729822899983</v>
      </c>
      <c r="O8" s="90">
        <v>4544.880091533596</v>
      </c>
    </row>
    <row r="9" spans="1:15" x14ac:dyDescent="0.3">
      <c r="A9" t="s">
        <v>709</v>
      </c>
      <c r="B9" t="s">
        <v>634</v>
      </c>
      <c r="C9" s="8">
        <v>88000</v>
      </c>
      <c r="D9" s="1">
        <v>45980.125</v>
      </c>
      <c r="E9" s="7">
        <v>4.5922076282733796E-4</v>
      </c>
      <c r="F9">
        <v>92543.645799999998</v>
      </c>
      <c r="G9" s="18">
        <v>0</v>
      </c>
      <c r="H9" s="18">
        <v>0.37</v>
      </c>
      <c r="I9" s="91">
        <v>0</v>
      </c>
      <c r="J9" s="91">
        <v>9.25</v>
      </c>
      <c r="K9" s="5">
        <v>4.6271822900000004</v>
      </c>
      <c r="O9" s="90">
        <v>1.2342915335982099</v>
      </c>
    </row>
    <row r="10" spans="1:15" x14ac:dyDescent="0.3">
      <c r="A10" t="s">
        <v>710</v>
      </c>
      <c r="B10" t="s">
        <v>632</v>
      </c>
      <c r="C10" s="8">
        <v>89000</v>
      </c>
      <c r="D10" s="1">
        <v>45980.125</v>
      </c>
      <c r="E10" s="7">
        <v>4.5922076282733796E-4</v>
      </c>
      <c r="F10">
        <v>92543.645799999998</v>
      </c>
      <c r="G10" s="18">
        <v>3.8399999999999997E-2</v>
      </c>
      <c r="H10" s="18">
        <v>0.96</v>
      </c>
      <c r="I10" s="91">
        <v>3543.65</v>
      </c>
      <c r="J10" s="91">
        <v>3562.15</v>
      </c>
      <c r="K10" s="5">
        <v>3552.9001645799981</v>
      </c>
      <c r="M10" s="5">
        <v>94.188498269983896</v>
      </c>
      <c r="O10" s="90">
        <v>3548.304258311764</v>
      </c>
    </row>
    <row r="11" spans="1:15" x14ac:dyDescent="0.3">
      <c r="A11" t="s">
        <v>711</v>
      </c>
      <c r="B11" t="s">
        <v>634</v>
      </c>
      <c r="C11" s="8">
        <v>89000</v>
      </c>
      <c r="D11" s="1">
        <v>45980.125</v>
      </c>
      <c r="E11" s="7">
        <v>4.5922076282733796E-4</v>
      </c>
      <c r="F11">
        <v>92543.645799999998</v>
      </c>
      <c r="G11" s="18">
        <v>1E-4</v>
      </c>
      <c r="H11" s="18">
        <v>0.96</v>
      </c>
      <c r="I11" s="91">
        <v>0</v>
      </c>
      <c r="J11" s="91">
        <v>18.510000000000002</v>
      </c>
      <c r="K11" s="5">
        <v>9.2543645800000007</v>
      </c>
      <c r="M11" s="5">
        <v>94.188498269988315</v>
      </c>
      <c r="O11" s="90">
        <v>4.6584583117634839</v>
      </c>
    </row>
    <row r="12" spans="1:15" x14ac:dyDescent="0.3">
      <c r="A12" t="s">
        <v>712</v>
      </c>
      <c r="B12" t="s">
        <v>632</v>
      </c>
      <c r="C12" s="8">
        <v>90000</v>
      </c>
      <c r="D12" s="1">
        <v>45980.125</v>
      </c>
      <c r="E12" s="7">
        <v>4.5922076282733796E-4</v>
      </c>
      <c r="F12">
        <v>92543.645799999998</v>
      </c>
      <c r="G12" s="18">
        <v>2.7799999999999998E-2</v>
      </c>
      <c r="H12" s="18">
        <v>1.93</v>
      </c>
      <c r="I12" s="91">
        <v>2562.15</v>
      </c>
      <c r="J12" s="91">
        <v>2571.41</v>
      </c>
      <c r="K12" s="5">
        <v>2566.7806342249983</v>
      </c>
      <c r="L12" s="5">
        <v>71.149159013306502</v>
      </c>
      <c r="M12" s="5">
        <v>76.721356813463132</v>
      </c>
      <c r="N12" s="18">
        <v>73.935257913384817</v>
      </c>
      <c r="O12" s="90">
        <v>2560.6430644563443</v>
      </c>
    </row>
    <row r="13" spans="1:15" x14ac:dyDescent="0.3">
      <c r="A13" t="s">
        <v>713</v>
      </c>
      <c r="B13" t="s">
        <v>634</v>
      </c>
      <c r="C13" s="8">
        <v>90000</v>
      </c>
      <c r="D13" s="1">
        <v>45980.125</v>
      </c>
      <c r="E13" s="7">
        <v>4.5922076282733796E-4</v>
      </c>
      <c r="F13">
        <v>92539.336899999995</v>
      </c>
      <c r="G13" s="18">
        <v>2.9999999999999997E-4</v>
      </c>
      <c r="H13" s="18">
        <v>1.94</v>
      </c>
      <c r="I13" s="91">
        <v>18.510000000000002</v>
      </c>
      <c r="J13" s="91">
        <v>27.76</v>
      </c>
      <c r="K13" s="5">
        <v>23.134834224999999</v>
      </c>
      <c r="L13" s="5">
        <v>71.051644528384273</v>
      </c>
      <c r="M13" s="5">
        <v>76.61853040782691</v>
      </c>
      <c r="N13" s="18">
        <v>73.835087468105598</v>
      </c>
      <c r="O13" s="90">
        <v>17.087414630151329</v>
      </c>
    </row>
    <row r="14" spans="1:15" x14ac:dyDescent="0.3">
      <c r="A14" t="s">
        <v>714</v>
      </c>
      <c r="B14" t="s">
        <v>632</v>
      </c>
      <c r="C14" s="8">
        <v>91000</v>
      </c>
      <c r="D14" s="1">
        <v>45980.125</v>
      </c>
      <c r="E14" s="7">
        <v>4.5922076282733796E-4</v>
      </c>
      <c r="F14">
        <v>92539.336899999995</v>
      </c>
      <c r="G14" s="18">
        <v>1.7299999999999999E-2</v>
      </c>
      <c r="H14" s="18">
        <v>4.04</v>
      </c>
      <c r="I14" s="91">
        <v>1594.86</v>
      </c>
      <c r="J14" s="91">
        <v>1613.37</v>
      </c>
      <c r="K14" s="5">
        <v>1604.1144358299948</v>
      </c>
      <c r="L14" s="5">
        <v>60.689150087785883</v>
      </c>
      <c r="M14" s="5">
        <v>65.768749595582449</v>
      </c>
      <c r="N14" s="18">
        <v>63.22894984168417</v>
      </c>
      <c r="O14" s="90">
        <v>1599.3685070490683</v>
      </c>
    </row>
    <row r="15" spans="1:15" x14ac:dyDescent="0.3">
      <c r="A15" t="s">
        <v>715</v>
      </c>
      <c r="B15" t="s">
        <v>634</v>
      </c>
      <c r="C15" s="8">
        <v>91000</v>
      </c>
      <c r="D15" s="1">
        <v>45980.125</v>
      </c>
      <c r="E15" s="7">
        <v>4.5922076282733796E-4</v>
      </c>
      <c r="F15">
        <v>92539.336899999995</v>
      </c>
      <c r="G15" s="18">
        <v>6.9999999999999999E-4</v>
      </c>
      <c r="H15" s="18">
        <v>4.04</v>
      </c>
      <c r="I15" s="91">
        <v>55.52</v>
      </c>
      <c r="J15" s="91">
        <v>74.03</v>
      </c>
      <c r="K15" s="5">
        <v>64.777535830000005</v>
      </c>
      <c r="L15" s="5">
        <v>60.689150087781073</v>
      </c>
      <c r="M15" s="5">
        <v>65.768749595580971</v>
      </c>
      <c r="N15" s="18">
        <v>63.228949841681022</v>
      </c>
      <c r="O15" s="90">
        <v>60.031607049067588</v>
      </c>
    </row>
    <row r="16" spans="1:15" x14ac:dyDescent="0.3">
      <c r="A16" t="s">
        <v>716</v>
      </c>
      <c r="B16" t="s">
        <v>632</v>
      </c>
      <c r="C16" s="8">
        <v>92000</v>
      </c>
      <c r="D16" s="1">
        <v>45980.125</v>
      </c>
      <c r="E16" s="7">
        <v>4.5922076282733796E-4</v>
      </c>
      <c r="F16">
        <v>92539.336899999995</v>
      </c>
      <c r="G16" s="18">
        <v>8.0999999999999996E-3</v>
      </c>
      <c r="H16" s="18">
        <v>7.67</v>
      </c>
      <c r="I16" s="91">
        <v>724.42</v>
      </c>
      <c r="J16" s="91">
        <v>761.43</v>
      </c>
      <c r="K16" s="5">
        <v>742.92344117999471</v>
      </c>
      <c r="L16" s="5">
        <v>50.449838829904778</v>
      </c>
      <c r="M16" s="5">
        <v>55.805193759633298</v>
      </c>
      <c r="N16" s="18">
        <v>53.127516294769038</v>
      </c>
      <c r="O16" s="90">
        <v>747.52335617373683</v>
      </c>
    </row>
    <row r="17" spans="1:15" x14ac:dyDescent="0.3">
      <c r="A17" t="s">
        <v>717</v>
      </c>
      <c r="B17" t="s">
        <v>634</v>
      </c>
      <c r="C17" s="8">
        <v>92000</v>
      </c>
      <c r="D17" s="1">
        <v>45980.125</v>
      </c>
      <c r="E17" s="7">
        <v>4.5922076282733796E-4</v>
      </c>
      <c r="F17">
        <v>92539.336899999995</v>
      </c>
      <c r="G17" s="18">
        <v>2.2000000000000001E-3</v>
      </c>
      <c r="H17" s="18">
        <v>7.67</v>
      </c>
      <c r="I17" s="91">
        <v>185.08</v>
      </c>
      <c r="J17" s="91">
        <v>222.09</v>
      </c>
      <c r="K17" s="5">
        <v>203.58654117999998</v>
      </c>
      <c r="L17" s="5">
        <v>50.449838829903229</v>
      </c>
      <c r="M17" s="5">
        <v>55.805193759634911</v>
      </c>
      <c r="N17" s="18">
        <v>53.127516294769066</v>
      </c>
      <c r="O17" s="90">
        <v>208.18645617374023</v>
      </c>
    </row>
    <row r="18" spans="1:15" x14ac:dyDescent="0.3">
      <c r="A18" t="s">
        <v>718</v>
      </c>
      <c r="B18" t="s">
        <v>632</v>
      </c>
      <c r="C18" s="8">
        <v>93000</v>
      </c>
      <c r="D18" s="1">
        <v>45980.125</v>
      </c>
      <c r="E18" s="7">
        <v>4.5922076282733796E-4</v>
      </c>
      <c r="F18">
        <v>92539.336899999995</v>
      </c>
      <c r="G18" s="18">
        <v>2.0999999999999999E-3</v>
      </c>
      <c r="H18" s="18">
        <v>7.83</v>
      </c>
      <c r="I18" s="91">
        <v>175.82</v>
      </c>
      <c r="J18" s="91">
        <v>212.84</v>
      </c>
      <c r="K18" s="5">
        <v>194.33260748999999</v>
      </c>
      <c r="L18" s="5">
        <v>45.42639680346786</v>
      </c>
      <c r="M18" s="5">
        <v>50.67096627137262</v>
      </c>
      <c r="N18" s="18">
        <v>48.048681537420237</v>
      </c>
      <c r="O18" s="90">
        <v>199.19873838594503</v>
      </c>
    </row>
    <row r="19" spans="1:15" x14ac:dyDescent="0.3">
      <c r="A19" t="s">
        <v>719</v>
      </c>
      <c r="B19" t="s">
        <v>634</v>
      </c>
      <c r="C19" s="8">
        <v>93000</v>
      </c>
      <c r="D19" s="1">
        <v>45980.125</v>
      </c>
      <c r="E19" s="7">
        <v>4.5922076282733796E-4</v>
      </c>
      <c r="F19">
        <v>92539.336899999995</v>
      </c>
      <c r="G19" s="18">
        <v>7.1000000000000004E-3</v>
      </c>
      <c r="H19" s="18">
        <v>7.83</v>
      </c>
      <c r="I19" s="91">
        <v>636.49</v>
      </c>
      <c r="J19" s="91">
        <v>673.5</v>
      </c>
      <c r="K19" s="5">
        <v>654.9957074900052</v>
      </c>
      <c r="L19" s="5">
        <v>45.426396803468364</v>
      </c>
      <c r="M19" s="5">
        <v>50.670966271372627</v>
      </c>
      <c r="N19" s="18">
        <v>48.048681537420492</v>
      </c>
      <c r="O19" s="90">
        <v>659.86183838595389</v>
      </c>
    </row>
    <row r="20" spans="1:15" x14ac:dyDescent="0.3">
      <c r="A20" t="s">
        <v>720</v>
      </c>
      <c r="B20" t="s">
        <v>632</v>
      </c>
      <c r="C20" s="8">
        <v>94000</v>
      </c>
      <c r="D20" s="1">
        <v>45980.125</v>
      </c>
      <c r="E20" s="7">
        <v>4.5922076282733796E-4</v>
      </c>
      <c r="F20">
        <v>92538.614400000006</v>
      </c>
      <c r="G20" s="18">
        <v>4.0000000000000002E-4</v>
      </c>
      <c r="H20" s="18">
        <v>3.41</v>
      </c>
      <c r="I20" s="91">
        <v>27.76</v>
      </c>
      <c r="J20" s="91">
        <v>55.52</v>
      </c>
      <c r="K20" s="5">
        <v>41.642376480000003</v>
      </c>
      <c r="L20" s="5">
        <v>48.437873838189141</v>
      </c>
      <c r="M20" s="5">
        <v>57.489969810597209</v>
      </c>
      <c r="N20" s="18">
        <v>52.963921824393175</v>
      </c>
      <c r="O20" s="90">
        <v>31.03817156025849</v>
      </c>
    </row>
    <row r="21" spans="1:15" x14ac:dyDescent="0.3">
      <c r="A21" t="s">
        <v>721</v>
      </c>
      <c r="B21" t="s">
        <v>634</v>
      </c>
      <c r="C21" s="8">
        <v>94000</v>
      </c>
      <c r="D21" s="1">
        <v>45980.125</v>
      </c>
      <c r="E21" s="7">
        <v>4.5922076282733796E-4</v>
      </c>
      <c r="F21">
        <v>92538.614400000006</v>
      </c>
      <c r="G21" s="18">
        <v>1.6199999999999999E-2</v>
      </c>
      <c r="H21" s="18">
        <v>3.41</v>
      </c>
      <c r="I21" s="91">
        <v>1489.15</v>
      </c>
      <c r="J21" s="91">
        <v>1516.91</v>
      </c>
      <c r="K21" s="5">
        <v>1503.0279764799943</v>
      </c>
      <c r="L21" s="5">
        <v>48.437873838189354</v>
      </c>
      <c r="M21" s="5">
        <v>57.489969810596179</v>
      </c>
      <c r="N21" s="18">
        <v>52.96392182439277</v>
      </c>
      <c r="O21" s="90">
        <v>1492.4237715602503</v>
      </c>
    </row>
    <row r="22" spans="1:15" x14ac:dyDescent="0.3">
      <c r="A22" t="s">
        <v>722</v>
      </c>
      <c r="B22" t="s">
        <v>632</v>
      </c>
      <c r="C22" s="8">
        <v>95000</v>
      </c>
      <c r="D22" s="1">
        <v>45980.125</v>
      </c>
      <c r="E22" s="7">
        <v>4.5922076282733796E-4</v>
      </c>
      <c r="F22">
        <v>92538.614400000006</v>
      </c>
      <c r="G22" s="18">
        <v>2.0000000000000001E-4</v>
      </c>
      <c r="H22" s="18">
        <v>1.51</v>
      </c>
      <c r="I22" s="91">
        <v>9.25</v>
      </c>
      <c r="J22" s="91">
        <v>27.76</v>
      </c>
      <c r="K22" s="5">
        <v>18.507722880000003</v>
      </c>
      <c r="L22" s="5">
        <v>60.105417243925373</v>
      </c>
      <c r="M22" s="5">
        <v>72.729090298051148</v>
      </c>
      <c r="N22" s="18">
        <v>66.417253770988253</v>
      </c>
      <c r="O22" s="90">
        <v>2.2379676525838548</v>
      </c>
    </row>
    <row r="23" spans="1:15" x14ac:dyDescent="0.3">
      <c r="A23" t="s">
        <v>723</v>
      </c>
      <c r="B23" t="s">
        <v>634</v>
      </c>
      <c r="C23" s="8">
        <v>95000</v>
      </c>
      <c r="D23" s="1">
        <v>45980.125</v>
      </c>
      <c r="E23" s="7">
        <v>4.5922076282733796E-4</v>
      </c>
      <c r="F23">
        <v>92538.614400000006</v>
      </c>
      <c r="G23" s="18">
        <v>2.6800000000000001E-2</v>
      </c>
      <c r="H23" s="18">
        <v>1.51</v>
      </c>
      <c r="I23" s="91">
        <v>2470.64</v>
      </c>
      <c r="J23" s="91">
        <v>2489.15</v>
      </c>
      <c r="K23" s="5">
        <v>2479.8933228799942</v>
      </c>
      <c r="L23" s="5">
        <v>60.105417243910722</v>
      </c>
      <c r="M23" s="5">
        <v>72.729090298054771</v>
      </c>
      <c r="N23" s="18">
        <v>66.41725377098274</v>
      </c>
      <c r="O23" s="90">
        <v>2463.6235676525757</v>
      </c>
    </row>
    <row r="24" spans="1:15" x14ac:dyDescent="0.3">
      <c r="A24" t="s">
        <v>724</v>
      </c>
      <c r="B24" t="s">
        <v>632</v>
      </c>
      <c r="C24" s="8">
        <v>96000</v>
      </c>
      <c r="D24" s="1">
        <v>45980.125</v>
      </c>
      <c r="E24" s="7">
        <v>4.5922076282733796E-4</v>
      </c>
      <c r="F24">
        <v>92538.614400000006</v>
      </c>
      <c r="G24" s="18">
        <v>1E-4</v>
      </c>
      <c r="H24" s="18">
        <v>0.78</v>
      </c>
      <c r="I24" s="91">
        <v>0</v>
      </c>
      <c r="J24" s="91">
        <v>18.510000000000002</v>
      </c>
      <c r="K24" s="5">
        <v>9.2538614400000014</v>
      </c>
      <c r="M24" s="5">
        <v>88.930230414020102</v>
      </c>
      <c r="O24" s="90">
        <v>3.2061560883002826E-2</v>
      </c>
    </row>
    <row r="25" spans="1:15" x14ac:dyDescent="0.3">
      <c r="A25" t="s">
        <v>725</v>
      </c>
      <c r="B25" t="s">
        <v>634</v>
      </c>
      <c r="C25" s="8">
        <v>96000</v>
      </c>
      <c r="D25" s="1">
        <v>45980.125</v>
      </c>
      <c r="E25" s="7">
        <v>4.5922076282733796E-4</v>
      </c>
      <c r="F25">
        <v>92538.614400000006</v>
      </c>
      <c r="G25" s="18">
        <v>3.7499999999999999E-2</v>
      </c>
      <c r="H25" s="18">
        <v>0.78</v>
      </c>
      <c r="I25" s="91">
        <v>3461.39</v>
      </c>
      <c r="J25" s="91">
        <v>3479.89</v>
      </c>
      <c r="K25" s="5">
        <v>3470.6394614399942</v>
      </c>
      <c r="M25" s="5">
        <v>88.930230414020713</v>
      </c>
      <c r="O25" s="90">
        <v>3461.417661560874</v>
      </c>
    </row>
    <row r="26" spans="1:15" x14ac:dyDescent="0.3">
      <c r="A26" t="s">
        <v>726</v>
      </c>
      <c r="B26" t="s">
        <v>632</v>
      </c>
      <c r="C26" s="8">
        <v>97000</v>
      </c>
      <c r="D26" s="1">
        <v>45980.125</v>
      </c>
      <c r="E26" s="7">
        <v>4.5922076282733796E-4</v>
      </c>
      <c r="F26">
        <v>92538.614400000006</v>
      </c>
      <c r="G26" s="18">
        <v>0</v>
      </c>
      <c r="H26" s="18">
        <v>0.22</v>
      </c>
      <c r="I26" s="91">
        <v>0</v>
      </c>
      <c r="J26" s="91">
        <v>9.25</v>
      </c>
      <c r="K26" s="5">
        <v>4.6269307200000007</v>
      </c>
      <c r="O26" s="90">
        <v>3.2887505455866939E-5</v>
      </c>
    </row>
    <row r="27" spans="1:15" x14ac:dyDescent="0.3">
      <c r="A27" t="s">
        <v>727</v>
      </c>
      <c r="B27" t="s">
        <v>634</v>
      </c>
      <c r="C27" s="8">
        <v>97000</v>
      </c>
      <c r="D27" s="1">
        <v>45980.125</v>
      </c>
      <c r="E27" s="7">
        <v>4.5922076282733796E-4</v>
      </c>
      <c r="F27">
        <v>92538.614400000006</v>
      </c>
      <c r="G27" s="18">
        <v>4.82E-2</v>
      </c>
      <c r="H27" s="18">
        <v>0.22</v>
      </c>
      <c r="I27" s="91">
        <v>4461.3900000000003</v>
      </c>
      <c r="J27" s="91">
        <v>4470.6400000000003</v>
      </c>
      <c r="K27" s="5">
        <v>4466.0125307199942</v>
      </c>
      <c r="O27" s="90">
        <v>4461.3856328874972</v>
      </c>
    </row>
    <row r="28" spans="1:15" x14ac:dyDescent="0.3">
      <c r="A28" t="s">
        <v>728</v>
      </c>
      <c r="B28" t="s">
        <v>632</v>
      </c>
      <c r="C28" s="8">
        <v>98000</v>
      </c>
      <c r="D28" s="1">
        <v>45980.125</v>
      </c>
      <c r="E28" s="7">
        <v>4.5922076282733796E-4</v>
      </c>
      <c r="F28">
        <v>92531.224400000006</v>
      </c>
      <c r="G28" s="18">
        <v>0</v>
      </c>
      <c r="H28" s="18">
        <v>0.04</v>
      </c>
      <c r="I28" s="91">
        <v>0</v>
      </c>
      <c r="J28" s="91">
        <v>9.25</v>
      </c>
      <c r="K28" s="5">
        <v>4.6265612200000001</v>
      </c>
      <c r="O28" s="90">
        <v>3.9249136986440303E-10</v>
      </c>
    </row>
    <row r="29" spans="1:15" x14ac:dyDescent="0.3">
      <c r="A29" t="s">
        <v>729</v>
      </c>
      <c r="B29" t="s">
        <v>634</v>
      </c>
      <c r="C29" s="8">
        <v>98000</v>
      </c>
      <c r="D29" s="1">
        <v>45980.125</v>
      </c>
      <c r="E29" s="7">
        <v>4.5922076282733796E-4</v>
      </c>
      <c r="F29">
        <v>92531.224400000006</v>
      </c>
      <c r="G29" s="18">
        <v>5.91E-2</v>
      </c>
      <c r="H29" s="18">
        <v>0.04</v>
      </c>
      <c r="I29" s="91">
        <v>5468.78</v>
      </c>
      <c r="J29" s="91">
        <v>5478.03</v>
      </c>
      <c r="K29" s="5">
        <v>5473.402161219994</v>
      </c>
      <c r="O29" s="90">
        <v>5468.7756000003865</v>
      </c>
    </row>
    <row r="30" spans="1:15" x14ac:dyDescent="0.3">
      <c r="A30" t="s">
        <v>730</v>
      </c>
      <c r="B30" t="s">
        <v>632</v>
      </c>
      <c r="C30" s="8">
        <v>99000</v>
      </c>
      <c r="D30" s="1">
        <v>45980.125</v>
      </c>
      <c r="E30" s="7">
        <v>4.5922076282733796E-4</v>
      </c>
      <c r="F30">
        <v>92531.224400000006</v>
      </c>
      <c r="G30" s="18">
        <v>0</v>
      </c>
      <c r="H30" s="18">
        <v>0</v>
      </c>
      <c r="I30" s="91">
        <v>0</v>
      </c>
      <c r="J30" s="91">
        <v>9.25</v>
      </c>
      <c r="K30" s="5">
        <v>4.6265612200000001</v>
      </c>
      <c r="O30" s="90">
        <v>3.0596402897838727E-18</v>
      </c>
    </row>
    <row r="31" spans="1:15" x14ac:dyDescent="0.3">
      <c r="A31" t="s">
        <v>731</v>
      </c>
      <c r="B31" t="s">
        <v>634</v>
      </c>
      <c r="C31" s="8">
        <v>99000</v>
      </c>
      <c r="D31" s="1">
        <v>45980.125</v>
      </c>
      <c r="E31" s="7">
        <v>4.5922076282733796E-4</v>
      </c>
      <c r="F31">
        <v>92531.224400000006</v>
      </c>
      <c r="G31" s="18">
        <v>6.9900000000000004E-2</v>
      </c>
      <c r="H31" s="18">
        <v>0</v>
      </c>
      <c r="I31" s="91">
        <v>6468.78</v>
      </c>
      <c r="J31" s="91">
        <v>6478.03</v>
      </c>
      <c r="K31" s="5">
        <v>6473.402161219994</v>
      </c>
      <c r="O31" s="90">
        <v>6468.7755999999936</v>
      </c>
    </row>
    <row r="32" spans="1:15" x14ac:dyDescent="0.3">
      <c r="A32" t="s">
        <v>697</v>
      </c>
      <c r="B32" t="s">
        <v>632</v>
      </c>
      <c r="C32" s="8">
        <v>100000</v>
      </c>
      <c r="D32" s="1">
        <v>45980.125</v>
      </c>
      <c r="E32" s="7">
        <v>4.5922076282733796E-4</v>
      </c>
      <c r="F32">
        <v>92531.224400000006</v>
      </c>
      <c r="G32" s="18">
        <v>0</v>
      </c>
      <c r="H32" s="18">
        <v>0</v>
      </c>
      <c r="I32" s="91">
        <v>0</v>
      </c>
      <c r="J32" s="91">
        <v>9.25</v>
      </c>
      <c r="K32" s="5">
        <v>4.6265612200000001</v>
      </c>
      <c r="L32" s="5">
        <v>50</v>
      </c>
      <c r="O32" s="90">
        <v>4.6245492349105538E-32</v>
      </c>
    </row>
    <row r="33" spans="1:15" x14ac:dyDescent="0.3">
      <c r="A33" t="s">
        <v>699</v>
      </c>
      <c r="B33" t="s">
        <v>634</v>
      </c>
      <c r="C33" s="8">
        <v>100000</v>
      </c>
      <c r="D33" s="1">
        <v>45980.125</v>
      </c>
      <c r="E33" s="7">
        <v>4.5922076282733796E-4</v>
      </c>
      <c r="F33">
        <v>92531.224400000006</v>
      </c>
      <c r="G33" s="18">
        <v>8.0699999999999994E-2</v>
      </c>
      <c r="H33" s="18">
        <v>0</v>
      </c>
      <c r="I33" s="91">
        <v>7468.78</v>
      </c>
      <c r="J33" s="91">
        <v>7478.03</v>
      </c>
      <c r="K33" s="5">
        <v>7473.402161219994</v>
      </c>
      <c r="L33" s="5">
        <v>50</v>
      </c>
      <c r="O33" s="90">
        <v>7468.7755999999936</v>
      </c>
    </row>
    <row r="34" spans="1:15" x14ac:dyDescent="0.3">
      <c r="A34" t="s">
        <v>700</v>
      </c>
      <c r="B34" t="s">
        <v>632</v>
      </c>
      <c r="C34" s="8">
        <v>102000</v>
      </c>
      <c r="D34" s="1">
        <v>45980.125</v>
      </c>
      <c r="E34" s="7">
        <v>4.5922076282733796E-4</v>
      </c>
      <c r="F34">
        <v>92531.224400000006</v>
      </c>
      <c r="G34" s="18">
        <v>0</v>
      </c>
      <c r="H34" s="18">
        <v>0</v>
      </c>
      <c r="I34" s="91">
        <v>0</v>
      </c>
      <c r="J34" s="91">
        <v>9.25</v>
      </c>
      <c r="K34" s="5">
        <v>4.6265612200000001</v>
      </c>
      <c r="L34" s="5">
        <v>50</v>
      </c>
      <c r="O34" s="90">
        <v>7.251350753092996E-104</v>
      </c>
    </row>
    <row r="35" spans="1:15" x14ac:dyDescent="0.3">
      <c r="A35" t="s">
        <v>701</v>
      </c>
      <c r="B35" t="s">
        <v>634</v>
      </c>
      <c r="C35" s="8">
        <v>102000</v>
      </c>
      <c r="D35" s="1">
        <v>45980.125</v>
      </c>
      <c r="E35" s="7">
        <v>4.5922076282733796E-4</v>
      </c>
      <c r="F35">
        <v>92531.224400000006</v>
      </c>
      <c r="G35" s="18">
        <v>0.1023</v>
      </c>
      <c r="H35" s="18">
        <v>0</v>
      </c>
      <c r="I35" s="91">
        <v>9468.7800000000007</v>
      </c>
      <c r="J35" s="91">
        <v>9478.0300000000007</v>
      </c>
      <c r="K35" s="5">
        <v>9473.402161219994</v>
      </c>
      <c r="L35" s="5">
        <v>50</v>
      </c>
      <c r="O35" s="90">
        <v>9468.7755999999936</v>
      </c>
    </row>
    <row r="36" spans="1:15" x14ac:dyDescent="0.3">
      <c r="A36" t="s">
        <v>739</v>
      </c>
      <c r="B36" t="s">
        <v>632</v>
      </c>
      <c r="C36" s="8">
        <v>82000</v>
      </c>
      <c r="D36" s="1">
        <v>45981.125</v>
      </c>
      <c r="E36" s="7">
        <v>3.1970715499594392E-3</v>
      </c>
      <c r="F36">
        <v>92534.9372</v>
      </c>
      <c r="G36" s="18">
        <v>0.114</v>
      </c>
      <c r="H36" s="18">
        <v>1.76</v>
      </c>
      <c r="I36" s="91">
        <v>10544.19</v>
      </c>
      <c r="J36" s="91">
        <v>10571.95</v>
      </c>
      <c r="K36" s="5">
        <v>10558.0709343</v>
      </c>
      <c r="O36" s="90">
        <v>10547.539634935034</v>
      </c>
    </row>
    <row r="37" spans="1:15" x14ac:dyDescent="0.3">
      <c r="A37" t="s">
        <v>740</v>
      </c>
      <c r="B37" t="s">
        <v>634</v>
      </c>
      <c r="C37" s="8">
        <v>82000</v>
      </c>
      <c r="D37" s="1">
        <v>45981.125</v>
      </c>
      <c r="E37" s="7">
        <v>3.1970715499594392E-3</v>
      </c>
      <c r="F37">
        <v>92534.9372</v>
      </c>
      <c r="G37" s="18">
        <v>2.9999999999999997E-4</v>
      </c>
      <c r="H37" s="18">
        <v>1.76</v>
      </c>
      <c r="I37" s="91">
        <v>9.25</v>
      </c>
      <c r="J37" s="91">
        <v>37.01</v>
      </c>
      <c r="K37" s="5">
        <v>23.1337343</v>
      </c>
      <c r="O37" s="90">
        <v>12.602434935037683</v>
      </c>
    </row>
    <row r="38" spans="1:15" x14ac:dyDescent="0.3">
      <c r="A38" t="s">
        <v>741</v>
      </c>
      <c r="B38" t="s">
        <v>632</v>
      </c>
      <c r="C38" s="8">
        <v>84000</v>
      </c>
      <c r="D38" s="1">
        <v>45981.125</v>
      </c>
      <c r="E38" s="7">
        <v>3.1970715499594392E-3</v>
      </c>
      <c r="F38">
        <v>92534.9372</v>
      </c>
      <c r="G38" s="18">
        <v>9.2600000000000002E-2</v>
      </c>
      <c r="H38" s="18">
        <v>2.91</v>
      </c>
      <c r="I38" s="91">
        <v>8562.7000000000007</v>
      </c>
      <c r="J38" s="91">
        <v>8590.4599999999991</v>
      </c>
      <c r="K38" s="5">
        <v>8576.5779217400013</v>
      </c>
      <c r="L38" s="5">
        <v>82.163737211373856</v>
      </c>
      <c r="M38" s="5">
        <v>91.817936971078893</v>
      </c>
      <c r="N38" s="18">
        <v>86.990837091226382</v>
      </c>
      <c r="O38" s="90">
        <v>8564.7549330710099</v>
      </c>
    </row>
    <row r="39" spans="1:15" x14ac:dyDescent="0.3">
      <c r="A39" t="s">
        <v>742</v>
      </c>
      <c r="B39" t="s">
        <v>634</v>
      </c>
      <c r="C39" s="8">
        <v>84000</v>
      </c>
      <c r="D39" s="1">
        <v>45981.125</v>
      </c>
      <c r="E39" s="7">
        <v>3.1970715499594392E-3</v>
      </c>
      <c r="F39">
        <v>92534.9372</v>
      </c>
      <c r="G39" s="18">
        <v>4.0000000000000002E-4</v>
      </c>
      <c r="H39" s="18">
        <v>2.91</v>
      </c>
      <c r="I39" s="91">
        <v>27.76</v>
      </c>
      <c r="J39" s="91">
        <v>55.52</v>
      </c>
      <c r="K39" s="5">
        <v>41.640721739999996</v>
      </c>
      <c r="L39" s="5">
        <v>82.163737211380081</v>
      </c>
      <c r="M39" s="5">
        <v>91.81793697107608</v>
      </c>
      <c r="N39" s="18">
        <v>86.990837091228087</v>
      </c>
      <c r="O39" s="90">
        <v>29.817733071013272</v>
      </c>
    </row>
    <row r="40" spans="1:15" x14ac:dyDescent="0.3">
      <c r="A40" t="s">
        <v>743</v>
      </c>
      <c r="B40" t="s">
        <v>632</v>
      </c>
      <c r="C40" s="8">
        <v>85000</v>
      </c>
      <c r="D40" s="1">
        <v>45981.125</v>
      </c>
      <c r="E40" s="7">
        <v>3.1970715499594392E-3</v>
      </c>
      <c r="F40">
        <v>92527.547200000001</v>
      </c>
      <c r="G40" s="18">
        <v>8.1900000000000001E-2</v>
      </c>
      <c r="H40" s="18">
        <v>3.83</v>
      </c>
      <c r="I40" s="91">
        <v>7573.81</v>
      </c>
      <c r="J40" s="91">
        <v>7592.32</v>
      </c>
      <c r="K40" s="5">
        <v>7583.0637283200012</v>
      </c>
      <c r="L40" s="5">
        <v>79.7298347733919</v>
      </c>
      <c r="M40" s="5">
        <v>84.631558780478258</v>
      </c>
      <c r="N40" s="18">
        <v>82.180696776935079</v>
      </c>
      <c r="O40" s="90">
        <v>7573.3587070988942</v>
      </c>
    </row>
    <row r="41" spans="1:15" x14ac:dyDescent="0.3">
      <c r="A41" t="s">
        <v>744</v>
      </c>
      <c r="B41" t="s">
        <v>634</v>
      </c>
      <c r="C41" s="8">
        <v>85000</v>
      </c>
      <c r="D41" s="1">
        <v>45981.125</v>
      </c>
      <c r="E41" s="7">
        <v>3.1970715499594392E-3</v>
      </c>
      <c r="F41">
        <v>92527.547200000001</v>
      </c>
      <c r="G41" s="18">
        <v>5.9999999999999995E-4</v>
      </c>
      <c r="H41" s="18">
        <v>3.83</v>
      </c>
      <c r="I41" s="91">
        <v>46.26</v>
      </c>
      <c r="J41" s="91">
        <v>64.77</v>
      </c>
      <c r="K41" s="5">
        <v>55.516528320000006</v>
      </c>
      <c r="L41" s="5">
        <v>79.729834773392099</v>
      </c>
      <c r="M41" s="5">
        <v>84.631558780476411</v>
      </c>
      <c r="N41" s="18">
        <v>82.180696776934255</v>
      </c>
      <c r="O41" s="90">
        <v>45.811507098883652</v>
      </c>
    </row>
    <row r="42" spans="1:15" x14ac:dyDescent="0.3">
      <c r="A42" t="s">
        <v>745</v>
      </c>
      <c r="B42" t="s">
        <v>632</v>
      </c>
      <c r="C42" s="8">
        <v>86000</v>
      </c>
      <c r="D42" s="1">
        <v>45981.125</v>
      </c>
      <c r="E42" s="7">
        <v>3.1970715499594392E-3</v>
      </c>
      <c r="F42">
        <v>92527.547200000001</v>
      </c>
      <c r="G42" s="18">
        <v>7.1400000000000005E-2</v>
      </c>
      <c r="H42" s="18">
        <v>5.09</v>
      </c>
      <c r="I42" s="91">
        <v>6592.32</v>
      </c>
      <c r="J42" s="91">
        <v>6620.07</v>
      </c>
      <c r="K42" s="5">
        <v>6606.1956151200011</v>
      </c>
      <c r="L42" s="5">
        <v>74.94081609061071</v>
      </c>
      <c r="M42" s="5">
        <v>80.461634397155791</v>
      </c>
      <c r="N42" s="18">
        <v>77.701225243883243</v>
      </c>
      <c r="O42" s="90">
        <v>6597.5158764823354</v>
      </c>
    </row>
    <row r="43" spans="1:15" x14ac:dyDescent="0.3">
      <c r="A43" t="s">
        <v>746</v>
      </c>
      <c r="B43" t="s">
        <v>634</v>
      </c>
      <c r="C43" s="8">
        <v>86000</v>
      </c>
      <c r="D43" s="1">
        <v>45981.125</v>
      </c>
      <c r="E43" s="7">
        <v>3.1970715499594392E-3</v>
      </c>
      <c r="F43">
        <v>92527.547200000001</v>
      </c>
      <c r="G43" s="18">
        <v>8.0000000000000004E-4</v>
      </c>
      <c r="H43" s="18">
        <v>5.09</v>
      </c>
      <c r="I43" s="91">
        <v>64.77</v>
      </c>
      <c r="J43" s="91">
        <v>92.53</v>
      </c>
      <c r="K43" s="5">
        <v>78.64841512000001</v>
      </c>
      <c r="L43" s="5">
        <v>74.940816090612401</v>
      </c>
      <c r="M43" s="5">
        <v>80.46163439715427</v>
      </c>
      <c r="N43" s="18">
        <v>77.701225243883329</v>
      </c>
      <c r="O43" s="90">
        <v>69.968676482333308</v>
      </c>
    </row>
    <row r="44" spans="1:15" x14ac:dyDescent="0.3">
      <c r="A44" t="s">
        <v>747</v>
      </c>
      <c r="B44" t="s">
        <v>632</v>
      </c>
      <c r="C44" s="8">
        <v>87000</v>
      </c>
      <c r="D44" s="1">
        <v>45981.125</v>
      </c>
      <c r="E44" s="7">
        <v>3.1970715499594392E-3</v>
      </c>
      <c r="F44">
        <v>92527.547200000001</v>
      </c>
      <c r="G44" s="18">
        <v>6.0900000000000003E-2</v>
      </c>
      <c r="H44" s="18">
        <v>6.73</v>
      </c>
      <c r="I44" s="91">
        <v>5620.08</v>
      </c>
      <c r="J44" s="91">
        <v>5657.1</v>
      </c>
      <c r="K44" s="5">
        <v>5638.5891246400006</v>
      </c>
      <c r="L44" s="5">
        <v>70.185889496838371</v>
      </c>
      <c r="M44" s="5">
        <v>75.762950617431031</v>
      </c>
      <c r="N44" s="18">
        <v>72.974420057134694</v>
      </c>
      <c r="O44" s="90">
        <v>5634.1118043908282</v>
      </c>
    </row>
    <row r="45" spans="1:15" x14ac:dyDescent="0.3">
      <c r="A45" t="s">
        <v>748</v>
      </c>
      <c r="B45" t="s">
        <v>634</v>
      </c>
      <c r="C45" s="8">
        <v>87000</v>
      </c>
      <c r="D45" s="1">
        <v>45981.125</v>
      </c>
      <c r="E45" s="7">
        <v>3.1970715499594392E-3</v>
      </c>
      <c r="F45">
        <v>92534.9372</v>
      </c>
      <c r="G45" s="18">
        <v>1.1999999999999999E-3</v>
      </c>
      <c r="H45" s="18">
        <v>6.71</v>
      </c>
      <c r="I45" s="91">
        <v>92.53</v>
      </c>
      <c r="J45" s="91">
        <v>129.55000000000001</v>
      </c>
      <c r="K45" s="5">
        <v>111.04192464</v>
      </c>
      <c r="L45" s="5">
        <v>70.256500943678873</v>
      </c>
      <c r="M45" s="5">
        <v>75.837120623476125</v>
      </c>
      <c r="N45" s="18">
        <v>73.046810783577499</v>
      </c>
      <c r="O45" s="90">
        <v>106.26285587426304</v>
      </c>
    </row>
    <row r="46" spans="1:15" x14ac:dyDescent="0.3">
      <c r="A46" t="s">
        <v>749</v>
      </c>
      <c r="B46" t="s">
        <v>632</v>
      </c>
      <c r="C46" s="8">
        <v>88000</v>
      </c>
      <c r="D46" s="1">
        <v>45981.125</v>
      </c>
      <c r="E46" s="7">
        <v>3.1970715499594392E-3</v>
      </c>
      <c r="F46">
        <v>92527.547200000001</v>
      </c>
      <c r="G46" s="18">
        <v>5.0599999999999999E-2</v>
      </c>
      <c r="H46" s="18">
        <v>8.9600000000000009</v>
      </c>
      <c r="I46" s="91">
        <v>4675.6000000000004</v>
      </c>
      <c r="J46" s="91">
        <v>4703.3599999999997</v>
      </c>
      <c r="K46" s="5">
        <v>4689.4833401000014</v>
      </c>
      <c r="L46" s="5">
        <v>67.036919746729424</v>
      </c>
      <c r="M46" s="5">
        <v>70.185299203100143</v>
      </c>
      <c r="N46" s="18">
        <v>68.611109474914784</v>
      </c>
      <c r="O46" s="90">
        <v>4689.5849828603896</v>
      </c>
    </row>
    <row r="47" spans="1:15" x14ac:dyDescent="0.3">
      <c r="A47" t="s">
        <v>750</v>
      </c>
      <c r="B47" t="s">
        <v>634</v>
      </c>
      <c r="C47" s="8">
        <v>88000</v>
      </c>
      <c r="D47" s="1">
        <v>45981.125</v>
      </c>
      <c r="E47" s="7">
        <v>3.1970715499594392E-3</v>
      </c>
      <c r="F47">
        <v>92534.9372</v>
      </c>
      <c r="G47" s="18">
        <v>1.6999999999999999E-3</v>
      </c>
      <c r="H47" s="18">
        <v>8.94</v>
      </c>
      <c r="I47" s="91">
        <v>148.06</v>
      </c>
      <c r="J47" s="91">
        <v>175.82</v>
      </c>
      <c r="K47" s="5">
        <v>161.93614009999999</v>
      </c>
      <c r="L47" s="5">
        <v>67.11512660340297</v>
      </c>
      <c r="M47" s="5">
        <v>70.265676469570508</v>
      </c>
      <c r="N47" s="18">
        <v>68.690401536486746</v>
      </c>
      <c r="O47" s="90">
        <v>161.57434575535081</v>
      </c>
    </row>
    <row r="48" spans="1:15" x14ac:dyDescent="0.3">
      <c r="A48" t="s">
        <v>751</v>
      </c>
      <c r="B48" t="s">
        <v>632</v>
      </c>
      <c r="C48" s="8">
        <v>89000</v>
      </c>
      <c r="D48" s="1">
        <v>45981.125</v>
      </c>
      <c r="E48" s="7">
        <v>3.1970715499594392E-3</v>
      </c>
      <c r="F48">
        <v>92524.083100000003</v>
      </c>
      <c r="G48" s="18">
        <v>4.0800000000000003E-2</v>
      </c>
      <c r="H48" s="18">
        <v>11.83</v>
      </c>
      <c r="I48" s="91">
        <v>3746.14</v>
      </c>
      <c r="J48" s="91">
        <v>3783.15</v>
      </c>
      <c r="K48" s="5">
        <v>3764.6457160600035</v>
      </c>
      <c r="L48" s="5">
        <v>62.636470296339283</v>
      </c>
      <c r="M48" s="5">
        <v>65.839626536352341</v>
      </c>
      <c r="N48" s="18">
        <v>64.238048416345805</v>
      </c>
      <c r="O48" s="90">
        <v>3770.9344581832192</v>
      </c>
    </row>
    <row r="49" spans="1:15" x14ac:dyDescent="0.3">
      <c r="A49" t="s">
        <v>752</v>
      </c>
      <c r="B49" t="s">
        <v>634</v>
      </c>
      <c r="C49" s="8">
        <v>89000</v>
      </c>
      <c r="D49" s="1">
        <v>45981.125</v>
      </c>
      <c r="E49" s="7">
        <v>3.1970715499594392E-3</v>
      </c>
      <c r="F49">
        <v>92524.083100000003</v>
      </c>
      <c r="G49" s="18">
        <v>2.5999999999999999E-3</v>
      </c>
      <c r="H49" s="18">
        <v>11.83</v>
      </c>
      <c r="I49" s="91">
        <v>222.06</v>
      </c>
      <c r="J49" s="91">
        <v>259.07</v>
      </c>
      <c r="K49" s="5">
        <v>240.56261606000001</v>
      </c>
      <c r="L49" s="5">
        <v>62.63647029633961</v>
      </c>
      <c r="M49" s="5">
        <v>65.839626536352512</v>
      </c>
      <c r="N49" s="18">
        <v>64.238048416346061</v>
      </c>
      <c r="O49" s="90">
        <v>246.8513581832176</v>
      </c>
    </row>
    <row r="50" spans="1:15" x14ac:dyDescent="0.3">
      <c r="A50" t="s">
        <v>753</v>
      </c>
      <c r="B50" t="s">
        <v>632</v>
      </c>
      <c r="C50" s="8">
        <v>90000</v>
      </c>
      <c r="D50" s="1">
        <v>45981.125</v>
      </c>
      <c r="E50" s="7">
        <v>3.1970715499594392E-3</v>
      </c>
      <c r="F50">
        <v>92524.083100000003</v>
      </c>
      <c r="G50" s="18">
        <v>3.1399999999999997E-2</v>
      </c>
      <c r="H50" s="18">
        <v>15.17</v>
      </c>
      <c r="I50" s="91">
        <v>2875.67</v>
      </c>
      <c r="J50" s="91">
        <v>2912.68</v>
      </c>
      <c r="K50" s="5">
        <v>2894.1794324000034</v>
      </c>
      <c r="L50" s="5">
        <v>59.279556522960775</v>
      </c>
      <c r="M50" s="5">
        <v>61.77260490801936</v>
      </c>
      <c r="N50" s="18">
        <v>60.526080715490068</v>
      </c>
      <c r="O50" s="90">
        <v>2900.7774674131506</v>
      </c>
    </row>
    <row r="51" spans="1:15" x14ac:dyDescent="0.3">
      <c r="A51" t="s">
        <v>754</v>
      </c>
      <c r="B51" t="s">
        <v>634</v>
      </c>
      <c r="C51" s="8">
        <v>90000</v>
      </c>
      <c r="D51" s="1">
        <v>45981.125</v>
      </c>
      <c r="E51" s="7">
        <v>3.1970715499594392E-3</v>
      </c>
      <c r="F51">
        <v>92524.083100000003</v>
      </c>
      <c r="G51" s="18">
        <v>4.1000000000000003E-3</v>
      </c>
      <c r="H51" s="18">
        <v>15.17</v>
      </c>
      <c r="I51" s="91">
        <v>351.59</v>
      </c>
      <c r="J51" s="91">
        <v>388.6</v>
      </c>
      <c r="K51" s="5">
        <v>370.09633239999999</v>
      </c>
      <c r="L51" s="5">
        <v>59.279556522959844</v>
      </c>
      <c r="M51" s="5">
        <v>61.772604908019943</v>
      </c>
      <c r="N51" s="18">
        <v>60.526080715489897</v>
      </c>
      <c r="O51" s="90">
        <v>376.69436741314439</v>
      </c>
    </row>
    <row r="52" spans="1:15" x14ac:dyDescent="0.3">
      <c r="A52" t="s">
        <v>755</v>
      </c>
      <c r="B52" t="s">
        <v>632</v>
      </c>
      <c r="C52" s="8">
        <v>91000</v>
      </c>
      <c r="D52" s="1">
        <v>45981.125</v>
      </c>
      <c r="E52" s="7">
        <v>3.1970715499594392E-3</v>
      </c>
      <c r="F52">
        <v>92524.083100000003</v>
      </c>
      <c r="G52" s="18">
        <v>2.2800000000000001E-2</v>
      </c>
      <c r="H52" s="18">
        <v>18.46</v>
      </c>
      <c r="I52" s="91">
        <v>2079.29</v>
      </c>
      <c r="J52" s="91">
        <v>2125.56</v>
      </c>
      <c r="K52" s="5">
        <v>2102.4264575000034</v>
      </c>
      <c r="L52" s="5">
        <v>56.125502252807067</v>
      </c>
      <c r="M52" s="5">
        <v>58.674065508050631</v>
      </c>
      <c r="N52" s="18">
        <v>57.399783880428849</v>
      </c>
      <c r="O52" s="90">
        <v>2101.1882533705539</v>
      </c>
    </row>
    <row r="53" spans="1:15" x14ac:dyDescent="0.3">
      <c r="A53" t="s">
        <v>756</v>
      </c>
      <c r="B53" t="s">
        <v>634</v>
      </c>
      <c r="C53" s="8">
        <v>91000</v>
      </c>
      <c r="D53" s="1">
        <v>45981.125</v>
      </c>
      <c r="E53" s="7">
        <v>3.1970715499594392E-3</v>
      </c>
      <c r="F53">
        <v>92534.9372</v>
      </c>
      <c r="G53" s="18">
        <v>6.3E-3</v>
      </c>
      <c r="H53" s="18">
        <v>18.43</v>
      </c>
      <c r="I53" s="91">
        <v>555.21</v>
      </c>
      <c r="J53" s="91">
        <v>601.48</v>
      </c>
      <c r="K53" s="5">
        <v>578.34335749999991</v>
      </c>
      <c r="L53" s="5">
        <v>56.30271600534288</v>
      </c>
      <c r="M53" s="5">
        <v>58.853769338129403</v>
      </c>
      <c r="N53" s="18">
        <v>57.578242671736142</v>
      </c>
      <c r="O53" s="90">
        <v>574.54336595331552</v>
      </c>
    </row>
    <row r="54" spans="1:15" x14ac:dyDescent="0.3">
      <c r="A54" t="s">
        <v>757</v>
      </c>
      <c r="B54" t="s">
        <v>632</v>
      </c>
      <c r="C54" s="8">
        <v>92000</v>
      </c>
      <c r="D54" s="1">
        <v>45981.125</v>
      </c>
      <c r="E54" s="7">
        <v>3.1970715499594392E-3</v>
      </c>
      <c r="F54">
        <v>92534.9372</v>
      </c>
      <c r="G54" s="18">
        <v>1.54E-2</v>
      </c>
      <c r="H54" s="18">
        <v>20.78</v>
      </c>
      <c r="I54" s="91">
        <v>1413.92</v>
      </c>
      <c r="J54" s="91">
        <v>1434.29</v>
      </c>
      <c r="K54" s="5">
        <v>1424.1037580250002</v>
      </c>
      <c r="L54" s="5">
        <v>54.116945051680418</v>
      </c>
      <c r="M54" s="5">
        <v>55.113456733468588</v>
      </c>
      <c r="N54" s="18">
        <v>54.615200892574506</v>
      </c>
      <c r="O54" s="90">
        <v>1414.9501221666396</v>
      </c>
    </row>
    <row r="55" spans="1:15" x14ac:dyDescent="0.3">
      <c r="A55" t="s">
        <v>758</v>
      </c>
      <c r="B55" t="s">
        <v>634</v>
      </c>
      <c r="C55" s="8">
        <v>92000</v>
      </c>
      <c r="D55" s="1">
        <v>45981.125</v>
      </c>
      <c r="E55" s="7">
        <v>3.1970715499594392E-3</v>
      </c>
      <c r="F55">
        <v>92524.083100000003</v>
      </c>
      <c r="G55" s="18">
        <v>9.5999999999999992E-3</v>
      </c>
      <c r="H55" s="18">
        <v>20.8</v>
      </c>
      <c r="I55" s="91">
        <v>878.98</v>
      </c>
      <c r="J55" s="91">
        <v>899.35</v>
      </c>
      <c r="K55" s="5">
        <v>889.16655802499986</v>
      </c>
      <c r="L55" s="5">
        <v>53.894249494092449</v>
      </c>
      <c r="M55" s="5">
        <v>54.890253751690409</v>
      </c>
      <c r="N55" s="18">
        <v>54.392251622891429</v>
      </c>
      <c r="O55" s="90">
        <v>883.93470789620187</v>
      </c>
    </row>
    <row r="56" spans="1:15" x14ac:dyDescent="0.3">
      <c r="A56" t="s">
        <v>759</v>
      </c>
      <c r="B56" t="s">
        <v>632</v>
      </c>
      <c r="C56" s="8">
        <v>93000</v>
      </c>
      <c r="D56" s="1">
        <v>45981.125</v>
      </c>
      <c r="E56" s="7">
        <v>3.1970715499594392E-3</v>
      </c>
      <c r="F56">
        <v>92532.166200000007</v>
      </c>
      <c r="G56" s="18">
        <v>9.4000000000000004E-3</v>
      </c>
      <c r="H56" s="18">
        <v>20.96</v>
      </c>
      <c r="I56" s="91">
        <v>832.79</v>
      </c>
      <c r="J56" s="91">
        <v>879.06</v>
      </c>
      <c r="K56" s="5">
        <v>855.92253735000008</v>
      </c>
      <c r="L56" s="5">
        <v>50.18772701583638</v>
      </c>
      <c r="M56" s="5">
        <v>52.432637025533566</v>
      </c>
      <c r="N56" s="18">
        <v>51.310182020684977</v>
      </c>
      <c r="O56" s="90">
        <v>864.93353399270563</v>
      </c>
    </row>
    <row r="57" spans="1:15" x14ac:dyDescent="0.3">
      <c r="A57" t="s">
        <v>760</v>
      </c>
      <c r="B57" t="s">
        <v>634</v>
      </c>
      <c r="C57" s="8">
        <v>93000</v>
      </c>
      <c r="D57" s="1">
        <v>45981.125</v>
      </c>
      <c r="E57" s="7">
        <v>3.1970715499594392E-3</v>
      </c>
      <c r="F57">
        <v>92534.9372</v>
      </c>
      <c r="G57" s="18">
        <v>1.4500000000000001E-2</v>
      </c>
      <c r="H57" s="18">
        <v>20.96</v>
      </c>
      <c r="I57" s="91">
        <v>1297.8499999999999</v>
      </c>
      <c r="J57" s="91">
        <v>1344.12</v>
      </c>
      <c r="K57" s="5">
        <v>1320.9853373499998</v>
      </c>
      <c r="L57" s="5">
        <v>50.129176300834921</v>
      </c>
      <c r="M57" s="5">
        <v>52.373727325446431</v>
      </c>
      <c r="N57" s="18">
        <v>51.251451813140676</v>
      </c>
      <c r="O57" s="90">
        <v>1331.3170961665746</v>
      </c>
    </row>
    <row r="58" spans="1:15" x14ac:dyDescent="0.3">
      <c r="A58" t="s">
        <v>761</v>
      </c>
      <c r="B58" t="s">
        <v>632</v>
      </c>
      <c r="C58" s="8">
        <v>94000</v>
      </c>
      <c r="D58" s="1">
        <v>45981.125</v>
      </c>
      <c r="E58" s="7">
        <v>3.1970715499594392E-3</v>
      </c>
      <c r="F58">
        <v>92527.868499999997</v>
      </c>
      <c r="G58" s="18">
        <v>5.3E-3</v>
      </c>
      <c r="H58" s="18">
        <v>18.399999999999999</v>
      </c>
      <c r="I58" s="91">
        <v>462.64</v>
      </c>
      <c r="J58" s="91">
        <v>508.9</v>
      </c>
      <c r="K58" s="5">
        <v>485.77130962499996</v>
      </c>
      <c r="L58" s="5">
        <v>49.278523913530435</v>
      </c>
      <c r="M58" s="5">
        <v>51.840306647967651</v>
      </c>
      <c r="N58" s="18">
        <v>50.559415280749043</v>
      </c>
      <c r="O58" s="90">
        <v>484.6088586350761</v>
      </c>
    </row>
    <row r="59" spans="1:15" x14ac:dyDescent="0.3">
      <c r="A59" t="s">
        <v>762</v>
      </c>
      <c r="B59" t="s">
        <v>634</v>
      </c>
      <c r="C59" s="8">
        <v>94000</v>
      </c>
      <c r="D59" s="1">
        <v>45981.125</v>
      </c>
      <c r="E59" s="7">
        <v>3.1970715499594392E-3</v>
      </c>
      <c r="F59">
        <v>92527.868499999997</v>
      </c>
      <c r="G59" s="18">
        <v>2.12E-2</v>
      </c>
      <c r="H59" s="18">
        <v>18.399999999999999</v>
      </c>
      <c r="I59" s="91">
        <v>1934.77</v>
      </c>
      <c r="J59" s="91">
        <v>1981.03</v>
      </c>
      <c r="K59" s="5">
        <v>1957.9028096250031</v>
      </c>
      <c r="L59" s="5">
        <v>49.278523913530663</v>
      </c>
      <c r="M59" s="5">
        <v>51.840306647967459</v>
      </c>
      <c r="N59" s="18">
        <v>50.559415280749064</v>
      </c>
      <c r="O59" s="90">
        <v>1956.7403586350738</v>
      </c>
    </row>
    <row r="60" spans="1:15" x14ac:dyDescent="0.3">
      <c r="A60" t="s">
        <v>763</v>
      </c>
      <c r="B60" t="s">
        <v>632</v>
      </c>
      <c r="C60" s="8">
        <v>95000</v>
      </c>
      <c r="D60" s="1">
        <v>45981.125</v>
      </c>
      <c r="E60" s="7">
        <v>3.1970715499594392E-3</v>
      </c>
      <c r="F60">
        <v>92527.868499999997</v>
      </c>
      <c r="G60" s="18">
        <v>2.8999999999999998E-3</v>
      </c>
      <c r="H60" s="18">
        <v>14.14</v>
      </c>
      <c r="I60" s="91">
        <v>240.57</v>
      </c>
      <c r="J60" s="91">
        <v>277.58</v>
      </c>
      <c r="K60" s="5">
        <v>259.07803179999996</v>
      </c>
      <c r="L60" s="5">
        <v>49.260124237862698</v>
      </c>
      <c r="M60" s="5">
        <v>51.93696226523705</v>
      </c>
      <c r="N60" s="18">
        <v>50.59854325154987</v>
      </c>
      <c r="O60" s="90">
        <v>258.30316161712972</v>
      </c>
    </row>
    <row r="61" spans="1:15" x14ac:dyDescent="0.3">
      <c r="A61" t="s">
        <v>764</v>
      </c>
      <c r="B61" t="s">
        <v>634</v>
      </c>
      <c r="C61" s="8">
        <v>95000</v>
      </c>
      <c r="D61" s="1">
        <v>45981.125</v>
      </c>
      <c r="E61" s="7">
        <v>3.1970715499594392E-3</v>
      </c>
      <c r="F61">
        <v>92532.166200000007</v>
      </c>
      <c r="G61" s="18">
        <v>2.9499999999999998E-2</v>
      </c>
      <c r="H61" s="18">
        <v>14.16</v>
      </c>
      <c r="I61" s="91">
        <v>2708.41</v>
      </c>
      <c r="J61" s="91">
        <v>2745.42</v>
      </c>
      <c r="K61" s="5">
        <v>2726.9118317999928</v>
      </c>
      <c r="L61" s="5">
        <v>49.204292853478911</v>
      </c>
      <c r="M61" s="5">
        <v>51.879605515127459</v>
      </c>
      <c r="N61" s="18">
        <v>50.541949184303185</v>
      </c>
      <c r="O61" s="90">
        <v>2726.8840996368526</v>
      </c>
    </row>
    <row r="62" spans="1:15" x14ac:dyDescent="0.3">
      <c r="A62" t="s">
        <v>765</v>
      </c>
      <c r="B62" t="s">
        <v>632</v>
      </c>
      <c r="C62" s="8">
        <v>96000</v>
      </c>
      <c r="D62" s="1">
        <v>45981.125</v>
      </c>
      <c r="E62" s="7">
        <v>3.1970715499594392E-3</v>
      </c>
      <c r="F62">
        <v>92532.166200000007</v>
      </c>
      <c r="G62" s="18">
        <v>1.5E-3</v>
      </c>
      <c r="H62" s="18">
        <v>9.74</v>
      </c>
      <c r="I62" s="91">
        <v>120.29</v>
      </c>
      <c r="J62" s="91">
        <v>148.05000000000001</v>
      </c>
      <c r="K62" s="5">
        <v>134.17164099000001</v>
      </c>
      <c r="L62" s="5">
        <v>49.927955357240016</v>
      </c>
      <c r="M62" s="5">
        <v>52.840261972154657</v>
      </c>
      <c r="N62" s="18">
        <v>51.384108664697337</v>
      </c>
      <c r="O62" s="90">
        <v>133.49760278439771</v>
      </c>
    </row>
    <row r="63" spans="1:15" x14ac:dyDescent="0.3">
      <c r="A63" t="s">
        <v>766</v>
      </c>
      <c r="B63" t="s">
        <v>634</v>
      </c>
      <c r="C63" s="8">
        <v>96000</v>
      </c>
      <c r="D63" s="1">
        <v>45981.125</v>
      </c>
      <c r="E63" s="7">
        <v>3.1970715499594392E-3</v>
      </c>
      <c r="F63">
        <v>92532.166200000007</v>
      </c>
      <c r="G63" s="18">
        <v>3.8899999999999997E-2</v>
      </c>
      <c r="H63" s="18">
        <v>9.74</v>
      </c>
      <c r="I63" s="91">
        <v>3588.13</v>
      </c>
      <c r="J63" s="91">
        <v>3615.89</v>
      </c>
      <c r="K63" s="5">
        <v>3602.0054409899931</v>
      </c>
      <c r="L63" s="5">
        <v>49.927955357238915</v>
      </c>
      <c r="M63" s="5">
        <v>52.840261972153712</v>
      </c>
      <c r="N63" s="18">
        <v>51.384108664696313</v>
      </c>
      <c r="O63" s="90">
        <v>3601.3314027843953</v>
      </c>
    </row>
    <row r="64" spans="1:15" x14ac:dyDescent="0.3">
      <c r="A64" t="s">
        <v>767</v>
      </c>
      <c r="B64" t="s">
        <v>632</v>
      </c>
      <c r="C64" s="8">
        <v>97000</v>
      </c>
      <c r="D64" s="1">
        <v>45981.125</v>
      </c>
      <c r="E64" s="7">
        <v>3.1970715499594392E-3</v>
      </c>
      <c r="F64">
        <v>92532.166200000007</v>
      </c>
      <c r="G64" s="18">
        <v>8.0000000000000004E-4</v>
      </c>
      <c r="H64" s="18">
        <v>6.54</v>
      </c>
      <c r="I64" s="91">
        <v>64.77</v>
      </c>
      <c r="J64" s="91">
        <v>92.53</v>
      </c>
      <c r="K64" s="5">
        <v>78.652341270000008</v>
      </c>
      <c r="L64" s="5">
        <v>52.10316519162712</v>
      </c>
      <c r="M64" s="5">
        <v>56.344175076910417</v>
      </c>
      <c r="N64" s="18">
        <v>54.223670134268772</v>
      </c>
      <c r="O64" s="90">
        <v>63.677854569753052</v>
      </c>
    </row>
    <row r="65" spans="1:15" x14ac:dyDescent="0.3">
      <c r="A65" t="s">
        <v>768</v>
      </c>
      <c r="B65" t="s">
        <v>634</v>
      </c>
      <c r="C65" s="8">
        <v>97000</v>
      </c>
      <c r="D65" s="1">
        <v>45981.125</v>
      </c>
      <c r="E65" s="7">
        <v>3.1970715499594392E-3</v>
      </c>
      <c r="F65">
        <v>92532.166200000007</v>
      </c>
      <c r="G65" s="18">
        <v>4.9099999999999998E-2</v>
      </c>
      <c r="H65" s="18">
        <v>6.54</v>
      </c>
      <c r="I65" s="91">
        <v>4532.6099999999997</v>
      </c>
      <c r="J65" s="91">
        <v>4560.37</v>
      </c>
      <c r="K65" s="5">
        <v>4546.4861412699929</v>
      </c>
      <c r="L65" s="5">
        <v>52.103165191627433</v>
      </c>
      <c r="M65" s="5">
        <v>56.344175076909266</v>
      </c>
      <c r="N65" s="18">
        <v>54.223670134268346</v>
      </c>
      <c r="O65" s="90">
        <v>4531.5116545697383</v>
      </c>
    </row>
    <row r="66" spans="1:15" x14ac:dyDescent="0.3">
      <c r="A66" t="s">
        <v>769</v>
      </c>
      <c r="B66" t="s">
        <v>632</v>
      </c>
      <c r="C66" s="8">
        <v>98000</v>
      </c>
      <c r="D66" s="1">
        <v>45981.125</v>
      </c>
      <c r="E66" s="7">
        <v>3.1970715499594392E-3</v>
      </c>
      <c r="F66">
        <v>92534.713600000003</v>
      </c>
      <c r="G66" s="18">
        <v>5.0000000000000001E-4</v>
      </c>
      <c r="H66" s="18">
        <v>4.25</v>
      </c>
      <c r="I66" s="91">
        <v>37.01</v>
      </c>
      <c r="J66" s="91">
        <v>55.52</v>
      </c>
      <c r="K66" s="5">
        <v>46.267356800000002</v>
      </c>
      <c r="L66" s="5">
        <v>54.825427660342754</v>
      </c>
      <c r="M66" s="5">
        <v>59.044668247177803</v>
      </c>
      <c r="N66" s="18">
        <v>56.935047953760275</v>
      </c>
      <c r="O66" s="90">
        <v>26.580739008845832</v>
      </c>
    </row>
    <row r="67" spans="1:15" x14ac:dyDescent="0.3">
      <c r="A67" t="s">
        <v>770</v>
      </c>
      <c r="B67" t="s">
        <v>634</v>
      </c>
      <c r="C67" s="8">
        <v>98000</v>
      </c>
      <c r="D67" s="1">
        <v>45981.125</v>
      </c>
      <c r="E67" s="7">
        <v>3.1970715499594392E-3</v>
      </c>
      <c r="F67">
        <v>92534.713600000003</v>
      </c>
      <c r="G67" s="18">
        <v>5.9499999999999997E-2</v>
      </c>
      <c r="H67" s="18">
        <v>4.25</v>
      </c>
      <c r="I67" s="91">
        <v>5502.3</v>
      </c>
      <c r="J67" s="91">
        <v>5520.81</v>
      </c>
      <c r="K67" s="5">
        <v>5511.5537567999972</v>
      </c>
      <c r="L67" s="5">
        <v>54.825427660341241</v>
      </c>
      <c r="M67" s="5">
        <v>59.044668247178087</v>
      </c>
      <c r="N67" s="18">
        <v>56.935047953759664</v>
      </c>
      <c r="O67" s="90">
        <v>5491.8671390088421</v>
      </c>
    </row>
    <row r="68" spans="1:15" x14ac:dyDescent="0.3">
      <c r="A68" t="s">
        <v>771</v>
      </c>
      <c r="B68" t="s">
        <v>632</v>
      </c>
      <c r="C68" s="8">
        <v>99000</v>
      </c>
      <c r="D68" s="1">
        <v>45981.125</v>
      </c>
      <c r="E68" s="7">
        <v>3.1970715499594392E-3</v>
      </c>
      <c r="F68">
        <v>92534.713600000003</v>
      </c>
      <c r="G68" s="18">
        <v>2.9999999999999997E-4</v>
      </c>
      <c r="H68" s="18">
        <v>2.94</v>
      </c>
      <c r="I68" s="91">
        <v>18.510000000000002</v>
      </c>
      <c r="J68" s="91">
        <v>37.01</v>
      </c>
      <c r="K68" s="5">
        <v>27.760414080000004</v>
      </c>
      <c r="L68" s="5">
        <v>56.274634709252226</v>
      </c>
      <c r="M68" s="5">
        <v>62.697556975427595</v>
      </c>
      <c r="N68" s="18">
        <v>59.486095842339907</v>
      </c>
      <c r="O68" s="90">
        <v>9.2890705373700921</v>
      </c>
    </row>
    <row r="69" spans="1:15" x14ac:dyDescent="0.3">
      <c r="A69" t="s">
        <v>772</v>
      </c>
      <c r="B69" t="s">
        <v>634</v>
      </c>
      <c r="C69" s="8">
        <v>99000</v>
      </c>
      <c r="D69" s="1">
        <v>45981.125</v>
      </c>
      <c r="E69" s="7">
        <v>3.1970715499594392E-3</v>
      </c>
      <c r="F69">
        <v>92534.713600000003</v>
      </c>
      <c r="G69" s="18">
        <v>7.0099999999999996E-2</v>
      </c>
      <c r="H69" s="18">
        <v>2.94</v>
      </c>
      <c r="I69" s="91">
        <v>6483.79</v>
      </c>
      <c r="J69" s="91">
        <v>6502.3</v>
      </c>
      <c r="K69" s="5">
        <v>6493.0468140799967</v>
      </c>
      <c r="L69" s="5">
        <v>56.274634709255281</v>
      </c>
      <c r="M69" s="5">
        <v>62.697556975428306</v>
      </c>
      <c r="N69" s="18">
        <v>59.486095842341797</v>
      </c>
      <c r="O69" s="90">
        <v>6474.575470537362</v>
      </c>
    </row>
    <row r="70" spans="1:15" x14ac:dyDescent="0.3">
      <c r="A70" t="s">
        <v>732</v>
      </c>
      <c r="B70" t="s">
        <v>632</v>
      </c>
      <c r="C70" s="8">
        <v>100000</v>
      </c>
      <c r="D70" s="1">
        <v>45981.125</v>
      </c>
      <c r="E70" s="7">
        <v>3.1970715499594392E-3</v>
      </c>
      <c r="F70">
        <v>92534.713600000003</v>
      </c>
      <c r="G70" s="18">
        <v>2.0000000000000001E-4</v>
      </c>
      <c r="H70" s="18">
        <v>1.97</v>
      </c>
      <c r="I70" s="91">
        <v>18.510000000000002</v>
      </c>
      <c r="J70" s="91">
        <v>27.76</v>
      </c>
      <c r="K70" s="5">
        <v>23.133678400000001</v>
      </c>
      <c r="L70" s="5">
        <v>63.335560586822545</v>
      </c>
      <c r="M70" s="5">
        <v>67.217655643619651</v>
      </c>
      <c r="N70" s="18">
        <v>65.276608115221094</v>
      </c>
      <c r="O70" s="90">
        <v>2.6227495111582675</v>
      </c>
    </row>
    <row r="71" spans="1:15" x14ac:dyDescent="0.3">
      <c r="A71" t="s">
        <v>734</v>
      </c>
      <c r="B71" t="s">
        <v>634</v>
      </c>
      <c r="C71" s="8">
        <v>100000</v>
      </c>
      <c r="D71" s="1">
        <v>45981.125</v>
      </c>
      <c r="E71" s="7">
        <v>3.1970715499594392E-3</v>
      </c>
      <c r="F71">
        <v>92534.713600000003</v>
      </c>
      <c r="G71" s="18">
        <v>8.0799999999999997E-2</v>
      </c>
      <c r="H71" s="18">
        <v>1.97</v>
      </c>
      <c r="I71" s="91">
        <v>7483.79</v>
      </c>
      <c r="J71" s="91">
        <v>7493.05</v>
      </c>
      <c r="K71" s="5">
        <v>7488.4200783999968</v>
      </c>
      <c r="L71" s="5">
        <v>63.335560586819447</v>
      </c>
      <c r="M71" s="5">
        <v>67.217655643622322</v>
      </c>
      <c r="N71" s="18">
        <v>65.276608115220881</v>
      </c>
      <c r="O71" s="90">
        <v>7467.909149511157</v>
      </c>
    </row>
    <row r="72" spans="1:15" x14ac:dyDescent="0.3">
      <c r="A72" t="s">
        <v>735</v>
      </c>
      <c r="B72" t="s">
        <v>632</v>
      </c>
      <c r="C72" s="8">
        <v>102000</v>
      </c>
      <c r="D72" s="1">
        <v>45981.125</v>
      </c>
      <c r="E72" s="7">
        <v>3.1970715499594392E-3</v>
      </c>
      <c r="F72">
        <v>92540.143599999996</v>
      </c>
      <c r="G72" s="18">
        <v>1E-4</v>
      </c>
      <c r="H72" s="18">
        <v>1.42</v>
      </c>
      <c r="I72" s="91">
        <v>9.25</v>
      </c>
      <c r="J72" s="91">
        <v>18.510000000000002</v>
      </c>
      <c r="K72" s="5">
        <v>13.881021539999999</v>
      </c>
      <c r="L72" s="5">
        <v>70.472162675762732</v>
      </c>
      <c r="M72" s="5">
        <v>76.90941546921708</v>
      </c>
      <c r="N72" s="18">
        <v>73.690789072489906</v>
      </c>
      <c r="O72" s="90">
        <v>9.2201429134460611E-2</v>
      </c>
    </row>
    <row r="73" spans="1:15" x14ac:dyDescent="0.3">
      <c r="A73" t="s">
        <v>736</v>
      </c>
      <c r="B73" t="s">
        <v>634</v>
      </c>
      <c r="C73" s="8">
        <v>102000</v>
      </c>
      <c r="D73" s="1">
        <v>45981.125</v>
      </c>
      <c r="E73" s="7">
        <v>3.1970715499594392E-3</v>
      </c>
      <c r="F73">
        <v>92540.143599999996</v>
      </c>
      <c r="G73" s="18">
        <v>0.1023</v>
      </c>
      <c r="H73" s="18">
        <v>1.42</v>
      </c>
      <c r="I73" s="91">
        <v>9469.11</v>
      </c>
      <c r="J73" s="91">
        <v>9478.36</v>
      </c>
      <c r="K73" s="5">
        <v>9473.737421540005</v>
      </c>
      <c r="L73" s="5">
        <v>70.472162675753722</v>
      </c>
      <c r="M73" s="5">
        <v>76.909415469219596</v>
      </c>
      <c r="N73" s="18">
        <v>73.690789072486666</v>
      </c>
      <c r="O73" s="90">
        <v>9459.9486014291397</v>
      </c>
    </row>
    <row r="74" spans="1:15" x14ac:dyDescent="0.3">
      <c r="A74" t="s">
        <v>737</v>
      </c>
      <c r="B74" t="s">
        <v>632</v>
      </c>
      <c r="C74" s="8">
        <v>104000</v>
      </c>
      <c r="D74" s="1">
        <v>45981.125</v>
      </c>
      <c r="E74" s="7">
        <v>3.1970715499594392E-3</v>
      </c>
      <c r="F74">
        <v>92540.143599999996</v>
      </c>
      <c r="G74" s="18">
        <v>0</v>
      </c>
      <c r="H74" s="18">
        <v>0.54</v>
      </c>
      <c r="I74" s="91">
        <v>0</v>
      </c>
      <c r="J74" s="91">
        <v>9.25</v>
      </c>
      <c r="K74" s="5">
        <v>4.6270071799999997</v>
      </c>
      <c r="O74" s="90">
        <v>6.8755706670756145E-4</v>
      </c>
    </row>
    <row r="75" spans="1:15" x14ac:dyDescent="0.3">
      <c r="A75" t="s">
        <v>738</v>
      </c>
      <c r="B75" t="s">
        <v>634</v>
      </c>
      <c r="C75" s="8">
        <v>104000</v>
      </c>
      <c r="D75" s="1">
        <v>45981.125</v>
      </c>
      <c r="E75" s="7">
        <v>3.1970715499594392E-3</v>
      </c>
      <c r="F75">
        <v>92540.143599999996</v>
      </c>
      <c r="G75" s="18">
        <v>0.1239</v>
      </c>
      <c r="H75" s="18">
        <v>0.54</v>
      </c>
      <c r="I75" s="91">
        <v>11459.86</v>
      </c>
      <c r="J75" s="91">
        <v>11469.11</v>
      </c>
      <c r="K75" s="5">
        <v>11464.483407180003</v>
      </c>
      <c r="O75" s="90">
        <v>11459.857087557066</v>
      </c>
    </row>
    <row r="76" spans="1:15" x14ac:dyDescent="0.3">
      <c r="A76" t="s">
        <v>773</v>
      </c>
      <c r="B76" t="s">
        <v>632</v>
      </c>
      <c r="C76" s="8">
        <v>82000</v>
      </c>
      <c r="D76" s="1">
        <v>45982.125</v>
      </c>
      <c r="E76" s="7">
        <v>5.9349223370915409E-3</v>
      </c>
      <c r="F76">
        <v>92546.42</v>
      </c>
      <c r="G76" s="18">
        <v>0.11459999999999999</v>
      </c>
      <c r="H76" s="18">
        <v>4.46</v>
      </c>
      <c r="I76" s="91">
        <v>10601.95</v>
      </c>
      <c r="J76" s="91">
        <v>10611.21</v>
      </c>
      <c r="K76" s="5">
        <v>10606.577623499998</v>
      </c>
      <c r="L76" s="5">
        <v>81.309171303689993</v>
      </c>
      <c r="M76" s="5">
        <v>83.438347583100622</v>
      </c>
      <c r="N76" s="18">
        <v>82.373759443395301</v>
      </c>
      <c r="O76" s="90">
        <v>10601.251122935515</v>
      </c>
    </row>
    <row r="77" spans="1:15" x14ac:dyDescent="0.3">
      <c r="A77" t="s">
        <v>774</v>
      </c>
      <c r="B77" t="s">
        <v>634</v>
      </c>
      <c r="C77" s="8">
        <v>82000</v>
      </c>
      <c r="D77" s="1">
        <v>45982.125</v>
      </c>
      <c r="E77" s="7">
        <v>5.9349223370915409E-3</v>
      </c>
      <c r="F77">
        <v>92550.19</v>
      </c>
      <c r="G77" s="18">
        <v>6.9999999999999999E-4</v>
      </c>
      <c r="H77" s="18">
        <v>4.46</v>
      </c>
      <c r="I77" s="91">
        <v>55.53</v>
      </c>
      <c r="J77" s="91">
        <v>64.790000000000006</v>
      </c>
      <c r="K77" s="5">
        <v>60.1576235</v>
      </c>
      <c r="L77" s="5">
        <v>81.331764129210669</v>
      </c>
      <c r="M77" s="5">
        <v>83.46136075948526</v>
      </c>
      <c r="N77" s="18">
        <v>82.396562444347964</v>
      </c>
      <c r="O77" s="90">
        <v>54.774442394959493</v>
      </c>
    </row>
    <row r="78" spans="1:15" x14ac:dyDescent="0.3">
      <c r="A78" t="s">
        <v>775</v>
      </c>
      <c r="B78" t="s">
        <v>632</v>
      </c>
      <c r="C78" s="8">
        <v>84000</v>
      </c>
      <c r="D78" s="1">
        <v>45982.125</v>
      </c>
      <c r="E78" s="7">
        <v>5.9349223370915409E-3</v>
      </c>
      <c r="F78">
        <v>92550.19</v>
      </c>
      <c r="G78" s="18">
        <v>9.35E-2</v>
      </c>
      <c r="H78" s="18">
        <v>6.97</v>
      </c>
      <c r="I78" s="91">
        <v>8642.74</v>
      </c>
      <c r="J78" s="91">
        <v>8670.5</v>
      </c>
      <c r="K78" s="5">
        <v>8656.6188315000036</v>
      </c>
      <c r="L78" s="5">
        <v>74.11399338980236</v>
      </c>
      <c r="M78" s="5">
        <v>78.132290021420602</v>
      </c>
      <c r="N78" s="18">
        <v>76.123141705611488</v>
      </c>
      <c r="O78" s="90">
        <v>8654.0505227835602</v>
      </c>
    </row>
    <row r="79" spans="1:15" x14ac:dyDescent="0.3">
      <c r="A79" t="s">
        <v>776</v>
      </c>
      <c r="B79" t="s">
        <v>634</v>
      </c>
      <c r="C79" s="8">
        <v>84000</v>
      </c>
      <c r="D79" s="1">
        <v>45982.125</v>
      </c>
      <c r="E79" s="7">
        <v>5.9349223370915409E-3</v>
      </c>
      <c r="F79">
        <v>92546.81</v>
      </c>
      <c r="G79" s="18">
        <v>1.1000000000000001E-3</v>
      </c>
      <c r="H79" s="18">
        <v>6.98</v>
      </c>
      <c r="I79" s="91">
        <v>92.55</v>
      </c>
      <c r="J79" s="91">
        <v>120.31</v>
      </c>
      <c r="K79" s="5">
        <v>106.4288315</v>
      </c>
      <c r="L79" s="5">
        <v>74.091768888417292</v>
      </c>
      <c r="M79" s="5">
        <v>78.109264925831511</v>
      </c>
      <c r="N79" s="18">
        <v>76.100516907124401</v>
      </c>
      <c r="O79" s="90">
        <v>103.95812841885873</v>
      </c>
    </row>
    <row r="80" spans="1:15" x14ac:dyDescent="0.3">
      <c r="A80" t="s">
        <v>777</v>
      </c>
      <c r="B80" t="s">
        <v>632</v>
      </c>
      <c r="C80" s="8">
        <v>85000</v>
      </c>
      <c r="D80" s="1">
        <v>45982.125</v>
      </c>
      <c r="E80" s="7">
        <v>5.9349223370915409E-3</v>
      </c>
      <c r="F80">
        <v>92546.81</v>
      </c>
      <c r="G80" s="18">
        <v>8.3099999999999993E-2</v>
      </c>
      <c r="H80" s="18">
        <v>8.7799999999999994</v>
      </c>
      <c r="I80" s="91">
        <v>7676.38</v>
      </c>
      <c r="J80" s="91">
        <v>7704.14</v>
      </c>
      <c r="K80" s="5">
        <v>7690.2575554999985</v>
      </c>
      <c r="L80" s="5">
        <v>71.533003916001832</v>
      </c>
      <c r="M80" s="5">
        <v>74.719307478095644</v>
      </c>
      <c r="N80" s="18">
        <v>73.126155697048745</v>
      </c>
      <c r="O80" s="90">
        <v>7689.5917587486765</v>
      </c>
    </row>
    <row r="81" spans="1:15" x14ac:dyDescent="0.3">
      <c r="A81" t="s">
        <v>778</v>
      </c>
      <c r="B81" t="s">
        <v>634</v>
      </c>
      <c r="C81" s="8">
        <v>85000</v>
      </c>
      <c r="D81" s="1">
        <v>45982.125</v>
      </c>
      <c r="E81" s="7">
        <v>5.9349223370915409E-3</v>
      </c>
      <c r="F81">
        <v>92546.81</v>
      </c>
      <c r="G81" s="18">
        <v>1.5E-3</v>
      </c>
      <c r="H81" s="18">
        <v>8.7799999999999994</v>
      </c>
      <c r="I81" s="91">
        <v>129.57</v>
      </c>
      <c r="J81" s="91">
        <v>157.33000000000001</v>
      </c>
      <c r="K81" s="5">
        <v>143.44755549999999</v>
      </c>
      <c r="L81" s="5">
        <v>71.533003916001775</v>
      </c>
      <c r="M81" s="5">
        <v>74.719307478096212</v>
      </c>
      <c r="N81" s="18">
        <v>73.126155697049001</v>
      </c>
      <c r="O81" s="90">
        <v>142.78175874867952</v>
      </c>
    </row>
    <row r="82" spans="1:15" x14ac:dyDescent="0.3">
      <c r="A82" t="s">
        <v>779</v>
      </c>
      <c r="B82" t="s">
        <v>632</v>
      </c>
      <c r="C82" s="8">
        <v>86000</v>
      </c>
      <c r="D82" s="1">
        <v>45982.125</v>
      </c>
      <c r="E82" s="7">
        <v>5.9349223370915409E-3</v>
      </c>
      <c r="F82">
        <v>92550.51</v>
      </c>
      <c r="G82" s="18">
        <v>7.2900000000000006E-2</v>
      </c>
      <c r="H82" s="18">
        <v>10.98</v>
      </c>
      <c r="I82" s="91">
        <v>6726.36</v>
      </c>
      <c r="J82" s="91">
        <v>6763.38</v>
      </c>
      <c r="K82" s="5">
        <v>6744.8660709999949</v>
      </c>
      <c r="L82" s="5">
        <v>68.482914074446612</v>
      </c>
      <c r="M82" s="5">
        <v>71.878600524417962</v>
      </c>
      <c r="N82" s="18">
        <v>70.180757299432287</v>
      </c>
      <c r="O82" s="90">
        <v>6746.1688649640346</v>
      </c>
    </row>
    <row r="83" spans="1:15" x14ac:dyDescent="0.3">
      <c r="A83" t="s">
        <v>780</v>
      </c>
      <c r="B83" t="s">
        <v>634</v>
      </c>
      <c r="C83" s="8">
        <v>86000</v>
      </c>
      <c r="D83" s="1">
        <v>45982.125</v>
      </c>
      <c r="E83" s="7">
        <v>5.9349223370915409E-3</v>
      </c>
      <c r="F83">
        <v>92550.51</v>
      </c>
      <c r="G83" s="18">
        <v>2.0999999999999999E-3</v>
      </c>
      <c r="H83" s="18">
        <v>10.98</v>
      </c>
      <c r="I83" s="91">
        <v>175.85</v>
      </c>
      <c r="J83" s="91">
        <v>212.87</v>
      </c>
      <c r="K83" s="5">
        <v>194.35607099999999</v>
      </c>
      <c r="L83" s="5">
        <v>68.482914074446853</v>
      </c>
      <c r="M83" s="5">
        <v>71.878600524416655</v>
      </c>
      <c r="N83" s="18">
        <v>70.180757299431747</v>
      </c>
      <c r="O83" s="90">
        <v>195.65886496403823</v>
      </c>
    </row>
    <row r="84" spans="1:15" x14ac:dyDescent="0.3">
      <c r="A84" t="s">
        <v>781</v>
      </c>
      <c r="B84" t="s">
        <v>632</v>
      </c>
      <c r="C84" s="8">
        <v>87000</v>
      </c>
      <c r="D84" s="1">
        <v>45982.125</v>
      </c>
      <c r="E84" s="7">
        <v>5.9349223370915409E-3</v>
      </c>
      <c r="F84">
        <v>92550.51</v>
      </c>
      <c r="G84" s="18">
        <v>6.2799999999999995E-2</v>
      </c>
      <c r="H84" s="18">
        <v>13.64</v>
      </c>
      <c r="I84" s="91">
        <v>5800.4</v>
      </c>
      <c r="J84" s="91">
        <v>5837.42</v>
      </c>
      <c r="K84" s="5">
        <v>5818.9129169999942</v>
      </c>
      <c r="L84" s="5">
        <v>66.186074010660747</v>
      </c>
      <c r="M84" s="5">
        <v>68.907689373856101</v>
      </c>
      <c r="N84" s="18">
        <v>67.546881692258424</v>
      </c>
      <c r="O84" s="90">
        <v>5818.7328951743184</v>
      </c>
    </row>
    <row r="85" spans="1:15" x14ac:dyDescent="0.3">
      <c r="A85" t="s">
        <v>782</v>
      </c>
      <c r="B85" t="s">
        <v>634</v>
      </c>
      <c r="C85" s="8">
        <v>87000</v>
      </c>
      <c r="D85" s="1">
        <v>45982.125</v>
      </c>
      <c r="E85" s="7">
        <v>5.9349223370915409E-3</v>
      </c>
      <c r="F85">
        <v>92552.73</v>
      </c>
      <c r="G85" s="18">
        <v>2.8999999999999998E-3</v>
      </c>
      <c r="H85" s="18">
        <v>13.63</v>
      </c>
      <c r="I85" s="91">
        <v>249.89</v>
      </c>
      <c r="J85" s="91">
        <v>286.91000000000003</v>
      </c>
      <c r="K85" s="5">
        <v>268.402917</v>
      </c>
      <c r="L85" s="5">
        <v>66.204183519683198</v>
      </c>
      <c r="M85" s="5">
        <v>68.926215072701183</v>
      </c>
      <c r="N85" s="18">
        <v>67.565199296192191</v>
      </c>
      <c r="O85" s="90">
        <v>268.05287845747785</v>
      </c>
    </row>
    <row r="86" spans="1:15" x14ac:dyDescent="0.3">
      <c r="A86" t="s">
        <v>1</v>
      </c>
      <c r="B86" t="s">
        <v>632</v>
      </c>
      <c r="C86" s="8">
        <v>88000</v>
      </c>
      <c r="D86" s="1">
        <v>45982.125</v>
      </c>
      <c r="E86" s="7">
        <v>5.9349223370915409E-3</v>
      </c>
      <c r="F86">
        <v>92552.73</v>
      </c>
      <c r="G86" s="18">
        <v>5.2999999999999999E-2</v>
      </c>
      <c r="H86" s="18">
        <v>16.64</v>
      </c>
      <c r="I86" s="91">
        <v>4895.18</v>
      </c>
      <c r="J86" s="91">
        <v>4932.2</v>
      </c>
      <c r="K86" s="5">
        <v>4913.6856469999966</v>
      </c>
      <c r="L86" s="5">
        <v>63.252176122132241</v>
      </c>
      <c r="M86" s="5">
        <v>65.492096014369082</v>
      </c>
      <c r="N86" s="18">
        <v>64.372136068250654</v>
      </c>
      <c r="O86" s="90">
        <v>4920.1848530123098</v>
      </c>
    </row>
    <row r="87" spans="1:15" x14ac:dyDescent="0.3">
      <c r="A87" t="s">
        <v>2</v>
      </c>
      <c r="B87" t="s">
        <v>634</v>
      </c>
      <c r="C87" s="8">
        <v>88000</v>
      </c>
      <c r="D87" s="1">
        <v>45982.125</v>
      </c>
      <c r="E87" s="7">
        <v>5.9349223370915409E-3</v>
      </c>
      <c r="F87">
        <v>92552.73</v>
      </c>
      <c r="G87" s="18">
        <v>3.8999999999999998E-3</v>
      </c>
      <c r="H87" s="18">
        <v>16.64</v>
      </c>
      <c r="I87" s="91">
        <v>342.45</v>
      </c>
      <c r="J87" s="91">
        <v>379.47</v>
      </c>
      <c r="K87" s="5">
        <v>360.955647</v>
      </c>
      <c r="L87" s="5">
        <v>63.252176122131686</v>
      </c>
      <c r="M87" s="5">
        <v>65.492096014368755</v>
      </c>
      <c r="N87" s="18">
        <v>64.372136068250228</v>
      </c>
      <c r="O87" s="90">
        <v>367.45485301232065</v>
      </c>
    </row>
    <row r="88" spans="1:15" x14ac:dyDescent="0.3">
      <c r="A88" t="s">
        <v>783</v>
      </c>
      <c r="B88" t="s">
        <v>632</v>
      </c>
      <c r="C88" s="8">
        <v>89000</v>
      </c>
      <c r="D88" s="1">
        <v>45982.125</v>
      </c>
      <c r="E88" s="7">
        <v>5.9349223370915409E-3</v>
      </c>
      <c r="F88">
        <v>92555.51</v>
      </c>
      <c r="G88" s="18">
        <v>4.3799999999999999E-2</v>
      </c>
      <c r="H88" s="18">
        <v>20.100000000000001</v>
      </c>
      <c r="I88" s="91">
        <v>4018.27</v>
      </c>
      <c r="J88" s="91">
        <v>4110.83</v>
      </c>
      <c r="K88" s="5">
        <v>4064.5512249999947</v>
      </c>
      <c r="L88" s="5">
        <v>59.967816345147817</v>
      </c>
      <c r="M88" s="5">
        <v>64.601006853620376</v>
      </c>
      <c r="N88" s="18">
        <v>62.2844115993841</v>
      </c>
      <c r="O88" s="90">
        <v>4059.004952172203</v>
      </c>
    </row>
    <row r="89" spans="1:15" x14ac:dyDescent="0.3">
      <c r="A89" t="s">
        <v>784</v>
      </c>
      <c r="B89" t="s">
        <v>634</v>
      </c>
      <c r="C89" s="8">
        <v>89000</v>
      </c>
      <c r="D89" s="1">
        <v>45982.125</v>
      </c>
      <c r="E89" s="7">
        <v>5.9349223370915409E-3</v>
      </c>
      <c r="F89">
        <v>92552.95</v>
      </c>
      <c r="G89" s="18">
        <v>5.4000000000000003E-3</v>
      </c>
      <c r="H89" s="18">
        <v>20.11</v>
      </c>
      <c r="I89" s="91">
        <v>462.76</v>
      </c>
      <c r="J89" s="91">
        <v>555.32000000000005</v>
      </c>
      <c r="K89" s="5">
        <v>509.04122499999994</v>
      </c>
      <c r="L89" s="5">
        <v>59.942580793146092</v>
      </c>
      <c r="M89" s="5">
        <v>64.574925888119864</v>
      </c>
      <c r="N89" s="18">
        <v>62.258753340632978</v>
      </c>
      <c r="O89" s="90">
        <v>503.87278186775529</v>
      </c>
    </row>
    <row r="90" spans="1:15" x14ac:dyDescent="0.3">
      <c r="A90" t="s">
        <v>3</v>
      </c>
      <c r="B90" t="s">
        <v>632</v>
      </c>
      <c r="C90" s="8">
        <v>90000</v>
      </c>
      <c r="D90" s="1">
        <v>45982.125</v>
      </c>
      <c r="E90" s="7">
        <v>5.9349223370915409E-3</v>
      </c>
      <c r="F90">
        <v>92552.95</v>
      </c>
      <c r="G90" s="18">
        <v>3.5000000000000003E-2</v>
      </c>
      <c r="H90" s="18">
        <v>23.45</v>
      </c>
      <c r="I90" s="91">
        <v>3200.82</v>
      </c>
      <c r="J90" s="91">
        <v>3285.63</v>
      </c>
      <c r="K90" s="5">
        <v>3243.2251874999984</v>
      </c>
      <c r="L90" s="5">
        <v>57.510336419241483</v>
      </c>
      <c r="M90" s="5">
        <v>61.157884204497073</v>
      </c>
      <c r="N90" s="18">
        <v>59.334110311869281</v>
      </c>
      <c r="O90" s="90">
        <v>3243.992493368758</v>
      </c>
    </row>
    <row r="91" spans="1:15" x14ac:dyDescent="0.3">
      <c r="A91" t="s">
        <v>4</v>
      </c>
      <c r="B91" t="s">
        <v>634</v>
      </c>
      <c r="C91" s="8">
        <v>90000</v>
      </c>
      <c r="D91" s="1">
        <v>45982.125</v>
      </c>
      <c r="E91" s="7">
        <v>5.9349223370915409E-3</v>
      </c>
      <c r="F91">
        <v>92552.95</v>
      </c>
      <c r="G91" s="18">
        <v>7.4000000000000003E-3</v>
      </c>
      <c r="H91" s="18">
        <v>23.45</v>
      </c>
      <c r="I91" s="91">
        <v>647.87</v>
      </c>
      <c r="J91" s="91">
        <v>732.68</v>
      </c>
      <c r="K91" s="5">
        <v>690.27518750000127</v>
      </c>
      <c r="L91" s="5">
        <v>57.510336419241185</v>
      </c>
      <c r="M91" s="5">
        <v>61.157884204497023</v>
      </c>
      <c r="N91" s="18">
        <v>59.334110311869104</v>
      </c>
      <c r="O91" s="90">
        <v>691.04249336876092</v>
      </c>
    </row>
    <row r="92" spans="1:15" x14ac:dyDescent="0.3">
      <c r="A92" t="s">
        <v>785</v>
      </c>
      <c r="B92" t="s">
        <v>632</v>
      </c>
      <c r="C92" s="8">
        <v>91000</v>
      </c>
      <c r="D92" s="1">
        <v>45982.125</v>
      </c>
      <c r="E92" s="7">
        <v>5.9349223370915409E-3</v>
      </c>
      <c r="F92">
        <v>92555.51</v>
      </c>
      <c r="G92" s="18">
        <v>2.7099999999999999E-2</v>
      </c>
      <c r="H92" s="18">
        <v>26.42</v>
      </c>
      <c r="I92" s="91">
        <v>2481.04</v>
      </c>
      <c r="J92" s="91">
        <v>2527.3200000000002</v>
      </c>
      <c r="K92" s="5">
        <v>2504.1777374999947</v>
      </c>
      <c r="L92" s="5">
        <v>56.133849065800355</v>
      </c>
      <c r="M92" s="5">
        <v>57.901771846466424</v>
      </c>
      <c r="N92" s="18">
        <v>57.01781045613339</v>
      </c>
      <c r="O92" s="90">
        <v>2501.1725254066732</v>
      </c>
    </row>
    <row r="93" spans="1:15" x14ac:dyDescent="0.3">
      <c r="A93" t="s">
        <v>786</v>
      </c>
      <c r="B93" t="s">
        <v>634</v>
      </c>
      <c r="C93" s="8">
        <v>91000</v>
      </c>
      <c r="D93" s="1">
        <v>45982.125</v>
      </c>
      <c r="E93" s="7">
        <v>5.9349223370915409E-3</v>
      </c>
      <c r="F93">
        <v>92552.95</v>
      </c>
      <c r="G93" s="18">
        <v>1.03E-2</v>
      </c>
      <c r="H93" s="18">
        <v>26.43</v>
      </c>
      <c r="I93" s="91">
        <v>925.53</v>
      </c>
      <c r="J93" s="91">
        <v>971.81</v>
      </c>
      <c r="K93" s="5">
        <v>948.66773749999993</v>
      </c>
      <c r="L93" s="5">
        <v>56.100553057886948</v>
      </c>
      <c r="M93" s="5">
        <v>57.868224492919218</v>
      </c>
      <c r="N93" s="18">
        <v>56.984388775403083</v>
      </c>
      <c r="O93" s="90">
        <v>946.38118319442401</v>
      </c>
    </row>
    <row r="94" spans="1:15" x14ac:dyDescent="0.3">
      <c r="A94" t="s">
        <v>5</v>
      </c>
      <c r="B94" t="s">
        <v>632</v>
      </c>
      <c r="C94" s="8">
        <v>92000</v>
      </c>
      <c r="D94" s="1">
        <v>45982.125</v>
      </c>
      <c r="E94" s="7">
        <v>5.9349223370915409E-3</v>
      </c>
      <c r="F94">
        <v>92552.95</v>
      </c>
      <c r="G94" s="18">
        <v>0.02</v>
      </c>
      <c r="H94" s="18">
        <v>28.32</v>
      </c>
      <c r="I94" s="91">
        <v>1804.78</v>
      </c>
      <c r="J94" s="91">
        <v>1851.06</v>
      </c>
      <c r="K94" s="5">
        <v>1827.9207624999999</v>
      </c>
      <c r="L94" s="5">
        <v>53.32684366959716</v>
      </c>
      <c r="M94" s="5">
        <v>54.975877304713038</v>
      </c>
      <c r="N94" s="18">
        <v>54.151360487155102</v>
      </c>
      <c r="O94" s="90">
        <v>1842.9380539949234</v>
      </c>
    </row>
    <row r="95" spans="1:15" x14ac:dyDescent="0.3">
      <c r="A95" t="s">
        <v>6</v>
      </c>
      <c r="B95" t="s">
        <v>634</v>
      </c>
      <c r="C95" s="8">
        <v>92000</v>
      </c>
      <c r="D95" s="1">
        <v>45982.125</v>
      </c>
      <c r="E95" s="7">
        <v>5.9349223370915409E-3</v>
      </c>
      <c r="F95">
        <v>92554.14</v>
      </c>
      <c r="G95" s="18">
        <v>1.4E-2</v>
      </c>
      <c r="H95" s="18">
        <v>28.32</v>
      </c>
      <c r="I95" s="91">
        <v>1251.83</v>
      </c>
      <c r="J95" s="91">
        <v>1298.1099999999999</v>
      </c>
      <c r="K95" s="5">
        <v>1274.9707625000028</v>
      </c>
      <c r="L95" s="5">
        <v>53.345247797750581</v>
      </c>
      <c r="M95" s="5">
        <v>54.994332547033565</v>
      </c>
      <c r="N95" s="18">
        <v>54.169790172392069</v>
      </c>
      <c r="O95" s="90">
        <v>1289.5380578336481</v>
      </c>
    </row>
    <row r="96" spans="1:15" x14ac:dyDescent="0.3">
      <c r="A96" t="s">
        <v>787</v>
      </c>
      <c r="B96" t="s">
        <v>632</v>
      </c>
      <c r="C96" s="8">
        <v>93000</v>
      </c>
      <c r="D96" s="1">
        <v>45982.125</v>
      </c>
      <c r="E96" s="7">
        <v>5.9349223370915409E-3</v>
      </c>
      <c r="F96">
        <v>92555.38</v>
      </c>
      <c r="G96" s="18">
        <v>1.41E-2</v>
      </c>
      <c r="H96" s="18">
        <v>28.57</v>
      </c>
      <c r="I96" s="91">
        <v>1266.3900000000001</v>
      </c>
      <c r="J96" s="91">
        <v>1342.05</v>
      </c>
      <c r="K96" s="5">
        <v>1304.2222999999997</v>
      </c>
      <c r="L96" s="5">
        <v>51.839867784789192</v>
      </c>
      <c r="M96" s="5">
        <v>54.512131138585588</v>
      </c>
      <c r="N96" s="18">
        <v>53.17599946168739</v>
      </c>
      <c r="O96" s="90">
        <v>1295.3240337035313</v>
      </c>
    </row>
    <row r="97" spans="1:15" x14ac:dyDescent="0.3">
      <c r="A97" t="s">
        <v>788</v>
      </c>
      <c r="B97" t="s">
        <v>634</v>
      </c>
      <c r="C97" s="8">
        <v>93000</v>
      </c>
      <c r="D97" s="1">
        <v>45982.125</v>
      </c>
      <c r="E97" s="7">
        <v>5.9349223370915409E-3</v>
      </c>
      <c r="F97">
        <v>92554.14</v>
      </c>
      <c r="G97" s="18">
        <v>1.89E-2</v>
      </c>
      <c r="H97" s="18">
        <v>28.57</v>
      </c>
      <c r="I97" s="91">
        <v>1712.25</v>
      </c>
      <c r="J97" s="91">
        <v>1787.91</v>
      </c>
      <c r="K97" s="5">
        <v>1750.0823000000003</v>
      </c>
      <c r="L97" s="5">
        <v>51.860025472886115</v>
      </c>
      <c r="M97" s="5">
        <v>54.532395612447402</v>
      </c>
      <c r="N97" s="18">
        <v>53.196210542666762</v>
      </c>
      <c r="O97" s="90">
        <v>1740.5558673891901</v>
      </c>
    </row>
    <row r="98" spans="1:15" x14ac:dyDescent="0.3">
      <c r="A98" t="s">
        <v>7</v>
      </c>
      <c r="B98" t="s">
        <v>632</v>
      </c>
      <c r="C98" s="8">
        <v>94000</v>
      </c>
      <c r="D98" s="1">
        <v>45982.125</v>
      </c>
      <c r="E98" s="7">
        <v>5.9349223370915409E-3</v>
      </c>
      <c r="F98">
        <v>92554.14</v>
      </c>
      <c r="G98" s="18">
        <v>9.4000000000000004E-3</v>
      </c>
      <c r="H98" s="18">
        <v>26.8</v>
      </c>
      <c r="I98" s="91">
        <v>832.99</v>
      </c>
      <c r="J98" s="91">
        <v>879.26</v>
      </c>
      <c r="K98" s="5">
        <v>856.12579499999993</v>
      </c>
      <c r="L98" s="5">
        <v>50.307182355790481</v>
      </c>
      <c r="M98" s="5">
        <v>52.051572926750076</v>
      </c>
      <c r="N98" s="18">
        <v>51.179377641270278</v>
      </c>
      <c r="O98" s="90">
        <v>865.59137789718443</v>
      </c>
    </row>
    <row r="99" spans="1:15" x14ac:dyDescent="0.3">
      <c r="A99" t="s">
        <v>8</v>
      </c>
      <c r="B99" t="s">
        <v>634</v>
      </c>
      <c r="C99" s="8">
        <v>94000</v>
      </c>
      <c r="D99" s="1">
        <v>45982.125</v>
      </c>
      <c r="E99" s="7">
        <v>5.9349223370915409E-3</v>
      </c>
      <c r="F99">
        <v>92555.38</v>
      </c>
      <c r="G99" s="18">
        <v>2.5000000000000001E-2</v>
      </c>
      <c r="H99" s="18">
        <v>26.8</v>
      </c>
      <c r="I99" s="91">
        <v>2277.61</v>
      </c>
      <c r="J99" s="91">
        <v>2323.88</v>
      </c>
      <c r="K99" s="5">
        <v>2300.7457949999953</v>
      </c>
      <c r="L99" s="5">
        <v>50.290695843064071</v>
      </c>
      <c r="M99" s="5">
        <v>52.034928722752269</v>
      </c>
      <c r="N99" s="18">
        <v>51.16281228290817</v>
      </c>
      <c r="O99" s="90">
        <v>2310.6867771686011</v>
      </c>
    </row>
    <row r="100" spans="1:15" x14ac:dyDescent="0.3">
      <c r="A100" t="s">
        <v>9</v>
      </c>
      <c r="B100" t="s">
        <v>632</v>
      </c>
      <c r="C100" s="8">
        <v>95000</v>
      </c>
      <c r="D100" s="1">
        <v>45982.125</v>
      </c>
      <c r="E100" s="7">
        <v>5.9349223370915409E-3</v>
      </c>
      <c r="F100">
        <v>92555.38</v>
      </c>
      <c r="G100" s="18">
        <v>6.1999999999999998E-3</v>
      </c>
      <c r="H100" s="18">
        <v>23.44</v>
      </c>
      <c r="I100" s="91">
        <v>509.05</v>
      </c>
      <c r="J100" s="91">
        <v>601.61</v>
      </c>
      <c r="K100" s="5">
        <v>555.33227999999997</v>
      </c>
      <c r="L100" s="5">
        <v>48.791201835267493</v>
      </c>
      <c r="M100" s="5">
        <v>52.802655587081325</v>
      </c>
      <c r="N100" s="18">
        <v>50.796928711174409</v>
      </c>
      <c r="O100" s="90">
        <v>555.44674093197409</v>
      </c>
    </row>
    <row r="101" spans="1:15" x14ac:dyDescent="0.3">
      <c r="A101" t="s">
        <v>10</v>
      </c>
      <c r="B101" t="s">
        <v>634</v>
      </c>
      <c r="C101" s="8">
        <v>95000</v>
      </c>
      <c r="D101" s="1">
        <v>45982.125</v>
      </c>
      <c r="E101" s="7">
        <v>5.9349223370915409E-3</v>
      </c>
      <c r="F101">
        <v>92554.05</v>
      </c>
      <c r="G101" s="18">
        <v>3.2599999999999997E-2</v>
      </c>
      <c r="H101" s="18">
        <v>23.43</v>
      </c>
      <c r="I101" s="91">
        <v>2955</v>
      </c>
      <c r="J101" s="91">
        <v>3047.56</v>
      </c>
      <c r="K101" s="5">
        <v>3001.2822799999972</v>
      </c>
      <c r="L101" s="5">
        <v>48.80587314793069</v>
      </c>
      <c r="M101" s="5">
        <v>52.817814791380847</v>
      </c>
      <c r="N101" s="18">
        <v>50.811843969655769</v>
      </c>
      <c r="O101" s="90">
        <v>3001.0395842837861</v>
      </c>
    </row>
    <row r="102" spans="1:15" x14ac:dyDescent="0.3">
      <c r="A102" t="s">
        <v>11</v>
      </c>
      <c r="B102" t="s">
        <v>632</v>
      </c>
      <c r="C102" s="8">
        <v>96000</v>
      </c>
      <c r="D102" s="1">
        <v>45982.125</v>
      </c>
      <c r="E102" s="7">
        <v>5.9349223370915409E-3</v>
      </c>
      <c r="F102">
        <v>92554.05</v>
      </c>
      <c r="G102" s="18">
        <v>3.8999999999999998E-3</v>
      </c>
      <c r="H102" s="18">
        <v>19.100000000000001</v>
      </c>
      <c r="I102" s="91">
        <v>323.94</v>
      </c>
      <c r="J102" s="91">
        <v>351.71</v>
      </c>
      <c r="K102" s="5">
        <v>337.82228250000003</v>
      </c>
      <c r="L102" s="5">
        <v>49.507060635647889</v>
      </c>
      <c r="M102" s="5">
        <v>51.004201976872999</v>
      </c>
      <c r="N102" s="18">
        <v>50.25563130626044</v>
      </c>
      <c r="O102" s="90">
        <v>346.0615068406546</v>
      </c>
    </row>
    <row r="103" spans="1:15" x14ac:dyDescent="0.3">
      <c r="A103" t="s">
        <v>12</v>
      </c>
      <c r="B103" t="s">
        <v>634</v>
      </c>
      <c r="C103" s="8">
        <v>96000</v>
      </c>
      <c r="D103" s="1">
        <v>45982.125</v>
      </c>
      <c r="E103" s="7">
        <v>5.9349223370915409E-3</v>
      </c>
      <c r="F103">
        <v>92554.05</v>
      </c>
      <c r="G103" s="18">
        <v>4.1099999999999998E-2</v>
      </c>
      <c r="H103" s="18">
        <v>19.100000000000001</v>
      </c>
      <c r="I103" s="91">
        <v>3769.89</v>
      </c>
      <c r="J103" s="91">
        <v>3797.66</v>
      </c>
      <c r="K103" s="5">
        <v>3783.7722824999973</v>
      </c>
      <c r="L103" s="5">
        <v>49.507060635648173</v>
      </c>
      <c r="M103" s="5">
        <v>51.004201976872999</v>
      </c>
      <c r="N103" s="18">
        <v>50.255631306260582</v>
      </c>
      <c r="O103" s="90">
        <v>3792.0115068406594</v>
      </c>
    </row>
    <row r="104" spans="1:15" x14ac:dyDescent="0.3">
      <c r="A104" t="s">
        <v>789</v>
      </c>
      <c r="B104" t="s">
        <v>632</v>
      </c>
      <c r="C104" s="8">
        <v>97000</v>
      </c>
      <c r="D104" s="1">
        <v>45982.125</v>
      </c>
      <c r="E104" s="7">
        <v>5.9349223370915409E-3</v>
      </c>
      <c r="F104">
        <v>92553.73</v>
      </c>
      <c r="G104" s="18">
        <v>2.3999999999999998E-3</v>
      </c>
      <c r="H104" s="18">
        <v>14.66</v>
      </c>
      <c r="I104" s="91">
        <v>194.36</v>
      </c>
      <c r="J104" s="91">
        <v>231.38</v>
      </c>
      <c r="K104" s="5">
        <v>212.87357899999998</v>
      </c>
      <c r="L104" s="5">
        <v>49.792337034084269</v>
      </c>
      <c r="M104" s="5">
        <v>52.38111131397747</v>
      </c>
      <c r="N104" s="18">
        <v>51.08672417403087</v>
      </c>
      <c r="O104" s="90">
        <v>211.32766949924496</v>
      </c>
    </row>
    <row r="105" spans="1:15" x14ac:dyDescent="0.3">
      <c r="A105" t="s">
        <v>790</v>
      </c>
      <c r="B105" t="s">
        <v>634</v>
      </c>
      <c r="C105" s="8">
        <v>97000</v>
      </c>
      <c r="D105" s="1">
        <v>45982.125</v>
      </c>
      <c r="E105" s="7">
        <v>5.9349223370915409E-3</v>
      </c>
      <c r="F105">
        <v>92554.05</v>
      </c>
      <c r="G105" s="18">
        <v>5.04E-2</v>
      </c>
      <c r="H105" s="18">
        <v>14.67</v>
      </c>
      <c r="I105" s="91">
        <v>4640.3100000000004</v>
      </c>
      <c r="J105" s="91">
        <v>4677.33</v>
      </c>
      <c r="K105" s="5">
        <v>4658.8235789999972</v>
      </c>
      <c r="L105" s="5">
        <v>49.789682800682392</v>
      </c>
      <c r="M105" s="5">
        <v>52.378375550881465</v>
      </c>
      <c r="N105" s="18">
        <v>51.084029175781929</v>
      </c>
      <c r="O105" s="90">
        <v>4657.3141971641235</v>
      </c>
    </row>
    <row r="106" spans="1:15" x14ac:dyDescent="0.3">
      <c r="A106" t="s">
        <v>13</v>
      </c>
      <c r="B106" t="s">
        <v>632</v>
      </c>
      <c r="C106" s="8">
        <v>98000</v>
      </c>
      <c r="D106" s="1">
        <v>45982.125</v>
      </c>
      <c r="E106" s="7">
        <v>5.9349223370915409E-3</v>
      </c>
      <c r="F106">
        <v>92554.05</v>
      </c>
      <c r="G106" s="18">
        <v>1.5E-3</v>
      </c>
      <c r="H106" s="18">
        <v>10.95</v>
      </c>
      <c r="I106" s="91">
        <v>120.32</v>
      </c>
      <c r="J106" s="91">
        <v>157.34</v>
      </c>
      <c r="K106" s="5">
        <v>138.831075</v>
      </c>
      <c r="L106" s="5">
        <v>50.899439390519994</v>
      </c>
      <c r="M106" s="5">
        <v>54.322244113188113</v>
      </c>
      <c r="N106" s="18">
        <v>52.610841751854053</v>
      </c>
      <c r="O106" s="90">
        <v>125.21188769275327</v>
      </c>
    </row>
    <row r="107" spans="1:15" x14ac:dyDescent="0.3">
      <c r="A107" t="s">
        <v>14</v>
      </c>
      <c r="B107" t="s">
        <v>634</v>
      </c>
      <c r="C107" s="8">
        <v>98000</v>
      </c>
      <c r="D107" s="1">
        <v>45982.125</v>
      </c>
      <c r="E107" s="7">
        <v>5.9349223370915409E-3</v>
      </c>
      <c r="F107">
        <v>92553.73</v>
      </c>
      <c r="G107" s="18">
        <v>6.0299999999999999E-2</v>
      </c>
      <c r="H107" s="18">
        <v>10.95</v>
      </c>
      <c r="I107" s="91">
        <v>5566.59</v>
      </c>
      <c r="J107" s="91">
        <v>5603.61</v>
      </c>
      <c r="K107" s="5">
        <v>5585.1010750000041</v>
      </c>
      <c r="L107" s="5">
        <v>50.901818339843409</v>
      </c>
      <c r="M107" s="5">
        <v>54.324726190606995</v>
      </c>
      <c r="N107" s="18">
        <v>52.613272265225206</v>
      </c>
      <c r="O107" s="90">
        <v>5571.4582784689192</v>
      </c>
    </row>
    <row r="108" spans="1:15" x14ac:dyDescent="0.3">
      <c r="A108" t="s">
        <v>15</v>
      </c>
      <c r="B108" t="s">
        <v>632</v>
      </c>
      <c r="C108" s="8">
        <v>99000</v>
      </c>
      <c r="D108" s="1">
        <v>45982.125</v>
      </c>
      <c r="E108" s="7">
        <v>5.9349223370915409E-3</v>
      </c>
      <c r="F108">
        <v>92553.73</v>
      </c>
      <c r="G108" s="18">
        <v>1E-3</v>
      </c>
      <c r="H108" s="18">
        <v>8.36</v>
      </c>
      <c r="I108" s="91">
        <v>83.3</v>
      </c>
      <c r="J108" s="91">
        <v>111.06</v>
      </c>
      <c r="K108" s="5">
        <v>97.181416499999983</v>
      </c>
      <c r="L108" s="5">
        <v>53.323808884297343</v>
      </c>
      <c r="M108" s="5">
        <v>56.662108223686516</v>
      </c>
      <c r="N108" s="18">
        <v>54.992958553991926</v>
      </c>
      <c r="O108" s="90">
        <v>70.269283452624734</v>
      </c>
    </row>
    <row r="109" spans="1:15" x14ac:dyDescent="0.3">
      <c r="A109" t="s">
        <v>16</v>
      </c>
      <c r="B109" t="s">
        <v>634</v>
      </c>
      <c r="C109" s="8">
        <v>99000</v>
      </c>
      <c r="D109" s="1">
        <v>45982.125</v>
      </c>
      <c r="E109" s="7">
        <v>5.9349223370915409E-3</v>
      </c>
      <c r="F109">
        <v>92553.73</v>
      </c>
      <c r="G109" s="18">
        <v>7.0699999999999999E-2</v>
      </c>
      <c r="H109" s="18">
        <v>8.36</v>
      </c>
      <c r="I109" s="91">
        <v>6529.57</v>
      </c>
      <c r="J109" s="91">
        <v>6557.33</v>
      </c>
      <c r="K109" s="5">
        <v>6543.4514165000037</v>
      </c>
      <c r="L109" s="5">
        <v>53.323808884297051</v>
      </c>
      <c r="M109" s="5">
        <v>56.66210822368609</v>
      </c>
      <c r="N109" s="18">
        <v>54.992958553991571</v>
      </c>
      <c r="O109" s="90">
        <v>6516.539283452621</v>
      </c>
    </row>
    <row r="110" spans="1:15" x14ac:dyDescent="0.3">
      <c r="A110" t="s">
        <v>17</v>
      </c>
      <c r="B110" t="s">
        <v>632</v>
      </c>
      <c r="C110" s="8">
        <v>100000</v>
      </c>
      <c r="D110" s="1">
        <v>45982.125</v>
      </c>
      <c r="E110" s="7">
        <v>5.9349223370915409E-3</v>
      </c>
      <c r="F110">
        <v>92554.05</v>
      </c>
      <c r="G110" s="18">
        <v>8.0000000000000004E-4</v>
      </c>
      <c r="H110" s="18">
        <v>6.68</v>
      </c>
      <c r="I110" s="91">
        <v>64.790000000000006</v>
      </c>
      <c r="J110" s="91">
        <v>83.3</v>
      </c>
      <c r="K110" s="5">
        <v>74.043239999999997</v>
      </c>
      <c r="L110" s="5">
        <v>56.757926758768484</v>
      </c>
      <c r="M110" s="5">
        <v>59.541291784568472</v>
      </c>
      <c r="N110" s="18">
        <v>58.149609271668481</v>
      </c>
      <c r="O110" s="90">
        <v>36.569168817241042</v>
      </c>
    </row>
    <row r="111" spans="1:15" x14ac:dyDescent="0.3">
      <c r="A111" t="s">
        <v>18</v>
      </c>
      <c r="B111" t="s">
        <v>634</v>
      </c>
      <c r="C111" s="8">
        <v>100000</v>
      </c>
      <c r="D111" s="1">
        <v>45982.125</v>
      </c>
      <c r="E111" s="7">
        <v>5.9349223370915409E-3</v>
      </c>
      <c r="F111">
        <v>92553.73</v>
      </c>
      <c r="G111" s="18">
        <v>8.1199999999999994E-2</v>
      </c>
      <c r="H111" s="18">
        <v>6.68</v>
      </c>
      <c r="I111" s="91">
        <v>7511.06</v>
      </c>
      <c r="J111" s="91">
        <v>7529.57</v>
      </c>
      <c r="K111" s="5">
        <v>7520.313240000004</v>
      </c>
      <c r="L111" s="5">
        <v>56.760012426749306</v>
      </c>
      <c r="M111" s="5">
        <v>59.543450280385336</v>
      </c>
      <c r="N111" s="18">
        <v>58.151731353567321</v>
      </c>
      <c r="O111" s="90">
        <v>7482.830231655731</v>
      </c>
    </row>
    <row r="112" spans="1:15" x14ac:dyDescent="0.3">
      <c r="A112" t="s">
        <v>19</v>
      </c>
      <c r="B112" t="s">
        <v>632</v>
      </c>
      <c r="C112" s="8">
        <v>101000</v>
      </c>
      <c r="D112" s="1">
        <v>45982.125</v>
      </c>
      <c r="E112" s="7">
        <v>5.9349223370915409E-3</v>
      </c>
      <c r="F112">
        <v>92553.73</v>
      </c>
      <c r="G112" s="18">
        <v>5.9999999999999995E-4</v>
      </c>
      <c r="H112" s="18">
        <v>5.39</v>
      </c>
      <c r="I112" s="91">
        <v>46.28</v>
      </c>
      <c r="J112" s="91">
        <v>74.040000000000006</v>
      </c>
      <c r="K112" s="5">
        <v>60.159924500000002</v>
      </c>
      <c r="L112" s="5">
        <v>59.071918886250288</v>
      </c>
      <c r="M112" s="5">
        <v>64.149262997832693</v>
      </c>
      <c r="N112" s="18">
        <v>61.61059094204149</v>
      </c>
      <c r="O112" s="90">
        <v>17.351992100262741</v>
      </c>
    </row>
    <row r="113" spans="1:15" x14ac:dyDescent="0.3">
      <c r="A113" t="s">
        <v>20</v>
      </c>
      <c r="B113" t="s">
        <v>634</v>
      </c>
      <c r="C113" s="8">
        <v>101000</v>
      </c>
      <c r="D113" s="1">
        <v>45982.125</v>
      </c>
      <c r="E113" s="7">
        <v>5.9349223370915409E-3</v>
      </c>
      <c r="F113">
        <v>92554.05</v>
      </c>
      <c r="G113" s="18">
        <v>9.1899999999999996E-2</v>
      </c>
      <c r="H113" s="18">
        <v>5.39</v>
      </c>
      <c r="I113" s="91">
        <v>8492.23</v>
      </c>
      <c r="J113" s="91">
        <v>8519.99</v>
      </c>
      <c r="K113" s="5">
        <v>8506.1099244999969</v>
      </c>
      <c r="L113" s="5">
        <v>59.069951922560357</v>
      </c>
      <c r="M113" s="5">
        <v>64.147172818649395</v>
      </c>
      <c r="N113" s="18">
        <v>61.608562370604872</v>
      </c>
      <c r="O113" s="90">
        <v>8463.3068751705141</v>
      </c>
    </row>
    <row r="114" spans="1:15" x14ac:dyDescent="0.3">
      <c r="A114" t="s">
        <v>21</v>
      </c>
      <c r="B114" t="s">
        <v>632</v>
      </c>
      <c r="C114" s="8">
        <v>102000</v>
      </c>
      <c r="D114" s="1">
        <v>45982.125</v>
      </c>
      <c r="E114" s="7">
        <v>5.9349223370915409E-3</v>
      </c>
      <c r="F114">
        <v>92553.62</v>
      </c>
      <c r="G114" s="18">
        <v>5.0000000000000001E-4</v>
      </c>
      <c r="H114" s="18">
        <v>4.4000000000000004</v>
      </c>
      <c r="I114" s="91">
        <v>37.020000000000003</v>
      </c>
      <c r="J114" s="91">
        <v>55.53</v>
      </c>
      <c r="K114" s="5">
        <v>46.276809999999998</v>
      </c>
      <c r="L114" s="5">
        <v>62.299863916095802</v>
      </c>
      <c r="M114" s="5">
        <v>66.518591652510977</v>
      </c>
      <c r="N114" s="18">
        <v>64.409227784303397</v>
      </c>
      <c r="O114" s="90">
        <v>7.4053234458615878</v>
      </c>
    </row>
    <row r="115" spans="1:15" x14ac:dyDescent="0.3">
      <c r="A115" t="s">
        <v>22</v>
      </c>
      <c r="B115" t="s">
        <v>634</v>
      </c>
      <c r="C115" s="8">
        <v>102000</v>
      </c>
      <c r="D115" s="1">
        <v>45982.125</v>
      </c>
      <c r="E115" s="7">
        <v>5.9349223370915409E-3</v>
      </c>
      <c r="F115">
        <v>92553.62</v>
      </c>
      <c r="G115" s="18">
        <v>0.1026</v>
      </c>
      <c r="H115" s="18">
        <v>4.4000000000000004</v>
      </c>
      <c r="I115" s="91">
        <v>9483.4</v>
      </c>
      <c r="J115" s="91">
        <v>9501.91</v>
      </c>
      <c r="K115" s="5">
        <v>9492.656810000004</v>
      </c>
      <c r="L115" s="5">
        <v>62.299863916095134</v>
      </c>
      <c r="M115" s="5">
        <v>66.518591652510466</v>
      </c>
      <c r="N115" s="18">
        <v>64.4092277843028</v>
      </c>
      <c r="O115" s="90">
        <v>9453.7853234458744</v>
      </c>
    </row>
    <row r="116" spans="1:15" x14ac:dyDescent="0.3">
      <c r="A116" t="s">
        <v>23</v>
      </c>
      <c r="B116" t="s">
        <v>632</v>
      </c>
      <c r="C116" s="8">
        <v>103000</v>
      </c>
      <c r="D116" s="1">
        <v>45982.125</v>
      </c>
      <c r="E116" s="7">
        <v>5.9349223370915409E-3</v>
      </c>
      <c r="F116">
        <v>92550.77</v>
      </c>
      <c r="G116" s="18">
        <v>4.0000000000000002E-4</v>
      </c>
      <c r="H116" s="18">
        <v>3.6</v>
      </c>
      <c r="I116" s="91">
        <v>27.77</v>
      </c>
      <c r="J116" s="91">
        <v>46.28</v>
      </c>
      <c r="K116" s="5">
        <v>37.020308</v>
      </c>
      <c r="L116" s="5">
        <v>64.72799323988113</v>
      </c>
      <c r="M116" s="5">
        <v>69.900895758334343</v>
      </c>
      <c r="N116" s="18">
        <v>67.314444499107736</v>
      </c>
      <c r="O116" s="90">
        <v>2.7888238302787625</v>
      </c>
    </row>
    <row r="117" spans="1:15" x14ac:dyDescent="0.3">
      <c r="A117" t="s">
        <v>24</v>
      </c>
      <c r="B117" t="s">
        <v>634</v>
      </c>
      <c r="C117" s="8">
        <v>103000</v>
      </c>
      <c r="D117" s="1">
        <v>45982.125</v>
      </c>
      <c r="E117" s="7">
        <v>5.9349223370915409E-3</v>
      </c>
      <c r="F117">
        <v>92550.77</v>
      </c>
      <c r="G117" s="18">
        <v>0.1133</v>
      </c>
      <c r="H117" s="18">
        <v>3.6</v>
      </c>
      <c r="I117" s="91">
        <v>10477</v>
      </c>
      <c r="J117" s="91">
        <v>10495.51</v>
      </c>
      <c r="K117" s="5">
        <v>10486.250307999995</v>
      </c>
      <c r="L117" s="5">
        <v>64.72799323988059</v>
      </c>
      <c r="M117" s="5">
        <v>69.900895758339075</v>
      </c>
      <c r="N117" s="18">
        <v>67.31444449910984</v>
      </c>
      <c r="O117" s="90">
        <v>10452.018823830273</v>
      </c>
    </row>
    <row r="118" spans="1:15" x14ac:dyDescent="0.3">
      <c r="A118" t="s">
        <v>25</v>
      </c>
      <c r="B118" t="s">
        <v>632</v>
      </c>
      <c r="C118" s="8">
        <v>104000</v>
      </c>
      <c r="D118" s="1">
        <v>45982.125</v>
      </c>
      <c r="E118" s="7">
        <v>5.9349223370915409E-3</v>
      </c>
      <c r="F118">
        <v>92550.77</v>
      </c>
      <c r="G118" s="18">
        <v>4.0000000000000002E-4</v>
      </c>
      <c r="H118" s="18">
        <v>3.37</v>
      </c>
      <c r="I118" s="91">
        <v>27.77</v>
      </c>
      <c r="J118" s="91">
        <v>37.020000000000003</v>
      </c>
      <c r="K118" s="5">
        <v>32.3927695</v>
      </c>
      <c r="L118" s="5">
        <v>69.669092592623898</v>
      </c>
      <c r="M118" s="5">
        <v>72.622398937301355</v>
      </c>
      <c r="N118" s="18">
        <v>71.145745764962626</v>
      </c>
      <c r="O118" s="90">
        <v>0.91574949443977971</v>
      </c>
    </row>
    <row r="119" spans="1:15" x14ac:dyDescent="0.3">
      <c r="A119" t="s">
        <v>26</v>
      </c>
      <c r="B119" t="s">
        <v>634</v>
      </c>
      <c r="C119" s="8">
        <v>104000</v>
      </c>
      <c r="D119" s="1">
        <v>45982.125</v>
      </c>
      <c r="E119" s="7">
        <v>5.9349223370915409E-3</v>
      </c>
      <c r="F119">
        <v>92553.62</v>
      </c>
      <c r="G119" s="18">
        <v>0.1241</v>
      </c>
      <c r="H119" s="18">
        <v>3.37</v>
      </c>
      <c r="I119" s="91">
        <v>11474.15</v>
      </c>
      <c r="J119" s="91">
        <v>11483.4</v>
      </c>
      <c r="K119" s="5">
        <v>11478.772769500003</v>
      </c>
      <c r="L119" s="5">
        <v>69.653125260262129</v>
      </c>
      <c r="M119" s="5">
        <v>72.60590583902237</v>
      </c>
      <c r="N119" s="18">
        <v>71.12951554964225</v>
      </c>
      <c r="O119" s="90">
        <v>11447.299274431964</v>
      </c>
    </row>
    <row r="120" spans="1:15" x14ac:dyDescent="0.3">
      <c r="A120" t="s">
        <v>27</v>
      </c>
      <c r="B120" t="s">
        <v>632</v>
      </c>
      <c r="C120" s="8">
        <v>105000</v>
      </c>
      <c r="D120" s="1">
        <v>45982.125</v>
      </c>
      <c r="E120" s="7">
        <v>5.9349223370915409E-3</v>
      </c>
      <c r="F120">
        <v>92549.24</v>
      </c>
      <c r="G120" s="18">
        <v>2.9999999999999997E-4</v>
      </c>
      <c r="H120" s="18">
        <v>2.92</v>
      </c>
      <c r="I120" s="91">
        <v>27.76</v>
      </c>
      <c r="J120" s="91">
        <v>37.020000000000003</v>
      </c>
      <c r="K120" s="5">
        <v>32.392234000000002</v>
      </c>
      <c r="L120" s="5">
        <v>74.522462177869514</v>
      </c>
      <c r="M120" s="5">
        <v>77.627817199016874</v>
      </c>
      <c r="N120" s="18">
        <v>76.075139688443187</v>
      </c>
      <c r="O120" s="90">
        <v>0.25542841963073926</v>
      </c>
    </row>
    <row r="121" spans="1:15" x14ac:dyDescent="0.3">
      <c r="A121" t="s">
        <v>28</v>
      </c>
      <c r="B121" t="s">
        <v>634</v>
      </c>
      <c r="C121" s="8">
        <v>105000</v>
      </c>
      <c r="D121" s="1">
        <v>45982.125</v>
      </c>
      <c r="E121" s="7">
        <v>5.9349223370915409E-3</v>
      </c>
      <c r="F121">
        <v>92549.24</v>
      </c>
      <c r="G121" s="18">
        <v>0.1348</v>
      </c>
      <c r="H121" s="18">
        <v>2.92</v>
      </c>
      <c r="I121" s="91">
        <v>12478.52</v>
      </c>
      <c r="J121" s="91">
        <v>12487.78</v>
      </c>
      <c r="K121" s="5">
        <v>12483.152233999994</v>
      </c>
      <c r="L121" s="5">
        <v>74.522462177871489</v>
      </c>
      <c r="M121" s="5">
        <v>77.627817199016818</v>
      </c>
      <c r="N121" s="18">
        <v>76.075139688444153</v>
      </c>
      <c r="O121" s="90">
        <v>12451.015428419625</v>
      </c>
    </row>
    <row r="122" spans="1:15" x14ac:dyDescent="0.3">
      <c r="A122" t="s">
        <v>29</v>
      </c>
      <c r="B122" t="s">
        <v>632</v>
      </c>
      <c r="C122" s="8">
        <v>106000</v>
      </c>
      <c r="D122" s="1">
        <v>45982.125</v>
      </c>
      <c r="E122" s="7">
        <v>5.9349223370915409E-3</v>
      </c>
      <c r="F122">
        <v>92549.24</v>
      </c>
      <c r="G122" s="18">
        <v>2.0000000000000001E-4</v>
      </c>
      <c r="H122" s="18">
        <v>2.2799999999999998</v>
      </c>
      <c r="I122" s="91">
        <v>18.510000000000002</v>
      </c>
      <c r="J122" s="91">
        <v>27.76</v>
      </c>
      <c r="K122" s="5">
        <v>23.137429000000001</v>
      </c>
      <c r="L122" s="5">
        <v>75.184747504445738</v>
      </c>
      <c r="M122" s="5">
        <v>79.27786791673492</v>
      </c>
      <c r="N122" s="18">
        <v>77.231307710590329</v>
      </c>
      <c r="O122" s="90">
        <v>5.9335391930515513E-2</v>
      </c>
    </row>
    <row r="123" spans="1:15" x14ac:dyDescent="0.3">
      <c r="A123" t="s">
        <v>30</v>
      </c>
      <c r="B123" t="s">
        <v>634</v>
      </c>
      <c r="C123" s="8">
        <v>106000</v>
      </c>
      <c r="D123" s="1">
        <v>45982.125</v>
      </c>
      <c r="E123" s="7">
        <v>5.9349223370915409E-3</v>
      </c>
      <c r="F123">
        <v>92549.24</v>
      </c>
      <c r="G123" s="18">
        <v>0.14560000000000001</v>
      </c>
      <c r="H123" s="18">
        <v>2.2799999999999998</v>
      </c>
      <c r="I123" s="91">
        <v>13469.27</v>
      </c>
      <c r="J123" s="91">
        <v>13478.52</v>
      </c>
      <c r="K123" s="5">
        <v>13473.897428999995</v>
      </c>
      <c r="L123" s="5">
        <v>75.184747504444658</v>
      </c>
      <c r="M123" s="5">
        <v>79.277867916736028</v>
      </c>
      <c r="N123" s="18">
        <v>77.231307710590343</v>
      </c>
      <c r="O123" s="90">
        <v>13450.819335391927</v>
      </c>
    </row>
    <row r="124" spans="1:15" x14ac:dyDescent="0.3">
      <c r="A124" t="s">
        <v>31</v>
      </c>
      <c r="B124" t="s">
        <v>632</v>
      </c>
      <c r="C124" s="8">
        <v>107000</v>
      </c>
      <c r="D124" s="1">
        <v>45982.125</v>
      </c>
      <c r="E124" s="7">
        <v>5.9349223370915409E-3</v>
      </c>
      <c r="F124">
        <v>92550.43</v>
      </c>
      <c r="G124" s="18">
        <v>2.0000000000000001E-4</v>
      </c>
      <c r="H124" s="18">
        <v>2.17</v>
      </c>
      <c r="I124" s="91">
        <v>18.510000000000002</v>
      </c>
      <c r="J124" s="91">
        <v>27.76</v>
      </c>
      <c r="K124" s="5">
        <v>23.137429000000001</v>
      </c>
      <c r="L124" s="5">
        <v>79.664970524078669</v>
      </c>
      <c r="M124" s="5">
        <v>83.942748111566161</v>
      </c>
      <c r="N124" s="18">
        <v>81.803859317822415</v>
      </c>
      <c r="O124" s="90">
        <v>1.1165532231461439E-2</v>
      </c>
    </row>
    <row r="125" spans="1:15" x14ac:dyDescent="0.3">
      <c r="A125" t="s">
        <v>32</v>
      </c>
      <c r="B125" t="s">
        <v>634</v>
      </c>
      <c r="C125" s="8">
        <v>107000</v>
      </c>
      <c r="D125" s="1">
        <v>45982.125</v>
      </c>
      <c r="E125" s="7">
        <v>5.9349223370915409E-3</v>
      </c>
      <c r="F125">
        <v>92549.24</v>
      </c>
      <c r="G125" s="18">
        <v>0.15640000000000001</v>
      </c>
      <c r="H125" s="18">
        <v>2.17</v>
      </c>
      <c r="I125" s="91">
        <v>14469.27</v>
      </c>
      <c r="J125" s="91">
        <v>14478.52</v>
      </c>
      <c r="K125" s="5">
        <v>14473.897428999995</v>
      </c>
      <c r="L125" s="5">
        <v>79.671218357353922</v>
      </c>
      <c r="M125" s="5">
        <v>83.949264157478282</v>
      </c>
      <c r="N125" s="18">
        <v>81.810241257416095</v>
      </c>
      <c r="O125" s="90">
        <v>14450.771137929805</v>
      </c>
    </row>
    <row r="126" spans="1:15" x14ac:dyDescent="0.3">
      <c r="A126" t="s">
        <v>33</v>
      </c>
      <c r="B126" t="s">
        <v>632</v>
      </c>
      <c r="C126" s="8">
        <v>108000</v>
      </c>
      <c r="D126" s="1">
        <v>45982.125</v>
      </c>
      <c r="E126" s="7">
        <v>5.9349223370915409E-3</v>
      </c>
      <c r="F126">
        <v>92550.43</v>
      </c>
      <c r="G126" s="18">
        <v>2.0000000000000001E-4</v>
      </c>
      <c r="H126" s="18">
        <v>2.0699999999999998</v>
      </c>
      <c r="I126" s="91">
        <v>18.510000000000002</v>
      </c>
      <c r="J126" s="91">
        <v>27.76</v>
      </c>
      <c r="K126" s="5">
        <v>23.137429000000001</v>
      </c>
      <c r="O126" s="90">
        <v>1.6395606083762782E-3</v>
      </c>
    </row>
    <row r="127" spans="1:15" x14ac:dyDescent="0.3">
      <c r="A127" t="s">
        <v>34</v>
      </c>
      <c r="B127" t="s">
        <v>634</v>
      </c>
      <c r="C127" s="8">
        <v>108000</v>
      </c>
      <c r="D127" s="1">
        <v>45982.125</v>
      </c>
      <c r="E127" s="7">
        <v>5.9349223370915409E-3</v>
      </c>
      <c r="F127">
        <v>92549.06</v>
      </c>
      <c r="G127" s="18">
        <v>0.16719999999999999</v>
      </c>
      <c r="H127" s="18">
        <v>2.0699999999999998</v>
      </c>
      <c r="I127" s="91">
        <v>15469.45</v>
      </c>
      <c r="J127" s="91">
        <v>15478.7</v>
      </c>
      <c r="K127" s="5">
        <v>15474.077429000003</v>
      </c>
      <c r="O127" s="90">
        <v>15450.941634161638</v>
      </c>
    </row>
    <row r="128" spans="1:15" x14ac:dyDescent="0.3">
      <c r="A128" t="s">
        <v>35</v>
      </c>
      <c r="B128" t="s">
        <v>632</v>
      </c>
      <c r="C128" s="8">
        <v>109000</v>
      </c>
      <c r="D128" s="1">
        <v>45982.125</v>
      </c>
      <c r="E128" s="7">
        <v>5.9349223370915409E-3</v>
      </c>
      <c r="F128">
        <v>92549.75</v>
      </c>
      <c r="G128" s="18">
        <v>2.0000000000000001E-4</v>
      </c>
      <c r="H128" s="18">
        <v>1.61</v>
      </c>
      <c r="I128" s="91">
        <v>9.26</v>
      </c>
      <c r="J128" s="91">
        <v>27.76</v>
      </c>
      <c r="K128" s="5">
        <v>18.509873500000001</v>
      </c>
      <c r="O128" s="90">
        <v>1.8082156408526576E-4</v>
      </c>
    </row>
    <row r="129" spans="1:15" x14ac:dyDescent="0.3">
      <c r="A129" t="s">
        <v>36</v>
      </c>
      <c r="B129" t="s">
        <v>634</v>
      </c>
      <c r="C129" s="8">
        <v>109000</v>
      </c>
      <c r="D129" s="1">
        <v>45982.125</v>
      </c>
      <c r="E129" s="7">
        <v>5.9349223370915409E-3</v>
      </c>
      <c r="F129">
        <v>92549.75</v>
      </c>
      <c r="G129" s="18">
        <v>0.1779</v>
      </c>
      <c r="H129" s="18">
        <v>1.61</v>
      </c>
      <c r="I129" s="91">
        <v>16459.509999999998</v>
      </c>
      <c r="J129" s="91">
        <v>16478.009999999998</v>
      </c>
      <c r="K129" s="5">
        <v>16468.759873499999</v>
      </c>
      <c r="O129" s="90">
        <v>16450.25018082156</v>
      </c>
    </row>
    <row r="130" spans="1:15" x14ac:dyDescent="0.3">
      <c r="A130" t="s">
        <v>37</v>
      </c>
      <c r="B130" t="s">
        <v>632</v>
      </c>
      <c r="C130" s="8">
        <v>110000</v>
      </c>
      <c r="D130" s="1">
        <v>45982.125</v>
      </c>
      <c r="E130" s="7">
        <v>5.9349223370915409E-3</v>
      </c>
      <c r="F130">
        <v>92549.06</v>
      </c>
      <c r="G130" s="18">
        <v>1E-4</v>
      </c>
      <c r="H130" s="18">
        <v>1.31</v>
      </c>
      <c r="I130" s="91">
        <v>9.25</v>
      </c>
      <c r="J130" s="91">
        <v>18.510000000000002</v>
      </c>
      <c r="K130" s="5">
        <v>13.882359000000001</v>
      </c>
      <c r="O130" s="90">
        <v>1.4332128611448027E-5</v>
      </c>
    </row>
    <row r="131" spans="1:15" x14ac:dyDescent="0.3">
      <c r="A131" t="s">
        <v>38</v>
      </c>
      <c r="B131" t="s">
        <v>634</v>
      </c>
      <c r="C131" s="8">
        <v>110000</v>
      </c>
      <c r="D131" s="1">
        <v>45982.125</v>
      </c>
      <c r="E131" s="7">
        <v>5.9349223370915409E-3</v>
      </c>
      <c r="F131">
        <v>92549.75</v>
      </c>
      <c r="G131" s="18">
        <v>0.18870000000000001</v>
      </c>
      <c r="H131" s="18">
        <v>1.31</v>
      </c>
      <c r="I131" s="91">
        <v>17459.5</v>
      </c>
      <c r="J131" s="91">
        <v>17468.759999999998</v>
      </c>
      <c r="K131" s="5">
        <v>17464.132358999999</v>
      </c>
      <c r="O131" s="90">
        <v>17450.250014364181</v>
      </c>
    </row>
    <row r="132" spans="1:15" x14ac:dyDescent="0.3">
      <c r="A132" t="s">
        <v>39</v>
      </c>
      <c r="B132" t="s">
        <v>632</v>
      </c>
      <c r="C132" s="8">
        <v>111000</v>
      </c>
      <c r="D132" s="1">
        <v>45982.125</v>
      </c>
      <c r="E132" s="7">
        <v>5.9349223370915409E-3</v>
      </c>
      <c r="F132">
        <v>92549.06</v>
      </c>
      <c r="G132" s="18">
        <v>1E-4</v>
      </c>
      <c r="H132" s="18">
        <v>1.22</v>
      </c>
      <c r="I132" s="91">
        <v>0</v>
      </c>
      <c r="J132" s="91">
        <v>18.510000000000002</v>
      </c>
      <c r="K132" s="5">
        <v>9.2549060000000001</v>
      </c>
      <c r="O132" s="90">
        <v>7.7569526551554842E-7</v>
      </c>
    </row>
    <row r="133" spans="1:15" x14ac:dyDescent="0.3">
      <c r="A133" t="s">
        <v>40</v>
      </c>
      <c r="B133" t="s">
        <v>634</v>
      </c>
      <c r="C133" s="8">
        <v>111000</v>
      </c>
      <c r="D133" s="1">
        <v>45982.125</v>
      </c>
      <c r="E133" s="7">
        <v>5.9349223370915409E-3</v>
      </c>
      <c r="F133">
        <v>92549.62</v>
      </c>
      <c r="G133" s="18">
        <v>0.19950000000000001</v>
      </c>
      <c r="H133" s="18">
        <v>1.22</v>
      </c>
      <c r="I133" s="91">
        <v>18450.38</v>
      </c>
      <c r="J133" s="91">
        <v>18468.89</v>
      </c>
      <c r="K133" s="5">
        <v>18459.634906000007</v>
      </c>
      <c r="O133" s="90">
        <v>18450.380000777339</v>
      </c>
    </row>
    <row r="134" spans="1:15" x14ac:dyDescent="0.3">
      <c r="A134" t="s">
        <v>41</v>
      </c>
      <c r="B134" t="s">
        <v>632</v>
      </c>
      <c r="C134" s="8">
        <v>112000</v>
      </c>
      <c r="D134" s="1">
        <v>45982.125</v>
      </c>
      <c r="E134" s="7">
        <v>5.9349223370915409E-3</v>
      </c>
      <c r="F134">
        <v>92549.62</v>
      </c>
      <c r="G134" s="18">
        <v>1E-4</v>
      </c>
      <c r="H134" s="18">
        <v>1.18</v>
      </c>
      <c r="I134" s="91">
        <v>0</v>
      </c>
      <c r="J134" s="91">
        <v>18.510000000000002</v>
      </c>
      <c r="K134" s="5">
        <v>9.2549060000000001</v>
      </c>
      <c r="O134" s="90">
        <v>2.691079436916797E-8</v>
      </c>
    </row>
    <row r="135" spans="1:15" x14ac:dyDescent="0.3">
      <c r="A135" t="s">
        <v>42</v>
      </c>
      <c r="B135" t="s">
        <v>634</v>
      </c>
      <c r="C135" s="8">
        <v>112000</v>
      </c>
      <c r="D135" s="1">
        <v>45982.125</v>
      </c>
      <c r="E135" s="7">
        <v>5.9349223370915409E-3</v>
      </c>
      <c r="F135">
        <v>92549.95</v>
      </c>
      <c r="G135" s="18">
        <v>0.21029999999999999</v>
      </c>
      <c r="H135" s="18">
        <v>1.18</v>
      </c>
      <c r="I135" s="91">
        <v>19450.05</v>
      </c>
      <c r="J135" s="91">
        <v>19468.560000000001</v>
      </c>
      <c r="K135" s="5">
        <v>19459.304906000005</v>
      </c>
      <c r="O135" s="90">
        <v>19450.050000026953</v>
      </c>
    </row>
    <row r="136" spans="1:15" x14ac:dyDescent="0.3">
      <c r="A136" t="s">
        <v>43</v>
      </c>
      <c r="B136" t="s">
        <v>632</v>
      </c>
      <c r="C136" s="8">
        <v>113000</v>
      </c>
      <c r="D136" s="1">
        <v>45982.125</v>
      </c>
      <c r="E136" s="7">
        <v>5.9349223370915409E-3</v>
      </c>
      <c r="F136">
        <v>92549.62</v>
      </c>
      <c r="G136" s="18">
        <v>1E-4</v>
      </c>
      <c r="H136" s="18">
        <v>1.1399999999999999</v>
      </c>
      <c r="I136" s="91">
        <v>0</v>
      </c>
      <c r="J136" s="91">
        <v>18.510000000000002</v>
      </c>
      <c r="K136" s="5">
        <v>9.2549060000000001</v>
      </c>
      <c r="O136" s="90">
        <v>5.5203206439621006E-10</v>
      </c>
    </row>
    <row r="137" spans="1:15" x14ac:dyDescent="0.3">
      <c r="A137" t="s">
        <v>44</v>
      </c>
      <c r="B137" t="s">
        <v>634</v>
      </c>
      <c r="C137" s="8">
        <v>113000</v>
      </c>
      <c r="D137" s="1">
        <v>45982.125</v>
      </c>
      <c r="E137" s="7">
        <v>5.9349223370915409E-3</v>
      </c>
      <c r="F137">
        <v>92549.95</v>
      </c>
      <c r="G137" s="18">
        <v>0.22109999999999999</v>
      </c>
      <c r="H137" s="18">
        <v>1.1399999999999999</v>
      </c>
      <c r="I137" s="91">
        <v>20450.05</v>
      </c>
      <c r="J137" s="91">
        <v>20468.560000000001</v>
      </c>
      <c r="K137" s="5">
        <v>20459.304906000005</v>
      </c>
      <c r="O137" s="90">
        <v>20450.050000000556</v>
      </c>
    </row>
    <row r="138" spans="1:15" x14ac:dyDescent="0.3">
      <c r="A138" t="s">
        <v>45</v>
      </c>
      <c r="B138" t="s">
        <v>632</v>
      </c>
      <c r="C138" s="8">
        <v>114000</v>
      </c>
      <c r="D138" s="1">
        <v>45982.125</v>
      </c>
      <c r="E138" s="7">
        <v>5.9349223370915409E-3</v>
      </c>
      <c r="F138">
        <v>92549.95</v>
      </c>
      <c r="G138" s="18">
        <v>1E-4</v>
      </c>
      <c r="H138" s="18">
        <v>0.94</v>
      </c>
      <c r="I138" s="91">
        <v>0</v>
      </c>
      <c r="J138" s="91">
        <v>18.510000000000002</v>
      </c>
      <c r="K138" s="5">
        <v>9.2549060000000001</v>
      </c>
      <c r="O138" s="90">
        <v>6.1348316283847218E-12</v>
      </c>
    </row>
    <row r="139" spans="1:15" x14ac:dyDescent="0.3">
      <c r="A139" t="s">
        <v>46</v>
      </c>
      <c r="B139" t="s">
        <v>634</v>
      </c>
      <c r="C139" s="8">
        <v>114000</v>
      </c>
      <c r="D139" s="1">
        <v>45982.125</v>
      </c>
      <c r="E139" s="7">
        <v>5.9349223370915409E-3</v>
      </c>
      <c r="F139">
        <v>92549.95</v>
      </c>
      <c r="G139" s="18">
        <v>0.2319</v>
      </c>
      <c r="H139" s="18">
        <v>0.94</v>
      </c>
      <c r="I139" s="91">
        <v>21450.05</v>
      </c>
      <c r="J139" s="91">
        <v>21468.560000000001</v>
      </c>
      <c r="K139" s="5">
        <v>21459.304906000005</v>
      </c>
      <c r="O139" s="90">
        <v>21450.050000000003</v>
      </c>
    </row>
    <row r="140" spans="1:15" x14ac:dyDescent="0.3">
      <c r="A140" t="s">
        <v>47</v>
      </c>
      <c r="B140" t="s">
        <v>632</v>
      </c>
      <c r="C140" s="8">
        <v>115000</v>
      </c>
      <c r="D140" s="1">
        <v>45982.125</v>
      </c>
      <c r="E140" s="7">
        <v>5.9349223370915409E-3</v>
      </c>
      <c r="F140">
        <v>92552.57</v>
      </c>
      <c r="G140" s="18">
        <v>1E-4</v>
      </c>
      <c r="H140" s="18">
        <v>0.7</v>
      </c>
      <c r="I140" s="91">
        <v>0</v>
      </c>
      <c r="J140" s="91">
        <v>18.510000000000002</v>
      </c>
      <c r="K140" s="5">
        <v>9.2549060000000001</v>
      </c>
      <c r="O140" s="90">
        <v>3.3555489196445584E-14</v>
      </c>
    </row>
    <row r="141" spans="1:15" x14ac:dyDescent="0.3">
      <c r="A141" t="s">
        <v>48</v>
      </c>
      <c r="B141" t="s">
        <v>634</v>
      </c>
      <c r="C141" s="8">
        <v>115000</v>
      </c>
      <c r="D141" s="1">
        <v>45982.125</v>
      </c>
      <c r="E141" s="7">
        <v>5.9349223370915409E-3</v>
      </c>
      <c r="F141">
        <v>92552.57</v>
      </c>
      <c r="G141" s="18">
        <v>0.24260000000000001</v>
      </c>
      <c r="H141" s="18">
        <v>0.7</v>
      </c>
      <c r="I141" s="91">
        <v>22447.43</v>
      </c>
      <c r="J141" s="91">
        <v>22465.94</v>
      </c>
      <c r="K141" s="5">
        <v>22456.684905999995</v>
      </c>
      <c r="O141" s="90">
        <v>22447.429999999986</v>
      </c>
    </row>
    <row r="142" spans="1:15" x14ac:dyDescent="0.3">
      <c r="A142" t="s">
        <v>49</v>
      </c>
      <c r="B142" t="s">
        <v>632</v>
      </c>
      <c r="C142" s="8">
        <v>116000</v>
      </c>
      <c r="D142" s="1">
        <v>45982.125</v>
      </c>
      <c r="E142" s="7">
        <v>5.9349223370915409E-3</v>
      </c>
      <c r="F142">
        <v>92549.99</v>
      </c>
      <c r="G142" s="18">
        <v>1E-4</v>
      </c>
      <c r="H142" s="18">
        <v>0.53</v>
      </c>
      <c r="I142" s="91">
        <v>0</v>
      </c>
      <c r="J142" s="91">
        <v>18.510000000000002</v>
      </c>
      <c r="K142" s="5">
        <v>9.2549060000000001</v>
      </c>
      <c r="O142" s="90">
        <v>7.4868794532323607E-17</v>
      </c>
    </row>
    <row r="143" spans="1:15" x14ac:dyDescent="0.3">
      <c r="A143" t="s">
        <v>50</v>
      </c>
      <c r="B143" t="s">
        <v>634</v>
      </c>
      <c r="C143" s="8">
        <v>116000</v>
      </c>
      <c r="D143" s="1">
        <v>45982.125</v>
      </c>
      <c r="E143" s="7">
        <v>5.9349223370915409E-3</v>
      </c>
      <c r="F143">
        <v>92552.57</v>
      </c>
      <c r="G143" s="18">
        <v>0.25340000000000001</v>
      </c>
      <c r="H143" s="18">
        <v>0.53</v>
      </c>
      <c r="I143" s="91">
        <v>23447.43</v>
      </c>
      <c r="J143" s="91">
        <v>23465.94</v>
      </c>
      <c r="K143" s="5">
        <v>23456.684905999995</v>
      </c>
      <c r="O143" s="90">
        <v>23447.429999999993</v>
      </c>
    </row>
    <row r="144" spans="1:15" x14ac:dyDescent="0.3">
      <c r="A144" t="s">
        <v>51</v>
      </c>
      <c r="B144" t="s">
        <v>632</v>
      </c>
      <c r="C144" s="8">
        <v>118000</v>
      </c>
      <c r="D144" s="1">
        <v>45982.125</v>
      </c>
      <c r="E144" s="7">
        <v>5.9349223370915409E-3</v>
      </c>
      <c r="F144">
        <v>92552.57</v>
      </c>
      <c r="G144" s="18">
        <v>0</v>
      </c>
      <c r="H144" s="18">
        <v>0.46</v>
      </c>
      <c r="I144" s="91">
        <v>0</v>
      </c>
      <c r="J144" s="91">
        <v>18.510000000000002</v>
      </c>
      <c r="K144" s="5">
        <v>9.2549060000000001</v>
      </c>
      <c r="O144" s="90">
        <v>1.498604923186952E-23</v>
      </c>
    </row>
    <row r="145" spans="1:15" x14ac:dyDescent="0.3">
      <c r="A145" t="s">
        <v>52</v>
      </c>
      <c r="B145" t="s">
        <v>634</v>
      </c>
      <c r="C145" s="8">
        <v>118000</v>
      </c>
      <c r="D145" s="1">
        <v>45982.125</v>
      </c>
      <c r="E145" s="7">
        <v>5.9349223370915409E-3</v>
      </c>
      <c r="F145">
        <v>92549.99</v>
      </c>
      <c r="G145" s="18">
        <v>0.27500000000000002</v>
      </c>
      <c r="H145" s="18">
        <v>0.46</v>
      </c>
      <c r="I145" s="91">
        <v>25450.01</v>
      </c>
      <c r="J145" s="91">
        <v>25468.52</v>
      </c>
      <c r="K145" s="5">
        <v>25459.264905999997</v>
      </c>
      <c r="O145" s="90">
        <v>25450.009999999995</v>
      </c>
    </row>
    <row r="146" spans="1:15" x14ac:dyDescent="0.3">
      <c r="A146" t="s">
        <v>53</v>
      </c>
      <c r="B146" t="s">
        <v>632</v>
      </c>
      <c r="C146" s="8">
        <v>120000</v>
      </c>
      <c r="D146" s="1">
        <v>45982.125</v>
      </c>
      <c r="E146" s="7">
        <v>5.9349223370915409E-3</v>
      </c>
      <c r="F146">
        <v>92553.68</v>
      </c>
      <c r="G146" s="18">
        <v>0</v>
      </c>
      <c r="H146" s="18">
        <v>0.44</v>
      </c>
      <c r="I146" s="91">
        <v>0</v>
      </c>
      <c r="J146" s="91">
        <v>9.26</v>
      </c>
      <c r="K146" s="5">
        <v>4.6276839999999995</v>
      </c>
      <c r="O146" s="90">
        <v>7.487820225918361E-33</v>
      </c>
    </row>
    <row r="147" spans="1:15" x14ac:dyDescent="0.3">
      <c r="A147" t="s">
        <v>54</v>
      </c>
      <c r="B147" t="s">
        <v>634</v>
      </c>
      <c r="C147" s="8">
        <v>120000</v>
      </c>
      <c r="D147" s="1">
        <v>45982.125</v>
      </c>
      <c r="E147" s="7">
        <v>5.9349223370915409E-3</v>
      </c>
      <c r="F147">
        <v>92552.73</v>
      </c>
      <c r="G147" s="18">
        <v>0.29659999999999997</v>
      </c>
      <c r="H147" s="18">
        <v>0.44</v>
      </c>
      <c r="I147" s="91">
        <v>27447.27</v>
      </c>
      <c r="J147" s="91">
        <v>27456.53</v>
      </c>
      <c r="K147" s="5">
        <v>27451.897684000003</v>
      </c>
      <c r="O147" s="90">
        <v>27447.270000000004</v>
      </c>
    </row>
    <row r="148" spans="1:15" x14ac:dyDescent="0.3">
      <c r="A148" t="s">
        <v>55</v>
      </c>
      <c r="B148" t="s">
        <v>632</v>
      </c>
      <c r="C148" s="8">
        <v>125000</v>
      </c>
      <c r="D148" s="1">
        <v>45982.125</v>
      </c>
      <c r="E148" s="7">
        <v>5.9349223370915409E-3</v>
      </c>
      <c r="F148">
        <v>92552.73</v>
      </c>
      <c r="G148" s="18">
        <v>0</v>
      </c>
      <c r="H148" s="18">
        <v>0.26</v>
      </c>
      <c r="I148" s="91">
        <v>0</v>
      </c>
      <c r="J148" s="91">
        <v>9.26</v>
      </c>
      <c r="K148" s="5">
        <v>4.6276365000000004</v>
      </c>
      <c r="L148" s="5">
        <v>50</v>
      </c>
      <c r="O148" s="90">
        <v>4.7870037164600444E-78</v>
      </c>
    </row>
    <row r="149" spans="1:15" x14ac:dyDescent="0.3">
      <c r="A149" t="s">
        <v>56</v>
      </c>
      <c r="B149" t="s">
        <v>634</v>
      </c>
      <c r="C149" s="8">
        <v>125000</v>
      </c>
      <c r="D149" s="1">
        <v>45982.125</v>
      </c>
      <c r="E149" s="7">
        <v>5.9349223370915409E-3</v>
      </c>
      <c r="F149">
        <v>92552.73</v>
      </c>
      <c r="G149" s="18">
        <v>0.35060000000000002</v>
      </c>
      <c r="H149" s="18">
        <v>0.26</v>
      </c>
      <c r="I149" s="91">
        <v>32447.27</v>
      </c>
      <c r="J149" s="91">
        <v>32456.53</v>
      </c>
      <c r="K149" s="5">
        <v>32451.897636500005</v>
      </c>
      <c r="L149" s="5">
        <v>50</v>
      </c>
      <c r="O149" s="90">
        <v>32447.270000000004</v>
      </c>
    </row>
    <row r="150" spans="1:15" x14ac:dyDescent="0.3">
      <c r="A150" t="s">
        <v>57</v>
      </c>
      <c r="B150" t="s">
        <v>632</v>
      </c>
      <c r="C150" s="8">
        <v>128000</v>
      </c>
      <c r="D150" s="1">
        <v>45982.125</v>
      </c>
      <c r="E150" s="7">
        <v>5.9349223370915409E-3</v>
      </c>
      <c r="F150">
        <v>92553.68</v>
      </c>
      <c r="G150" s="18">
        <v>0</v>
      </c>
      <c r="H150" s="18">
        <v>0.17</v>
      </c>
      <c r="I150" s="91">
        <v>0</v>
      </c>
      <c r="J150" s="91">
        <v>9.26</v>
      </c>
      <c r="K150" s="5">
        <v>4.6276365000000004</v>
      </c>
      <c r="L150" s="5">
        <v>50</v>
      </c>
      <c r="O150" s="90">
        <v>6.3078338868243981E-139</v>
      </c>
    </row>
    <row r="151" spans="1:15" x14ac:dyDescent="0.3">
      <c r="A151" t="s">
        <v>58</v>
      </c>
      <c r="B151" t="s">
        <v>634</v>
      </c>
      <c r="C151" s="8">
        <v>128000</v>
      </c>
      <c r="D151" s="1">
        <v>45982.125</v>
      </c>
      <c r="E151" s="7">
        <v>5.9349223370915409E-3</v>
      </c>
      <c r="F151">
        <v>92552.73</v>
      </c>
      <c r="G151" s="18">
        <v>0.38300000000000001</v>
      </c>
      <c r="H151" s="18">
        <v>0.17</v>
      </c>
      <c r="I151" s="91">
        <v>35447.269999999997</v>
      </c>
      <c r="J151" s="91">
        <v>35456.53</v>
      </c>
      <c r="K151" s="5">
        <v>35451.897636500005</v>
      </c>
      <c r="L151" s="5">
        <v>50</v>
      </c>
      <c r="O151" s="90">
        <v>35447.270000000004</v>
      </c>
    </row>
    <row r="152" spans="1:15" x14ac:dyDescent="0.3">
      <c r="A152" t="s">
        <v>794</v>
      </c>
      <c r="B152" t="s">
        <v>632</v>
      </c>
      <c r="C152" s="8">
        <v>84000</v>
      </c>
      <c r="D152" s="1">
        <v>45983.125</v>
      </c>
      <c r="E152" s="7">
        <v>8.6727731242236417E-3</v>
      </c>
      <c r="F152">
        <v>92567.2886</v>
      </c>
      <c r="G152" s="18">
        <v>9.4600000000000004E-2</v>
      </c>
      <c r="H152" s="18">
        <v>11.46</v>
      </c>
      <c r="I152" s="91">
        <v>8743.17</v>
      </c>
      <c r="J152" s="91">
        <v>8780.19</v>
      </c>
      <c r="K152" s="5">
        <v>8761.6799060599988</v>
      </c>
      <c r="L152" s="5">
        <v>70.32448419060178</v>
      </c>
      <c r="M152" s="5">
        <v>73.558686424319802</v>
      </c>
      <c r="N152" s="18">
        <v>71.941585307460798</v>
      </c>
      <c r="O152" s="90">
        <v>8744.3919897683445</v>
      </c>
    </row>
    <row r="153" spans="1:15" x14ac:dyDescent="0.3">
      <c r="A153" t="s">
        <v>795</v>
      </c>
      <c r="B153" t="s">
        <v>634</v>
      </c>
      <c r="C153" s="8">
        <v>84000</v>
      </c>
      <c r="D153" s="1">
        <v>45983.125</v>
      </c>
      <c r="E153" s="7">
        <v>8.6727731242236417E-3</v>
      </c>
      <c r="F153">
        <v>92567.2886</v>
      </c>
      <c r="G153" s="18">
        <v>2.0999999999999999E-3</v>
      </c>
      <c r="H153" s="18">
        <v>11.46</v>
      </c>
      <c r="I153" s="91">
        <v>175.88</v>
      </c>
      <c r="J153" s="91">
        <v>212.9</v>
      </c>
      <c r="K153" s="5">
        <v>194.39130605999998</v>
      </c>
      <c r="L153" s="5">
        <v>70.324484190602931</v>
      </c>
      <c r="M153" s="5">
        <v>73.558686424318068</v>
      </c>
      <c r="N153" s="18">
        <v>71.9415853074605</v>
      </c>
      <c r="O153" s="90">
        <v>177.10338976833214</v>
      </c>
    </row>
    <row r="154" spans="1:15" x14ac:dyDescent="0.3">
      <c r="A154" t="s">
        <v>796</v>
      </c>
      <c r="B154" t="s">
        <v>632</v>
      </c>
      <c r="C154" s="8">
        <v>86000</v>
      </c>
      <c r="D154" s="1">
        <v>45983.125</v>
      </c>
      <c r="E154" s="7">
        <v>8.6727731242236417E-3</v>
      </c>
      <c r="F154">
        <v>92567.2886</v>
      </c>
      <c r="G154" s="18">
        <v>7.4399999999999994E-2</v>
      </c>
      <c r="H154" s="18">
        <v>16.46</v>
      </c>
      <c r="I154" s="91">
        <v>6872.76</v>
      </c>
      <c r="J154" s="91">
        <v>6909.79</v>
      </c>
      <c r="K154" s="5">
        <v>6891.2741100999992</v>
      </c>
      <c r="L154" s="5">
        <v>65.762486589341179</v>
      </c>
      <c r="M154" s="5">
        <v>68.008355066189608</v>
      </c>
      <c r="N154" s="18">
        <v>66.885420827765387</v>
      </c>
      <c r="O154" s="90">
        <v>6875.8397432098427</v>
      </c>
    </row>
    <row r="155" spans="1:15" x14ac:dyDescent="0.3">
      <c r="A155" t="s">
        <v>797</v>
      </c>
      <c r="B155" t="s">
        <v>634</v>
      </c>
      <c r="C155" s="8">
        <v>86000</v>
      </c>
      <c r="D155" s="1">
        <v>45983.125</v>
      </c>
      <c r="E155" s="7">
        <v>8.6727731242236417E-3</v>
      </c>
      <c r="F155">
        <v>92567.2886</v>
      </c>
      <c r="G155" s="18">
        <v>3.3999999999999998E-3</v>
      </c>
      <c r="H155" s="18">
        <v>16.46</v>
      </c>
      <c r="I155" s="91">
        <v>305.47000000000003</v>
      </c>
      <c r="J155" s="91">
        <v>342.5</v>
      </c>
      <c r="K155" s="5">
        <v>323.9855101</v>
      </c>
      <c r="L155" s="5">
        <v>65.762486589341378</v>
      </c>
      <c r="M155" s="5">
        <v>68.008355066188557</v>
      </c>
      <c r="N155" s="18">
        <v>66.88542082776496</v>
      </c>
      <c r="O155" s="90">
        <v>308.55114320983375</v>
      </c>
    </row>
    <row r="156" spans="1:15" x14ac:dyDescent="0.3">
      <c r="A156" t="s">
        <v>798</v>
      </c>
      <c r="B156" t="s">
        <v>632</v>
      </c>
      <c r="C156" s="8">
        <v>87000</v>
      </c>
      <c r="D156" s="1">
        <v>45983.125</v>
      </c>
      <c r="E156" s="7">
        <v>8.6727731242236417E-3</v>
      </c>
      <c r="F156">
        <v>92567.2886</v>
      </c>
      <c r="G156" s="18">
        <v>6.4600000000000005E-2</v>
      </c>
      <c r="H156" s="18">
        <v>19.5</v>
      </c>
      <c r="I156" s="91">
        <v>5965.33</v>
      </c>
      <c r="J156" s="91">
        <v>5993.1</v>
      </c>
      <c r="K156" s="5">
        <v>5979.2130342700002</v>
      </c>
      <c r="L156" s="5">
        <v>63.274110444990313</v>
      </c>
      <c r="M156" s="5">
        <v>64.706523235315885</v>
      </c>
      <c r="N156" s="18">
        <v>63.990316840153099</v>
      </c>
      <c r="O156" s="90">
        <v>5973.9320669811641</v>
      </c>
    </row>
    <row r="157" spans="1:15" x14ac:dyDescent="0.3">
      <c r="A157" t="s">
        <v>799</v>
      </c>
      <c r="B157" t="s">
        <v>634</v>
      </c>
      <c r="C157" s="8">
        <v>87000</v>
      </c>
      <c r="D157" s="1">
        <v>45983.125</v>
      </c>
      <c r="E157" s="7">
        <v>8.6727731242236417E-3</v>
      </c>
      <c r="F157">
        <v>92567.2886</v>
      </c>
      <c r="G157" s="18">
        <v>4.4000000000000003E-3</v>
      </c>
      <c r="H157" s="18">
        <v>19.5</v>
      </c>
      <c r="I157" s="91">
        <v>398.04</v>
      </c>
      <c r="J157" s="91">
        <v>425.81</v>
      </c>
      <c r="K157" s="5">
        <v>411.92443427000001</v>
      </c>
      <c r="L157" s="5">
        <v>63.274110444989631</v>
      </c>
      <c r="M157" s="5">
        <v>64.706523235315061</v>
      </c>
      <c r="N157" s="18">
        <v>63.990316840152346</v>
      </c>
      <c r="O157" s="90">
        <v>406.64346698115651</v>
      </c>
    </row>
    <row r="158" spans="1:15" x14ac:dyDescent="0.3">
      <c r="A158" t="s">
        <v>800</v>
      </c>
      <c r="B158" t="s">
        <v>632</v>
      </c>
      <c r="C158" s="8">
        <v>88000</v>
      </c>
      <c r="D158" s="1">
        <v>45983.125</v>
      </c>
      <c r="E158" s="7">
        <v>8.6727731242236417E-3</v>
      </c>
      <c r="F158">
        <v>92568.21</v>
      </c>
      <c r="G158" s="18">
        <v>5.5199999999999999E-2</v>
      </c>
      <c r="H158" s="18">
        <v>22.91</v>
      </c>
      <c r="I158" s="91">
        <v>5077.34</v>
      </c>
      <c r="J158" s="91">
        <v>5123.62</v>
      </c>
      <c r="K158" s="5">
        <v>5100.4772075000064</v>
      </c>
      <c r="L158" s="5">
        <v>60.361018347180419</v>
      </c>
      <c r="M158" s="5">
        <v>62.404554020636596</v>
      </c>
      <c r="N158" s="18">
        <v>61.382786183908507</v>
      </c>
      <c r="O158" s="90">
        <v>5103.5051799452267</v>
      </c>
    </row>
    <row r="159" spans="1:15" x14ac:dyDescent="0.3">
      <c r="A159" t="s">
        <v>801</v>
      </c>
      <c r="B159" t="s">
        <v>634</v>
      </c>
      <c r="C159" s="8">
        <v>88000</v>
      </c>
      <c r="D159" s="1">
        <v>45983.125</v>
      </c>
      <c r="E159" s="7">
        <v>8.6727731242236417E-3</v>
      </c>
      <c r="F159">
        <v>92568.21</v>
      </c>
      <c r="G159" s="18">
        <v>5.8999999999999999E-3</v>
      </c>
      <c r="H159" s="18">
        <v>22.91</v>
      </c>
      <c r="I159" s="91">
        <v>509.13</v>
      </c>
      <c r="J159" s="91">
        <v>555.41</v>
      </c>
      <c r="K159" s="5">
        <v>532.26720750000004</v>
      </c>
      <c r="L159" s="5">
        <v>60.361018347180938</v>
      </c>
      <c r="M159" s="5">
        <v>62.404554020636319</v>
      </c>
      <c r="N159" s="18">
        <v>61.382786183908628</v>
      </c>
      <c r="O159" s="90">
        <v>535.29517994522848</v>
      </c>
    </row>
    <row r="160" spans="1:15" x14ac:dyDescent="0.3">
      <c r="A160" t="s">
        <v>802</v>
      </c>
      <c r="B160" t="s">
        <v>632</v>
      </c>
      <c r="C160" s="8">
        <v>89000</v>
      </c>
      <c r="D160" s="1">
        <v>45983.125</v>
      </c>
      <c r="E160" s="7">
        <v>8.6727731242236417E-3</v>
      </c>
      <c r="F160">
        <v>92568.21</v>
      </c>
      <c r="G160" s="18">
        <v>4.6199999999999998E-2</v>
      </c>
      <c r="H160" s="18">
        <v>26.36</v>
      </c>
      <c r="I160" s="91">
        <v>4216.1899999999996</v>
      </c>
      <c r="J160" s="91">
        <v>4308.76</v>
      </c>
      <c r="K160" s="5">
        <v>4262.4715750000069</v>
      </c>
      <c r="L160" s="5">
        <v>57.223004030067415</v>
      </c>
      <c r="M160" s="5">
        <v>60.770728333175008</v>
      </c>
      <c r="N160" s="18">
        <v>58.996866181621215</v>
      </c>
      <c r="O160" s="90">
        <v>4272.136324273888</v>
      </c>
    </row>
    <row r="161" spans="1:15" x14ac:dyDescent="0.3">
      <c r="A161" t="s">
        <v>803</v>
      </c>
      <c r="B161" t="s">
        <v>634</v>
      </c>
      <c r="C161" s="8">
        <v>89000</v>
      </c>
      <c r="D161" s="1">
        <v>45983.125</v>
      </c>
      <c r="E161" s="7">
        <v>8.6727731242236417E-3</v>
      </c>
      <c r="F161">
        <v>92568.21</v>
      </c>
      <c r="G161" s="18">
        <v>7.6E-3</v>
      </c>
      <c r="H161" s="18">
        <v>26.36</v>
      </c>
      <c r="I161" s="91">
        <v>647.98</v>
      </c>
      <c r="J161" s="91">
        <v>740.55</v>
      </c>
      <c r="K161" s="5">
        <v>694.26157499999999</v>
      </c>
      <c r="L161" s="5">
        <v>57.223004030067457</v>
      </c>
      <c r="M161" s="5">
        <v>60.770728333174681</v>
      </c>
      <c r="N161" s="18">
        <v>58.996866181621073</v>
      </c>
      <c r="O161" s="90">
        <v>703.92632427387252</v>
      </c>
    </row>
    <row r="162" spans="1:15" x14ac:dyDescent="0.3">
      <c r="A162" t="s">
        <v>804</v>
      </c>
      <c r="B162" t="s">
        <v>632</v>
      </c>
      <c r="C162" s="8">
        <v>90000</v>
      </c>
      <c r="D162" s="1">
        <v>45983.125</v>
      </c>
      <c r="E162" s="7">
        <v>8.6727731242236417E-3</v>
      </c>
      <c r="F162">
        <v>92568.21</v>
      </c>
      <c r="G162" s="18">
        <v>3.7699999999999997E-2</v>
      </c>
      <c r="H162" s="18">
        <v>29.68</v>
      </c>
      <c r="I162" s="91">
        <v>3447.6</v>
      </c>
      <c r="J162" s="91">
        <v>3540.17</v>
      </c>
      <c r="K162" s="5">
        <v>3493.8828860000062</v>
      </c>
      <c r="L162" s="5">
        <v>55.82016393831907</v>
      </c>
      <c r="M162" s="5">
        <v>58.957024069518646</v>
      </c>
      <c r="N162" s="18">
        <v>57.388594003918854</v>
      </c>
      <c r="O162" s="90">
        <v>3491.9536108897737</v>
      </c>
    </row>
    <row r="163" spans="1:15" x14ac:dyDescent="0.3">
      <c r="A163" t="s">
        <v>805</v>
      </c>
      <c r="B163" t="s">
        <v>634</v>
      </c>
      <c r="C163" s="8">
        <v>90000</v>
      </c>
      <c r="D163" s="1">
        <v>45983.125</v>
      </c>
      <c r="E163" s="7">
        <v>8.6727731242236417E-3</v>
      </c>
      <c r="F163">
        <v>92567.2886</v>
      </c>
      <c r="G163" s="18">
        <v>0.01</v>
      </c>
      <c r="H163" s="18">
        <v>29.68</v>
      </c>
      <c r="I163" s="91">
        <v>879.39</v>
      </c>
      <c r="J163" s="91">
        <v>971.96</v>
      </c>
      <c r="K163" s="5">
        <v>925.67288600000006</v>
      </c>
      <c r="L163" s="5">
        <v>55.811186569118789</v>
      </c>
      <c r="M163" s="5">
        <v>58.947891521230865</v>
      </c>
      <c r="N163" s="18">
        <v>57.379539045174823</v>
      </c>
      <c r="O163" s="90">
        <v>923.95809508936145</v>
      </c>
    </row>
    <row r="164" spans="1:15" x14ac:dyDescent="0.3">
      <c r="A164" t="s">
        <v>806</v>
      </c>
      <c r="B164" t="s">
        <v>632</v>
      </c>
      <c r="C164" s="8">
        <v>91000</v>
      </c>
      <c r="D164" s="1">
        <v>45983.125</v>
      </c>
      <c r="E164" s="7">
        <v>8.6727731242236417E-3</v>
      </c>
      <c r="F164">
        <v>92572.618600000002</v>
      </c>
      <c r="G164" s="18">
        <v>3.0099999999999998E-2</v>
      </c>
      <c r="H164" s="18">
        <v>32.47</v>
      </c>
      <c r="I164" s="91">
        <v>2730.89</v>
      </c>
      <c r="J164" s="91">
        <v>2822.29</v>
      </c>
      <c r="K164" s="5">
        <v>2776.5908418500007</v>
      </c>
      <c r="L164" s="5">
        <v>53.922337883688677</v>
      </c>
      <c r="M164" s="5">
        <v>56.755966753243378</v>
      </c>
      <c r="N164" s="18">
        <v>55.339152318466027</v>
      </c>
      <c r="O164" s="90">
        <v>2779.1085754210653</v>
      </c>
    </row>
    <row r="165" spans="1:15" x14ac:dyDescent="0.3">
      <c r="A165" t="s">
        <v>807</v>
      </c>
      <c r="B165" t="s">
        <v>634</v>
      </c>
      <c r="C165" s="8">
        <v>91000</v>
      </c>
      <c r="D165" s="1">
        <v>45983.125</v>
      </c>
      <c r="E165" s="7">
        <v>8.6727731242236417E-3</v>
      </c>
      <c r="F165">
        <v>92568.21</v>
      </c>
      <c r="G165" s="18">
        <v>1.3100000000000001E-2</v>
      </c>
      <c r="H165" s="18">
        <v>32.479999999999997</v>
      </c>
      <c r="I165" s="91">
        <v>1158.27</v>
      </c>
      <c r="J165" s="91">
        <v>1249.67</v>
      </c>
      <c r="K165" s="5">
        <v>1203.9722418499991</v>
      </c>
      <c r="L165" s="5">
        <v>53.873379776048665</v>
      </c>
      <c r="M165" s="5">
        <v>56.706482318875615</v>
      </c>
      <c r="N165" s="18">
        <v>55.28993104746214</v>
      </c>
      <c r="O165" s="90">
        <v>1207.8221730862588</v>
      </c>
    </row>
    <row r="166" spans="1:15" x14ac:dyDescent="0.3">
      <c r="A166" t="s">
        <v>808</v>
      </c>
      <c r="B166" t="s">
        <v>632</v>
      </c>
      <c r="C166" s="8">
        <v>92000</v>
      </c>
      <c r="D166" s="1">
        <v>45983.125</v>
      </c>
      <c r="E166" s="7">
        <v>8.6727731242236417E-3</v>
      </c>
      <c r="F166">
        <v>92572.618600000002</v>
      </c>
      <c r="G166" s="18">
        <v>2.3199999999999998E-2</v>
      </c>
      <c r="H166" s="18">
        <v>34.229999999999997</v>
      </c>
      <c r="I166" s="91">
        <v>2100.0700000000002</v>
      </c>
      <c r="J166" s="91">
        <v>2175.46</v>
      </c>
      <c r="K166" s="5">
        <v>2137.7616720000005</v>
      </c>
      <c r="L166" s="5">
        <v>52.482661815606846</v>
      </c>
      <c r="M166" s="5">
        <v>54.699229517300509</v>
      </c>
      <c r="N166" s="18">
        <v>53.590945666453678</v>
      </c>
      <c r="O166" s="90">
        <v>2140.8679389804965</v>
      </c>
    </row>
    <row r="167" spans="1:15" x14ac:dyDescent="0.3">
      <c r="A167" t="s">
        <v>809</v>
      </c>
      <c r="B167" t="s">
        <v>634</v>
      </c>
      <c r="C167" s="8">
        <v>92000</v>
      </c>
      <c r="D167" s="1">
        <v>45983.125</v>
      </c>
      <c r="E167" s="7">
        <v>8.6727731242236417E-3</v>
      </c>
      <c r="F167">
        <v>92572.618600000002</v>
      </c>
      <c r="G167" s="18">
        <v>1.7000000000000001E-2</v>
      </c>
      <c r="H167" s="18">
        <v>34.229999999999997</v>
      </c>
      <c r="I167" s="91">
        <v>1527.45</v>
      </c>
      <c r="J167" s="91">
        <v>1602.84</v>
      </c>
      <c r="K167" s="5">
        <v>1565.1430719999992</v>
      </c>
      <c r="L167" s="5">
        <v>52.482661815606633</v>
      </c>
      <c r="M167" s="5">
        <v>54.699229517300509</v>
      </c>
      <c r="N167" s="18">
        <v>53.590945666453571</v>
      </c>
      <c r="O167" s="90">
        <v>1568.2493389804986</v>
      </c>
    </row>
    <row r="168" spans="1:15" x14ac:dyDescent="0.3">
      <c r="A168" t="s">
        <v>810</v>
      </c>
      <c r="B168" t="s">
        <v>632</v>
      </c>
      <c r="C168" s="8">
        <v>93000</v>
      </c>
      <c r="D168" s="1">
        <v>45983.125</v>
      </c>
      <c r="E168" s="7">
        <v>8.6727731242236417E-3</v>
      </c>
      <c r="F168">
        <v>92568.21</v>
      </c>
      <c r="G168" s="18">
        <v>1.7299999999999999E-2</v>
      </c>
      <c r="H168" s="18">
        <v>34.520000000000003</v>
      </c>
      <c r="I168" s="91">
        <v>1573.66</v>
      </c>
      <c r="J168" s="91">
        <v>1609.22</v>
      </c>
      <c r="K168" s="5">
        <v>1591.4378896000007</v>
      </c>
      <c r="L168" s="5">
        <v>51.677375724803234</v>
      </c>
      <c r="M168" s="5">
        <v>52.713896589762896</v>
      </c>
      <c r="N168" s="18">
        <v>52.195636157283062</v>
      </c>
      <c r="O168" s="90">
        <v>1590.7900270911778</v>
      </c>
    </row>
    <row r="169" spans="1:15" x14ac:dyDescent="0.3">
      <c r="A169" t="s">
        <v>811</v>
      </c>
      <c r="B169" t="s">
        <v>634</v>
      </c>
      <c r="C169" s="8">
        <v>93000</v>
      </c>
      <c r="D169" s="1">
        <v>45983.125</v>
      </c>
      <c r="E169" s="7">
        <v>8.6727731242236417E-3</v>
      </c>
      <c r="F169">
        <v>92572.618600000002</v>
      </c>
      <c r="G169" s="18">
        <v>2.18E-2</v>
      </c>
      <c r="H169" s="18">
        <v>34.520000000000003</v>
      </c>
      <c r="I169" s="91">
        <v>2001.04</v>
      </c>
      <c r="J169" s="91">
        <v>2036.6</v>
      </c>
      <c r="K169" s="5">
        <v>2018.8192895999991</v>
      </c>
      <c r="L169" s="5">
        <v>51.616814786453112</v>
      </c>
      <c r="M169" s="5">
        <v>52.65322435711586</v>
      </c>
      <c r="N169" s="18">
        <v>52.135019571784483</v>
      </c>
      <c r="O169" s="90">
        <v>2020.457756985219</v>
      </c>
    </row>
    <row r="170" spans="1:15" x14ac:dyDescent="0.3">
      <c r="A170" t="s">
        <v>812</v>
      </c>
      <c r="B170" t="s">
        <v>632</v>
      </c>
      <c r="C170" s="8">
        <v>94000</v>
      </c>
      <c r="D170" s="1">
        <v>45983.125</v>
      </c>
      <c r="E170" s="7">
        <v>8.6727731242236417E-3</v>
      </c>
      <c r="F170">
        <v>92568.21</v>
      </c>
      <c r="G170" s="18">
        <v>1.23E-2</v>
      </c>
      <c r="H170" s="18">
        <v>33.08</v>
      </c>
      <c r="I170" s="91">
        <v>1110.82</v>
      </c>
      <c r="J170" s="91">
        <v>1203.3900000000001</v>
      </c>
      <c r="K170" s="5">
        <v>1157.102625</v>
      </c>
      <c r="L170" s="5">
        <v>50.022020348125892</v>
      </c>
      <c r="M170" s="5">
        <v>52.834704812924258</v>
      </c>
      <c r="N170" s="18">
        <v>51.428362580525075</v>
      </c>
      <c r="O170" s="90">
        <v>1142.1111410297999</v>
      </c>
    </row>
    <row r="171" spans="1:15" x14ac:dyDescent="0.3">
      <c r="A171" t="s">
        <v>813</v>
      </c>
      <c r="B171" t="s">
        <v>634</v>
      </c>
      <c r="C171" s="8">
        <v>94000</v>
      </c>
      <c r="D171" s="1">
        <v>45983.125</v>
      </c>
      <c r="E171" s="7">
        <v>8.6727731242236417E-3</v>
      </c>
      <c r="F171">
        <v>92579.552899999995</v>
      </c>
      <c r="G171" s="18">
        <v>2.7699999999999999E-2</v>
      </c>
      <c r="H171" s="18">
        <v>33.11</v>
      </c>
      <c r="I171" s="91">
        <v>2531.27</v>
      </c>
      <c r="J171" s="91">
        <v>2623.83</v>
      </c>
      <c r="K171" s="5">
        <v>2577.5497250000049</v>
      </c>
      <c r="L171" s="5">
        <v>49.890698820819338</v>
      </c>
      <c r="M171" s="5">
        <v>52.701643367874382</v>
      </c>
      <c r="N171" s="18">
        <v>51.29617109434686</v>
      </c>
      <c r="O171" s="90">
        <v>2567.2925870286781</v>
      </c>
    </row>
    <row r="172" spans="1:15" x14ac:dyDescent="0.3">
      <c r="A172" t="s">
        <v>814</v>
      </c>
      <c r="B172" t="s">
        <v>632</v>
      </c>
      <c r="C172" s="8">
        <v>95000</v>
      </c>
      <c r="D172" s="1">
        <v>45983.125</v>
      </c>
      <c r="E172" s="7">
        <v>8.6727731242236417E-3</v>
      </c>
      <c r="F172">
        <v>92579.552899999995</v>
      </c>
      <c r="G172" s="18">
        <v>8.8000000000000005E-3</v>
      </c>
      <c r="H172" s="18">
        <v>30.21</v>
      </c>
      <c r="I172" s="91">
        <v>740.64</v>
      </c>
      <c r="J172" s="91">
        <v>833.22</v>
      </c>
      <c r="K172" s="5">
        <v>786.92619964999994</v>
      </c>
      <c r="L172" s="5">
        <v>48.245147410789535</v>
      </c>
      <c r="M172" s="5">
        <v>51.348538846649681</v>
      </c>
      <c r="N172" s="18">
        <v>49.796843128719608</v>
      </c>
      <c r="O172" s="90">
        <v>796.66353227944637</v>
      </c>
    </row>
    <row r="173" spans="1:15" x14ac:dyDescent="0.3">
      <c r="A173" t="s">
        <v>815</v>
      </c>
      <c r="B173" t="s">
        <v>634</v>
      </c>
      <c r="C173" s="8">
        <v>95000</v>
      </c>
      <c r="D173" s="1">
        <v>45983.125</v>
      </c>
      <c r="E173" s="7">
        <v>8.6727731242236417E-3</v>
      </c>
      <c r="F173">
        <v>92579.552899999995</v>
      </c>
      <c r="G173" s="18">
        <v>3.5000000000000003E-2</v>
      </c>
      <c r="H173" s="18">
        <v>30.21</v>
      </c>
      <c r="I173" s="91">
        <v>3161.08</v>
      </c>
      <c r="J173" s="91">
        <v>3253.66</v>
      </c>
      <c r="K173" s="5">
        <v>3207.3732996500048</v>
      </c>
      <c r="L173" s="5">
        <v>48.245147410790047</v>
      </c>
      <c r="M173" s="5">
        <v>51.348538846649902</v>
      </c>
      <c r="N173" s="18">
        <v>49.796843128719971</v>
      </c>
      <c r="O173" s="90">
        <v>3217.1106322794403</v>
      </c>
    </row>
    <row r="174" spans="1:15" x14ac:dyDescent="0.3">
      <c r="A174" t="s">
        <v>816</v>
      </c>
      <c r="B174" t="s">
        <v>632</v>
      </c>
      <c r="C174" s="8">
        <v>96000</v>
      </c>
      <c r="D174" s="1">
        <v>45983.125</v>
      </c>
      <c r="E174" s="7">
        <v>8.6727731242236417E-3</v>
      </c>
      <c r="F174">
        <v>92579.552899999995</v>
      </c>
      <c r="G174" s="18">
        <v>6.1000000000000004E-3</v>
      </c>
      <c r="H174" s="18">
        <v>26.21</v>
      </c>
      <c r="I174" s="91">
        <v>509.19</v>
      </c>
      <c r="J174" s="91">
        <v>555.48</v>
      </c>
      <c r="K174" s="5">
        <v>532.33242917500002</v>
      </c>
      <c r="L174" s="5">
        <v>48.512938798428465</v>
      </c>
      <c r="M174" s="5">
        <v>50.316852626809109</v>
      </c>
      <c r="N174" s="18">
        <v>49.414895712618787</v>
      </c>
      <c r="O174" s="90">
        <v>538.30946396031595</v>
      </c>
    </row>
    <row r="175" spans="1:15" x14ac:dyDescent="0.3">
      <c r="A175" t="s">
        <v>817</v>
      </c>
      <c r="B175" t="s">
        <v>634</v>
      </c>
      <c r="C175" s="8">
        <v>96000</v>
      </c>
      <c r="D175" s="1">
        <v>45983.125</v>
      </c>
      <c r="E175" s="7">
        <v>8.6727731242236417E-3</v>
      </c>
      <c r="F175">
        <v>92579.552899999995</v>
      </c>
      <c r="G175" s="18">
        <v>4.2999999999999997E-2</v>
      </c>
      <c r="H175" s="18">
        <v>26.21</v>
      </c>
      <c r="I175" s="91">
        <v>3929.63</v>
      </c>
      <c r="J175" s="91">
        <v>3975.92</v>
      </c>
      <c r="K175" s="5">
        <v>3952.7795291750049</v>
      </c>
      <c r="L175" s="5">
        <v>48.512938798428294</v>
      </c>
      <c r="M175" s="5">
        <v>50.316852626808853</v>
      </c>
      <c r="N175" s="18">
        <v>49.414895712618573</v>
      </c>
      <c r="O175" s="90">
        <v>3958.7565639603199</v>
      </c>
    </row>
    <row r="176" spans="1:15" x14ac:dyDescent="0.3">
      <c r="A176" t="s">
        <v>818</v>
      </c>
      <c r="B176" t="s">
        <v>632</v>
      </c>
      <c r="C176" s="8">
        <v>97000</v>
      </c>
      <c r="D176" s="1">
        <v>45983.125</v>
      </c>
      <c r="E176" s="7">
        <v>8.6727731242236417E-3</v>
      </c>
      <c r="F176">
        <v>92579.552899999995</v>
      </c>
      <c r="G176" s="18">
        <v>4.1000000000000003E-3</v>
      </c>
      <c r="H176" s="18">
        <v>21.65</v>
      </c>
      <c r="I176" s="91">
        <v>342.54</v>
      </c>
      <c r="J176" s="91">
        <v>370.32</v>
      </c>
      <c r="K176" s="5">
        <v>356.43127866499998</v>
      </c>
      <c r="L176" s="5">
        <v>48.868110988314768</v>
      </c>
      <c r="M176" s="5">
        <v>50.183996753323832</v>
      </c>
      <c r="N176" s="18">
        <v>49.526053870819297</v>
      </c>
      <c r="O176" s="90">
        <v>356.33983384092107</v>
      </c>
    </row>
    <row r="177" spans="1:15" x14ac:dyDescent="0.3">
      <c r="A177" t="s">
        <v>819</v>
      </c>
      <c r="B177" t="s">
        <v>634</v>
      </c>
      <c r="C177" s="8">
        <v>97000</v>
      </c>
      <c r="D177" s="1">
        <v>45983.125</v>
      </c>
      <c r="E177" s="7">
        <v>8.6727731242236417E-3</v>
      </c>
      <c r="F177">
        <v>92576.987099999998</v>
      </c>
      <c r="G177" s="18">
        <v>5.1799999999999999E-2</v>
      </c>
      <c r="H177" s="18">
        <v>21.63</v>
      </c>
      <c r="I177" s="91">
        <v>4765.5600000000004</v>
      </c>
      <c r="J177" s="91">
        <v>4793.33</v>
      </c>
      <c r="K177" s="5">
        <v>4779.4441786650013</v>
      </c>
      <c r="L177" s="5">
        <v>48.887601219461061</v>
      </c>
      <c r="M177" s="5">
        <v>50.203771606041144</v>
      </c>
      <c r="N177" s="18">
        <v>49.545686412751103</v>
      </c>
      <c r="O177" s="90">
        <v>4778.9396638350445</v>
      </c>
    </row>
    <row r="178" spans="1:15" x14ac:dyDescent="0.3">
      <c r="A178" t="s">
        <v>820</v>
      </c>
      <c r="B178" t="s">
        <v>632</v>
      </c>
      <c r="C178" s="8">
        <v>98000</v>
      </c>
      <c r="D178" s="1">
        <v>45983.125</v>
      </c>
      <c r="E178" s="7">
        <v>8.6727731242236417E-3</v>
      </c>
      <c r="F178">
        <v>92576.987099999998</v>
      </c>
      <c r="G178" s="18">
        <v>2.7000000000000001E-3</v>
      </c>
      <c r="H178" s="18">
        <v>17.23</v>
      </c>
      <c r="I178" s="91">
        <v>222.18</v>
      </c>
      <c r="J178" s="91">
        <v>249.96</v>
      </c>
      <c r="K178" s="5">
        <v>236.07131710499999</v>
      </c>
      <c r="L178" s="5">
        <v>49.073775994775097</v>
      </c>
      <c r="M178" s="5">
        <v>50.736145896140606</v>
      </c>
      <c r="N178" s="18">
        <v>49.904960945457852</v>
      </c>
      <c r="O178" s="90">
        <v>231.57049646846406</v>
      </c>
    </row>
    <row r="179" spans="1:15" x14ac:dyDescent="0.3">
      <c r="A179" t="s">
        <v>821</v>
      </c>
      <c r="B179" t="s">
        <v>634</v>
      </c>
      <c r="C179" s="8">
        <v>98000</v>
      </c>
      <c r="D179" s="1">
        <v>45983.125</v>
      </c>
      <c r="E179" s="7">
        <v>8.6727731242236417E-3</v>
      </c>
      <c r="F179">
        <v>92576.987099999998</v>
      </c>
      <c r="G179" s="18">
        <v>6.13E-2</v>
      </c>
      <c r="H179" s="18">
        <v>17.23</v>
      </c>
      <c r="I179" s="91">
        <v>5645.2</v>
      </c>
      <c r="J179" s="91">
        <v>5672.97</v>
      </c>
      <c r="K179" s="5">
        <v>5659.0842171050017</v>
      </c>
      <c r="L179" s="5">
        <v>49.073775994774095</v>
      </c>
      <c r="M179" s="5">
        <v>50.736145896140258</v>
      </c>
      <c r="N179" s="18">
        <v>49.904960945457177</v>
      </c>
      <c r="O179" s="90">
        <v>5654.5833964684643</v>
      </c>
    </row>
    <row r="180" spans="1:15" x14ac:dyDescent="0.3">
      <c r="A180" t="s">
        <v>791</v>
      </c>
      <c r="B180" t="s">
        <v>632</v>
      </c>
      <c r="C180" s="8">
        <v>100000</v>
      </c>
      <c r="D180" s="1">
        <v>45983.125</v>
      </c>
      <c r="E180" s="7">
        <v>8.6727731242236417E-3</v>
      </c>
      <c r="F180">
        <v>92576.987099999998</v>
      </c>
      <c r="G180" s="18">
        <v>1.1999999999999999E-3</v>
      </c>
      <c r="H180" s="18">
        <v>10.23</v>
      </c>
      <c r="I180" s="91">
        <v>101.83</v>
      </c>
      <c r="J180" s="91">
        <v>120.35</v>
      </c>
      <c r="K180" s="5">
        <v>111.09238452</v>
      </c>
      <c r="L180" s="5">
        <v>51.155969814640081</v>
      </c>
      <c r="M180" s="5">
        <v>52.991396794330136</v>
      </c>
      <c r="N180" s="18">
        <v>52.073683304485108</v>
      </c>
      <c r="O180" s="90">
        <v>90.579909795767747</v>
      </c>
    </row>
    <row r="181" spans="1:15" x14ac:dyDescent="0.3">
      <c r="A181" t="s">
        <v>793</v>
      </c>
      <c r="B181" t="s">
        <v>634</v>
      </c>
      <c r="C181" s="8">
        <v>100000</v>
      </c>
      <c r="D181" s="1">
        <v>45983.125</v>
      </c>
      <c r="E181" s="7">
        <v>8.6727731242236417E-3</v>
      </c>
      <c r="F181">
        <v>92576.987099999998</v>
      </c>
      <c r="G181" s="18">
        <v>8.14E-2</v>
      </c>
      <c r="H181" s="18">
        <v>10.23</v>
      </c>
      <c r="I181" s="91">
        <v>7524.85</v>
      </c>
      <c r="J181" s="91">
        <v>7543.36</v>
      </c>
      <c r="K181" s="5">
        <v>7534.1052845200011</v>
      </c>
      <c r="L181" s="5">
        <v>51.155969814639924</v>
      </c>
      <c r="M181" s="5">
        <v>52.991396794329603</v>
      </c>
      <c r="N181" s="18">
        <v>52.07368330448476</v>
      </c>
      <c r="O181" s="90">
        <v>7513.5928097957658</v>
      </c>
    </row>
    <row r="182" spans="1:15" x14ac:dyDescent="0.3">
      <c r="A182" t="s">
        <v>59</v>
      </c>
      <c r="B182" t="s">
        <v>632</v>
      </c>
      <c r="C182" s="8">
        <v>50000</v>
      </c>
      <c r="D182" s="1">
        <v>45989.125</v>
      </c>
      <c r="E182" s="7">
        <v>2.5099877847016248E-2</v>
      </c>
      <c r="F182">
        <v>92653.47</v>
      </c>
      <c r="G182" s="18">
        <v>0.46050000000000002</v>
      </c>
      <c r="H182" s="18">
        <v>0.95</v>
      </c>
      <c r="I182" s="91">
        <v>42662.74</v>
      </c>
      <c r="J182" s="91">
        <v>42672</v>
      </c>
      <c r="K182" s="5">
        <v>42667.368020499998</v>
      </c>
      <c r="O182" s="90">
        <v>42653.811312402308</v>
      </c>
    </row>
    <row r="183" spans="1:15" x14ac:dyDescent="0.3">
      <c r="A183" t="s">
        <v>60</v>
      </c>
      <c r="B183" t="s">
        <v>634</v>
      </c>
      <c r="C183" s="8">
        <v>50000</v>
      </c>
      <c r="D183" s="1">
        <v>45989.125</v>
      </c>
      <c r="E183" s="7">
        <v>2.5099877847016248E-2</v>
      </c>
      <c r="F183">
        <v>92653.47</v>
      </c>
      <c r="G183" s="18">
        <v>1E-4</v>
      </c>
      <c r="H183" s="18">
        <v>0.95</v>
      </c>
      <c r="I183" s="91">
        <v>9.27</v>
      </c>
      <c r="J183" s="91">
        <v>18.53</v>
      </c>
      <c r="K183" s="5">
        <v>13.898020500000001</v>
      </c>
      <c r="O183" s="90">
        <v>0.3413124023019396</v>
      </c>
    </row>
    <row r="184" spans="1:15" x14ac:dyDescent="0.3">
      <c r="A184" t="s">
        <v>61</v>
      </c>
      <c r="B184" t="s">
        <v>632</v>
      </c>
      <c r="C184" s="8">
        <v>60000</v>
      </c>
      <c r="D184" s="1">
        <v>45989.125</v>
      </c>
      <c r="E184" s="7">
        <v>2.5099877847016248E-2</v>
      </c>
      <c r="F184">
        <v>92653.47</v>
      </c>
      <c r="G184" s="18">
        <v>0.35270000000000001</v>
      </c>
      <c r="H184" s="18">
        <v>1.88</v>
      </c>
      <c r="I184" s="91">
        <v>32672</v>
      </c>
      <c r="J184" s="91">
        <v>32681.27</v>
      </c>
      <c r="K184" s="5">
        <v>32676.633367500002</v>
      </c>
      <c r="O184" s="90">
        <v>32657.582156420856</v>
      </c>
    </row>
    <row r="185" spans="1:15" x14ac:dyDescent="0.3">
      <c r="A185" t="s">
        <v>62</v>
      </c>
      <c r="B185" t="s">
        <v>634</v>
      </c>
      <c r="C185" s="8">
        <v>60000</v>
      </c>
      <c r="D185" s="1">
        <v>45989.125</v>
      </c>
      <c r="E185" s="7">
        <v>2.5099877847016248E-2</v>
      </c>
      <c r="F185">
        <v>92653.47</v>
      </c>
      <c r="G185" s="18">
        <v>2.0000000000000001E-4</v>
      </c>
      <c r="H185" s="18">
        <v>1.88</v>
      </c>
      <c r="I185" s="91">
        <v>18.53</v>
      </c>
      <c r="J185" s="91">
        <v>27.8</v>
      </c>
      <c r="K185" s="5">
        <v>23.1633675</v>
      </c>
      <c r="O185" s="90">
        <v>4.1121564208478691</v>
      </c>
    </row>
    <row r="186" spans="1:15" x14ac:dyDescent="0.3">
      <c r="A186" t="s">
        <v>63</v>
      </c>
      <c r="B186" t="s">
        <v>632</v>
      </c>
      <c r="C186" s="8">
        <v>70000</v>
      </c>
      <c r="D186" s="1">
        <v>45989.125</v>
      </c>
      <c r="E186" s="7">
        <v>2.5099877847016248E-2</v>
      </c>
      <c r="F186">
        <v>92652.93</v>
      </c>
      <c r="G186" s="18">
        <v>0.2452</v>
      </c>
      <c r="H186" s="18">
        <v>5.52</v>
      </c>
      <c r="I186" s="91">
        <v>22708.52</v>
      </c>
      <c r="J186" s="91">
        <v>22727.05</v>
      </c>
      <c r="K186" s="5">
        <v>22717.787050999992</v>
      </c>
      <c r="L186" s="5">
        <v>81.618216478255832</v>
      </c>
      <c r="M186" s="5">
        <v>85.090798851855979</v>
      </c>
      <c r="N186" s="18">
        <v>83.354507665055905</v>
      </c>
      <c r="O186" s="90">
        <v>22692.19727817033</v>
      </c>
    </row>
    <row r="187" spans="1:15" x14ac:dyDescent="0.3">
      <c r="A187" t="s">
        <v>64</v>
      </c>
      <c r="B187" t="s">
        <v>634</v>
      </c>
      <c r="C187" s="8">
        <v>70000</v>
      </c>
      <c r="D187" s="1">
        <v>45989.125</v>
      </c>
      <c r="E187" s="7">
        <v>2.5099877847016248E-2</v>
      </c>
      <c r="F187">
        <v>92652.93</v>
      </c>
      <c r="G187" s="18">
        <v>6.9999999999999999E-4</v>
      </c>
      <c r="H187" s="18">
        <v>5.52</v>
      </c>
      <c r="I187" s="91">
        <v>55.59</v>
      </c>
      <c r="J187" s="91">
        <v>74.12</v>
      </c>
      <c r="K187" s="5">
        <v>64.857050999999998</v>
      </c>
      <c r="L187" s="5">
        <v>81.618216478258248</v>
      </c>
      <c r="M187" s="5">
        <v>85.090798851857016</v>
      </c>
      <c r="N187" s="18">
        <v>83.354507665057639</v>
      </c>
      <c r="O187" s="90">
        <v>39.267278170346103</v>
      </c>
    </row>
    <row r="188" spans="1:15" x14ac:dyDescent="0.3">
      <c r="A188" t="s">
        <v>65</v>
      </c>
      <c r="B188" t="s">
        <v>632</v>
      </c>
      <c r="C188" s="8">
        <v>80000</v>
      </c>
      <c r="D188" s="1">
        <v>45989.125</v>
      </c>
      <c r="E188" s="7">
        <v>2.5099877847016248E-2</v>
      </c>
      <c r="F188">
        <v>92653.04</v>
      </c>
      <c r="G188" s="18">
        <v>0.1396</v>
      </c>
      <c r="H188" s="18">
        <v>19.010000000000002</v>
      </c>
      <c r="I188" s="91">
        <v>12940.27</v>
      </c>
      <c r="J188" s="91">
        <v>12949.53</v>
      </c>
      <c r="K188" s="5">
        <v>12944.898304499993</v>
      </c>
      <c r="L188" s="5">
        <v>63.992574806140368</v>
      </c>
      <c r="M188" s="5">
        <v>64.47539177238896</v>
      </c>
      <c r="N188" s="18">
        <v>64.233983289264671</v>
      </c>
      <c r="O188" s="90">
        <v>12944.611445377755</v>
      </c>
    </row>
    <row r="189" spans="1:15" x14ac:dyDescent="0.3">
      <c r="A189" t="s">
        <v>66</v>
      </c>
      <c r="B189" t="s">
        <v>634</v>
      </c>
      <c r="C189" s="8">
        <v>80000</v>
      </c>
      <c r="D189" s="1">
        <v>45989.125</v>
      </c>
      <c r="E189" s="7">
        <v>2.5099877847016248E-2</v>
      </c>
      <c r="F189">
        <v>92653.43</v>
      </c>
      <c r="G189" s="18">
        <v>3.0999999999999999E-3</v>
      </c>
      <c r="H189" s="18">
        <v>19.010000000000002</v>
      </c>
      <c r="I189" s="91">
        <v>287.23</v>
      </c>
      <c r="J189" s="91">
        <v>296.49</v>
      </c>
      <c r="K189" s="5">
        <v>291.85830449999997</v>
      </c>
      <c r="L189" s="5">
        <v>63.993945845536118</v>
      </c>
      <c r="M189" s="5">
        <v>64.476769132646581</v>
      </c>
      <c r="N189" s="18">
        <v>64.235357489091342</v>
      </c>
      <c r="O189" s="90">
        <v>291.55409903082261</v>
      </c>
    </row>
    <row r="190" spans="1:15" x14ac:dyDescent="0.3">
      <c r="A190" t="s">
        <v>67</v>
      </c>
      <c r="B190" t="s">
        <v>632</v>
      </c>
      <c r="C190" s="8">
        <v>85000</v>
      </c>
      <c r="D190" s="1">
        <v>45989.125</v>
      </c>
      <c r="E190" s="7">
        <v>2.5099877847016248E-2</v>
      </c>
      <c r="F190">
        <v>92653.43</v>
      </c>
      <c r="G190" s="18">
        <v>9.0399999999999994E-2</v>
      </c>
      <c r="H190" s="18">
        <v>35.479999999999997</v>
      </c>
      <c r="I190" s="91">
        <v>8348.33</v>
      </c>
      <c r="J190" s="91">
        <v>8394.65</v>
      </c>
      <c r="K190" s="5">
        <v>8371.491059999993</v>
      </c>
      <c r="L190" s="5">
        <v>56.094349752641037</v>
      </c>
      <c r="M190" s="5">
        <v>57.403766737695939</v>
      </c>
      <c r="N190" s="18">
        <v>56.749058245168484</v>
      </c>
      <c r="O190" s="90">
        <v>8390.1214714825874</v>
      </c>
    </row>
    <row r="191" spans="1:15" x14ac:dyDescent="0.3">
      <c r="A191" t="s">
        <v>68</v>
      </c>
      <c r="B191" t="s">
        <v>634</v>
      </c>
      <c r="C191" s="8">
        <v>85000</v>
      </c>
      <c r="D191" s="1">
        <v>45989.125</v>
      </c>
      <c r="E191" s="7">
        <v>2.5099877847016248E-2</v>
      </c>
      <c r="F191">
        <v>92653.04</v>
      </c>
      <c r="G191" s="18">
        <v>7.7999999999999996E-3</v>
      </c>
      <c r="H191" s="18">
        <v>35.479999999999997</v>
      </c>
      <c r="I191" s="91">
        <v>694.9</v>
      </c>
      <c r="J191" s="91">
        <v>741.22</v>
      </c>
      <c r="K191" s="5">
        <v>718.06106</v>
      </c>
      <c r="L191" s="5">
        <v>56.09262092720855</v>
      </c>
      <c r="M191" s="5">
        <v>57.402018686490806</v>
      </c>
      <c r="N191" s="18">
        <v>56.747319806849674</v>
      </c>
      <c r="O191" s="90">
        <v>736.73642102533813</v>
      </c>
    </row>
    <row r="192" spans="1:15" x14ac:dyDescent="0.3">
      <c r="A192" t="s">
        <v>834</v>
      </c>
      <c r="B192" t="s">
        <v>632</v>
      </c>
      <c r="C192" s="8">
        <v>88000</v>
      </c>
      <c r="D192" s="1">
        <v>45989.125</v>
      </c>
      <c r="E192" s="7">
        <v>2.5099877847016248E-2</v>
      </c>
      <c r="F192">
        <v>92653.04</v>
      </c>
      <c r="G192" s="18">
        <v>6.3799999999999996E-2</v>
      </c>
      <c r="H192" s="18">
        <v>47.43</v>
      </c>
      <c r="I192" s="91">
        <v>5857.53</v>
      </c>
      <c r="J192" s="91">
        <v>5950.18</v>
      </c>
      <c r="K192" s="5">
        <v>5903.8549599999933</v>
      </c>
      <c r="L192" s="5">
        <v>52.029508532673482</v>
      </c>
      <c r="M192" s="5">
        <v>53.99098386159357</v>
      </c>
      <c r="N192" s="18">
        <v>53.010246197133526</v>
      </c>
      <c r="O192" s="90">
        <v>5919.7953358974373</v>
      </c>
    </row>
    <row r="193" spans="1:15" x14ac:dyDescent="0.3">
      <c r="A193" t="s">
        <v>835</v>
      </c>
      <c r="B193" t="s">
        <v>634</v>
      </c>
      <c r="C193" s="8">
        <v>88000</v>
      </c>
      <c r="D193" s="1">
        <v>45989.125</v>
      </c>
      <c r="E193" s="7">
        <v>2.5099877847016248E-2</v>
      </c>
      <c r="F193">
        <v>92652.96</v>
      </c>
      <c r="G193" s="18">
        <v>1.3599999999999999E-2</v>
      </c>
      <c r="H193" s="18">
        <v>47.43</v>
      </c>
      <c r="I193" s="91">
        <v>1204.49</v>
      </c>
      <c r="J193" s="91">
        <v>1297.1400000000001</v>
      </c>
      <c r="K193" s="5">
        <v>1250.8149600000002</v>
      </c>
      <c r="L193" s="5">
        <v>52.029077667158283</v>
      </c>
      <c r="M193" s="5">
        <v>53.990547481335447</v>
      </c>
      <c r="N193" s="18">
        <v>53.009812574246865</v>
      </c>
      <c r="O193" s="90">
        <v>1266.7714522270508</v>
      </c>
    </row>
    <row r="194" spans="1:15" x14ac:dyDescent="0.3">
      <c r="A194" t="s">
        <v>836</v>
      </c>
      <c r="B194" t="s">
        <v>632</v>
      </c>
      <c r="C194" s="8">
        <v>89000</v>
      </c>
      <c r="D194" s="1">
        <v>45989.125</v>
      </c>
      <c r="E194" s="7">
        <v>2.5099877847016248E-2</v>
      </c>
      <c r="F194">
        <v>92652.96</v>
      </c>
      <c r="G194" s="18">
        <v>5.5800000000000002E-2</v>
      </c>
      <c r="H194" s="18">
        <v>51.05</v>
      </c>
      <c r="I194" s="91">
        <v>5135.41</v>
      </c>
      <c r="J194" s="91">
        <v>5181.7299999999996</v>
      </c>
      <c r="K194" s="5">
        <v>5158.5706000000064</v>
      </c>
      <c r="L194" s="5">
        <v>51.529694325021737</v>
      </c>
      <c r="M194" s="5">
        <v>52.439877030665507</v>
      </c>
      <c r="N194" s="18">
        <v>51.984785677843618</v>
      </c>
      <c r="O194" s="90">
        <v>5166.5037221879356</v>
      </c>
    </row>
    <row r="195" spans="1:15" x14ac:dyDescent="0.3">
      <c r="A195" t="s">
        <v>837</v>
      </c>
      <c r="B195" t="s">
        <v>634</v>
      </c>
      <c r="C195" s="8">
        <v>89000</v>
      </c>
      <c r="D195" s="1">
        <v>45989.125</v>
      </c>
      <c r="E195" s="7">
        <v>2.5099877847016248E-2</v>
      </c>
      <c r="F195">
        <v>92652.96</v>
      </c>
      <c r="G195" s="18">
        <v>1.6299999999999999E-2</v>
      </c>
      <c r="H195" s="18">
        <v>51.05</v>
      </c>
      <c r="I195" s="91">
        <v>1482.45</v>
      </c>
      <c r="J195" s="91">
        <v>1528.77</v>
      </c>
      <c r="K195" s="5">
        <v>1505.6106000000002</v>
      </c>
      <c r="L195" s="5">
        <v>51.529694325021666</v>
      </c>
      <c r="M195" s="5">
        <v>52.439877030665592</v>
      </c>
      <c r="N195" s="18">
        <v>51.984785677843632</v>
      </c>
      <c r="O195" s="90">
        <v>1513.5437221879274</v>
      </c>
    </row>
    <row r="196" spans="1:15" x14ac:dyDescent="0.3">
      <c r="A196" t="s">
        <v>69</v>
      </c>
      <c r="B196" t="s">
        <v>632</v>
      </c>
      <c r="C196" s="8">
        <v>90000</v>
      </c>
      <c r="D196" s="1">
        <v>45989.125</v>
      </c>
      <c r="E196" s="7">
        <v>2.5099877847016248E-2</v>
      </c>
      <c r="F196">
        <v>92653.04</v>
      </c>
      <c r="G196" s="18">
        <v>4.8099999999999997E-2</v>
      </c>
      <c r="H196" s="18">
        <v>54.19</v>
      </c>
      <c r="I196" s="91">
        <v>4413.45</v>
      </c>
      <c r="J196" s="91">
        <v>4506.1000000000004</v>
      </c>
      <c r="K196" s="5">
        <v>4459.7742799999942</v>
      </c>
      <c r="L196" s="5">
        <v>50.181460320982332</v>
      </c>
      <c r="M196" s="5">
        <v>51.895246464747977</v>
      </c>
      <c r="N196" s="18">
        <v>51.038353392865154</v>
      </c>
      <c r="O196" s="90">
        <v>4457.8211621499649</v>
      </c>
    </row>
    <row r="197" spans="1:15" x14ac:dyDescent="0.3">
      <c r="A197" t="s">
        <v>70</v>
      </c>
      <c r="B197" t="s">
        <v>634</v>
      </c>
      <c r="C197" s="8">
        <v>90000</v>
      </c>
      <c r="D197" s="1">
        <v>45989.125</v>
      </c>
      <c r="E197" s="7">
        <v>2.5099877847016248E-2</v>
      </c>
      <c r="F197">
        <v>92653.04</v>
      </c>
      <c r="G197" s="18">
        <v>1.95E-2</v>
      </c>
      <c r="H197" s="18">
        <v>54.19</v>
      </c>
      <c r="I197" s="91">
        <v>1760.41</v>
      </c>
      <c r="J197" s="91">
        <v>1853.06</v>
      </c>
      <c r="K197" s="5">
        <v>1806.7342799999999</v>
      </c>
      <c r="L197" s="5">
        <v>50.18146032098231</v>
      </c>
      <c r="M197" s="5">
        <v>51.895246464748091</v>
      </c>
      <c r="N197" s="18">
        <v>51.038353392865204</v>
      </c>
      <c r="O197" s="90">
        <v>1804.7811621499695</v>
      </c>
    </row>
    <row r="198" spans="1:15" x14ac:dyDescent="0.3">
      <c r="A198" t="s">
        <v>838</v>
      </c>
      <c r="B198" t="s">
        <v>632</v>
      </c>
      <c r="C198" s="8">
        <v>91000</v>
      </c>
      <c r="D198" s="1">
        <v>45989.125</v>
      </c>
      <c r="E198" s="7">
        <v>2.5099877847016248E-2</v>
      </c>
      <c r="F198">
        <v>92652.96</v>
      </c>
      <c r="G198" s="18">
        <v>4.1099999999999998E-2</v>
      </c>
      <c r="H198" s="18">
        <v>56.65</v>
      </c>
      <c r="I198" s="91">
        <v>3752.44</v>
      </c>
      <c r="J198" s="91">
        <v>3830.36</v>
      </c>
      <c r="K198" s="5">
        <v>3791.4008050000034</v>
      </c>
      <c r="L198" s="5">
        <v>49.119551510330908</v>
      </c>
      <c r="M198" s="5">
        <v>50.498498325369354</v>
      </c>
      <c r="N198" s="18">
        <v>49.809024917850131</v>
      </c>
      <c r="O198" s="90">
        <v>3799.429381137772</v>
      </c>
    </row>
    <row r="199" spans="1:15" x14ac:dyDescent="0.3">
      <c r="A199" t="s">
        <v>839</v>
      </c>
      <c r="B199" t="s">
        <v>634</v>
      </c>
      <c r="C199" s="8">
        <v>91000</v>
      </c>
      <c r="D199" s="1">
        <v>45989.125</v>
      </c>
      <c r="E199" s="7">
        <v>2.5099877847016248E-2</v>
      </c>
      <c r="F199">
        <v>92655.18</v>
      </c>
      <c r="G199" s="18">
        <v>2.3199999999999998E-2</v>
      </c>
      <c r="H199" s="18">
        <v>56.64</v>
      </c>
      <c r="I199" s="91">
        <v>2099.48</v>
      </c>
      <c r="J199" s="91">
        <v>2177.4</v>
      </c>
      <c r="K199" s="5">
        <v>2138.440804999997</v>
      </c>
      <c r="L199" s="5">
        <v>49.13502173978393</v>
      </c>
      <c r="M199" s="5">
        <v>50.51402591114401</v>
      </c>
      <c r="N199" s="18">
        <v>49.82452382546397</v>
      </c>
      <c r="O199" s="90">
        <v>2145.7168717980894</v>
      </c>
    </row>
    <row r="200" spans="1:15" x14ac:dyDescent="0.3">
      <c r="A200" t="s">
        <v>840</v>
      </c>
      <c r="B200" t="s">
        <v>632</v>
      </c>
      <c r="C200" s="8">
        <v>92000</v>
      </c>
      <c r="D200" s="1">
        <v>45989.125</v>
      </c>
      <c r="E200" s="7">
        <v>2.5099877847016248E-2</v>
      </c>
      <c r="F200">
        <v>92652.96</v>
      </c>
      <c r="G200" s="18">
        <v>3.4500000000000003E-2</v>
      </c>
      <c r="H200" s="18">
        <v>58.21</v>
      </c>
      <c r="I200" s="91">
        <v>3154.65</v>
      </c>
      <c r="J200" s="91">
        <v>3242.85</v>
      </c>
      <c r="K200" s="5">
        <v>3198.7517300000036</v>
      </c>
      <c r="L200" s="5">
        <v>48.271219576543572</v>
      </c>
      <c r="M200" s="5">
        <v>49.790176950070233</v>
      </c>
      <c r="N200" s="18">
        <v>49.030698263306903</v>
      </c>
      <c r="O200" s="90">
        <v>3197.0510301590293</v>
      </c>
    </row>
    <row r="201" spans="1:15" x14ac:dyDescent="0.3">
      <c r="A201" t="s">
        <v>841</v>
      </c>
      <c r="B201" t="s">
        <v>634</v>
      </c>
      <c r="C201" s="8">
        <v>92000</v>
      </c>
      <c r="D201" s="1">
        <v>45989.125</v>
      </c>
      <c r="E201" s="7">
        <v>2.5099877847016248E-2</v>
      </c>
      <c r="F201">
        <v>92655.18</v>
      </c>
      <c r="G201" s="18">
        <v>2.75E-2</v>
      </c>
      <c r="H201" s="18">
        <v>58.21</v>
      </c>
      <c r="I201" s="91">
        <v>2501.69</v>
      </c>
      <c r="J201" s="91">
        <v>2589.89</v>
      </c>
      <c r="K201" s="5">
        <v>2545.7917299999972</v>
      </c>
      <c r="L201" s="5">
        <v>48.288346642513616</v>
      </c>
      <c r="M201" s="5">
        <v>49.807324928788901</v>
      </c>
      <c r="N201" s="18">
        <v>49.047835785651259</v>
      </c>
      <c r="O201" s="90">
        <v>2543.2103147754096</v>
      </c>
    </row>
    <row r="202" spans="1:15" x14ac:dyDescent="0.3">
      <c r="A202" t="s">
        <v>842</v>
      </c>
      <c r="B202" t="s">
        <v>632</v>
      </c>
      <c r="C202" s="8">
        <v>93000</v>
      </c>
      <c r="D202" s="1">
        <v>45989.125</v>
      </c>
      <c r="E202" s="7">
        <v>2.5099877847016248E-2</v>
      </c>
      <c r="F202">
        <v>92655.18</v>
      </c>
      <c r="G202" s="18">
        <v>2.86E-2</v>
      </c>
      <c r="H202" s="18">
        <v>58.7</v>
      </c>
      <c r="I202" s="91">
        <v>2620.15</v>
      </c>
      <c r="J202" s="91">
        <v>2687</v>
      </c>
      <c r="K202" s="5">
        <v>2653.5729899999965</v>
      </c>
      <c r="L202" s="5">
        <v>47.550414418303724</v>
      </c>
      <c r="M202" s="5">
        <v>48.692081082216717</v>
      </c>
      <c r="N202" s="18">
        <v>48.121247750260224</v>
      </c>
      <c r="O202" s="90">
        <v>2656.4798175107098</v>
      </c>
    </row>
    <row r="203" spans="1:15" x14ac:dyDescent="0.3">
      <c r="A203" t="s">
        <v>843</v>
      </c>
      <c r="B203" t="s">
        <v>634</v>
      </c>
      <c r="C203" s="8">
        <v>93000</v>
      </c>
      <c r="D203" s="1">
        <v>45989.125</v>
      </c>
      <c r="E203" s="7">
        <v>2.5099877847016248E-2</v>
      </c>
      <c r="F203">
        <v>92655.18</v>
      </c>
      <c r="G203" s="18">
        <v>3.2399999999999998E-2</v>
      </c>
      <c r="H203" s="18">
        <v>58.7</v>
      </c>
      <c r="I203" s="91">
        <v>2964.97</v>
      </c>
      <c r="J203" s="91">
        <v>3031.82</v>
      </c>
      <c r="K203" s="5">
        <v>2998.3929900000035</v>
      </c>
      <c r="L203" s="5">
        <v>47.550414418303596</v>
      </c>
      <c r="M203" s="5">
        <v>48.692081082216717</v>
      </c>
      <c r="N203" s="18">
        <v>48.121247750260153</v>
      </c>
      <c r="O203" s="90">
        <v>3001.2998175107205</v>
      </c>
    </row>
    <row r="204" spans="1:15" x14ac:dyDescent="0.3">
      <c r="A204" t="s">
        <v>844</v>
      </c>
      <c r="B204" t="s">
        <v>632</v>
      </c>
      <c r="C204" s="8">
        <v>94000</v>
      </c>
      <c r="D204" s="1">
        <v>45989.125</v>
      </c>
      <c r="E204" s="7">
        <v>2.5099877847016248E-2</v>
      </c>
      <c r="F204">
        <v>92652.96</v>
      </c>
      <c r="G204" s="18">
        <v>2.35E-2</v>
      </c>
      <c r="H204" s="18">
        <v>58</v>
      </c>
      <c r="I204" s="91">
        <v>2131.02</v>
      </c>
      <c r="J204" s="91">
        <v>2177.34</v>
      </c>
      <c r="K204" s="5">
        <v>2154.1813200000001</v>
      </c>
      <c r="L204" s="5">
        <v>46.670447176507764</v>
      </c>
      <c r="M204" s="5">
        <v>47.471252799815893</v>
      </c>
      <c r="N204" s="18">
        <v>47.070849988161825</v>
      </c>
      <c r="O204" s="90">
        <v>2177.2705969954404</v>
      </c>
    </row>
    <row r="205" spans="1:15" x14ac:dyDescent="0.3">
      <c r="A205" t="s">
        <v>845</v>
      </c>
      <c r="B205" t="s">
        <v>634</v>
      </c>
      <c r="C205" s="8">
        <v>94000</v>
      </c>
      <c r="D205" s="1">
        <v>45989.125</v>
      </c>
      <c r="E205" s="7">
        <v>2.5099877847016248E-2</v>
      </c>
      <c r="F205">
        <v>92655.18</v>
      </c>
      <c r="G205" s="18">
        <v>3.7999999999999999E-2</v>
      </c>
      <c r="H205" s="18">
        <v>58.01</v>
      </c>
      <c r="I205" s="91">
        <v>3475.84</v>
      </c>
      <c r="J205" s="91">
        <v>3522.16</v>
      </c>
      <c r="K205" s="5">
        <v>3499.0013200000071</v>
      </c>
      <c r="L205" s="5">
        <v>46.653665603072334</v>
      </c>
      <c r="M205" s="5">
        <v>47.45442215793237</v>
      </c>
      <c r="N205" s="18">
        <v>47.054043880502348</v>
      </c>
      <c r="O205" s="90">
        <v>3523.1464567341354</v>
      </c>
    </row>
    <row r="206" spans="1:15" x14ac:dyDescent="0.3">
      <c r="A206" t="s">
        <v>71</v>
      </c>
      <c r="B206" t="s">
        <v>632</v>
      </c>
      <c r="C206" s="8">
        <v>95000</v>
      </c>
      <c r="D206" s="1">
        <v>45989.125</v>
      </c>
      <c r="E206" s="7">
        <v>2.5099877847016248E-2</v>
      </c>
      <c r="F206">
        <v>92654.19</v>
      </c>
      <c r="G206" s="18">
        <v>1.9400000000000001E-2</v>
      </c>
      <c r="H206" s="18">
        <v>56.2</v>
      </c>
      <c r="I206" s="91">
        <v>1714.1</v>
      </c>
      <c r="J206" s="91">
        <v>1760.43</v>
      </c>
      <c r="K206" s="5">
        <v>1737.2660624999999</v>
      </c>
      <c r="L206" s="5">
        <v>46.014657803601537</v>
      </c>
      <c r="M206" s="5">
        <v>46.842942141176721</v>
      </c>
      <c r="N206" s="18">
        <v>46.428799972389129</v>
      </c>
      <c r="O206" s="90">
        <v>1764.6479746886489</v>
      </c>
    </row>
    <row r="207" spans="1:15" x14ac:dyDescent="0.3">
      <c r="A207" t="s">
        <v>72</v>
      </c>
      <c r="B207" t="s">
        <v>634</v>
      </c>
      <c r="C207" s="8">
        <v>95000</v>
      </c>
      <c r="D207" s="1">
        <v>45989.125</v>
      </c>
      <c r="E207" s="7">
        <v>2.5099877847016248E-2</v>
      </c>
      <c r="F207">
        <v>92655.18</v>
      </c>
      <c r="G207" s="18">
        <v>4.4699999999999997E-2</v>
      </c>
      <c r="H207" s="18">
        <v>56.2</v>
      </c>
      <c r="I207" s="91">
        <v>4058.92</v>
      </c>
      <c r="J207" s="91">
        <v>4105.25</v>
      </c>
      <c r="K207" s="5">
        <v>4082.0860625000068</v>
      </c>
      <c r="L207" s="5">
        <v>46.007931612073754</v>
      </c>
      <c r="M207" s="5">
        <v>46.836184361120139</v>
      </c>
      <c r="N207" s="18">
        <v>46.422057986596947</v>
      </c>
      <c r="O207" s="90">
        <v>4109.8735883741065</v>
      </c>
    </row>
    <row r="208" spans="1:15" x14ac:dyDescent="0.3">
      <c r="A208" t="s">
        <v>73</v>
      </c>
      <c r="B208" t="s">
        <v>632</v>
      </c>
      <c r="C208" s="8">
        <v>96000</v>
      </c>
      <c r="D208" s="1">
        <v>45989.125</v>
      </c>
      <c r="E208" s="7">
        <v>2.5099877847016248E-2</v>
      </c>
      <c r="F208">
        <v>92655.18</v>
      </c>
      <c r="G208" s="18">
        <v>1.5599999999999999E-2</v>
      </c>
      <c r="H208" s="18">
        <v>53.31</v>
      </c>
      <c r="I208" s="91">
        <v>1343.5</v>
      </c>
      <c r="J208" s="91">
        <v>1436.16</v>
      </c>
      <c r="K208" s="5">
        <v>1389.8276999999998</v>
      </c>
      <c r="L208" s="5">
        <v>45.163948717174748</v>
      </c>
      <c r="M208" s="5">
        <v>46.914565035700541</v>
      </c>
      <c r="N208" s="18">
        <v>46.039256876437648</v>
      </c>
      <c r="O208" s="90">
        <v>1415.3749610402811</v>
      </c>
    </row>
    <row r="209" spans="1:15" x14ac:dyDescent="0.3">
      <c r="A209" t="s">
        <v>74</v>
      </c>
      <c r="B209" t="s">
        <v>634</v>
      </c>
      <c r="C209" s="8">
        <v>96000</v>
      </c>
      <c r="D209" s="1">
        <v>45989.125</v>
      </c>
      <c r="E209" s="7">
        <v>2.5099877847016248E-2</v>
      </c>
      <c r="F209">
        <v>92655.18</v>
      </c>
      <c r="G209" s="18">
        <v>5.1700000000000003E-2</v>
      </c>
      <c r="H209" s="18">
        <v>53.31</v>
      </c>
      <c r="I209" s="91">
        <v>4688.32</v>
      </c>
      <c r="J209" s="91">
        <v>4780.9799999999996</v>
      </c>
      <c r="K209" s="5">
        <v>4734.6477000000068</v>
      </c>
      <c r="L209" s="5">
        <v>45.163948717174677</v>
      </c>
      <c r="M209" s="5">
        <v>46.91456503570052</v>
      </c>
      <c r="N209" s="18">
        <v>46.039256876437598</v>
      </c>
      <c r="O209" s="90">
        <v>4760.194961040288</v>
      </c>
    </row>
    <row r="210" spans="1:15" x14ac:dyDescent="0.3">
      <c r="A210" t="s">
        <v>846</v>
      </c>
      <c r="B210" t="s">
        <v>632</v>
      </c>
      <c r="C210" s="8">
        <v>97000</v>
      </c>
      <c r="D210" s="1">
        <v>45989.125</v>
      </c>
      <c r="E210" s="7">
        <v>2.5099877847016248E-2</v>
      </c>
      <c r="F210">
        <v>92654.16</v>
      </c>
      <c r="G210" s="18">
        <v>1.2500000000000001E-2</v>
      </c>
      <c r="H210" s="18">
        <v>49.64</v>
      </c>
      <c r="I210" s="91">
        <v>1065.52</v>
      </c>
      <c r="J210" s="91">
        <v>1158.18</v>
      </c>
      <c r="K210" s="5">
        <v>1111.8499200000001</v>
      </c>
      <c r="L210" s="5">
        <v>45.069972469435911</v>
      </c>
      <c r="M210" s="5">
        <v>46.955680349812269</v>
      </c>
      <c r="N210" s="18">
        <v>46.01282640962409</v>
      </c>
      <c r="O210" s="90">
        <v>1125.2345237393702</v>
      </c>
    </row>
    <row r="211" spans="1:15" x14ac:dyDescent="0.3">
      <c r="A211" t="s">
        <v>847</v>
      </c>
      <c r="B211" t="s">
        <v>634</v>
      </c>
      <c r="C211" s="8">
        <v>97000</v>
      </c>
      <c r="D211" s="1">
        <v>45989.125</v>
      </c>
      <c r="E211" s="7">
        <v>2.5099877847016248E-2</v>
      </c>
      <c r="F211">
        <v>92654.16</v>
      </c>
      <c r="G211" s="18">
        <v>5.9400000000000001E-2</v>
      </c>
      <c r="H211" s="18">
        <v>49.64</v>
      </c>
      <c r="I211" s="91">
        <v>5411.36</v>
      </c>
      <c r="J211" s="91">
        <v>5504.02</v>
      </c>
      <c r="K211" s="5">
        <v>5457.6899199999962</v>
      </c>
      <c r="L211" s="5">
        <v>45.069972469436017</v>
      </c>
      <c r="M211" s="5">
        <v>46.955680349812447</v>
      </c>
      <c r="N211" s="18">
        <v>46.012826409624232</v>
      </c>
      <c r="O211" s="90">
        <v>5471.0745237393603</v>
      </c>
    </row>
    <row r="212" spans="1:15" x14ac:dyDescent="0.3">
      <c r="A212" t="s">
        <v>75</v>
      </c>
      <c r="B212" t="s">
        <v>632</v>
      </c>
      <c r="C212" s="8">
        <v>98000</v>
      </c>
      <c r="D212" s="1">
        <v>45989.125</v>
      </c>
      <c r="E212" s="7">
        <v>2.5099877847016248E-2</v>
      </c>
      <c r="F212">
        <v>92654.19</v>
      </c>
      <c r="G212" s="18">
        <v>0.01</v>
      </c>
      <c r="H212" s="18">
        <v>45.44</v>
      </c>
      <c r="I212" s="91">
        <v>833.89</v>
      </c>
      <c r="J212" s="91">
        <v>926.54</v>
      </c>
      <c r="K212" s="5">
        <v>880.21480500000007</v>
      </c>
      <c r="L212" s="5">
        <v>44.963682531032418</v>
      </c>
      <c r="M212" s="5">
        <v>47.034130531093524</v>
      </c>
      <c r="N212" s="18">
        <v>45.998906531062971</v>
      </c>
      <c r="O212" s="90">
        <v>889.35037173386718</v>
      </c>
    </row>
    <row r="213" spans="1:15" x14ac:dyDescent="0.3">
      <c r="A213" t="s">
        <v>76</v>
      </c>
      <c r="B213" t="s">
        <v>634</v>
      </c>
      <c r="C213" s="8">
        <v>98000</v>
      </c>
      <c r="D213" s="1">
        <v>45989.125</v>
      </c>
      <c r="E213" s="7">
        <v>2.5099877847016248E-2</v>
      </c>
      <c r="F213">
        <v>92654.19</v>
      </c>
      <c r="G213" s="18">
        <v>6.7699999999999996E-2</v>
      </c>
      <c r="H213" s="18">
        <v>45.44</v>
      </c>
      <c r="I213" s="91">
        <v>6179.7</v>
      </c>
      <c r="J213" s="91">
        <v>6272.35</v>
      </c>
      <c r="K213" s="5">
        <v>6226.0248049999973</v>
      </c>
      <c r="L213" s="5">
        <v>44.963682531032852</v>
      </c>
      <c r="M213" s="5">
        <v>47.034130531093702</v>
      </c>
      <c r="N213" s="18">
        <v>45.998906531063277</v>
      </c>
      <c r="O213" s="90">
        <v>6235.1603717338767</v>
      </c>
    </row>
    <row r="214" spans="1:15" x14ac:dyDescent="0.3">
      <c r="A214" t="s">
        <v>77</v>
      </c>
      <c r="B214" t="s">
        <v>632</v>
      </c>
      <c r="C214" s="8">
        <v>99000</v>
      </c>
      <c r="D214" s="1">
        <v>45989.125</v>
      </c>
      <c r="E214" s="7">
        <v>2.5099877847016248E-2</v>
      </c>
      <c r="F214">
        <v>92654.16</v>
      </c>
      <c r="G214" s="18">
        <v>8.0000000000000002E-3</v>
      </c>
      <c r="H214" s="18">
        <v>41.01</v>
      </c>
      <c r="I214" s="91">
        <v>648.58000000000004</v>
      </c>
      <c r="J214" s="91">
        <v>741.23</v>
      </c>
      <c r="K214" s="5">
        <v>694.90620000000001</v>
      </c>
      <c r="L214" s="5">
        <v>44.975022575353144</v>
      </c>
      <c r="M214" s="5">
        <v>47.285255772007233</v>
      </c>
      <c r="N214" s="18">
        <v>46.130139173680192</v>
      </c>
      <c r="O214" s="90">
        <v>699.9410217354075</v>
      </c>
    </row>
    <row r="215" spans="1:15" x14ac:dyDescent="0.3">
      <c r="A215" t="s">
        <v>78</v>
      </c>
      <c r="B215" t="s">
        <v>634</v>
      </c>
      <c r="C215" s="8">
        <v>99000</v>
      </c>
      <c r="D215" s="1">
        <v>45989.125</v>
      </c>
      <c r="E215" s="7">
        <v>2.5099877847016248E-2</v>
      </c>
      <c r="F215">
        <v>92654.16</v>
      </c>
      <c r="G215" s="18">
        <v>7.6499999999999999E-2</v>
      </c>
      <c r="H215" s="18">
        <v>41.01</v>
      </c>
      <c r="I215" s="91">
        <v>6994.42</v>
      </c>
      <c r="J215" s="91">
        <v>7087.07</v>
      </c>
      <c r="K215" s="5">
        <v>7040.7461999999969</v>
      </c>
      <c r="L215" s="5">
        <v>44.975022575352732</v>
      </c>
      <c r="M215" s="5">
        <v>47.28525577200719</v>
      </c>
      <c r="N215" s="18">
        <v>46.130139173679964</v>
      </c>
      <c r="O215" s="90">
        <v>7045.7810217353981</v>
      </c>
    </row>
    <row r="216" spans="1:15" x14ac:dyDescent="0.3">
      <c r="A216" t="s">
        <v>79</v>
      </c>
      <c r="B216" t="s">
        <v>632</v>
      </c>
      <c r="C216" s="8">
        <v>100000</v>
      </c>
      <c r="D216" s="1">
        <v>45989.125</v>
      </c>
      <c r="E216" s="7">
        <v>2.5099877847016248E-2</v>
      </c>
      <c r="F216">
        <v>92657.78</v>
      </c>
      <c r="G216" s="18">
        <v>6.3E-3</v>
      </c>
      <c r="H216" s="18">
        <v>36.43</v>
      </c>
      <c r="I216" s="91">
        <v>509.62</v>
      </c>
      <c r="J216" s="91">
        <v>602.28</v>
      </c>
      <c r="K216" s="5">
        <v>555.94668000000001</v>
      </c>
      <c r="L216" s="5">
        <v>45.288653875499065</v>
      </c>
      <c r="M216" s="5">
        <v>47.888181186084033</v>
      </c>
      <c r="N216" s="18">
        <v>46.588417530791546</v>
      </c>
      <c r="O216" s="90">
        <v>549.60190310486155</v>
      </c>
    </row>
    <row r="217" spans="1:15" x14ac:dyDescent="0.3">
      <c r="A217" t="s">
        <v>80</v>
      </c>
      <c r="B217" t="s">
        <v>634</v>
      </c>
      <c r="C217" s="8">
        <v>100000</v>
      </c>
      <c r="D217" s="1">
        <v>45989.125</v>
      </c>
      <c r="E217" s="7">
        <v>2.5099877847016248E-2</v>
      </c>
      <c r="F217">
        <v>92654.16</v>
      </c>
      <c r="G217" s="18">
        <v>8.5599999999999996E-2</v>
      </c>
      <c r="H217" s="18">
        <v>36.409999999999997</v>
      </c>
      <c r="I217" s="91">
        <v>7855.46</v>
      </c>
      <c r="J217" s="91">
        <v>7948.12</v>
      </c>
      <c r="K217" s="5">
        <v>7901.7866799999965</v>
      </c>
      <c r="L217" s="5">
        <v>45.304596556677041</v>
      </c>
      <c r="M217" s="5">
        <v>47.904632629047413</v>
      </c>
      <c r="N217" s="18">
        <v>46.604614592862227</v>
      </c>
      <c r="O217" s="90">
        <v>7894.8957612451341</v>
      </c>
    </row>
    <row r="218" spans="1:15" x14ac:dyDescent="0.3">
      <c r="A218" t="s">
        <v>81</v>
      </c>
      <c r="B218" t="s">
        <v>632</v>
      </c>
      <c r="C218" s="8">
        <v>101000</v>
      </c>
      <c r="D218" s="1">
        <v>45989.125</v>
      </c>
      <c r="E218" s="7">
        <v>2.5099877847016248E-2</v>
      </c>
      <c r="F218">
        <v>92654.16</v>
      </c>
      <c r="G218" s="18">
        <v>4.8999999999999998E-3</v>
      </c>
      <c r="H218" s="18">
        <v>31.76</v>
      </c>
      <c r="I218" s="91">
        <v>426.21</v>
      </c>
      <c r="J218" s="91">
        <v>454.01</v>
      </c>
      <c r="K218" s="5">
        <v>440.10726</v>
      </c>
      <c r="L218" s="5">
        <v>46.563986567250296</v>
      </c>
      <c r="M218" s="5">
        <v>47.453545971649405</v>
      </c>
      <c r="N218" s="18">
        <v>47.00876626944985</v>
      </c>
      <c r="O218" s="90">
        <v>429.07495458407868</v>
      </c>
    </row>
    <row r="219" spans="1:15" x14ac:dyDescent="0.3">
      <c r="A219" t="s">
        <v>82</v>
      </c>
      <c r="B219" t="s">
        <v>634</v>
      </c>
      <c r="C219" s="8">
        <v>101000</v>
      </c>
      <c r="D219" s="1">
        <v>45989.125</v>
      </c>
      <c r="E219" s="7">
        <v>2.5099877847016248E-2</v>
      </c>
      <c r="F219">
        <v>92654.16</v>
      </c>
      <c r="G219" s="18">
        <v>9.5000000000000001E-2</v>
      </c>
      <c r="H219" s="18">
        <v>31.76</v>
      </c>
      <c r="I219" s="91">
        <v>8772.0499999999993</v>
      </c>
      <c r="J219" s="91">
        <v>8799.85</v>
      </c>
      <c r="K219" s="5">
        <v>8785.9472599999972</v>
      </c>
      <c r="L219" s="5">
        <v>46.563986567250204</v>
      </c>
      <c r="M219" s="5">
        <v>47.453545971649177</v>
      </c>
      <c r="N219" s="18">
        <v>47.008766269449694</v>
      </c>
      <c r="O219" s="90">
        <v>8774.9149545840773</v>
      </c>
    </row>
    <row r="220" spans="1:15" x14ac:dyDescent="0.3">
      <c r="A220" t="s">
        <v>83</v>
      </c>
      <c r="B220" t="s">
        <v>632</v>
      </c>
      <c r="C220" s="8">
        <v>102000</v>
      </c>
      <c r="D220" s="1">
        <v>45989.125</v>
      </c>
      <c r="E220" s="7">
        <v>2.5099877847016248E-2</v>
      </c>
      <c r="F220">
        <v>92654.16</v>
      </c>
      <c r="G220" s="18">
        <v>3.8999999999999998E-3</v>
      </c>
      <c r="H220" s="18">
        <v>27.55</v>
      </c>
      <c r="I220" s="91">
        <v>342.82</v>
      </c>
      <c r="J220" s="91">
        <v>361.35</v>
      </c>
      <c r="K220" s="5">
        <v>352.08580800000004</v>
      </c>
      <c r="L220" s="5">
        <v>47.251984867275155</v>
      </c>
      <c r="M220" s="5">
        <v>47.931927079446076</v>
      </c>
      <c r="N220" s="18">
        <v>47.591955973360612</v>
      </c>
      <c r="O220" s="90">
        <v>333.44055250497183</v>
      </c>
    </row>
    <row r="221" spans="1:15" x14ac:dyDescent="0.3">
      <c r="A221" t="s">
        <v>84</v>
      </c>
      <c r="B221" t="s">
        <v>634</v>
      </c>
      <c r="C221" s="8">
        <v>102000</v>
      </c>
      <c r="D221" s="1">
        <v>45989.125</v>
      </c>
      <c r="E221" s="7">
        <v>2.5099877847016248E-2</v>
      </c>
      <c r="F221">
        <v>92657.78</v>
      </c>
      <c r="G221" s="18">
        <v>0.1047</v>
      </c>
      <c r="H221" s="18">
        <v>27.56</v>
      </c>
      <c r="I221" s="91">
        <v>9685.0400000000009</v>
      </c>
      <c r="J221" s="91">
        <v>9703.57</v>
      </c>
      <c r="K221" s="5">
        <v>9694.305808000001</v>
      </c>
      <c r="L221" s="5">
        <v>47.237694615570753</v>
      </c>
      <c r="M221" s="5">
        <v>47.91750734866455</v>
      </c>
      <c r="N221" s="18">
        <v>47.577600982117652</v>
      </c>
      <c r="O221" s="90">
        <v>9676.0136878409248</v>
      </c>
    </row>
    <row r="222" spans="1:15" x14ac:dyDescent="0.3">
      <c r="A222" t="s">
        <v>85</v>
      </c>
      <c r="B222" t="s">
        <v>632</v>
      </c>
      <c r="C222" s="8">
        <v>103000</v>
      </c>
      <c r="D222" s="1">
        <v>45989.125</v>
      </c>
      <c r="E222" s="7">
        <v>2.5099877847016248E-2</v>
      </c>
      <c r="F222">
        <v>92659.63</v>
      </c>
      <c r="G222" s="18">
        <v>3.2000000000000002E-3</v>
      </c>
      <c r="H222" s="18">
        <v>24.34</v>
      </c>
      <c r="I222" s="91">
        <v>277.98</v>
      </c>
      <c r="J222" s="91">
        <v>315.04000000000002</v>
      </c>
      <c r="K222" s="5">
        <v>296.51081599999998</v>
      </c>
      <c r="L222" s="5">
        <v>48.016609393917157</v>
      </c>
      <c r="M222" s="5">
        <v>49.549802873389091</v>
      </c>
      <c r="N222" s="18">
        <v>48.783206133653124</v>
      </c>
      <c r="O222" s="90">
        <v>257.4007636863526</v>
      </c>
    </row>
    <row r="223" spans="1:15" x14ac:dyDescent="0.3">
      <c r="A223" t="s">
        <v>86</v>
      </c>
      <c r="B223" t="s">
        <v>634</v>
      </c>
      <c r="C223" s="8">
        <v>103000</v>
      </c>
      <c r="D223" s="1">
        <v>45989.125</v>
      </c>
      <c r="E223" s="7">
        <v>2.5099877847016248E-2</v>
      </c>
      <c r="F223">
        <v>92657.919999999998</v>
      </c>
      <c r="G223" s="18">
        <v>0.1149</v>
      </c>
      <c r="H223" s="18">
        <v>24.34</v>
      </c>
      <c r="I223" s="91">
        <v>10620.06</v>
      </c>
      <c r="J223" s="91">
        <v>10657.12</v>
      </c>
      <c r="K223" s="5">
        <v>10638.590816000002</v>
      </c>
      <c r="L223" s="5">
        <v>48.023029642079209</v>
      </c>
      <c r="M223" s="5">
        <v>49.55635666086787</v>
      </c>
      <c r="N223" s="18">
        <v>48.789693151473543</v>
      </c>
      <c r="O223" s="90">
        <v>10599.346090520659</v>
      </c>
    </row>
    <row r="224" spans="1:15" x14ac:dyDescent="0.3">
      <c r="A224" t="s">
        <v>87</v>
      </c>
      <c r="B224" t="s">
        <v>632</v>
      </c>
      <c r="C224" s="8">
        <v>104000</v>
      </c>
      <c r="D224" s="1">
        <v>45989.125</v>
      </c>
      <c r="E224" s="7">
        <v>2.5099877847016248E-2</v>
      </c>
      <c r="F224">
        <v>92657.919999999998</v>
      </c>
      <c r="G224" s="18">
        <v>2.7000000000000001E-3</v>
      </c>
      <c r="H224" s="18">
        <v>21.37</v>
      </c>
      <c r="I224" s="91">
        <v>231.64</v>
      </c>
      <c r="J224" s="91">
        <v>259.44</v>
      </c>
      <c r="K224" s="5">
        <v>245.54348800000002</v>
      </c>
      <c r="L224" s="5">
        <v>49.097349599586352</v>
      </c>
      <c r="M224" s="5">
        <v>50.408669811273384</v>
      </c>
      <c r="N224" s="18">
        <v>49.753009705429868</v>
      </c>
      <c r="O224" s="90">
        <v>196.04309012351456</v>
      </c>
    </row>
    <row r="225" spans="1:15" x14ac:dyDescent="0.3">
      <c r="A225" t="s">
        <v>88</v>
      </c>
      <c r="B225" t="s">
        <v>634</v>
      </c>
      <c r="C225" s="8">
        <v>104000</v>
      </c>
      <c r="D225" s="1">
        <v>45989.125</v>
      </c>
      <c r="E225" s="7">
        <v>2.5099877847016248E-2</v>
      </c>
      <c r="F225">
        <v>92659.63</v>
      </c>
      <c r="G225" s="18">
        <v>0.12509999999999999</v>
      </c>
      <c r="H225" s="18">
        <v>21.38</v>
      </c>
      <c r="I225" s="91">
        <v>11572.01</v>
      </c>
      <c r="J225" s="91">
        <v>11599.81</v>
      </c>
      <c r="K225" s="5">
        <v>11585.913487999995</v>
      </c>
      <c r="L225" s="5">
        <v>49.091194721394153</v>
      </c>
      <c r="M225" s="5">
        <v>50.402404104373247</v>
      </c>
      <c r="N225" s="18">
        <v>49.746799412883703</v>
      </c>
      <c r="O225" s="90">
        <v>11536.521478554125</v>
      </c>
    </row>
    <row r="226" spans="1:15" x14ac:dyDescent="0.3">
      <c r="A226" t="s">
        <v>89</v>
      </c>
      <c r="B226" t="s">
        <v>632</v>
      </c>
      <c r="C226" s="8">
        <v>105000</v>
      </c>
      <c r="D226" s="1">
        <v>45989.125</v>
      </c>
      <c r="E226" s="7">
        <v>2.5099877847016248E-2</v>
      </c>
      <c r="F226">
        <v>92657.919999999998</v>
      </c>
      <c r="G226" s="18">
        <v>2.2000000000000001E-3</v>
      </c>
      <c r="H226" s="18">
        <v>18.690000000000001</v>
      </c>
      <c r="I226" s="91">
        <v>185.32</v>
      </c>
      <c r="J226" s="91">
        <v>222.38</v>
      </c>
      <c r="K226" s="5">
        <v>203.84742399999999</v>
      </c>
      <c r="L226" s="5">
        <v>49.687810673194917</v>
      </c>
      <c r="M226" s="5">
        <v>51.687987067905404</v>
      </c>
      <c r="N226" s="18">
        <v>50.687898870550157</v>
      </c>
      <c r="O226" s="90">
        <v>147.30718433755939</v>
      </c>
    </row>
    <row r="227" spans="1:15" x14ac:dyDescent="0.3">
      <c r="A227" t="s">
        <v>90</v>
      </c>
      <c r="B227" t="s">
        <v>634</v>
      </c>
      <c r="C227" s="8">
        <v>105000</v>
      </c>
      <c r="D227" s="1">
        <v>45989.125</v>
      </c>
      <c r="E227" s="7">
        <v>2.5099877847016248E-2</v>
      </c>
      <c r="F227">
        <v>92659.63</v>
      </c>
      <c r="G227" s="18">
        <v>0.13539999999999999</v>
      </c>
      <c r="H227" s="18">
        <v>18.7</v>
      </c>
      <c r="I227" s="91">
        <v>12525.69</v>
      </c>
      <c r="J227" s="91">
        <v>12562.75</v>
      </c>
      <c r="K227" s="5">
        <v>12544.217423999995</v>
      </c>
      <c r="L227" s="5">
        <v>49.681929143679014</v>
      </c>
      <c r="M227" s="5">
        <v>51.681941573339287</v>
      </c>
      <c r="N227" s="18">
        <v>50.681935358509151</v>
      </c>
      <c r="O227" s="90">
        <v>12487.76373142597</v>
      </c>
    </row>
    <row r="228" spans="1:15" x14ac:dyDescent="0.3">
      <c r="A228" t="s">
        <v>91</v>
      </c>
      <c r="B228" t="s">
        <v>632</v>
      </c>
      <c r="C228" s="8">
        <v>106000</v>
      </c>
      <c r="D228" s="1">
        <v>45989.125</v>
      </c>
      <c r="E228" s="7">
        <v>2.5099877847016248E-2</v>
      </c>
      <c r="F228">
        <v>92659.63</v>
      </c>
      <c r="G228" s="18">
        <v>2E-3</v>
      </c>
      <c r="H228" s="18">
        <v>16.920000000000002</v>
      </c>
      <c r="I228" s="91">
        <v>176.05</v>
      </c>
      <c r="J228" s="91">
        <v>185.32</v>
      </c>
      <c r="K228" s="5">
        <v>180.68627850000001</v>
      </c>
      <c r="L228" s="5">
        <v>52.033355264933981</v>
      </c>
      <c r="M228" s="5">
        <v>52.585980920963024</v>
      </c>
      <c r="N228" s="18">
        <v>52.309668092948499</v>
      </c>
      <c r="O228" s="90">
        <v>108.9748424064467</v>
      </c>
    </row>
    <row r="229" spans="1:15" x14ac:dyDescent="0.3">
      <c r="A229" t="s">
        <v>92</v>
      </c>
      <c r="B229" t="s">
        <v>634</v>
      </c>
      <c r="C229" s="8">
        <v>106000</v>
      </c>
      <c r="D229" s="1">
        <v>45989.125</v>
      </c>
      <c r="E229" s="7">
        <v>2.5099877847016248E-2</v>
      </c>
      <c r="F229">
        <v>92659.63</v>
      </c>
      <c r="G229" s="18">
        <v>0.14599999999999999</v>
      </c>
      <c r="H229" s="18">
        <v>16.920000000000002</v>
      </c>
      <c r="I229" s="91">
        <v>13516.42</v>
      </c>
      <c r="J229" s="91">
        <v>13525.69</v>
      </c>
      <c r="K229" s="5">
        <v>13521.056278499997</v>
      </c>
      <c r="L229" s="5">
        <v>52.033355264933967</v>
      </c>
      <c r="M229" s="5">
        <v>52.585980920963834</v>
      </c>
      <c r="N229" s="18">
        <v>52.309668092948897</v>
      </c>
      <c r="O229" s="90">
        <v>13449.344842406441</v>
      </c>
    </row>
    <row r="230" spans="1:15" x14ac:dyDescent="0.3">
      <c r="A230" t="s">
        <v>93</v>
      </c>
      <c r="B230" t="s">
        <v>632</v>
      </c>
      <c r="C230" s="8">
        <v>107000</v>
      </c>
      <c r="D230" s="1">
        <v>45989.125</v>
      </c>
      <c r="E230" s="7">
        <v>2.5099877847016248E-2</v>
      </c>
      <c r="F230">
        <v>92659.520000000004</v>
      </c>
      <c r="G230" s="18">
        <v>1.6999999999999999E-3</v>
      </c>
      <c r="H230" s="18">
        <v>14.87</v>
      </c>
      <c r="I230" s="91">
        <v>138.99</v>
      </c>
      <c r="J230" s="91">
        <v>166.79</v>
      </c>
      <c r="K230" s="5">
        <v>152.88820800000002</v>
      </c>
      <c r="L230" s="5">
        <v>52.383545649227273</v>
      </c>
      <c r="M230" s="5">
        <v>54.269225015657383</v>
      </c>
      <c r="N230" s="18">
        <v>53.326385332442328</v>
      </c>
      <c r="O230" s="90">
        <v>79.138774604673657</v>
      </c>
    </row>
    <row r="231" spans="1:15" x14ac:dyDescent="0.3">
      <c r="A231" t="s">
        <v>94</v>
      </c>
      <c r="B231" t="s">
        <v>634</v>
      </c>
      <c r="C231" s="8">
        <v>107000</v>
      </c>
      <c r="D231" s="1">
        <v>45989.125</v>
      </c>
      <c r="E231" s="7">
        <v>2.5099877847016248E-2</v>
      </c>
      <c r="F231">
        <v>92659.63</v>
      </c>
      <c r="G231" s="18">
        <v>0.1565</v>
      </c>
      <c r="H231" s="18">
        <v>14.87</v>
      </c>
      <c r="I231" s="91">
        <v>14479.36</v>
      </c>
      <c r="J231" s="91">
        <v>14507.16</v>
      </c>
      <c r="K231" s="5">
        <v>14493.258207999996</v>
      </c>
      <c r="L231" s="5">
        <v>52.383189470624828</v>
      </c>
      <c r="M231" s="5">
        <v>54.268859579890638</v>
      </c>
      <c r="N231" s="18">
        <v>53.326024525257736</v>
      </c>
      <c r="O231" s="90">
        <v>14419.512178692683</v>
      </c>
    </row>
    <row r="232" spans="1:15" x14ac:dyDescent="0.3">
      <c r="A232" t="s">
        <v>95</v>
      </c>
      <c r="B232" t="s">
        <v>632</v>
      </c>
      <c r="C232" s="8">
        <v>108000</v>
      </c>
      <c r="D232" s="1">
        <v>45989.125</v>
      </c>
      <c r="E232" s="7">
        <v>2.5099877847016248E-2</v>
      </c>
      <c r="F232">
        <v>92659.520000000004</v>
      </c>
      <c r="G232" s="18">
        <v>1.5E-3</v>
      </c>
      <c r="H232" s="18">
        <v>13.38</v>
      </c>
      <c r="I232" s="91">
        <v>129.72</v>
      </c>
      <c r="J232" s="91">
        <v>148.26</v>
      </c>
      <c r="K232" s="5">
        <v>138.98928000000001</v>
      </c>
      <c r="L232" s="5">
        <v>54.369897383301911</v>
      </c>
      <c r="M232" s="5">
        <v>55.741722055282082</v>
      </c>
      <c r="N232" s="18">
        <v>55.055809719292</v>
      </c>
      <c r="O232" s="90">
        <v>56.379676482152448</v>
      </c>
    </row>
    <row r="233" spans="1:15" x14ac:dyDescent="0.3">
      <c r="A233" t="s">
        <v>96</v>
      </c>
      <c r="B233" t="s">
        <v>634</v>
      </c>
      <c r="C233" s="8">
        <v>108000</v>
      </c>
      <c r="D233" s="1">
        <v>45989.125</v>
      </c>
      <c r="E233" s="7">
        <v>2.5099877847016248E-2</v>
      </c>
      <c r="F233">
        <v>92659.520000000004</v>
      </c>
      <c r="G233" s="18">
        <v>0.16700000000000001</v>
      </c>
      <c r="H233" s="18">
        <v>13.38</v>
      </c>
      <c r="I233" s="91">
        <v>15470.2</v>
      </c>
      <c r="J233" s="91">
        <v>15488.74</v>
      </c>
      <c r="K233" s="5">
        <v>15479.469279999996</v>
      </c>
      <c r="L233" s="5">
        <v>54.369897383301968</v>
      </c>
      <c r="M233" s="5">
        <v>55.741722055281372</v>
      </c>
      <c r="N233" s="18">
        <v>55.055809719291673</v>
      </c>
      <c r="O233" s="90">
        <v>15396.859676482141</v>
      </c>
    </row>
    <row r="234" spans="1:15" x14ac:dyDescent="0.3">
      <c r="A234" t="s">
        <v>97</v>
      </c>
      <c r="B234" t="s">
        <v>632</v>
      </c>
      <c r="C234" s="8">
        <v>109000</v>
      </c>
      <c r="D234" s="1">
        <v>45989.125</v>
      </c>
      <c r="E234" s="7">
        <v>2.5099877847016248E-2</v>
      </c>
      <c r="F234">
        <v>92659.520000000004</v>
      </c>
      <c r="G234" s="18">
        <v>1.2999999999999999E-3</v>
      </c>
      <c r="H234" s="18">
        <v>11.84</v>
      </c>
      <c r="I234" s="91">
        <v>101.93</v>
      </c>
      <c r="J234" s="91">
        <v>129.72</v>
      </c>
      <c r="K234" s="5">
        <v>115.82440000000001</v>
      </c>
      <c r="L234" s="5">
        <v>54.614698097929072</v>
      </c>
      <c r="M234" s="5">
        <v>56.983159036863952</v>
      </c>
      <c r="N234" s="18">
        <v>55.798928567396516</v>
      </c>
      <c r="O234" s="90">
        <v>39.354126050831049</v>
      </c>
    </row>
    <row r="235" spans="1:15" x14ac:dyDescent="0.3">
      <c r="A235" t="s">
        <v>98</v>
      </c>
      <c r="B235" t="s">
        <v>634</v>
      </c>
      <c r="C235" s="8">
        <v>109000</v>
      </c>
      <c r="D235" s="1">
        <v>45989.125</v>
      </c>
      <c r="E235" s="7">
        <v>2.5099877847016248E-2</v>
      </c>
      <c r="F235">
        <v>92659.36</v>
      </c>
      <c r="G235" s="18">
        <v>0.17760000000000001</v>
      </c>
      <c r="H235" s="18">
        <v>11.84</v>
      </c>
      <c r="I235" s="91">
        <v>16442.57</v>
      </c>
      <c r="J235" s="91">
        <v>16470.36</v>
      </c>
      <c r="K235" s="5">
        <v>16456.464399999997</v>
      </c>
      <c r="L235" s="5">
        <v>54.615187535884026</v>
      </c>
      <c r="M235" s="5">
        <v>56.983664292748848</v>
      </c>
      <c r="N235" s="18">
        <v>55.799425914316437</v>
      </c>
      <c r="O235" s="90">
        <v>16379.99131679839</v>
      </c>
    </row>
    <row r="236" spans="1:15" x14ac:dyDescent="0.3">
      <c r="A236" t="s">
        <v>99</v>
      </c>
      <c r="B236" t="s">
        <v>632</v>
      </c>
      <c r="C236" s="8">
        <v>110000</v>
      </c>
      <c r="D236" s="1">
        <v>45989.125</v>
      </c>
      <c r="E236" s="7">
        <v>2.5099877847016248E-2</v>
      </c>
      <c r="F236">
        <v>92659.36</v>
      </c>
      <c r="G236" s="18">
        <v>1.1999999999999999E-3</v>
      </c>
      <c r="H236" s="18">
        <v>10.9</v>
      </c>
      <c r="I236" s="91">
        <v>92.66</v>
      </c>
      <c r="J236" s="91">
        <v>111.19</v>
      </c>
      <c r="K236" s="5">
        <v>101.925296</v>
      </c>
      <c r="L236" s="5">
        <v>56.205443444014826</v>
      </c>
      <c r="M236" s="5">
        <v>57.962461548882786</v>
      </c>
      <c r="N236" s="18">
        <v>57.083952496448802</v>
      </c>
      <c r="O236" s="90">
        <v>26.881391989800864</v>
      </c>
    </row>
    <row r="237" spans="1:15" x14ac:dyDescent="0.3">
      <c r="A237" t="s">
        <v>100</v>
      </c>
      <c r="B237" t="s">
        <v>634</v>
      </c>
      <c r="C237" s="8">
        <v>110000</v>
      </c>
      <c r="D237" s="1">
        <v>45989.125</v>
      </c>
      <c r="E237" s="7">
        <v>2.5099877847016248E-2</v>
      </c>
      <c r="F237">
        <v>92659.36</v>
      </c>
      <c r="G237" s="18">
        <v>0.1883</v>
      </c>
      <c r="H237" s="18">
        <v>10.9</v>
      </c>
      <c r="I237" s="91">
        <v>17433.3</v>
      </c>
      <c r="J237" s="91">
        <v>17451.830000000002</v>
      </c>
      <c r="K237" s="5">
        <v>17442.565296000001</v>
      </c>
      <c r="L237" s="5">
        <v>56.205443444015238</v>
      </c>
      <c r="M237" s="5">
        <v>57.962461548883539</v>
      </c>
      <c r="N237" s="18">
        <v>57.083952496449385</v>
      </c>
      <c r="O237" s="90">
        <v>17367.521391989794</v>
      </c>
    </row>
    <row r="238" spans="1:15" x14ac:dyDescent="0.3">
      <c r="A238" t="s">
        <v>636</v>
      </c>
      <c r="B238" t="s">
        <v>632</v>
      </c>
      <c r="C238" s="8">
        <v>111000</v>
      </c>
      <c r="D238" s="1">
        <v>45989.125</v>
      </c>
      <c r="E238" s="7">
        <v>2.5099877847016248E-2</v>
      </c>
      <c r="F238">
        <v>92659.36</v>
      </c>
      <c r="G238" s="18">
        <v>1E-3</v>
      </c>
      <c r="H238" s="18">
        <v>9.7200000000000006</v>
      </c>
      <c r="I238" s="91">
        <v>83.39</v>
      </c>
      <c r="J238" s="91">
        <v>92.66</v>
      </c>
      <c r="K238" s="5">
        <v>88.026392000000001</v>
      </c>
      <c r="L238" s="5">
        <v>57.640130474597981</v>
      </c>
      <c r="M238" s="5">
        <v>58.629601197248057</v>
      </c>
      <c r="N238" s="18">
        <v>58.134865835923023</v>
      </c>
      <c r="O238" s="90">
        <v>17.949361309123965</v>
      </c>
    </row>
    <row r="239" spans="1:15" x14ac:dyDescent="0.3">
      <c r="A239" t="s">
        <v>637</v>
      </c>
      <c r="B239" t="s">
        <v>634</v>
      </c>
      <c r="C239" s="8">
        <v>111000</v>
      </c>
      <c r="D239" s="1">
        <v>45989.125</v>
      </c>
      <c r="E239" s="7">
        <v>2.5099877847016248E-2</v>
      </c>
      <c r="F239">
        <v>92657.2</v>
      </c>
      <c r="G239" s="18">
        <v>0.19889999999999999</v>
      </c>
      <c r="H239" s="18">
        <v>9.7100000000000009</v>
      </c>
      <c r="I239" s="91">
        <v>18426.189999999999</v>
      </c>
      <c r="J239" s="91">
        <v>18435.46</v>
      </c>
      <c r="K239" s="5">
        <v>18430.826392000003</v>
      </c>
      <c r="L239" s="5">
        <v>57.646491501992955</v>
      </c>
      <c r="M239" s="5">
        <v>58.6360460298094</v>
      </c>
      <c r="N239" s="18">
        <v>58.141268765901174</v>
      </c>
      <c r="O239" s="90">
        <v>18360.729645400766</v>
      </c>
    </row>
    <row r="240" spans="1:15" x14ac:dyDescent="0.3">
      <c r="A240" t="s">
        <v>101</v>
      </c>
      <c r="B240" t="s">
        <v>632</v>
      </c>
      <c r="C240" s="8">
        <v>112000</v>
      </c>
      <c r="D240" s="1">
        <v>45989.125</v>
      </c>
      <c r="E240" s="7">
        <v>2.5099877847016248E-2</v>
      </c>
      <c r="F240">
        <v>92657.2</v>
      </c>
      <c r="G240" s="18">
        <v>8.9999999999999998E-4</v>
      </c>
      <c r="H240" s="18">
        <v>8.56</v>
      </c>
      <c r="I240" s="91">
        <v>74.13</v>
      </c>
      <c r="J240" s="91">
        <v>83.39</v>
      </c>
      <c r="K240" s="5">
        <v>78.758620000000008</v>
      </c>
      <c r="L240" s="5">
        <v>58.910862156518661</v>
      </c>
      <c r="M240" s="5">
        <v>60.002832475532109</v>
      </c>
      <c r="N240" s="18">
        <v>59.456847316025389</v>
      </c>
      <c r="O240" s="90">
        <v>11.686798869728264</v>
      </c>
    </row>
    <row r="241" spans="1:15" x14ac:dyDescent="0.3">
      <c r="A241" t="s">
        <v>102</v>
      </c>
      <c r="B241" t="s">
        <v>634</v>
      </c>
      <c r="C241" s="8">
        <v>112000</v>
      </c>
      <c r="D241" s="1">
        <v>45989.125</v>
      </c>
      <c r="E241" s="7">
        <v>2.5099877847016248E-2</v>
      </c>
      <c r="F241">
        <v>92657.2</v>
      </c>
      <c r="G241" s="18">
        <v>0.20960000000000001</v>
      </c>
      <c r="H241" s="18">
        <v>8.56</v>
      </c>
      <c r="I241" s="91">
        <v>19416.93</v>
      </c>
      <c r="J241" s="91">
        <v>19426.189999999999</v>
      </c>
      <c r="K241" s="5">
        <v>19421.558620000003</v>
      </c>
      <c r="L241" s="5">
        <v>58.91086215651795</v>
      </c>
      <c r="M241" s="5">
        <v>60.00283247553174</v>
      </c>
      <c r="N241" s="18">
        <v>59.456847316024849</v>
      </c>
      <c r="O241" s="90">
        <v>19354.48679886973</v>
      </c>
    </row>
    <row r="242" spans="1:15" x14ac:dyDescent="0.3">
      <c r="A242" t="s">
        <v>103</v>
      </c>
      <c r="B242" t="s">
        <v>632</v>
      </c>
      <c r="C242" s="8">
        <v>114000</v>
      </c>
      <c r="D242" s="1">
        <v>45989.125</v>
      </c>
      <c r="E242" s="7">
        <v>2.5099877847016248E-2</v>
      </c>
      <c r="F242">
        <v>92657.2</v>
      </c>
      <c r="G242" s="18">
        <v>8.0000000000000004E-4</v>
      </c>
      <c r="H242" s="18">
        <v>7.77</v>
      </c>
      <c r="I242" s="91">
        <v>64.86</v>
      </c>
      <c r="J242" s="91">
        <v>74.13</v>
      </c>
      <c r="K242" s="5">
        <v>69.492899999999992</v>
      </c>
      <c r="L242" s="5">
        <v>62.207699593584344</v>
      </c>
      <c r="M242" s="5">
        <v>63.456176044866716</v>
      </c>
      <c r="N242" s="18">
        <v>62.83193781922553</v>
      </c>
      <c r="O242" s="90">
        <v>4.5950534690966673</v>
      </c>
    </row>
    <row r="243" spans="1:15" x14ac:dyDescent="0.3">
      <c r="A243" t="s">
        <v>104</v>
      </c>
      <c r="B243" t="s">
        <v>634</v>
      </c>
      <c r="C243" s="8">
        <v>114000</v>
      </c>
      <c r="D243" s="1">
        <v>45989.125</v>
      </c>
      <c r="E243" s="7">
        <v>2.5099877847016248E-2</v>
      </c>
      <c r="F243">
        <v>92657.2</v>
      </c>
      <c r="G243" s="18">
        <v>0.2311</v>
      </c>
      <c r="H243" s="18">
        <v>7.77</v>
      </c>
      <c r="I243" s="91">
        <v>21407.66</v>
      </c>
      <c r="J243" s="91">
        <v>21416.93</v>
      </c>
      <c r="K243" s="5">
        <v>21412.2929</v>
      </c>
      <c r="L243" s="5">
        <v>62.207699593583854</v>
      </c>
      <c r="M243" s="5">
        <v>63.456176044867071</v>
      </c>
      <c r="N243" s="18">
        <v>62.831937819225459</v>
      </c>
      <c r="O243" s="90">
        <v>21347.395053469096</v>
      </c>
    </row>
    <row r="244" spans="1:15" x14ac:dyDescent="0.3">
      <c r="A244" t="s">
        <v>105</v>
      </c>
      <c r="B244" t="s">
        <v>632</v>
      </c>
      <c r="C244" s="8">
        <v>115000</v>
      </c>
      <c r="D244" s="1">
        <v>45989.125</v>
      </c>
      <c r="E244" s="7">
        <v>2.5099877847016248E-2</v>
      </c>
      <c r="F244">
        <v>92657.2</v>
      </c>
      <c r="G244" s="18">
        <v>6.9999999999999999E-4</v>
      </c>
      <c r="H244" s="18">
        <v>6.65</v>
      </c>
      <c r="I244" s="91">
        <v>55.59</v>
      </c>
      <c r="J244" s="91">
        <v>64.86</v>
      </c>
      <c r="K244" s="5">
        <v>60.227179999999997</v>
      </c>
      <c r="L244" s="5">
        <v>62.992758686779702</v>
      </c>
      <c r="M244" s="5">
        <v>64.398634568696593</v>
      </c>
      <c r="N244" s="18">
        <v>63.695696627738144</v>
      </c>
      <c r="O244" s="90">
        <v>2.7639127147708691</v>
      </c>
    </row>
    <row r="245" spans="1:15" x14ac:dyDescent="0.3">
      <c r="A245" t="s">
        <v>106</v>
      </c>
      <c r="B245" t="s">
        <v>634</v>
      </c>
      <c r="C245" s="8">
        <v>115000</v>
      </c>
      <c r="D245" s="1">
        <v>45989.125</v>
      </c>
      <c r="E245" s="7">
        <v>2.5099877847016248E-2</v>
      </c>
      <c r="F245">
        <v>92657.2</v>
      </c>
      <c r="G245" s="18">
        <v>0.24179999999999999</v>
      </c>
      <c r="H245" s="18">
        <v>6.65</v>
      </c>
      <c r="I245" s="91">
        <v>22398.39</v>
      </c>
      <c r="J245" s="91">
        <v>22407.66</v>
      </c>
      <c r="K245" s="5">
        <v>22403.027180000005</v>
      </c>
      <c r="L245" s="5">
        <v>62.992758686779524</v>
      </c>
      <c r="M245" s="5">
        <v>64.398634568696494</v>
      </c>
      <c r="N245" s="18">
        <v>63.695696627738009</v>
      </c>
      <c r="O245" s="90">
        <v>22345.563912714773</v>
      </c>
    </row>
    <row r="246" spans="1:15" x14ac:dyDescent="0.3">
      <c r="A246" t="s">
        <v>107</v>
      </c>
      <c r="B246" t="s">
        <v>632</v>
      </c>
      <c r="C246" s="8">
        <v>116000</v>
      </c>
      <c r="D246" s="1">
        <v>45989.125</v>
      </c>
      <c r="E246" s="7">
        <v>2.5099877847016248E-2</v>
      </c>
      <c r="F246">
        <v>92657.2</v>
      </c>
      <c r="G246" s="18">
        <v>5.9999999999999995E-4</v>
      </c>
      <c r="H246" s="18">
        <v>6.12</v>
      </c>
      <c r="I246" s="91">
        <v>46.33</v>
      </c>
      <c r="J246" s="91">
        <v>64.86</v>
      </c>
      <c r="K246" s="5">
        <v>55.594319999999996</v>
      </c>
      <c r="L246" s="5">
        <v>63.508126448641903</v>
      </c>
      <c r="M246" s="5">
        <v>66.558736766126756</v>
      </c>
      <c r="N246" s="18">
        <v>65.03343160738433</v>
      </c>
      <c r="O246" s="90">
        <v>1.6137501554581348</v>
      </c>
    </row>
    <row r="247" spans="1:15" x14ac:dyDescent="0.3">
      <c r="A247" t="s">
        <v>108</v>
      </c>
      <c r="B247" t="s">
        <v>634</v>
      </c>
      <c r="C247" s="8">
        <v>116000</v>
      </c>
      <c r="D247" s="1">
        <v>45989.125</v>
      </c>
      <c r="E247" s="7">
        <v>2.5099877847016248E-2</v>
      </c>
      <c r="F247">
        <v>92654.78</v>
      </c>
      <c r="G247" s="18">
        <v>0.2525</v>
      </c>
      <c r="H247" s="18">
        <v>6.12</v>
      </c>
      <c r="I247" s="91">
        <v>23391.55</v>
      </c>
      <c r="J247" s="91">
        <v>23410.080000000002</v>
      </c>
      <c r="K247" s="5">
        <v>23400.814320000001</v>
      </c>
      <c r="L247" s="5">
        <v>63.514626910820724</v>
      </c>
      <c r="M247" s="5">
        <v>66.565486251958859</v>
      </c>
      <c r="N247" s="18">
        <v>65.040056581389791</v>
      </c>
      <c r="O247" s="90">
        <v>23346.831003936102</v>
      </c>
    </row>
    <row r="248" spans="1:15" x14ac:dyDescent="0.3">
      <c r="A248" t="s">
        <v>109</v>
      </c>
      <c r="B248" t="s">
        <v>632</v>
      </c>
      <c r="C248" s="8">
        <v>118000</v>
      </c>
      <c r="D248" s="1">
        <v>45989.125</v>
      </c>
      <c r="E248" s="7">
        <v>2.5099877847016248E-2</v>
      </c>
      <c r="F248">
        <v>92654.78</v>
      </c>
      <c r="G248" s="18">
        <v>5.0000000000000001E-4</v>
      </c>
      <c r="H248" s="18">
        <v>5.44</v>
      </c>
      <c r="I248" s="91">
        <v>37.06</v>
      </c>
      <c r="J248" s="91">
        <v>55.59</v>
      </c>
      <c r="K248" s="5">
        <v>46.327873999999994</v>
      </c>
      <c r="L248" s="5">
        <v>65.66950904445379</v>
      </c>
      <c r="M248" s="5">
        <v>69.289378276806772</v>
      </c>
      <c r="N248" s="18">
        <v>67.479443660630281</v>
      </c>
      <c r="O248" s="90">
        <v>0.49888727847062242</v>
      </c>
    </row>
    <row r="249" spans="1:15" x14ac:dyDescent="0.3">
      <c r="A249" t="s">
        <v>110</v>
      </c>
      <c r="B249" t="s">
        <v>634</v>
      </c>
      <c r="C249" s="8">
        <v>118000</v>
      </c>
      <c r="D249" s="1">
        <v>45989.125</v>
      </c>
      <c r="E249" s="7">
        <v>2.5099877847016248E-2</v>
      </c>
      <c r="F249">
        <v>92654.78</v>
      </c>
      <c r="G249" s="18">
        <v>0.27400000000000002</v>
      </c>
      <c r="H249" s="18">
        <v>5.44</v>
      </c>
      <c r="I249" s="91">
        <v>25382.28</v>
      </c>
      <c r="J249" s="91">
        <v>25400.81</v>
      </c>
      <c r="K249" s="5">
        <v>25391.547874000004</v>
      </c>
      <c r="L249" s="5">
        <v>65.669509044452639</v>
      </c>
      <c r="M249" s="5">
        <v>69.289378276810083</v>
      </c>
      <c r="N249" s="18">
        <v>67.479443660631361</v>
      </c>
      <c r="O249" s="90">
        <v>25345.718887278468</v>
      </c>
    </row>
    <row r="250" spans="1:15" x14ac:dyDescent="0.3">
      <c r="A250" t="s">
        <v>111</v>
      </c>
      <c r="B250" t="s">
        <v>632</v>
      </c>
      <c r="C250" s="8">
        <v>120000</v>
      </c>
      <c r="D250" s="1">
        <v>45989.125</v>
      </c>
      <c r="E250" s="7">
        <v>2.5099877847016248E-2</v>
      </c>
      <c r="F250">
        <v>92657.2</v>
      </c>
      <c r="G250" s="18">
        <v>5.0000000000000001E-4</v>
      </c>
      <c r="H250" s="18">
        <v>4.92</v>
      </c>
      <c r="I250" s="91">
        <v>37.06</v>
      </c>
      <c r="J250" s="91">
        <v>46.33</v>
      </c>
      <c r="K250" s="5">
        <v>41.695740000000001</v>
      </c>
      <c r="L250" s="5">
        <v>69.560807345230074</v>
      </c>
      <c r="M250" s="5">
        <v>71.579938794825964</v>
      </c>
      <c r="N250" s="18">
        <v>70.570373070028012</v>
      </c>
      <c r="O250" s="90">
        <v>0.13465219634893533</v>
      </c>
    </row>
    <row r="251" spans="1:15" x14ac:dyDescent="0.3">
      <c r="A251" t="s">
        <v>112</v>
      </c>
      <c r="B251" t="s">
        <v>634</v>
      </c>
      <c r="C251" s="8">
        <v>120000</v>
      </c>
      <c r="D251" s="1">
        <v>45989.125</v>
      </c>
      <c r="E251" s="7">
        <v>2.5099877847016248E-2</v>
      </c>
      <c r="F251">
        <v>92652.21</v>
      </c>
      <c r="G251" s="18">
        <v>0.29559999999999997</v>
      </c>
      <c r="H251" s="18">
        <v>4.91</v>
      </c>
      <c r="I251" s="91">
        <v>27384.85</v>
      </c>
      <c r="J251" s="91">
        <v>27394.12</v>
      </c>
      <c r="K251" s="5">
        <v>27389.485739999996</v>
      </c>
      <c r="L251" s="5">
        <v>69.573714942207218</v>
      </c>
      <c r="M251" s="5">
        <v>71.593152408446088</v>
      </c>
      <c r="N251" s="18">
        <v>70.58343367532666</v>
      </c>
      <c r="O251" s="90">
        <v>27347.924042923485</v>
      </c>
    </row>
    <row r="252" spans="1:15" x14ac:dyDescent="0.3">
      <c r="A252" t="s">
        <v>113</v>
      </c>
      <c r="B252" t="s">
        <v>632</v>
      </c>
      <c r="C252" s="8">
        <v>122000</v>
      </c>
      <c r="D252" s="1">
        <v>45989.125</v>
      </c>
      <c r="E252" s="7">
        <v>2.5099877847016248E-2</v>
      </c>
      <c r="F252">
        <v>92652.21</v>
      </c>
      <c r="G252" s="18">
        <v>4.0000000000000002E-4</v>
      </c>
      <c r="H252" s="18">
        <v>4.04</v>
      </c>
      <c r="I252" s="91">
        <v>27.8</v>
      </c>
      <c r="J252" s="91">
        <v>46.33</v>
      </c>
      <c r="K252" s="5">
        <v>37.060884000000001</v>
      </c>
      <c r="L252" s="5">
        <v>70.867988945077215</v>
      </c>
      <c r="M252" s="5">
        <v>75.477321869337089</v>
      </c>
      <c r="N252" s="18">
        <v>73.172655407207145</v>
      </c>
      <c r="O252" s="90">
        <v>3.0897304605583154E-2</v>
      </c>
    </row>
    <row r="253" spans="1:15" x14ac:dyDescent="0.3">
      <c r="A253" t="s">
        <v>114</v>
      </c>
      <c r="B253" t="s">
        <v>634</v>
      </c>
      <c r="C253" s="8">
        <v>122000</v>
      </c>
      <c r="D253" s="1">
        <v>45989.125</v>
      </c>
      <c r="E253" s="7">
        <v>2.5099877847016248E-2</v>
      </c>
      <c r="F253">
        <v>92654.78</v>
      </c>
      <c r="G253" s="18">
        <v>0.31709999999999999</v>
      </c>
      <c r="H253" s="18">
        <v>4.04</v>
      </c>
      <c r="I253" s="91">
        <v>29373.02</v>
      </c>
      <c r="J253" s="91">
        <v>29391.55</v>
      </c>
      <c r="K253" s="5">
        <v>29382.280884</v>
      </c>
      <c r="L253" s="5">
        <v>70.861568804432466</v>
      </c>
      <c r="M253" s="5">
        <v>75.470558463209741</v>
      </c>
      <c r="N253" s="18">
        <v>73.166063633821096</v>
      </c>
      <c r="O253" s="90">
        <v>29345.250979335469</v>
      </c>
    </row>
    <row r="254" spans="1:15" x14ac:dyDescent="0.3">
      <c r="A254" t="s">
        <v>115</v>
      </c>
      <c r="B254" t="s">
        <v>632</v>
      </c>
      <c r="C254" s="8">
        <v>124000</v>
      </c>
      <c r="D254" s="1">
        <v>45989.125</v>
      </c>
      <c r="E254" s="7">
        <v>2.5099877847016248E-2</v>
      </c>
      <c r="F254">
        <v>92652.21</v>
      </c>
      <c r="G254" s="18">
        <v>4.0000000000000002E-4</v>
      </c>
      <c r="H254" s="18">
        <v>3.87</v>
      </c>
      <c r="I254" s="91">
        <v>27.8</v>
      </c>
      <c r="J254" s="91">
        <v>37.06</v>
      </c>
      <c r="K254" s="5">
        <v>32.428273500000003</v>
      </c>
      <c r="L254" s="5">
        <v>74.483130950734903</v>
      </c>
      <c r="M254" s="5">
        <v>77.087517074568538</v>
      </c>
      <c r="N254" s="18">
        <v>75.785324012651728</v>
      </c>
      <c r="O254" s="90">
        <v>5.991759787345674E-3</v>
      </c>
    </row>
    <row r="255" spans="1:15" x14ac:dyDescent="0.3">
      <c r="A255" t="s">
        <v>116</v>
      </c>
      <c r="B255" t="s">
        <v>634</v>
      </c>
      <c r="C255" s="8">
        <v>124000</v>
      </c>
      <c r="D255" s="1">
        <v>45989.125</v>
      </c>
      <c r="E255" s="7">
        <v>2.5099877847016248E-2</v>
      </c>
      <c r="F255">
        <v>92654.78</v>
      </c>
      <c r="G255" s="18">
        <v>0.3387</v>
      </c>
      <c r="H255" s="18">
        <v>3.88</v>
      </c>
      <c r="I255" s="91">
        <v>31373.02</v>
      </c>
      <c r="J255" s="91">
        <v>31382.28</v>
      </c>
      <c r="K255" s="5">
        <v>31377.648273500003</v>
      </c>
      <c r="L255" s="5">
        <v>74.476744741975963</v>
      </c>
      <c r="M255" s="5">
        <v>77.080945361202652</v>
      </c>
      <c r="N255" s="18">
        <v>75.778845051589315</v>
      </c>
      <c r="O255" s="90">
        <v>31345.226009808553</v>
      </c>
    </row>
    <row r="256" spans="1:15" x14ac:dyDescent="0.3">
      <c r="A256" t="s">
        <v>117</v>
      </c>
      <c r="B256" t="s">
        <v>632</v>
      </c>
      <c r="C256" s="8">
        <v>125000</v>
      </c>
      <c r="D256" s="1">
        <v>45989.125</v>
      </c>
      <c r="E256" s="7">
        <v>2.5099877847016248E-2</v>
      </c>
      <c r="F256">
        <v>92652.21</v>
      </c>
      <c r="G256" s="18">
        <v>4.0000000000000002E-4</v>
      </c>
      <c r="H256" s="18">
        <v>3.52</v>
      </c>
      <c r="I256" s="91">
        <v>27.8</v>
      </c>
      <c r="J256" s="91">
        <v>37.06</v>
      </c>
      <c r="K256" s="5">
        <v>32.428273500000003</v>
      </c>
      <c r="L256" s="5">
        <v>76.259777853887996</v>
      </c>
      <c r="M256" s="5">
        <v>78.911479184634587</v>
      </c>
      <c r="N256" s="18">
        <v>77.585628519261292</v>
      </c>
      <c r="O256" s="90">
        <v>2.4581933776057219E-3</v>
      </c>
    </row>
    <row r="257" spans="1:15" x14ac:dyDescent="0.3">
      <c r="A257" t="s">
        <v>118</v>
      </c>
      <c r="B257" t="s">
        <v>634</v>
      </c>
      <c r="C257" s="8">
        <v>125000</v>
      </c>
      <c r="D257" s="1">
        <v>45989.125</v>
      </c>
      <c r="E257" s="7">
        <v>2.5099877847016248E-2</v>
      </c>
      <c r="F257">
        <v>92639.6</v>
      </c>
      <c r="G257" s="18">
        <v>0.34939999999999999</v>
      </c>
      <c r="H257" s="18">
        <v>3.51</v>
      </c>
      <c r="I257" s="91">
        <v>32388.2</v>
      </c>
      <c r="J257" s="91">
        <v>32397.46</v>
      </c>
      <c r="K257" s="5">
        <v>32392.828273499996</v>
      </c>
      <c r="L257" s="5">
        <v>76.291036576108624</v>
      </c>
      <c r="M257" s="5">
        <v>78.943642722812129</v>
      </c>
      <c r="N257" s="18">
        <v>77.617339649460376</v>
      </c>
      <c r="O257" s="90">
        <v>32360.402419836719</v>
      </c>
    </row>
    <row r="258" spans="1:15" x14ac:dyDescent="0.3">
      <c r="A258" t="s">
        <v>119</v>
      </c>
      <c r="B258" t="s">
        <v>632</v>
      </c>
      <c r="C258" s="8">
        <v>126000</v>
      </c>
      <c r="D258" s="1">
        <v>45989.125</v>
      </c>
      <c r="E258" s="7">
        <v>2.5099877847016248E-2</v>
      </c>
      <c r="F258">
        <v>92639.6</v>
      </c>
      <c r="G258" s="18">
        <v>2.9999999999999997E-4</v>
      </c>
      <c r="H258" s="18">
        <v>3.01</v>
      </c>
      <c r="I258" s="91">
        <v>18.53</v>
      </c>
      <c r="J258" s="91">
        <v>37.06</v>
      </c>
      <c r="K258" s="5">
        <v>27.791880000000003</v>
      </c>
      <c r="L258" s="5">
        <v>74.600451565038796</v>
      </c>
      <c r="O258" s="90">
        <v>9.4272153239069456E-4</v>
      </c>
    </row>
    <row r="259" spans="1:15" x14ac:dyDescent="0.3">
      <c r="A259" t="s">
        <v>120</v>
      </c>
      <c r="B259" t="s">
        <v>634</v>
      </c>
      <c r="C259" s="8">
        <v>126000</v>
      </c>
      <c r="D259" s="1">
        <v>45989.125</v>
      </c>
      <c r="E259" s="7">
        <v>2.5099877847016248E-2</v>
      </c>
      <c r="F259">
        <v>92639.6</v>
      </c>
      <c r="G259" s="18">
        <v>0.36020000000000002</v>
      </c>
      <c r="H259" s="18">
        <v>3.01</v>
      </c>
      <c r="I259" s="91">
        <v>33378.93</v>
      </c>
      <c r="J259" s="91">
        <v>33397.46</v>
      </c>
      <c r="K259" s="5">
        <v>33388.191879999998</v>
      </c>
      <c r="L259" s="5">
        <v>74.600451565037645</v>
      </c>
      <c r="O259" s="90">
        <v>33360.400942721528</v>
      </c>
    </row>
    <row r="260" spans="1:15" x14ac:dyDescent="0.3">
      <c r="A260" t="s">
        <v>121</v>
      </c>
      <c r="B260" t="s">
        <v>632</v>
      </c>
      <c r="C260" s="8">
        <v>128000</v>
      </c>
      <c r="D260" s="1">
        <v>45989.125</v>
      </c>
      <c r="E260" s="7">
        <v>2.5099877847016248E-2</v>
      </c>
      <c r="F260">
        <v>92639.6</v>
      </c>
      <c r="G260" s="18">
        <v>2.9999999999999997E-4</v>
      </c>
      <c r="H260" s="18">
        <v>2.9</v>
      </c>
      <c r="I260" s="91">
        <v>18.53</v>
      </c>
      <c r="J260" s="91">
        <v>27.79</v>
      </c>
      <c r="K260" s="5">
        <v>23.1599</v>
      </c>
      <c r="O260" s="90">
        <v>1.2146616791770988E-4</v>
      </c>
    </row>
    <row r="261" spans="1:15" x14ac:dyDescent="0.3">
      <c r="A261" t="s">
        <v>122</v>
      </c>
      <c r="B261" t="s">
        <v>634</v>
      </c>
      <c r="C261" s="8">
        <v>128000</v>
      </c>
      <c r="D261" s="1">
        <v>45989.125</v>
      </c>
      <c r="E261" s="7">
        <v>2.5099877847016248E-2</v>
      </c>
      <c r="F261">
        <v>92639.6</v>
      </c>
      <c r="G261" s="18">
        <v>0.38179999999999997</v>
      </c>
      <c r="H261" s="18">
        <v>2.9</v>
      </c>
      <c r="I261" s="91">
        <v>35378.93</v>
      </c>
      <c r="J261" s="91">
        <v>35388.19</v>
      </c>
      <c r="K261" s="5">
        <v>35383.559899999993</v>
      </c>
      <c r="O261" s="90">
        <v>35360.400121466162</v>
      </c>
    </row>
    <row r="262" spans="1:15" x14ac:dyDescent="0.3">
      <c r="A262" t="s">
        <v>123</v>
      </c>
      <c r="B262" t="s">
        <v>632</v>
      </c>
      <c r="C262" s="8">
        <v>130000</v>
      </c>
      <c r="D262" s="1">
        <v>45989.125</v>
      </c>
      <c r="E262" s="7">
        <v>2.5099877847016248E-2</v>
      </c>
      <c r="F262">
        <v>92639.6</v>
      </c>
      <c r="G262" s="18">
        <v>2.0000000000000001E-4</v>
      </c>
      <c r="H262" s="18">
        <v>2.52</v>
      </c>
      <c r="I262" s="91">
        <v>18.53</v>
      </c>
      <c r="J262" s="91">
        <v>27.79</v>
      </c>
      <c r="K262" s="5">
        <v>23.1599</v>
      </c>
      <c r="O262" s="90">
        <v>1.2320330343320749E-5</v>
      </c>
    </row>
    <row r="263" spans="1:15" x14ac:dyDescent="0.3">
      <c r="A263" t="s">
        <v>124</v>
      </c>
      <c r="B263" t="s">
        <v>634</v>
      </c>
      <c r="C263" s="8">
        <v>130000</v>
      </c>
      <c r="D263" s="1">
        <v>45989.125</v>
      </c>
      <c r="E263" s="7">
        <v>2.5099877847016248E-2</v>
      </c>
      <c r="F263">
        <v>92639.6</v>
      </c>
      <c r="G263" s="18">
        <v>0.40329999999999999</v>
      </c>
      <c r="H263" s="18">
        <v>2.52</v>
      </c>
      <c r="I263" s="91">
        <v>37378.93</v>
      </c>
      <c r="J263" s="91">
        <v>37388.19</v>
      </c>
      <c r="K263" s="5">
        <v>37383.559899999993</v>
      </c>
      <c r="O263" s="90">
        <v>37360.40001232033</v>
      </c>
    </row>
    <row r="264" spans="1:15" x14ac:dyDescent="0.3">
      <c r="A264" t="s">
        <v>125</v>
      </c>
      <c r="B264" t="s">
        <v>632</v>
      </c>
      <c r="C264" s="8">
        <v>132000</v>
      </c>
      <c r="D264" s="1">
        <v>45989.125</v>
      </c>
      <c r="E264" s="7">
        <v>2.5099877847016248E-2</v>
      </c>
      <c r="F264">
        <v>92629.85</v>
      </c>
      <c r="G264" s="18">
        <v>2.0000000000000001E-4</v>
      </c>
      <c r="H264" s="18">
        <v>2.44</v>
      </c>
      <c r="I264" s="91">
        <v>18.53</v>
      </c>
      <c r="J264" s="91">
        <v>27.79</v>
      </c>
      <c r="K264" s="5">
        <v>23.157462500000001</v>
      </c>
      <c r="O264" s="90">
        <v>9.3881963855622843E-7</v>
      </c>
    </row>
    <row r="265" spans="1:15" x14ac:dyDescent="0.3">
      <c r="A265" t="s">
        <v>126</v>
      </c>
      <c r="B265" t="s">
        <v>634</v>
      </c>
      <c r="C265" s="8">
        <v>132000</v>
      </c>
      <c r="D265" s="1">
        <v>45989.125</v>
      </c>
      <c r="E265" s="7">
        <v>2.5099877847016248E-2</v>
      </c>
      <c r="F265">
        <v>92629.85</v>
      </c>
      <c r="G265" s="18">
        <v>0.4249</v>
      </c>
      <c r="H265" s="18">
        <v>2.44</v>
      </c>
      <c r="I265" s="91">
        <v>39388.68</v>
      </c>
      <c r="J265" s="91">
        <v>39397.94</v>
      </c>
      <c r="K265" s="5">
        <v>39393.307462500001</v>
      </c>
      <c r="O265" s="90">
        <v>39370.150000938811</v>
      </c>
    </row>
    <row r="266" spans="1:15" x14ac:dyDescent="0.3">
      <c r="A266" t="s">
        <v>127</v>
      </c>
      <c r="B266" t="s">
        <v>632</v>
      </c>
      <c r="C266" s="8">
        <v>134000</v>
      </c>
      <c r="D266" s="1">
        <v>45989.125</v>
      </c>
      <c r="E266" s="7">
        <v>2.5099877847016248E-2</v>
      </c>
      <c r="F266">
        <v>92639.6</v>
      </c>
      <c r="G266" s="18">
        <v>2.0000000000000001E-4</v>
      </c>
      <c r="H266" s="18">
        <v>2.21</v>
      </c>
      <c r="I266" s="91">
        <v>18.53</v>
      </c>
      <c r="J266" s="91">
        <v>27.79</v>
      </c>
      <c r="K266" s="5">
        <v>23.157151499999998</v>
      </c>
      <c r="O266" s="90">
        <v>5.5107857462421256E-8</v>
      </c>
    </row>
    <row r="267" spans="1:15" x14ac:dyDescent="0.3">
      <c r="A267" t="s">
        <v>128</v>
      </c>
      <c r="B267" t="s">
        <v>634</v>
      </c>
      <c r="C267" s="8">
        <v>134000</v>
      </c>
      <c r="D267" s="1">
        <v>45989.125</v>
      </c>
      <c r="E267" s="7">
        <v>2.5099877847016248E-2</v>
      </c>
      <c r="F267">
        <v>92629.85</v>
      </c>
      <c r="G267" s="18">
        <v>0.44650000000000001</v>
      </c>
      <c r="H267" s="18">
        <v>2.2000000000000002</v>
      </c>
      <c r="I267" s="91">
        <v>41388.68</v>
      </c>
      <c r="J267" s="91">
        <v>41397.94</v>
      </c>
      <c r="K267" s="5">
        <v>41393.307151499997</v>
      </c>
      <c r="O267" s="90">
        <v>41370.150000053931</v>
      </c>
    </row>
    <row r="268" spans="1:15" x14ac:dyDescent="0.3">
      <c r="A268" t="s">
        <v>129</v>
      </c>
      <c r="B268" t="s">
        <v>632</v>
      </c>
      <c r="C268" s="8">
        <v>135000</v>
      </c>
      <c r="D268" s="1">
        <v>45989.125</v>
      </c>
      <c r="E268" s="7">
        <v>2.5099877847016248E-2</v>
      </c>
      <c r="F268">
        <v>92626.74</v>
      </c>
      <c r="G268" s="18">
        <v>2.0000000000000001E-4</v>
      </c>
      <c r="H268" s="18">
        <v>2</v>
      </c>
      <c r="I268" s="91">
        <v>18.53</v>
      </c>
      <c r="J268" s="91">
        <v>27.79</v>
      </c>
      <c r="K268" s="5">
        <v>23.156685</v>
      </c>
      <c r="O268" s="90">
        <v>1.1349468516853874E-8</v>
      </c>
    </row>
    <row r="269" spans="1:15" x14ac:dyDescent="0.3">
      <c r="A269" t="s">
        <v>130</v>
      </c>
      <c r="B269" t="s">
        <v>634</v>
      </c>
      <c r="C269" s="8">
        <v>135000</v>
      </c>
      <c r="D269" s="1">
        <v>45989.125</v>
      </c>
      <c r="E269" s="7">
        <v>2.5099877847016248E-2</v>
      </c>
      <c r="F269">
        <v>92629.85</v>
      </c>
      <c r="G269" s="18">
        <v>0.45750000000000002</v>
      </c>
      <c r="H269" s="18">
        <v>2</v>
      </c>
      <c r="I269" s="91">
        <v>42388.68</v>
      </c>
      <c r="J269" s="91">
        <v>42397.94</v>
      </c>
      <c r="K269" s="5">
        <v>42393.306684999996</v>
      </c>
      <c r="O269" s="90">
        <v>42370.150000011432</v>
      </c>
    </row>
    <row r="270" spans="1:15" x14ac:dyDescent="0.3">
      <c r="A270" t="s">
        <v>131</v>
      </c>
      <c r="B270" t="s">
        <v>632</v>
      </c>
      <c r="C270" s="8">
        <v>136000</v>
      </c>
      <c r="D270" s="1">
        <v>45989.125</v>
      </c>
      <c r="E270" s="7">
        <v>2.5099877847016248E-2</v>
      </c>
      <c r="F270">
        <v>92629.85</v>
      </c>
      <c r="G270" s="18">
        <v>2.0000000000000001E-4</v>
      </c>
      <c r="H270" s="18">
        <v>1.84</v>
      </c>
      <c r="I270" s="91">
        <v>9.26</v>
      </c>
      <c r="J270" s="91">
        <v>27.79</v>
      </c>
      <c r="K270" s="5">
        <v>18.525503499999999</v>
      </c>
      <c r="O270" s="90">
        <v>2.2175595724342514E-9</v>
      </c>
    </row>
    <row r="271" spans="1:15" x14ac:dyDescent="0.3">
      <c r="A271" t="s">
        <v>132</v>
      </c>
      <c r="B271" t="s">
        <v>634</v>
      </c>
      <c r="C271" s="8">
        <v>136000</v>
      </c>
      <c r="D271" s="1">
        <v>45989.125</v>
      </c>
      <c r="E271" s="7">
        <v>2.5099877847016248E-2</v>
      </c>
      <c r="F271">
        <v>92626.74</v>
      </c>
      <c r="G271" s="18">
        <v>0.46820000000000001</v>
      </c>
      <c r="H271" s="18">
        <v>1.83</v>
      </c>
      <c r="I271" s="91">
        <v>43382.52</v>
      </c>
      <c r="J271" s="91">
        <v>43401.05</v>
      </c>
      <c r="K271" s="5">
        <v>43391.785503499996</v>
      </c>
      <c r="O271" s="90">
        <v>43373.260000002192</v>
      </c>
    </row>
    <row r="272" spans="1:15" x14ac:dyDescent="0.3">
      <c r="A272" t="s">
        <v>133</v>
      </c>
      <c r="B272" t="s">
        <v>632</v>
      </c>
      <c r="C272" s="8">
        <v>138000</v>
      </c>
      <c r="D272" s="1">
        <v>45989.125</v>
      </c>
      <c r="E272" s="7">
        <v>2.5099877847016248E-2</v>
      </c>
      <c r="F272">
        <v>92626.74</v>
      </c>
      <c r="G272" s="18">
        <v>2.0000000000000001E-4</v>
      </c>
      <c r="H272" s="18">
        <v>1.79</v>
      </c>
      <c r="I272" s="91">
        <v>9.26</v>
      </c>
      <c r="J272" s="91">
        <v>27.79</v>
      </c>
      <c r="K272" s="5">
        <v>18.525348000000001</v>
      </c>
      <c r="O272" s="90">
        <v>6.2073713580020483E-11</v>
      </c>
    </row>
    <row r="273" spans="1:15" x14ac:dyDescent="0.3">
      <c r="A273" t="s">
        <v>134</v>
      </c>
      <c r="B273" t="s">
        <v>634</v>
      </c>
      <c r="C273" s="8">
        <v>138000</v>
      </c>
      <c r="D273" s="1">
        <v>45989.125</v>
      </c>
      <c r="E273" s="7">
        <v>2.5099877847016248E-2</v>
      </c>
      <c r="F273">
        <v>92629.85</v>
      </c>
      <c r="G273" s="18">
        <v>0.48980000000000001</v>
      </c>
      <c r="H273" s="18">
        <v>1.79</v>
      </c>
      <c r="I273" s="91">
        <v>45379.41</v>
      </c>
      <c r="J273" s="91">
        <v>45397.94</v>
      </c>
      <c r="K273" s="5">
        <v>45388.67534799999</v>
      </c>
      <c r="O273" s="90">
        <v>45370.15000000006</v>
      </c>
    </row>
    <row r="274" spans="1:15" x14ac:dyDescent="0.3">
      <c r="A274" t="s">
        <v>135</v>
      </c>
      <c r="B274" t="s">
        <v>632</v>
      </c>
      <c r="C274" s="8">
        <v>140000</v>
      </c>
      <c r="D274" s="1">
        <v>45989.125</v>
      </c>
      <c r="E274" s="7">
        <v>2.5099877847016248E-2</v>
      </c>
      <c r="F274">
        <v>92626.74</v>
      </c>
      <c r="G274" s="18">
        <v>1E-4</v>
      </c>
      <c r="H274" s="18">
        <v>1.47</v>
      </c>
      <c r="I274" s="91">
        <v>9.26</v>
      </c>
      <c r="J274" s="91">
        <v>18.53</v>
      </c>
      <c r="K274" s="5">
        <v>13.894011000000001</v>
      </c>
      <c r="O274" s="90">
        <v>1.1479672812369233E-12</v>
      </c>
    </row>
    <row r="275" spans="1:15" x14ac:dyDescent="0.3">
      <c r="A275" t="s">
        <v>136</v>
      </c>
      <c r="B275" t="s">
        <v>634</v>
      </c>
      <c r="C275" s="8">
        <v>140000</v>
      </c>
      <c r="D275" s="1">
        <v>45989.125</v>
      </c>
      <c r="E275" s="7">
        <v>2.5099877847016248E-2</v>
      </c>
      <c r="F275">
        <v>92627.65</v>
      </c>
      <c r="G275" s="18">
        <v>0.51149999999999995</v>
      </c>
      <c r="H275" s="18">
        <v>1.47</v>
      </c>
      <c r="I275" s="91">
        <v>47381.61</v>
      </c>
      <c r="J275" s="91">
        <v>47390.879999999997</v>
      </c>
      <c r="K275" s="5">
        <v>47386.244011000003</v>
      </c>
      <c r="O275" s="90">
        <v>47372.350000000006</v>
      </c>
    </row>
    <row r="276" spans="1:15" x14ac:dyDescent="0.3">
      <c r="A276" t="s">
        <v>137</v>
      </c>
      <c r="B276" t="s">
        <v>632</v>
      </c>
      <c r="C276" s="8">
        <v>145000</v>
      </c>
      <c r="D276" s="1">
        <v>45989.125</v>
      </c>
      <c r="E276" s="7">
        <v>2.5099877847016248E-2</v>
      </c>
      <c r="F276">
        <v>92626.74</v>
      </c>
      <c r="G276" s="18">
        <v>1E-4</v>
      </c>
      <c r="H276" s="18">
        <v>1.39</v>
      </c>
      <c r="I276" s="91">
        <v>9.26</v>
      </c>
      <c r="J276" s="91">
        <v>18.53</v>
      </c>
      <c r="K276" s="5">
        <v>13.894011000000001</v>
      </c>
      <c r="O276" s="90">
        <v>5.8186921924834835E-18</v>
      </c>
    </row>
    <row r="277" spans="1:15" x14ac:dyDescent="0.3">
      <c r="A277" t="s">
        <v>138</v>
      </c>
      <c r="B277" t="s">
        <v>634</v>
      </c>
      <c r="C277" s="8">
        <v>145000</v>
      </c>
      <c r="D277" s="1">
        <v>45989.125</v>
      </c>
      <c r="E277" s="7">
        <v>2.5099877847016248E-2</v>
      </c>
      <c r="F277">
        <v>92626.74</v>
      </c>
      <c r="G277" s="18">
        <v>0.5655</v>
      </c>
      <c r="H277" s="18">
        <v>1.39</v>
      </c>
      <c r="I277" s="91">
        <v>52382.52</v>
      </c>
      <c r="J277" s="91">
        <v>52391.79</v>
      </c>
      <c r="K277" s="5">
        <v>52387.154010999991</v>
      </c>
      <c r="O277" s="90">
        <v>52373.259999999995</v>
      </c>
    </row>
    <row r="278" spans="1:15" x14ac:dyDescent="0.3">
      <c r="A278" t="s">
        <v>139</v>
      </c>
      <c r="B278" t="s">
        <v>632</v>
      </c>
      <c r="C278" s="8">
        <v>150000</v>
      </c>
      <c r="D278" s="1">
        <v>45989.125</v>
      </c>
      <c r="E278" s="7">
        <v>2.5099877847016248E-2</v>
      </c>
      <c r="F278">
        <v>92626.74</v>
      </c>
      <c r="G278" s="18">
        <v>1E-4</v>
      </c>
      <c r="H278" s="18">
        <v>1.06</v>
      </c>
      <c r="I278" s="91">
        <v>0</v>
      </c>
      <c r="J278" s="91">
        <v>18.53</v>
      </c>
      <c r="K278" s="5">
        <v>9.2626740000000005</v>
      </c>
      <c r="O278" s="90">
        <v>5.0214018573976822E-25</v>
      </c>
    </row>
    <row r="279" spans="1:15" x14ac:dyDescent="0.3">
      <c r="A279" t="s">
        <v>140</v>
      </c>
      <c r="B279" t="s">
        <v>634</v>
      </c>
      <c r="C279" s="8">
        <v>150000</v>
      </c>
      <c r="D279" s="1">
        <v>45989.125</v>
      </c>
      <c r="E279" s="7">
        <v>2.5099877847016248E-2</v>
      </c>
      <c r="F279">
        <v>92626.74</v>
      </c>
      <c r="G279" s="18">
        <v>0.61950000000000005</v>
      </c>
      <c r="H279" s="18">
        <v>1.06</v>
      </c>
      <c r="I279" s="91">
        <v>57373.26</v>
      </c>
      <c r="J279" s="91">
        <v>57391.79</v>
      </c>
      <c r="K279" s="5">
        <v>57382.522673999993</v>
      </c>
      <c r="O279" s="90">
        <v>57373.259999999995</v>
      </c>
    </row>
    <row r="280" spans="1:15" x14ac:dyDescent="0.3">
      <c r="A280" t="s">
        <v>141</v>
      </c>
      <c r="B280" t="s">
        <v>632</v>
      </c>
      <c r="C280" s="8">
        <v>155000</v>
      </c>
      <c r="D280" s="1">
        <v>45989.125</v>
      </c>
      <c r="E280" s="7">
        <v>2.5099877847016248E-2</v>
      </c>
      <c r="F280">
        <v>92627.65</v>
      </c>
      <c r="G280" s="18">
        <v>1E-4</v>
      </c>
      <c r="H280" s="18">
        <v>0.91</v>
      </c>
      <c r="I280" s="91">
        <v>0</v>
      </c>
      <c r="J280" s="91">
        <v>18.53</v>
      </c>
      <c r="K280" s="5">
        <v>9.2626740000000005</v>
      </c>
      <c r="O280" s="90">
        <v>1.5577578696762646E-34</v>
      </c>
    </row>
    <row r="281" spans="1:15" x14ac:dyDescent="0.3">
      <c r="A281" t="s">
        <v>142</v>
      </c>
      <c r="B281" t="s">
        <v>634</v>
      </c>
      <c r="C281" s="8">
        <v>155000</v>
      </c>
      <c r="D281" s="1">
        <v>45989.125</v>
      </c>
      <c r="E281" s="7">
        <v>2.5099877847016248E-2</v>
      </c>
      <c r="F281">
        <v>92628.88</v>
      </c>
      <c r="G281" s="18">
        <v>0.67349999999999999</v>
      </c>
      <c r="H281" s="18">
        <v>0.91</v>
      </c>
      <c r="I281" s="91">
        <v>62371.12</v>
      </c>
      <c r="J281" s="91">
        <v>62389.65</v>
      </c>
      <c r="K281" s="5">
        <v>62380.382673999993</v>
      </c>
      <c r="O281" s="90">
        <v>62371.119999999995</v>
      </c>
    </row>
    <row r="282" spans="1:15" x14ac:dyDescent="0.3">
      <c r="A282" t="s">
        <v>143</v>
      </c>
      <c r="B282" t="s">
        <v>632</v>
      </c>
      <c r="C282" s="8">
        <v>160000</v>
      </c>
      <c r="D282" s="1">
        <v>45989.125</v>
      </c>
      <c r="E282" s="7">
        <v>2.5099877847016248E-2</v>
      </c>
      <c r="F282">
        <v>92627.76</v>
      </c>
      <c r="G282" s="18">
        <v>0</v>
      </c>
      <c r="H282" s="18">
        <v>0.53</v>
      </c>
      <c r="I282" s="91">
        <v>0</v>
      </c>
      <c r="J282" s="91">
        <v>9.26</v>
      </c>
      <c r="K282" s="5">
        <v>4.6313880000000003</v>
      </c>
      <c r="O282" s="90">
        <v>1.6865713715360854E-47</v>
      </c>
    </row>
    <row r="283" spans="1:15" x14ac:dyDescent="0.3">
      <c r="A283" t="s">
        <v>144</v>
      </c>
      <c r="B283" t="s">
        <v>634</v>
      </c>
      <c r="C283" s="8">
        <v>160000</v>
      </c>
      <c r="D283" s="1">
        <v>45989.125</v>
      </c>
      <c r="E283" s="7">
        <v>2.5099877847016248E-2</v>
      </c>
      <c r="F283">
        <v>92627.76</v>
      </c>
      <c r="G283" s="18">
        <v>0.72740000000000005</v>
      </c>
      <c r="H283" s="18">
        <v>0.53</v>
      </c>
      <c r="I283" s="91">
        <v>67372.240000000005</v>
      </c>
      <c r="J283" s="91">
        <v>67381.5</v>
      </c>
      <c r="K283" s="5">
        <v>67376.871388</v>
      </c>
      <c r="O283" s="90">
        <v>67372.240000000005</v>
      </c>
    </row>
    <row r="284" spans="1:15" x14ac:dyDescent="0.3">
      <c r="A284" t="s">
        <v>145</v>
      </c>
      <c r="B284" t="s">
        <v>632</v>
      </c>
      <c r="C284" s="8">
        <v>170000</v>
      </c>
      <c r="D284" s="1">
        <v>45989.125</v>
      </c>
      <c r="E284" s="7">
        <v>2.5099877847016248E-2</v>
      </c>
      <c r="F284">
        <v>92627.76</v>
      </c>
      <c r="G284" s="18">
        <v>0</v>
      </c>
      <c r="H284" s="18">
        <v>0.17</v>
      </c>
      <c r="I284" s="91">
        <v>0</v>
      </c>
      <c r="J284" s="91">
        <v>9.26</v>
      </c>
      <c r="K284" s="5">
        <v>4.6313880000000003</v>
      </c>
      <c r="L284" s="5">
        <v>50</v>
      </c>
      <c r="O284" s="90">
        <v>7.2875779869189834E-91</v>
      </c>
    </row>
    <row r="285" spans="1:15" x14ac:dyDescent="0.3">
      <c r="A285" t="s">
        <v>146</v>
      </c>
      <c r="B285" t="s">
        <v>634</v>
      </c>
      <c r="C285" s="8">
        <v>170000</v>
      </c>
      <c r="D285" s="1">
        <v>45989.125</v>
      </c>
      <c r="E285" s="7">
        <v>2.5099877847016248E-2</v>
      </c>
      <c r="F285">
        <v>92628.88</v>
      </c>
      <c r="G285" s="18">
        <v>0.83530000000000004</v>
      </c>
      <c r="H285" s="18">
        <v>0.17</v>
      </c>
      <c r="I285" s="91">
        <v>77371.12</v>
      </c>
      <c r="J285" s="91">
        <v>77380.38</v>
      </c>
      <c r="K285" s="5">
        <v>77375.751388000004</v>
      </c>
      <c r="L285" s="5">
        <v>50</v>
      </c>
      <c r="O285" s="90">
        <v>77371.12</v>
      </c>
    </row>
    <row r="286" spans="1:15" x14ac:dyDescent="0.3">
      <c r="A286" t="s">
        <v>147</v>
      </c>
      <c r="B286" t="s">
        <v>632</v>
      </c>
      <c r="C286" s="8">
        <v>180000</v>
      </c>
      <c r="D286" s="1">
        <v>45989.125</v>
      </c>
      <c r="E286" s="7">
        <v>2.5099877847016248E-2</v>
      </c>
      <c r="F286">
        <v>92628.88</v>
      </c>
      <c r="G286" s="18">
        <v>0</v>
      </c>
      <c r="H286" s="18">
        <v>0.05</v>
      </c>
      <c r="I286" s="91">
        <v>0</v>
      </c>
      <c r="J286" s="91">
        <v>9.26</v>
      </c>
      <c r="K286" s="5">
        <v>4.6313880000000003</v>
      </c>
      <c r="L286" s="5">
        <v>50</v>
      </c>
      <c r="O286" s="90">
        <v>4.7392639742179293E-183</v>
      </c>
    </row>
    <row r="287" spans="1:15" x14ac:dyDescent="0.3">
      <c r="A287" t="s">
        <v>148</v>
      </c>
      <c r="B287" t="s">
        <v>634</v>
      </c>
      <c r="C287" s="8">
        <v>180000</v>
      </c>
      <c r="D287" s="1">
        <v>45989.125</v>
      </c>
      <c r="E287" s="7">
        <v>2.5099877847016248E-2</v>
      </c>
      <c r="F287">
        <v>92635.98</v>
      </c>
      <c r="G287" s="18">
        <v>0.94330000000000003</v>
      </c>
      <c r="H287" s="18">
        <v>0.05</v>
      </c>
      <c r="I287" s="91">
        <v>87364.02</v>
      </c>
      <c r="J287" s="91">
        <v>87373.28</v>
      </c>
      <c r="K287" s="5">
        <v>87368.651387999998</v>
      </c>
      <c r="L287" s="5">
        <v>50</v>
      </c>
      <c r="O287" s="90">
        <v>87364.02</v>
      </c>
    </row>
    <row r="288" spans="1:15" x14ac:dyDescent="0.3">
      <c r="A288" t="s">
        <v>149</v>
      </c>
      <c r="B288" t="s">
        <v>632</v>
      </c>
      <c r="C288" s="8">
        <v>200000</v>
      </c>
      <c r="D288" s="1">
        <v>45989.125</v>
      </c>
      <c r="E288" s="7">
        <v>2.5099877847016248E-2</v>
      </c>
      <c r="F288">
        <v>92635.98</v>
      </c>
      <c r="G288" s="18">
        <v>0</v>
      </c>
      <c r="H288" s="18">
        <v>0</v>
      </c>
      <c r="I288" s="91">
        <v>0</v>
      </c>
      <c r="J288" s="91">
        <v>9.26</v>
      </c>
      <c r="K288" s="5">
        <v>4.6313880000000003</v>
      </c>
      <c r="L288" s="5">
        <v>50</v>
      </c>
      <c r="O288" s="90">
        <v>0</v>
      </c>
    </row>
    <row r="289" spans="1:15" x14ac:dyDescent="0.3">
      <c r="A289" t="s">
        <v>150</v>
      </c>
      <c r="B289" t="s">
        <v>634</v>
      </c>
      <c r="C289" s="8">
        <v>200000</v>
      </c>
      <c r="D289" s="1">
        <v>45989.125</v>
      </c>
      <c r="E289" s="7">
        <v>2.5099877847016248E-2</v>
      </c>
      <c r="F289">
        <v>92635.98</v>
      </c>
      <c r="G289" s="18">
        <v>1.1592</v>
      </c>
      <c r="H289" s="18">
        <v>0</v>
      </c>
      <c r="I289" s="91">
        <v>107364.02</v>
      </c>
      <c r="J289" s="91">
        <v>107373.28</v>
      </c>
      <c r="K289" s="5">
        <v>107368.651388</v>
      </c>
      <c r="L289" s="5">
        <v>50</v>
      </c>
      <c r="O289" s="90">
        <v>107364.02</v>
      </c>
    </row>
    <row r="290" spans="1:15" x14ac:dyDescent="0.3">
      <c r="A290" t="s">
        <v>151</v>
      </c>
      <c r="B290" t="s">
        <v>632</v>
      </c>
      <c r="C290" s="8">
        <v>220000</v>
      </c>
      <c r="D290" s="1">
        <v>45989.125</v>
      </c>
      <c r="E290" s="7">
        <v>2.5099877847016248E-2</v>
      </c>
      <c r="F290">
        <v>92635.98</v>
      </c>
      <c r="G290" s="18">
        <v>0</v>
      </c>
      <c r="H290" s="18">
        <v>0</v>
      </c>
      <c r="I290" s="91">
        <v>0</v>
      </c>
      <c r="J290" s="91">
        <v>9.26</v>
      </c>
      <c r="K290" s="5">
        <v>4.6313880000000003</v>
      </c>
      <c r="L290" s="5">
        <v>50</v>
      </c>
      <c r="O290" s="90">
        <v>0</v>
      </c>
    </row>
    <row r="291" spans="1:15" x14ac:dyDescent="0.3">
      <c r="A291" t="s">
        <v>152</v>
      </c>
      <c r="B291" t="s">
        <v>634</v>
      </c>
      <c r="C291" s="8">
        <v>220000</v>
      </c>
      <c r="D291" s="1">
        <v>45989.125</v>
      </c>
      <c r="E291" s="7">
        <v>2.5099877847016248E-2</v>
      </c>
      <c r="F291">
        <v>92635.98</v>
      </c>
      <c r="G291" s="18">
        <v>1.3751</v>
      </c>
      <c r="H291" s="18">
        <v>0</v>
      </c>
      <c r="I291" s="91">
        <v>127364.02</v>
      </c>
      <c r="J291" s="91">
        <v>127373.28</v>
      </c>
      <c r="K291" s="5">
        <v>127368.651388</v>
      </c>
      <c r="L291" s="5">
        <v>50</v>
      </c>
      <c r="O291" s="90">
        <v>127364.02</v>
      </c>
    </row>
    <row r="292" spans="1:15" x14ac:dyDescent="0.3">
      <c r="A292" t="s">
        <v>153</v>
      </c>
      <c r="B292" t="s">
        <v>632</v>
      </c>
      <c r="C292" s="8">
        <v>240000</v>
      </c>
      <c r="D292" s="1">
        <v>45989.125</v>
      </c>
      <c r="E292" s="7">
        <v>2.5099877847016248E-2</v>
      </c>
      <c r="F292">
        <v>92629.24</v>
      </c>
      <c r="G292" s="18">
        <v>0</v>
      </c>
      <c r="H292" s="18">
        <v>0</v>
      </c>
      <c r="I292" s="91">
        <v>0</v>
      </c>
      <c r="J292" s="91">
        <v>9.26</v>
      </c>
      <c r="K292" s="5">
        <v>4.6313880000000003</v>
      </c>
      <c r="L292" s="5">
        <v>50</v>
      </c>
      <c r="O292" s="90">
        <v>0</v>
      </c>
    </row>
    <row r="293" spans="1:15" x14ac:dyDescent="0.3">
      <c r="A293" t="s">
        <v>154</v>
      </c>
      <c r="B293" t="s">
        <v>634</v>
      </c>
      <c r="C293" s="8">
        <v>240000</v>
      </c>
      <c r="D293" s="1">
        <v>45989.125</v>
      </c>
      <c r="E293" s="7">
        <v>2.5099877847016248E-2</v>
      </c>
      <c r="F293">
        <v>92635.98</v>
      </c>
      <c r="G293" s="18">
        <v>1.591</v>
      </c>
      <c r="H293" s="18">
        <v>0</v>
      </c>
      <c r="I293" s="91">
        <v>147364.01999999999</v>
      </c>
      <c r="J293" s="91">
        <v>147373.28</v>
      </c>
      <c r="K293" s="5">
        <v>147368.651388</v>
      </c>
      <c r="L293" s="5">
        <v>50</v>
      </c>
      <c r="O293" s="90">
        <v>147364.02000000002</v>
      </c>
    </row>
    <row r="294" spans="1:15" x14ac:dyDescent="0.3">
      <c r="A294" t="s">
        <v>887</v>
      </c>
      <c r="B294" t="s">
        <v>632</v>
      </c>
      <c r="C294" s="8">
        <v>78000</v>
      </c>
      <c r="D294" s="1">
        <v>45996.125</v>
      </c>
      <c r="E294" s="7">
        <v>4.4264833356940959E-2</v>
      </c>
      <c r="F294">
        <v>92719.522500000006</v>
      </c>
      <c r="G294" s="18">
        <v>0.16389999999999999</v>
      </c>
      <c r="H294" s="18">
        <v>29.62</v>
      </c>
      <c r="I294" s="91">
        <v>15173.85</v>
      </c>
      <c r="J294" s="91">
        <v>15229.48</v>
      </c>
      <c r="K294" s="5">
        <v>15201.664017000006</v>
      </c>
      <c r="L294" s="5">
        <v>61.197027610736654</v>
      </c>
      <c r="M294" s="5">
        <v>63.069666518872701</v>
      </c>
      <c r="N294" s="18">
        <v>62.133347064804681</v>
      </c>
      <c r="O294" s="90">
        <v>15187.528998714741</v>
      </c>
    </row>
    <row r="295" spans="1:15" x14ac:dyDescent="0.3">
      <c r="A295" t="s">
        <v>888</v>
      </c>
      <c r="B295" t="s">
        <v>634</v>
      </c>
      <c r="C295" s="8">
        <v>78000</v>
      </c>
      <c r="D295" s="1">
        <v>45996.125</v>
      </c>
      <c r="E295" s="7">
        <v>4.4264833356940959E-2</v>
      </c>
      <c r="F295">
        <v>92719.522500000006</v>
      </c>
      <c r="G295" s="18">
        <v>5.1000000000000004E-3</v>
      </c>
      <c r="H295" s="18">
        <v>29.62</v>
      </c>
      <c r="I295" s="91">
        <v>454.33</v>
      </c>
      <c r="J295" s="91">
        <v>509.96</v>
      </c>
      <c r="K295" s="5">
        <v>482.14151700000002</v>
      </c>
      <c r="L295" s="5">
        <v>61.19702761073642</v>
      </c>
      <c r="M295" s="5">
        <v>63.069666518873504</v>
      </c>
      <c r="N295" s="18">
        <v>62.133347064804965</v>
      </c>
      <c r="O295" s="90">
        <v>468.00649871473877</v>
      </c>
    </row>
    <row r="296" spans="1:15" x14ac:dyDescent="0.3">
      <c r="A296" t="s">
        <v>889</v>
      </c>
      <c r="B296" t="s">
        <v>632</v>
      </c>
      <c r="C296" s="8">
        <v>80000</v>
      </c>
      <c r="D296" s="1">
        <v>45996.125</v>
      </c>
      <c r="E296" s="7">
        <v>4.4264833356940959E-2</v>
      </c>
      <c r="F296">
        <v>92718.032500000001</v>
      </c>
      <c r="G296" s="18">
        <v>0.1439</v>
      </c>
      <c r="H296" s="18">
        <v>35.909999999999997</v>
      </c>
      <c r="I296" s="91">
        <v>13320.7</v>
      </c>
      <c r="J296" s="91">
        <v>13367.06</v>
      </c>
      <c r="K296" s="5">
        <v>13343.879219375001</v>
      </c>
      <c r="L296" s="5">
        <v>58.702932803019351</v>
      </c>
      <c r="M296" s="5">
        <v>59.994428560142573</v>
      </c>
      <c r="N296" s="18">
        <v>59.348680681580959</v>
      </c>
      <c r="O296" s="90">
        <v>13349.182154893944</v>
      </c>
    </row>
    <row r="297" spans="1:15" x14ac:dyDescent="0.3">
      <c r="A297" t="s">
        <v>890</v>
      </c>
      <c r="B297" t="s">
        <v>634</v>
      </c>
      <c r="C297" s="8">
        <v>80000</v>
      </c>
      <c r="D297" s="1">
        <v>45996.125</v>
      </c>
      <c r="E297" s="7">
        <v>4.4264833356940959E-2</v>
      </c>
      <c r="F297">
        <v>92718.032500000001</v>
      </c>
      <c r="G297" s="18">
        <v>6.7000000000000002E-3</v>
      </c>
      <c r="H297" s="18">
        <v>35.909999999999997</v>
      </c>
      <c r="I297" s="91">
        <v>602.66999999999996</v>
      </c>
      <c r="J297" s="91">
        <v>649.03</v>
      </c>
      <c r="K297" s="5">
        <v>625.84671937500002</v>
      </c>
      <c r="L297" s="5">
        <v>58.702932803019138</v>
      </c>
      <c r="M297" s="5">
        <v>59.994428560142374</v>
      </c>
      <c r="N297" s="18">
        <v>59.34868068158076</v>
      </c>
      <c r="O297" s="90">
        <v>631.14965489394058</v>
      </c>
    </row>
    <row r="298" spans="1:15" x14ac:dyDescent="0.3">
      <c r="A298" t="s">
        <v>891</v>
      </c>
      <c r="B298" t="s">
        <v>632</v>
      </c>
      <c r="C298" s="8">
        <v>84000</v>
      </c>
      <c r="D298" s="1">
        <v>45996.125</v>
      </c>
      <c r="E298" s="7">
        <v>4.4264833356940959E-2</v>
      </c>
      <c r="F298">
        <v>92718.032500000001</v>
      </c>
      <c r="G298" s="18">
        <v>0.106</v>
      </c>
      <c r="H298" s="18">
        <v>51.43</v>
      </c>
      <c r="I298" s="91">
        <v>9784.2900000000009</v>
      </c>
      <c r="J298" s="91">
        <v>9877.01</v>
      </c>
      <c r="K298" s="5">
        <v>9830.6488900000004</v>
      </c>
      <c r="L298" s="5">
        <v>54.042038806397883</v>
      </c>
      <c r="M298" s="5">
        <v>55.847991337982627</v>
      </c>
      <c r="N298" s="18">
        <v>54.945015072190259</v>
      </c>
      <c r="O298" s="90">
        <v>9846.9701148813438</v>
      </c>
    </row>
    <row r="299" spans="1:15" x14ac:dyDescent="0.3">
      <c r="A299" t="s">
        <v>892</v>
      </c>
      <c r="B299" t="s">
        <v>634</v>
      </c>
      <c r="C299" s="8">
        <v>84000</v>
      </c>
      <c r="D299" s="1">
        <v>45996.125</v>
      </c>
      <c r="E299" s="7">
        <v>4.4264833356940959E-2</v>
      </c>
      <c r="F299">
        <v>92718.032500000001</v>
      </c>
      <c r="G299" s="18">
        <v>1.2E-2</v>
      </c>
      <c r="H299" s="18">
        <v>51.43</v>
      </c>
      <c r="I299" s="91">
        <v>1066.26</v>
      </c>
      <c r="J299" s="91">
        <v>1158.98</v>
      </c>
      <c r="K299" s="5">
        <v>1112.6163900000001</v>
      </c>
      <c r="L299" s="5">
        <v>54.042038806397841</v>
      </c>
      <c r="M299" s="5">
        <v>55.847991337982897</v>
      </c>
      <c r="N299" s="18">
        <v>54.945015072190373</v>
      </c>
      <c r="O299" s="90">
        <v>1128.9376148813471</v>
      </c>
    </row>
    <row r="300" spans="1:15" x14ac:dyDescent="0.3">
      <c r="A300" t="s">
        <v>893</v>
      </c>
      <c r="B300" t="s">
        <v>632</v>
      </c>
      <c r="C300" s="8">
        <v>85000</v>
      </c>
      <c r="D300" s="1">
        <v>45996.125</v>
      </c>
      <c r="E300" s="7">
        <v>4.4264833356940959E-2</v>
      </c>
      <c r="F300">
        <v>92718.032500000001</v>
      </c>
      <c r="G300" s="18">
        <v>9.7199999999999995E-2</v>
      </c>
      <c r="H300" s="18">
        <v>55.71</v>
      </c>
      <c r="I300" s="91">
        <v>8969.73</v>
      </c>
      <c r="J300" s="91">
        <v>9062.44</v>
      </c>
      <c r="K300" s="5">
        <v>9016.0849550000021</v>
      </c>
      <c r="L300" s="5">
        <v>53.347227957812585</v>
      </c>
      <c r="M300" s="5">
        <v>55.014064967618403</v>
      </c>
      <c r="N300" s="18">
        <v>54.180646462715494</v>
      </c>
      <c r="O300" s="90">
        <v>9020.0799965375663</v>
      </c>
    </row>
    <row r="301" spans="1:15" x14ac:dyDescent="0.3">
      <c r="A301" t="s">
        <v>894</v>
      </c>
      <c r="B301" t="s">
        <v>634</v>
      </c>
      <c r="C301" s="8">
        <v>85000</v>
      </c>
      <c r="D301" s="1">
        <v>45996.125</v>
      </c>
      <c r="E301" s="7">
        <v>4.4264833356940959E-2</v>
      </c>
      <c r="F301">
        <v>92718.032500000001</v>
      </c>
      <c r="G301" s="18">
        <v>1.4E-2</v>
      </c>
      <c r="H301" s="18">
        <v>55.71</v>
      </c>
      <c r="I301" s="91">
        <v>1251.69</v>
      </c>
      <c r="J301" s="91">
        <v>1344.41</v>
      </c>
      <c r="K301" s="5">
        <v>1298.052455</v>
      </c>
      <c r="L301" s="5">
        <v>53.347227957812514</v>
      </c>
      <c r="M301" s="5">
        <v>55.014064967618623</v>
      </c>
      <c r="N301" s="18">
        <v>54.180646462715572</v>
      </c>
      <c r="O301" s="90">
        <v>1302.0474965375688</v>
      </c>
    </row>
    <row r="302" spans="1:15" x14ac:dyDescent="0.3">
      <c r="A302" t="s">
        <v>895</v>
      </c>
      <c r="B302" t="s">
        <v>632</v>
      </c>
      <c r="C302" s="8">
        <v>86000</v>
      </c>
      <c r="D302" s="1">
        <v>45996.125</v>
      </c>
      <c r="E302" s="7">
        <v>4.4264833356940959E-2</v>
      </c>
      <c r="F302">
        <v>92718.032500000001</v>
      </c>
      <c r="G302" s="18">
        <v>8.8499999999999995E-2</v>
      </c>
      <c r="H302" s="18">
        <v>59.7</v>
      </c>
      <c r="I302" s="91">
        <v>8201.51</v>
      </c>
      <c r="J302" s="91">
        <v>8247.8700000000008</v>
      </c>
      <c r="K302" s="5">
        <v>8224.6923625000018</v>
      </c>
      <c r="L302" s="5">
        <v>52.995317034261568</v>
      </c>
      <c r="M302" s="5">
        <v>53.770561451739241</v>
      </c>
      <c r="N302" s="18">
        <v>53.382939243000408</v>
      </c>
      <c r="O302" s="90">
        <v>8218.210074109702</v>
      </c>
    </row>
    <row r="303" spans="1:15" x14ac:dyDescent="0.3">
      <c r="A303" t="s">
        <v>896</v>
      </c>
      <c r="B303" t="s">
        <v>634</v>
      </c>
      <c r="C303" s="8">
        <v>86000</v>
      </c>
      <c r="D303" s="1">
        <v>45996.125</v>
      </c>
      <c r="E303" s="7">
        <v>4.4264833356940959E-2</v>
      </c>
      <c r="F303">
        <v>92717.53</v>
      </c>
      <c r="G303" s="18">
        <v>1.6E-2</v>
      </c>
      <c r="H303" s="18">
        <v>59.7</v>
      </c>
      <c r="I303" s="91">
        <v>1483.48</v>
      </c>
      <c r="J303" s="91">
        <v>1529.84</v>
      </c>
      <c r="K303" s="5">
        <v>1506.6598625000001</v>
      </c>
      <c r="L303" s="5">
        <v>52.993356134976551</v>
      </c>
      <c r="M303" s="5">
        <v>53.768590315060983</v>
      </c>
      <c r="N303" s="18">
        <v>53.380973225018764</v>
      </c>
      <c r="O303" s="90">
        <v>1500.2681202566055</v>
      </c>
    </row>
    <row r="304" spans="1:15" x14ac:dyDescent="0.3">
      <c r="A304" t="s">
        <v>897</v>
      </c>
      <c r="B304" t="s">
        <v>632</v>
      </c>
      <c r="C304" s="8">
        <v>88000</v>
      </c>
      <c r="D304" s="1">
        <v>45996.125</v>
      </c>
      <c r="E304" s="7">
        <v>4.4264833356940959E-2</v>
      </c>
      <c r="F304">
        <v>92717.53</v>
      </c>
      <c r="G304" s="18">
        <v>7.2300000000000003E-2</v>
      </c>
      <c r="H304" s="18">
        <v>67.5</v>
      </c>
      <c r="I304" s="91">
        <v>6664.6</v>
      </c>
      <c r="J304" s="91">
        <v>6757.32</v>
      </c>
      <c r="K304" s="5">
        <v>6710.9568949999984</v>
      </c>
      <c r="L304" s="5">
        <v>50.870234096327508</v>
      </c>
      <c r="M304" s="5">
        <v>52.245457179594155</v>
      </c>
      <c r="N304" s="18">
        <v>51.557845637960831</v>
      </c>
      <c r="O304" s="90">
        <v>6702.3486162152985</v>
      </c>
    </row>
    <row r="305" spans="1:15" x14ac:dyDescent="0.3">
      <c r="A305" t="s">
        <v>898</v>
      </c>
      <c r="B305" t="s">
        <v>634</v>
      </c>
      <c r="C305" s="8">
        <v>88000</v>
      </c>
      <c r="D305" s="1">
        <v>45996.125</v>
      </c>
      <c r="E305" s="7">
        <v>4.4264833356940959E-2</v>
      </c>
      <c r="F305">
        <v>92717.53</v>
      </c>
      <c r="G305" s="18">
        <v>2.1499999999999998E-2</v>
      </c>
      <c r="H305" s="18">
        <v>67.5</v>
      </c>
      <c r="I305" s="91">
        <v>1947.07</v>
      </c>
      <c r="J305" s="91">
        <v>2039.79</v>
      </c>
      <c r="K305" s="5">
        <v>1993.4268950000001</v>
      </c>
      <c r="L305" s="5">
        <v>50.870234096327437</v>
      </c>
      <c r="M305" s="5">
        <v>52.245457179594226</v>
      </c>
      <c r="N305" s="18">
        <v>51.557845637960831</v>
      </c>
      <c r="O305" s="90">
        <v>1984.8186162152979</v>
      </c>
    </row>
    <row r="306" spans="1:15" x14ac:dyDescent="0.3">
      <c r="A306" t="s">
        <v>899</v>
      </c>
      <c r="B306" t="s">
        <v>632</v>
      </c>
      <c r="C306" s="8">
        <v>89000</v>
      </c>
      <c r="D306" s="1">
        <v>45996.125</v>
      </c>
      <c r="E306" s="7">
        <v>4.4264833356940959E-2</v>
      </c>
      <c r="F306">
        <v>92717.53</v>
      </c>
      <c r="G306" s="18">
        <v>6.4600000000000005E-2</v>
      </c>
      <c r="H306" s="18">
        <v>70.81</v>
      </c>
      <c r="I306" s="91">
        <v>5942.75</v>
      </c>
      <c r="J306" s="91">
        <v>6035.47</v>
      </c>
      <c r="K306" s="5">
        <v>5989.109484999999</v>
      </c>
      <c r="L306" s="5">
        <v>49.832629861381797</v>
      </c>
      <c r="M306" s="5">
        <v>51.144196483056689</v>
      </c>
      <c r="N306" s="18">
        <v>50.488413172219239</v>
      </c>
      <c r="O306" s="90">
        <v>5995.7594541578655</v>
      </c>
    </row>
    <row r="307" spans="1:15" x14ac:dyDescent="0.3">
      <c r="A307" t="s">
        <v>900</v>
      </c>
      <c r="B307" t="s">
        <v>634</v>
      </c>
      <c r="C307" s="8">
        <v>89000</v>
      </c>
      <c r="D307" s="1">
        <v>45996.125</v>
      </c>
      <c r="E307" s="7">
        <v>4.4264833356940959E-2</v>
      </c>
      <c r="F307">
        <v>92717.53</v>
      </c>
      <c r="G307" s="18">
        <v>2.4500000000000001E-2</v>
      </c>
      <c r="H307" s="18">
        <v>70.81</v>
      </c>
      <c r="I307" s="91">
        <v>2225.2199999999998</v>
      </c>
      <c r="J307" s="91">
        <v>2317.94</v>
      </c>
      <c r="K307" s="5">
        <v>2271.5794850000002</v>
      </c>
      <c r="L307" s="5">
        <v>49.832629861381776</v>
      </c>
      <c r="M307" s="5">
        <v>51.144196483056788</v>
      </c>
      <c r="N307" s="18">
        <v>50.488413172219282</v>
      </c>
      <c r="O307" s="90">
        <v>2278.2294541578667</v>
      </c>
    </row>
    <row r="308" spans="1:15" x14ac:dyDescent="0.3">
      <c r="A308" t="s">
        <v>901</v>
      </c>
      <c r="B308" t="s">
        <v>632</v>
      </c>
      <c r="C308" s="8">
        <v>90000</v>
      </c>
      <c r="D308" s="1">
        <v>45996.125</v>
      </c>
      <c r="E308" s="7">
        <v>4.4264833356940959E-2</v>
      </c>
      <c r="F308">
        <v>92717.53</v>
      </c>
      <c r="G308" s="18">
        <v>5.74E-2</v>
      </c>
      <c r="H308" s="18">
        <v>73.64</v>
      </c>
      <c r="I308" s="91">
        <v>5313.58</v>
      </c>
      <c r="J308" s="91">
        <v>5359.93</v>
      </c>
      <c r="K308" s="5">
        <v>5336.7553049999988</v>
      </c>
      <c r="L308" s="5">
        <v>49.598179653642951</v>
      </c>
      <c r="M308" s="5">
        <v>50.228421442260476</v>
      </c>
      <c r="N308" s="18">
        <v>49.913300547951714</v>
      </c>
      <c r="O308" s="90">
        <v>5327.974316428681</v>
      </c>
    </row>
    <row r="309" spans="1:15" x14ac:dyDescent="0.3">
      <c r="A309" t="s">
        <v>902</v>
      </c>
      <c r="B309" t="s">
        <v>634</v>
      </c>
      <c r="C309" s="8">
        <v>90000</v>
      </c>
      <c r="D309" s="1">
        <v>45996.125</v>
      </c>
      <c r="E309" s="7">
        <v>4.4264833356940959E-2</v>
      </c>
      <c r="F309">
        <v>92715.94</v>
      </c>
      <c r="G309" s="18">
        <v>2.81E-2</v>
      </c>
      <c r="H309" s="18">
        <v>73.64</v>
      </c>
      <c r="I309" s="91">
        <v>2596.0500000000002</v>
      </c>
      <c r="J309" s="91">
        <v>2642.4</v>
      </c>
      <c r="K309" s="5">
        <v>2619.2253049999999</v>
      </c>
      <c r="L309" s="5">
        <v>49.590221333833846</v>
      </c>
      <c r="M309" s="5">
        <v>50.220447166767435</v>
      </c>
      <c r="N309" s="18">
        <v>49.905334250300641</v>
      </c>
      <c r="O309" s="90">
        <v>2610.944041339757</v>
      </c>
    </row>
    <row r="310" spans="1:15" x14ac:dyDescent="0.3">
      <c r="A310" t="s">
        <v>903</v>
      </c>
      <c r="B310" t="s">
        <v>632</v>
      </c>
      <c r="C310" s="8">
        <v>91000</v>
      </c>
      <c r="D310" s="1">
        <v>45996.125</v>
      </c>
      <c r="E310" s="7">
        <v>4.4264833356940959E-2</v>
      </c>
      <c r="F310">
        <v>92715.94</v>
      </c>
      <c r="G310" s="18">
        <v>5.0599999999999999E-2</v>
      </c>
      <c r="H310" s="18">
        <v>75.849999999999994</v>
      </c>
      <c r="I310" s="91">
        <v>4636.49</v>
      </c>
      <c r="J310" s="91">
        <v>4728.51</v>
      </c>
      <c r="K310" s="5">
        <v>4682.5025250000017</v>
      </c>
      <c r="L310" s="5">
        <v>48.214311789842526</v>
      </c>
      <c r="M310" s="5">
        <v>49.429392020175058</v>
      </c>
      <c r="N310" s="18">
        <v>48.821851905008792</v>
      </c>
      <c r="O310" s="90">
        <v>4701.3085221050242</v>
      </c>
    </row>
    <row r="311" spans="1:15" x14ac:dyDescent="0.3">
      <c r="A311" t="s">
        <v>904</v>
      </c>
      <c r="B311" t="s">
        <v>634</v>
      </c>
      <c r="C311" s="8">
        <v>91000</v>
      </c>
      <c r="D311" s="1">
        <v>45996.125</v>
      </c>
      <c r="E311" s="7">
        <v>4.4264833356940959E-2</v>
      </c>
      <c r="F311">
        <v>92715.94</v>
      </c>
      <c r="G311" s="18">
        <v>3.2099999999999997E-2</v>
      </c>
      <c r="H311" s="18">
        <v>75.849999999999994</v>
      </c>
      <c r="I311" s="91">
        <v>2920.55</v>
      </c>
      <c r="J311" s="91">
        <v>3012.57</v>
      </c>
      <c r="K311" s="5">
        <v>2966.5625249999985</v>
      </c>
      <c r="L311" s="5">
        <v>48.214311789842505</v>
      </c>
      <c r="M311" s="5">
        <v>49.429392020175058</v>
      </c>
      <c r="N311" s="18">
        <v>48.821851905008785</v>
      </c>
      <c r="O311" s="90">
        <v>2985.3685221050255</v>
      </c>
    </row>
    <row r="312" spans="1:15" x14ac:dyDescent="0.3">
      <c r="A312" t="s">
        <v>905</v>
      </c>
      <c r="B312" t="s">
        <v>632</v>
      </c>
      <c r="C312" s="8">
        <v>92000</v>
      </c>
      <c r="D312" s="1">
        <v>45996.125</v>
      </c>
      <c r="E312" s="7">
        <v>4.4264833356940959E-2</v>
      </c>
      <c r="F312">
        <v>92715.94</v>
      </c>
      <c r="G312" s="18">
        <v>4.4400000000000002E-2</v>
      </c>
      <c r="H312" s="18">
        <v>77.31</v>
      </c>
      <c r="I312" s="91">
        <v>4100.07</v>
      </c>
      <c r="J312" s="91">
        <v>4146.43</v>
      </c>
      <c r="K312" s="5">
        <v>4123.2507950000017</v>
      </c>
      <c r="L312" s="5">
        <v>48.152589616804789</v>
      </c>
      <c r="M312" s="5">
        <v>48.753118159816218</v>
      </c>
      <c r="N312" s="18">
        <v>48.4528538883105</v>
      </c>
      <c r="O312" s="90">
        <v>4120.8312112230997</v>
      </c>
    </row>
    <row r="313" spans="1:15" x14ac:dyDescent="0.3">
      <c r="A313" t="s">
        <v>906</v>
      </c>
      <c r="B313" t="s">
        <v>634</v>
      </c>
      <c r="C313" s="8">
        <v>92000</v>
      </c>
      <c r="D313" s="1">
        <v>45996.125</v>
      </c>
      <c r="E313" s="7">
        <v>4.4264833356940959E-2</v>
      </c>
      <c r="F313">
        <v>92715.94</v>
      </c>
      <c r="G313" s="18">
        <v>3.6700000000000003E-2</v>
      </c>
      <c r="H313" s="18">
        <v>77.31</v>
      </c>
      <c r="I313" s="91">
        <v>3384.13</v>
      </c>
      <c r="J313" s="91">
        <v>3430.49</v>
      </c>
      <c r="K313" s="5">
        <v>3407.3107949999999</v>
      </c>
      <c r="L313" s="5">
        <v>48.152589616804789</v>
      </c>
      <c r="M313" s="5">
        <v>48.753118159816125</v>
      </c>
      <c r="N313" s="18">
        <v>48.452853888310457</v>
      </c>
      <c r="O313" s="90">
        <v>3404.8912112230973</v>
      </c>
    </row>
    <row r="314" spans="1:15" x14ac:dyDescent="0.3">
      <c r="A314" t="s">
        <v>907</v>
      </c>
      <c r="B314" t="s">
        <v>632</v>
      </c>
      <c r="C314" s="8">
        <v>93000</v>
      </c>
      <c r="D314" s="1">
        <v>45996.125</v>
      </c>
      <c r="E314" s="7">
        <v>4.4264833356940959E-2</v>
      </c>
      <c r="F314">
        <v>92715.455000000002</v>
      </c>
      <c r="G314" s="18">
        <v>3.8600000000000002E-2</v>
      </c>
      <c r="H314" s="18">
        <v>77.92</v>
      </c>
      <c r="I314" s="91">
        <v>3563.15</v>
      </c>
      <c r="J314" s="91">
        <v>3609.5</v>
      </c>
      <c r="K314" s="5">
        <v>3586.3252462500022</v>
      </c>
      <c r="L314" s="5">
        <v>47.539782239769245</v>
      </c>
      <c r="M314" s="5">
        <v>48.135603960686815</v>
      </c>
      <c r="N314" s="18">
        <v>47.83769310022803</v>
      </c>
      <c r="O314" s="90">
        <v>3587.5396841317524</v>
      </c>
    </row>
    <row r="315" spans="1:15" x14ac:dyDescent="0.3">
      <c r="A315" t="s">
        <v>908</v>
      </c>
      <c r="B315" t="s">
        <v>634</v>
      </c>
      <c r="C315" s="8">
        <v>93000</v>
      </c>
      <c r="D315" s="1">
        <v>45996.125</v>
      </c>
      <c r="E315" s="7">
        <v>4.4264833356940959E-2</v>
      </c>
      <c r="F315">
        <v>92715.455000000002</v>
      </c>
      <c r="G315" s="18">
        <v>4.1700000000000001E-2</v>
      </c>
      <c r="H315" s="18">
        <v>77.92</v>
      </c>
      <c r="I315" s="91">
        <v>3847.69</v>
      </c>
      <c r="J315" s="91">
        <v>3894.05</v>
      </c>
      <c r="K315" s="5">
        <v>3870.8702462500005</v>
      </c>
      <c r="L315" s="5">
        <v>47.53978223976943</v>
      </c>
      <c r="M315" s="5">
        <v>48.135603960686815</v>
      </c>
      <c r="N315" s="18">
        <v>47.837693100228122</v>
      </c>
      <c r="O315" s="90">
        <v>3872.0846841317652</v>
      </c>
    </row>
    <row r="316" spans="1:15" x14ac:dyDescent="0.3">
      <c r="A316" t="s">
        <v>909</v>
      </c>
      <c r="B316" t="s">
        <v>632</v>
      </c>
      <c r="C316" s="8">
        <v>94000</v>
      </c>
      <c r="D316" s="1">
        <v>45996.125</v>
      </c>
      <c r="E316" s="7">
        <v>4.4264833356940959E-2</v>
      </c>
      <c r="F316">
        <v>92715.455000000002</v>
      </c>
      <c r="G316" s="18">
        <v>3.3399999999999999E-2</v>
      </c>
      <c r="H316" s="18">
        <v>77.63</v>
      </c>
      <c r="I316" s="91">
        <v>3073.08</v>
      </c>
      <c r="J316" s="91">
        <v>3152.33</v>
      </c>
      <c r="K316" s="5">
        <v>3112.7034275000015</v>
      </c>
      <c r="L316" s="5">
        <v>46.979621336564236</v>
      </c>
      <c r="M316" s="5">
        <v>48.001849563486125</v>
      </c>
      <c r="N316" s="18">
        <v>47.490735450025184</v>
      </c>
      <c r="O316" s="90">
        <v>3103.5424411517743</v>
      </c>
    </row>
    <row r="317" spans="1:15" x14ac:dyDescent="0.3">
      <c r="A317" t="s">
        <v>910</v>
      </c>
      <c r="B317" t="s">
        <v>634</v>
      </c>
      <c r="C317" s="8">
        <v>94000</v>
      </c>
      <c r="D317" s="1">
        <v>45996.125</v>
      </c>
      <c r="E317" s="7">
        <v>4.4264833356940959E-2</v>
      </c>
      <c r="F317">
        <v>92715.455000000002</v>
      </c>
      <c r="G317" s="18">
        <v>4.7300000000000002E-2</v>
      </c>
      <c r="H317" s="18">
        <v>77.63</v>
      </c>
      <c r="I317" s="91">
        <v>4357.63</v>
      </c>
      <c r="J317" s="91">
        <v>4436.87</v>
      </c>
      <c r="K317" s="5">
        <v>4397.2484274999988</v>
      </c>
      <c r="L317" s="5">
        <v>46.979621336564236</v>
      </c>
      <c r="M317" s="5">
        <v>48.001849563486196</v>
      </c>
      <c r="N317" s="18">
        <v>47.490735450025213</v>
      </c>
      <c r="O317" s="90">
        <v>4388.0874411517689</v>
      </c>
    </row>
    <row r="318" spans="1:15" x14ac:dyDescent="0.3">
      <c r="A318" t="s">
        <v>911</v>
      </c>
      <c r="B318" t="s">
        <v>632</v>
      </c>
      <c r="C318" s="8">
        <v>95000</v>
      </c>
      <c r="D318" s="1">
        <v>45996.125</v>
      </c>
      <c r="E318" s="7">
        <v>4.4264833356940959E-2</v>
      </c>
      <c r="F318">
        <v>92715.455000000002</v>
      </c>
      <c r="G318" s="18">
        <v>2.8799999999999999E-2</v>
      </c>
      <c r="H318" s="18">
        <v>76.45</v>
      </c>
      <c r="I318" s="91">
        <v>2642.39</v>
      </c>
      <c r="J318" s="91">
        <v>2688.75</v>
      </c>
      <c r="K318" s="5">
        <v>2665.5693312500002</v>
      </c>
      <c r="L318" s="5">
        <v>46.63425889104299</v>
      </c>
      <c r="M318" s="5">
        <v>47.24164930690079</v>
      </c>
      <c r="N318" s="18">
        <v>46.937954098971886</v>
      </c>
      <c r="O318" s="90">
        <v>2669.125133167985</v>
      </c>
    </row>
    <row r="319" spans="1:15" x14ac:dyDescent="0.3">
      <c r="A319" t="s">
        <v>912</v>
      </c>
      <c r="B319" t="s">
        <v>634</v>
      </c>
      <c r="C319" s="8">
        <v>95000</v>
      </c>
      <c r="D319" s="1">
        <v>45996.125</v>
      </c>
      <c r="E319" s="7">
        <v>4.4264833356940959E-2</v>
      </c>
      <c r="F319">
        <v>92715.455000000002</v>
      </c>
      <c r="G319" s="18">
        <v>5.3499999999999999E-2</v>
      </c>
      <c r="H319" s="18">
        <v>76.45</v>
      </c>
      <c r="I319" s="91">
        <v>4926.9399999999996</v>
      </c>
      <c r="J319" s="91">
        <v>4973.29</v>
      </c>
      <c r="K319" s="5">
        <v>4950.1143312499989</v>
      </c>
      <c r="L319" s="5">
        <v>46.634258891043089</v>
      </c>
      <c r="M319" s="5">
        <v>47.241649306900882</v>
      </c>
      <c r="N319" s="18">
        <v>46.937954098971986</v>
      </c>
      <c r="O319" s="90">
        <v>4953.6701331679833</v>
      </c>
    </row>
    <row r="320" spans="1:15" x14ac:dyDescent="0.3">
      <c r="A320" t="s">
        <v>913</v>
      </c>
      <c r="B320" t="s">
        <v>632</v>
      </c>
      <c r="C320" s="8">
        <v>96000</v>
      </c>
      <c r="D320" s="1">
        <v>45996.125</v>
      </c>
      <c r="E320" s="7">
        <v>4.4264833356940959E-2</v>
      </c>
      <c r="F320">
        <v>92712.172500000001</v>
      </c>
      <c r="G320" s="18">
        <v>2.4899999999999999E-2</v>
      </c>
      <c r="H320" s="18">
        <v>74.44</v>
      </c>
      <c r="I320" s="91">
        <v>2225.09</v>
      </c>
      <c r="J320" s="91">
        <v>2317.8000000000002</v>
      </c>
      <c r="K320" s="5">
        <v>2271.4482262500001</v>
      </c>
      <c r="L320" s="5">
        <v>45.919174138541777</v>
      </c>
      <c r="M320" s="5">
        <v>47.168049726286434</v>
      </c>
      <c r="N320" s="18">
        <v>46.543611932414109</v>
      </c>
      <c r="O320" s="90">
        <v>2282.463029730523</v>
      </c>
    </row>
    <row r="321" spans="1:15" x14ac:dyDescent="0.3">
      <c r="A321" t="s">
        <v>914</v>
      </c>
      <c r="B321" t="s">
        <v>634</v>
      </c>
      <c r="C321" s="8">
        <v>96000</v>
      </c>
      <c r="D321" s="1">
        <v>45996.125</v>
      </c>
      <c r="E321" s="7">
        <v>4.4264833356940959E-2</v>
      </c>
      <c r="F321">
        <v>92712.172500000001</v>
      </c>
      <c r="G321" s="18">
        <v>6.0400000000000002E-2</v>
      </c>
      <c r="H321" s="18">
        <v>74.44</v>
      </c>
      <c r="I321" s="91">
        <v>5512.92</v>
      </c>
      <c r="J321" s="91">
        <v>5605.63</v>
      </c>
      <c r="K321" s="5">
        <v>5559.2757262499999</v>
      </c>
      <c r="L321" s="5">
        <v>45.919174138542004</v>
      </c>
      <c r="M321" s="5">
        <v>47.168049726286455</v>
      </c>
      <c r="N321" s="18">
        <v>46.54361193241423</v>
      </c>
      <c r="O321" s="90">
        <v>5570.2905297305151</v>
      </c>
    </row>
    <row r="322" spans="1:15" x14ac:dyDescent="0.3">
      <c r="A322" t="s">
        <v>915</v>
      </c>
      <c r="B322" t="s">
        <v>632</v>
      </c>
      <c r="C322" s="8">
        <v>97000</v>
      </c>
      <c r="D322" s="1">
        <v>45996.125</v>
      </c>
      <c r="E322" s="7">
        <v>4.4264833356940959E-2</v>
      </c>
      <c r="F322">
        <v>92712.172500000001</v>
      </c>
      <c r="G322" s="18">
        <v>2.1399999999999999E-2</v>
      </c>
      <c r="H322" s="18">
        <v>71.72</v>
      </c>
      <c r="I322" s="91">
        <v>1900.6</v>
      </c>
      <c r="J322" s="91">
        <v>1993.31</v>
      </c>
      <c r="K322" s="5">
        <v>1946.9556224999999</v>
      </c>
      <c r="L322" s="5">
        <v>45.882149620092285</v>
      </c>
      <c r="M322" s="5">
        <v>47.179582734790785</v>
      </c>
      <c r="N322" s="18">
        <v>46.530866177441538</v>
      </c>
      <c r="O322" s="90">
        <v>1944.6909123534606</v>
      </c>
    </row>
    <row r="323" spans="1:15" x14ac:dyDescent="0.3">
      <c r="A323" t="s">
        <v>916</v>
      </c>
      <c r="B323" t="s">
        <v>634</v>
      </c>
      <c r="C323" s="8">
        <v>97000</v>
      </c>
      <c r="D323" s="1">
        <v>45996.125</v>
      </c>
      <c r="E323" s="7">
        <v>4.4264833356940959E-2</v>
      </c>
      <c r="F323">
        <v>92712.172500000001</v>
      </c>
      <c r="G323" s="18">
        <v>6.7599999999999993E-2</v>
      </c>
      <c r="H323" s="18">
        <v>71.72</v>
      </c>
      <c r="I323" s="91">
        <v>6188.43</v>
      </c>
      <c r="J323" s="91">
        <v>6281.14</v>
      </c>
      <c r="K323" s="5">
        <v>6234.7831224999991</v>
      </c>
      <c r="L323" s="5">
        <v>45.882149620092378</v>
      </c>
      <c r="M323" s="5">
        <v>47.179582734790557</v>
      </c>
      <c r="N323" s="18">
        <v>46.530866177441467</v>
      </c>
      <c r="O323" s="90">
        <v>6232.5184123534527</v>
      </c>
    </row>
    <row r="324" spans="1:15" x14ac:dyDescent="0.3">
      <c r="A324" t="s">
        <v>917</v>
      </c>
      <c r="B324" t="s">
        <v>632</v>
      </c>
      <c r="C324" s="8">
        <v>98000</v>
      </c>
      <c r="D324" s="1">
        <v>45996.125</v>
      </c>
      <c r="E324" s="7">
        <v>4.4264833356940959E-2</v>
      </c>
      <c r="F324">
        <v>92712.172500000001</v>
      </c>
      <c r="G324" s="18">
        <v>1.7999999999999999E-2</v>
      </c>
      <c r="H324" s="18">
        <v>68.209999999999994</v>
      </c>
      <c r="I324" s="91">
        <v>1622.46</v>
      </c>
      <c r="J324" s="91">
        <v>1668.82</v>
      </c>
      <c r="K324" s="5">
        <v>1645.6410618750001</v>
      </c>
      <c r="L324" s="5">
        <v>45.97583436737991</v>
      </c>
      <c r="M324" s="5">
        <v>46.657953318752568</v>
      </c>
      <c r="N324" s="18">
        <v>46.316893843066239</v>
      </c>
      <c r="O324" s="90">
        <v>1651.6354383842227</v>
      </c>
    </row>
    <row r="325" spans="1:15" x14ac:dyDescent="0.3">
      <c r="A325" t="s">
        <v>918</v>
      </c>
      <c r="B325" t="s">
        <v>634</v>
      </c>
      <c r="C325" s="8">
        <v>98000</v>
      </c>
      <c r="D325" s="1">
        <v>45996.125</v>
      </c>
      <c r="E325" s="7">
        <v>4.4264833356940959E-2</v>
      </c>
      <c r="F325">
        <v>92712.172500000001</v>
      </c>
      <c r="G325" s="18">
        <v>7.4999999999999997E-2</v>
      </c>
      <c r="H325" s="18">
        <v>68.209999999999994</v>
      </c>
      <c r="I325" s="91">
        <v>6910.29</v>
      </c>
      <c r="J325" s="91">
        <v>6956.65</v>
      </c>
      <c r="K325" s="5">
        <v>6933.4685618749991</v>
      </c>
      <c r="L325" s="5">
        <v>45.975834367380095</v>
      </c>
      <c r="M325" s="5">
        <v>46.657953318752668</v>
      </c>
      <c r="N325" s="18">
        <v>46.316893843066381</v>
      </c>
      <c r="O325" s="90">
        <v>6939.4629383842184</v>
      </c>
    </row>
    <row r="326" spans="1:15" x14ac:dyDescent="0.3">
      <c r="A326" t="s">
        <v>919</v>
      </c>
      <c r="B326" t="s">
        <v>632</v>
      </c>
      <c r="C326" s="8">
        <v>99000</v>
      </c>
      <c r="D326" s="1">
        <v>45996.125</v>
      </c>
      <c r="E326" s="7">
        <v>4.4264833356940959E-2</v>
      </c>
      <c r="F326">
        <v>92712.172500000001</v>
      </c>
      <c r="G326" s="18">
        <v>1.54E-2</v>
      </c>
      <c r="H326" s="18">
        <v>64.459999999999994</v>
      </c>
      <c r="I326" s="91">
        <v>1344.33</v>
      </c>
      <c r="J326" s="91">
        <v>1437.04</v>
      </c>
      <c r="K326" s="5">
        <v>1390.6825875</v>
      </c>
      <c r="L326" s="5">
        <v>45.536090790919161</v>
      </c>
      <c r="M326" s="5">
        <v>46.985039367960454</v>
      </c>
      <c r="N326" s="18">
        <v>46.260565079439807</v>
      </c>
      <c r="O326" s="90">
        <v>1399.7056878645199</v>
      </c>
    </row>
    <row r="327" spans="1:15" x14ac:dyDescent="0.3">
      <c r="A327" t="s">
        <v>920</v>
      </c>
      <c r="B327" t="s">
        <v>634</v>
      </c>
      <c r="C327" s="8">
        <v>99000</v>
      </c>
      <c r="D327" s="1">
        <v>45996.125</v>
      </c>
      <c r="E327" s="7">
        <v>4.4264833356940959E-2</v>
      </c>
      <c r="F327">
        <v>92711.397500000006</v>
      </c>
      <c r="G327" s="18">
        <v>8.3199999999999996E-2</v>
      </c>
      <c r="H327" s="18">
        <v>64.45</v>
      </c>
      <c r="I327" s="91">
        <v>7632.93</v>
      </c>
      <c r="J327" s="91">
        <v>7725.64</v>
      </c>
      <c r="K327" s="5">
        <v>7679.2850874999931</v>
      </c>
      <c r="L327" s="5">
        <v>45.539287693365495</v>
      </c>
      <c r="M327" s="5">
        <v>46.988280636399367</v>
      </c>
      <c r="N327" s="18">
        <v>46.263784164882431</v>
      </c>
      <c r="O327" s="90">
        <v>7688.103895138247</v>
      </c>
    </row>
    <row r="328" spans="1:15" x14ac:dyDescent="0.3">
      <c r="A328" t="s">
        <v>858</v>
      </c>
      <c r="B328" t="s">
        <v>632</v>
      </c>
      <c r="C328" s="8">
        <v>100000</v>
      </c>
      <c r="D328" s="1">
        <v>45996.125</v>
      </c>
      <c r="E328" s="7">
        <v>4.4264833356940959E-2</v>
      </c>
      <c r="F328">
        <v>92711.397500000006</v>
      </c>
      <c r="G328" s="18">
        <v>1.2999999999999999E-2</v>
      </c>
      <c r="H328" s="18">
        <v>60.15</v>
      </c>
      <c r="I328" s="91">
        <v>1158.8900000000001</v>
      </c>
      <c r="J328" s="91">
        <v>1205.25</v>
      </c>
      <c r="K328" s="5">
        <v>1182.0703181250001</v>
      </c>
      <c r="L328" s="5">
        <v>46.058267378926097</v>
      </c>
      <c r="M328" s="5">
        <v>46.83337947445429</v>
      </c>
      <c r="N328" s="18">
        <v>46.445823426690197</v>
      </c>
      <c r="O328" s="90">
        <v>1184.497826845819</v>
      </c>
    </row>
    <row r="329" spans="1:15" x14ac:dyDescent="0.3">
      <c r="A329" t="s">
        <v>860</v>
      </c>
      <c r="B329" t="s">
        <v>634</v>
      </c>
      <c r="C329" s="8">
        <v>100000</v>
      </c>
      <c r="D329" s="1">
        <v>45996.125</v>
      </c>
      <c r="E329" s="7">
        <v>4.4264833356940959E-2</v>
      </c>
      <c r="F329">
        <v>92711.397500000006</v>
      </c>
      <c r="G329" s="18">
        <v>9.1600000000000001E-2</v>
      </c>
      <c r="H329" s="18">
        <v>60.15</v>
      </c>
      <c r="I329" s="91">
        <v>8447.5</v>
      </c>
      <c r="J329" s="91">
        <v>8493.85</v>
      </c>
      <c r="K329" s="5">
        <v>8470.6728181249928</v>
      </c>
      <c r="L329" s="5">
        <v>46.058267378926054</v>
      </c>
      <c r="M329" s="5">
        <v>46.833379474454325</v>
      </c>
      <c r="N329" s="18">
        <v>46.44582342669019</v>
      </c>
      <c r="O329" s="90">
        <v>8473.1003268458117</v>
      </c>
    </row>
    <row r="330" spans="1:15" x14ac:dyDescent="0.3">
      <c r="A330" t="s">
        <v>861</v>
      </c>
      <c r="B330" t="s">
        <v>632</v>
      </c>
      <c r="C330" s="8">
        <v>101000</v>
      </c>
      <c r="D330" s="1">
        <v>45996.125</v>
      </c>
      <c r="E330" s="7">
        <v>4.4264833356940959E-2</v>
      </c>
      <c r="F330">
        <v>92711.397500000006</v>
      </c>
      <c r="G330" s="18">
        <v>1.0999999999999999E-2</v>
      </c>
      <c r="H330" s="18">
        <v>55.75</v>
      </c>
      <c r="I330" s="91">
        <v>973.47</v>
      </c>
      <c r="J330" s="91">
        <v>1019.83</v>
      </c>
      <c r="K330" s="5">
        <v>996.64752312500002</v>
      </c>
      <c r="L330" s="5">
        <v>46.128905212197417</v>
      </c>
      <c r="M330" s="5">
        <v>46.96639657475604</v>
      </c>
      <c r="N330" s="18">
        <v>46.547650893476728</v>
      </c>
      <c r="O330" s="90">
        <v>1001.8278152798703</v>
      </c>
    </row>
    <row r="331" spans="1:15" x14ac:dyDescent="0.3">
      <c r="A331" t="s">
        <v>862</v>
      </c>
      <c r="B331" t="s">
        <v>634</v>
      </c>
      <c r="C331" s="8">
        <v>101000</v>
      </c>
      <c r="D331" s="1">
        <v>45996.125</v>
      </c>
      <c r="E331" s="7">
        <v>4.4264833356940959E-2</v>
      </c>
      <c r="F331">
        <v>92710.372499999998</v>
      </c>
      <c r="G331" s="18">
        <v>0.1004</v>
      </c>
      <c r="H331" s="18">
        <v>55.75</v>
      </c>
      <c r="I331" s="91">
        <v>9263.1</v>
      </c>
      <c r="J331" s="91">
        <v>9309.4500000000007</v>
      </c>
      <c r="K331" s="5">
        <v>9286.2750231250029</v>
      </c>
      <c r="L331" s="5">
        <v>46.132675670003884</v>
      </c>
      <c r="M331" s="5">
        <v>46.970202385835371</v>
      </c>
      <c r="N331" s="18">
        <v>46.551439027919628</v>
      </c>
      <c r="O331" s="90">
        <v>9291.2566141821953</v>
      </c>
    </row>
    <row r="332" spans="1:15" x14ac:dyDescent="0.3">
      <c r="A332" t="s">
        <v>863</v>
      </c>
      <c r="B332" t="s">
        <v>632</v>
      </c>
      <c r="C332" s="8">
        <v>102000</v>
      </c>
      <c r="D332" s="1">
        <v>45996.125</v>
      </c>
      <c r="E332" s="7">
        <v>4.4264833356940959E-2</v>
      </c>
      <c r="F332">
        <v>92710.372499999998</v>
      </c>
      <c r="G332" s="18">
        <v>9.1999999999999998E-3</v>
      </c>
      <c r="H332" s="18">
        <v>51.27</v>
      </c>
      <c r="I332" s="91">
        <v>788.04</v>
      </c>
      <c r="J332" s="91">
        <v>880.75</v>
      </c>
      <c r="K332" s="5">
        <v>834.39335249999999</v>
      </c>
      <c r="L332" s="5">
        <v>45.688625868799178</v>
      </c>
      <c r="M332" s="5">
        <v>47.516207854715923</v>
      </c>
      <c r="N332" s="18">
        <v>46.602416861757547</v>
      </c>
      <c r="O332" s="90">
        <v>846.74499430457718</v>
      </c>
    </row>
    <row r="333" spans="1:15" x14ac:dyDescent="0.3">
      <c r="A333" t="s">
        <v>864</v>
      </c>
      <c r="B333" t="s">
        <v>634</v>
      </c>
      <c r="C333" s="8">
        <v>102000</v>
      </c>
      <c r="D333" s="1">
        <v>45996.125</v>
      </c>
      <c r="E333" s="7">
        <v>4.4264833356940959E-2</v>
      </c>
      <c r="F333">
        <v>92710.372499999998</v>
      </c>
      <c r="G333" s="18">
        <v>0.1094</v>
      </c>
      <c r="H333" s="18">
        <v>51.27</v>
      </c>
      <c r="I333" s="91">
        <v>10077.67</v>
      </c>
      <c r="J333" s="91">
        <v>10170.379999999999</v>
      </c>
      <c r="K333" s="5">
        <v>10124.020852500002</v>
      </c>
      <c r="L333" s="5">
        <v>45.688625868799257</v>
      </c>
      <c r="M333" s="5">
        <v>47.516207854715979</v>
      </c>
      <c r="N333" s="18">
        <v>46.602416861757618</v>
      </c>
      <c r="O333" s="90">
        <v>10136.372494304575</v>
      </c>
    </row>
    <row r="334" spans="1:15" x14ac:dyDescent="0.3">
      <c r="A334" t="s">
        <v>865</v>
      </c>
      <c r="B334" t="s">
        <v>632</v>
      </c>
      <c r="C334" s="8">
        <v>103000</v>
      </c>
      <c r="D334" s="1">
        <v>45996.125</v>
      </c>
      <c r="E334" s="7">
        <v>4.4264833356940959E-2</v>
      </c>
      <c r="F334">
        <v>92710.372499999998</v>
      </c>
      <c r="G334" s="18">
        <v>7.7000000000000002E-3</v>
      </c>
      <c r="H334" s="18">
        <v>46.62</v>
      </c>
      <c r="I334" s="91">
        <v>695.33</v>
      </c>
      <c r="J334" s="91">
        <v>741.68</v>
      </c>
      <c r="K334" s="5">
        <v>718.505386875</v>
      </c>
      <c r="L334" s="5">
        <v>46.67067166481322</v>
      </c>
      <c r="M334" s="5">
        <v>47.663753835006943</v>
      </c>
      <c r="N334" s="18">
        <v>47.167212749910078</v>
      </c>
      <c r="O334" s="90">
        <v>715.30205610815483</v>
      </c>
    </row>
    <row r="335" spans="1:15" x14ac:dyDescent="0.3">
      <c r="A335" t="s">
        <v>866</v>
      </c>
      <c r="B335" t="s">
        <v>634</v>
      </c>
      <c r="C335" s="8">
        <v>103000</v>
      </c>
      <c r="D335" s="1">
        <v>45996.125</v>
      </c>
      <c r="E335" s="7">
        <v>4.4264833356940959E-2</v>
      </c>
      <c r="F335">
        <v>92710.372499999998</v>
      </c>
      <c r="G335" s="18">
        <v>0.1187</v>
      </c>
      <c r="H335" s="18">
        <v>46.62</v>
      </c>
      <c r="I335" s="91">
        <v>10984.96</v>
      </c>
      <c r="J335" s="91">
        <v>11031.31</v>
      </c>
      <c r="K335" s="5">
        <v>11008.132886875002</v>
      </c>
      <c r="L335" s="5">
        <v>46.670671664813298</v>
      </c>
      <c r="M335" s="5">
        <v>47.663753835007213</v>
      </c>
      <c r="N335" s="18">
        <v>47.167212749910256</v>
      </c>
      <c r="O335" s="90">
        <v>11004.929556108153</v>
      </c>
    </row>
    <row r="336" spans="1:15" x14ac:dyDescent="0.3">
      <c r="A336" t="s">
        <v>867</v>
      </c>
      <c r="B336" t="s">
        <v>632</v>
      </c>
      <c r="C336" s="8">
        <v>104000</v>
      </c>
      <c r="D336" s="1">
        <v>45996.125</v>
      </c>
      <c r="E336" s="7">
        <v>4.4264833356940959E-2</v>
      </c>
      <c r="F336">
        <v>92710.372499999998</v>
      </c>
      <c r="G336" s="18">
        <v>6.4999999999999997E-3</v>
      </c>
      <c r="H336" s="18">
        <v>42.3</v>
      </c>
      <c r="I336" s="91">
        <v>556.26</v>
      </c>
      <c r="J336" s="91">
        <v>648.97</v>
      </c>
      <c r="K336" s="5">
        <v>602.61742125000001</v>
      </c>
      <c r="L336" s="5">
        <v>46.233709363847474</v>
      </c>
      <c r="M336" s="5">
        <v>48.425996129611079</v>
      </c>
      <c r="N336" s="18">
        <v>47.329852746729273</v>
      </c>
      <c r="O336" s="90">
        <v>603.46161172758298</v>
      </c>
    </row>
    <row r="337" spans="1:15" x14ac:dyDescent="0.3">
      <c r="A337" t="s">
        <v>868</v>
      </c>
      <c r="B337" t="s">
        <v>634</v>
      </c>
      <c r="C337" s="8">
        <v>104000</v>
      </c>
      <c r="D337" s="1">
        <v>45996.125</v>
      </c>
      <c r="E337" s="7">
        <v>4.4264833356940959E-2</v>
      </c>
      <c r="F337">
        <v>92710.372499999998</v>
      </c>
      <c r="G337" s="18">
        <v>0.12820000000000001</v>
      </c>
      <c r="H337" s="18">
        <v>42.3</v>
      </c>
      <c r="I337" s="91">
        <v>11845.89</v>
      </c>
      <c r="J337" s="91">
        <v>11938.6</v>
      </c>
      <c r="K337" s="5">
        <v>11892.244921250003</v>
      </c>
      <c r="L337" s="5">
        <v>46.233709363847346</v>
      </c>
      <c r="M337" s="5">
        <v>48.425996129611278</v>
      </c>
      <c r="N337" s="18">
        <v>47.329852746729316</v>
      </c>
      <c r="O337" s="90">
        <v>11893.08911172759</v>
      </c>
    </row>
    <row r="338" spans="1:15" x14ac:dyDescent="0.3">
      <c r="A338" t="s">
        <v>869</v>
      </c>
      <c r="B338" t="s">
        <v>632</v>
      </c>
      <c r="C338" s="8">
        <v>105000</v>
      </c>
      <c r="D338" s="1">
        <v>45996.125</v>
      </c>
      <c r="E338" s="7">
        <v>4.4264833356940959E-2</v>
      </c>
      <c r="F338">
        <v>92709.66</v>
      </c>
      <c r="G338" s="18">
        <v>5.4999999999999997E-3</v>
      </c>
      <c r="H338" s="18">
        <v>38.29</v>
      </c>
      <c r="I338" s="91">
        <v>463.55</v>
      </c>
      <c r="J338" s="91">
        <v>556.26</v>
      </c>
      <c r="K338" s="5">
        <v>509.90313000000003</v>
      </c>
      <c r="L338" s="5">
        <v>46.448468734671586</v>
      </c>
      <c r="M338" s="5">
        <v>48.871548320447154</v>
      </c>
      <c r="N338" s="18">
        <v>47.66000852755937</v>
      </c>
      <c r="O338" s="90">
        <v>507.89683645338062</v>
      </c>
    </row>
    <row r="339" spans="1:15" x14ac:dyDescent="0.3">
      <c r="A339" t="s">
        <v>870</v>
      </c>
      <c r="B339" t="s">
        <v>634</v>
      </c>
      <c r="C339" s="8">
        <v>105000</v>
      </c>
      <c r="D339" s="1">
        <v>45996.125</v>
      </c>
      <c r="E339" s="7">
        <v>4.4264833356940959E-2</v>
      </c>
      <c r="F339">
        <v>92709.66</v>
      </c>
      <c r="G339" s="18">
        <v>0.13800000000000001</v>
      </c>
      <c r="H339" s="18">
        <v>38.29</v>
      </c>
      <c r="I339" s="91">
        <v>12753.89</v>
      </c>
      <c r="J339" s="91">
        <v>12846.6</v>
      </c>
      <c r="K339" s="5">
        <v>12800.243129999997</v>
      </c>
      <c r="L339" s="5">
        <v>46.448468734671152</v>
      </c>
      <c r="M339" s="5">
        <v>48.871548320447232</v>
      </c>
      <c r="N339" s="18">
        <v>47.660008527559192</v>
      </c>
      <c r="O339" s="90">
        <v>12798.236836453376</v>
      </c>
    </row>
    <row r="340" spans="1:15" x14ac:dyDescent="0.3">
      <c r="A340" t="s">
        <v>871</v>
      </c>
      <c r="B340" t="s">
        <v>632</v>
      </c>
      <c r="C340" s="8">
        <v>106000</v>
      </c>
      <c r="D340" s="1">
        <v>45996.125</v>
      </c>
      <c r="E340" s="7">
        <v>4.4264833356940959E-2</v>
      </c>
      <c r="F340">
        <v>92709.66</v>
      </c>
      <c r="G340" s="18">
        <v>4.7999999999999996E-3</v>
      </c>
      <c r="H340" s="18">
        <v>34.950000000000003</v>
      </c>
      <c r="I340" s="91">
        <v>435.74</v>
      </c>
      <c r="J340" s="91">
        <v>454.28</v>
      </c>
      <c r="K340" s="5">
        <v>445.00636800000001</v>
      </c>
      <c r="L340" s="5">
        <v>48.158046596632985</v>
      </c>
      <c r="M340" s="5">
        <v>48.687767753310837</v>
      </c>
      <c r="N340" s="18">
        <v>48.422907174971911</v>
      </c>
      <c r="O340" s="90">
        <v>426.12407130717128</v>
      </c>
    </row>
    <row r="341" spans="1:15" x14ac:dyDescent="0.3">
      <c r="A341" t="s">
        <v>872</v>
      </c>
      <c r="B341" t="s">
        <v>634</v>
      </c>
      <c r="C341" s="8">
        <v>106000</v>
      </c>
      <c r="D341" s="1">
        <v>45996.125</v>
      </c>
      <c r="E341" s="7">
        <v>4.4264833356940959E-2</v>
      </c>
      <c r="F341">
        <v>92709.66</v>
      </c>
      <c r="G341" s="18">
        <v>0.14810000000000001</v>
      </c>
      <c r="H341" s="18">
        <v>34.950000000000003</v>
      </c>
      <c r="I341" s="91">
        <v>13726.08</v>
      </c>
      <c r="J341" s="91">
        <v>13744.62</v>
      </c>
      <c r="K341" s="5">
        <v>13735.346367999997</v>
      </c>
      <c r="L341" s="5">
        <v>48.158046596632431</v>
      </c>
      <c r="M341" s="5">
        <v>48.687767753310823</v>
      </c>
      <c r="N341" s="18">
        <v>48.422907174971627</v>
      </c>
      <c r="O341" s="90">
        <v>13716.464071307171</v>
      </c>
    </row>
    <row r="342" spans="1:15" x14ac:dyDescent="0.3">
      <c r="A342" t="s">
        <v>873</v>
      </c>
      <c r="B342" t="s">
        <v>632</v>
      </c>
      <c r="C342" s="8">
        <v>107000</v>
      </c>
      <c r="D342" s="1">
        <v>45996.125</v>
      </c>
      <c r="E342" s="7">
        <v>4.4264833356940959E-2</v>
      </c>
      <c r="F342">
        <v>92709.66</v>
      </c>
      <c r="G342" s="18">
        <v>4.1000000000000003E-3</v>
      </c>
      <c r="H342" s="18">
        <v>31.55</v>
      </c>
      <c r="I342" s="91">
        <v>370.84</v>
      </c>
      <c r="J342" s="91">
        <v>398.65</v>
      </c>
      <c r="K342" s="5">
        <v>384.74508900000001</v>
      </c>
      <c r="L342" s="5">
        <v>48.580839912612753</v>
      </c>
      <c r="M342" s="5">
        <v>49.45625604594958</v>
      </c>
      <c r="N342" s="18">
        <v>49.018547979281166</v>
      </c>
      <c r="O342" s="90">
        <v>355.96559796716156</v>
      </c>
    </row>
    <row r="343" spans="1:15" x14ac:dyDescent="0.3">
      <c r="A343" t="s">
        <v>874</v>
      </c>
      <c r="B343" t="s">
        <v>634</v>
      </c>
      <c r="C343" s="8">
        <v>107000</v>
      </c>
      <c r="D343" s="1">
        <v>45996.125</v>
      </c>
      <c r="E343" s="7">
        <v>4.4264833356940959E-2</v>
      </c>
      <c r="F343">
        <v>92709.112500000003</v>
      </c>
      <c r="G343" s="18">
        <v>0.15820000000000001</v>
      </c>
      <c r="H343" s="18">
        <v>31.55</v>
      </c>
      <c r="I343" s="91">
        <v>14661.73</v>
      </c>
      <c r="J343" s="91">
        <v>14689.54</v>
      </c>
      <c r="K343" s="5">
        <v>14675.632588999997</v>
      </c>
      <c r="L343" s="5">
        <v>48.582387876850945</v>
      </c>
      <c r="M343" s="5">
        <v>49.457822611969945</v>
      </c>
      <c r="N343" s="18">
        <v>49.020105244410445</v>
      </c>
      <c r="O343" s="90">
        <v>14646.809969512011</v>
      </c>
    </row>
    <row r="344" spans="1:15" x14ac:dyDescent="0.3">
      <c r="A344" t="s">
        <v>875</v>
      </c>
      <c r="B344" t="s">
        <v>632</v>
      </c>
      <c r="C344" s="8">
        <v>108000</v>
      </c>
      <c r="D344" s="1">
        <v>45996.125</v>
      </c>
      <c r="E344" s="7">
        <v>4.4264833356940959E-2</v>
      </c>
      <c r="F344">
        <v>92709.112500000003</v>
      </c>
      <c r="G344" s="18">
        <v>3.5000000000000001E-3</v>
      </c>
      <c r="H344" s="18">
        <v>28.6</v>
      </c>
      <c r="I344" s="91">
        <v>324.48</v>
      </c>
      <c r="J344" s="91">
        <v>333.75</v>
      </c>
      <c r="K344" s="5">
        <v>329.117349375</v>
      </c>
      <c r="L344" s="5">
        <v>49.319734267882943</v>
      </c>
      <c r="M344" s="5">
        <v>49.643672509403977</v>
      </c>
      <c r="N344" s="18">
        <v>49.48170338864346</v>
      </c>
      <c r="O344" s="90">
        <v>295.74636477941272</v>
      </c>
    </row>
    <row r="345" spans="1:15" x14ac:dyDescent="0.3">
      <c r="A345" t="s">
        <v>876</v>
      </c>
      <c r="B345" t="s">
        <v>634</v>
      </c>
      <c r="C345" s="8">
        <v>108000</v>
      </c>
      <c r="D345" s="1">
        <v>45996.125</v>
      </c>
      <c r="E345" s="7">
        <v>4.4264833356940959E-2</v>
      </c>
      <c r="F345">
        <v>92709.112500000003</v>
      </c>
      <c r="G345" s="18">
        <v>0.16850000000000001</v>
      </c>
      <c r="H345" s="18">
        <v>28.6</v>
      </c>
      <c r="I345" s="91">
        <v>15615.37</v>
      </c>
      <c r="J345" s="91">
        <v>15624.64</v>
      </c>
      <c r="K345" s="5">
        <v>15620.004849374996</v>
      </c>
      <c r="L345" s="5">
        <v>49.319734267882879</v>
      </c>
      <c r="M345" s="5">
        <v>49.643672509403729</v>
      </c>
      <c r="N345" s="18">
        <v>49.481703388643304</v>
      </c>
      <c r="O345" s="90">
        <v>15586.633864779404</v>
      </c>
    </row>
    <row r="346" spans="1:15" x14ac:dyDescent="0.3">
      <c r="A346" t="s">
        <v>877</v>
      </c>
      <c r="B346" t="s">
        <v>632</v>
      </c>
      <c r="C346" s="8">
        <v>110000</v>
      </c>
      <c r="D346" s="1">
        <v>45996.125</v>
      </c>
      <c r="E346" s="7">
        <v>4.4264833356940959E-2</v>
      </c>
      <c r="F346">
        <v>92709.112500000003</v>
      </c>
      <c r="G346" s="18">
        <v>2.7000000000000001E-3</v>
      </c>
      <c r="H346" s="18">
        <v>23.73</v>
      </c>
      <c r="I346" s="91">
        <v>250.31</v>
      </c>
      <c r="J346" s="91">
        <v>268.86</v>
      </c>
      <c r="K346" s="5">
        <v>259.58551499999999</v>
      </c>
      <c r="L346" s="5">
        <v>50.78985340215273</v>
      </c>
      <c r="M346" s="5">
        <v>51.563212109927768</v>
      </c>
      <c r="N346" s="18">
        <v>51.176532756040245</v>
      </c>
      <c r="O346" s="90">
        <v>200.35831174862619</v>
      </c>
    </row>
    <row r="347" spans="1:15" x14ac:dyDescent="0.3">
      <c r="A347" t="s">
        <v>878</v>
      </c>
      <c r="B347" t="s">
        <v>634</v>
      </c>
      <c r="C347" s="8">
        <v>110000</v>
      </c>
      <c r="D347" s="1">
        <v>45996.125</v>
      </c>
      <c r="E347" s="7">
        <v>4.4264833356940959E-2</v>
      </c>
      <c r="F347">
        <v>92709.112500000003</v>
      </c>
      <c r="G347" s="18">
        <v>0.18920000000000001</v>
      </c>
      <c r="H347" s="18">
        <v>23.73</v>
      </c>
      <c r="I347" s="91">
        <v>17541.2</v>
      </c>
      <c r="J347" s="91">
        <v>17559.740000000002</v>
      </c>
      <c r="K347" s="5">
        <v>17550.473014999996</v>
      </c>
      <c r="L347" s="5">
        <v>50.789853402152538</v>
      </c>
      <c r="M347" s="5">
        <v>51.563212109927612</v>
      </c>
      <c r="N347" s="18">
        <v>51.176532756040075</v>
      </c>
      <c r="O347" s="90">
        <v>17491.245811748617</v>
      </c>
    </row>
    <row r="348" spans="1:15" x14ac:dyDescent="0.3">
      <c r="A348" t="s">
        <v>879</v>
      </c>
      <c r="B348" t="s">
        <v>632</v>
      </c>
      <c r="C348" s="8">
        <v>115000</v>
      </c>
      <c r="D348" s="1">
        <v>45996.125</v>
      </c>
      <c r="E348" s="7">
        <v>4.4264833356940959E-2</v>
      </c>
      <c r="F348">
        <v>92709.112500000003</v>
      </c>
      <c r="G348" s="18">
        <v>1.6000000000000001E-3</v>
      </c>
      <c r="H348" s="18">
        <v>15.72</v>
      </c>
      <c r="I348" s="91">
        <v>139.06</v>
      </c>
      <c r="J348" s="91">
        <v>166.88</v>
      </c>
      <c r="K348" s="5">
        <v>152.97003562500001</v>
      </c>
      <c r="L348" s="5">
        <v>54.573118440422739</v>
      </c>
      <c r="M348" s="5">
        <v>56.341674074576773</v>
      </c>
      <c r="N348" s="18">
        <v>55.457396257499752</v>
      </c>
      <c r="O348" s="90">
        <v>66.31986551516168</v>
      </c>
    </row>
    <row r="349" spans="1:15" x14ac:dyDescent="0.3">
      <c r="A349" t="s">
        <v>880</v>
      </c>
      <c r="B349" t="s">
        <v>634</v>
      </c>
      <c r="C349" s="8">
        <v>115000</v>
      </c>
      <c r="D349" s="1">
        <v>45996.125</v>
      </c>
      <c r="E349" s="7">
        <v>4.4264833356940959E-2</v>
      </c>
      <c r="F349">
        <v>92709.577499999999</v>
      </c>
      <c r="G349" s="18">
        <v>0.24210000000000001</v>
      </c>
      <c r="H349" s="18">
        <v>15.72</v>
      </c>
      <c r="I349" s="91">
        <v>22429.49</v>
      </c>
      <c r="J349" s="91">
        <v>22457.3</v>
      </c>
      <c r="K349" s="5">
        <v>22443.392535625</v>
      </c>
      <c r="L349" s="5">
        <v>54.572041704923322</v>
      </c>
      <c r="M349" s="5">
        <v>56.340570930474165</v>
      </c>
      <c r="N349" s="18">
        <v>55.456306317698747</v>
      </c>
      <c r="O349" s="90">
        <v>22356.751948914061</v>
      </c>
    </row>
    <row r="350" spans="1:15" x14ac:dyDescent="0.3">
      <c r="A350" t="s">
        <v>881</v>
      </c>
      <c r="B350" t="s">
        <v>632</v>
      </c>
      <c r="C350" s="8">
        <v>118000</v>
      </c>
      <c r="D350" s="1">
        <v>45996.125</v>
      </c>
      <c r="E350" s="7">
        <v>4.4264833356940959E-2</v>
      </c>
      <c r="F350">
        <v>92709.577499999999</v>
      </c>
      <c r="G350" s="18">
        <v>1.1999999999999999E-3</v>
      </c>
      <c r="H350" s="18">
        <v>12.13</v>
      </c>
      <c r="I350" s="91">
        <v>101.98</v>
      </c>
      <c r="J350" s="91">
        <v>120.52</v>
      </c>
      <c r="K350" s="5">
        <v>111.251493</v>
      </c>
      <c r="L350" s="5">
        <v>56.89894068548972</v>
      </c>
      <c r="M350" s="5">
        <v>58.426157900421359</v>
      </c>
      <c r="N350" s="18">
        <v>57.662549292955539</v>
      </c>
      <c r="O350" s="90">
        <v>30.841936304063879</v>
      </c>
    </row>
    <row r="351" spans="1:15" x14ac:dyDescent="0.3">
      <c r="A351" t="s">
        <v>882</v>
      </c>
      <c r="B351" t="s">
        <v>634</v>
      </c>
      <c r="C351" s="8">
        <v>118000</v>
      </c>
      <c r="D351" s="1">
        <v>45996.125</v>
      </c>
      <c r="E351" s="7">
        <v>4.4264833356940959E-2</v>
      </c>
      <c r="F351">
        <v>92709.577499999999</v>
      </c>
      <c r="G351" s="18">
        <v>0.27400000000000002</v>
      </c>
      <c r="H351" s="18">
        <v>12.13</v>
      </c>
      <c r="I351" s="91">
        <v>25392.400000000001</v>
      </c>
      <c r="J351" s="91">
        <v>25410.95</v>
      </c>
      <c r="K351" s="5">
        <v>25401.673993</v>
      </c>
      <c r="L351" s="5">
        <v>56.898940685490487</v>
      </c>
      <c r="M351" s="5">
        <v>58.426157900420669</v>
      </c>
      <c r="N351" s="18">
        <v>57.662549292955575</v>
      </c>
      <c r="O351" s="90">
        <v>25321.264436304067</v>
      </c>
    </row>
    <row r="352" spans="1:15" x14ac:dyDescent="0.3">
      <c r="A352" t="s">
        <v>883</v>
      </c>
      <c r="B352" t="s">
        <v>632</v>
      </c>
      <c r="C352" s="8">
        <v>120000</v>
      </c>
      <c r="D352" s="1">
        <v>45996.125</v>
      </c>
      <c r="E352" s="7">
        <v>4.4264833356940959E-2</v>
      </c>
      <c r="F352">
        <v>92709.577499999999</v>
      </c>
      <c r="G352" s="18">
        <v>1E-3</v>
      </c>
      <c r="H352" s="18">
        <v>10.68</v>
      </c>
      <c r="I352" s="91">
        <v>92.71</v>
      </c>
      <c r="J352" s="91">
        <v>111.25</v>
      </c>
      <c r="K352" s="5">
        <v>101.98053525</v>
      </c>
      <c r="L352" s="5">
        <v>59.293311793115578</v>
      </c>
      <c r="M352" s="5">
        <v>60.972321941330186</v>
      </c>
      <c r="N352" s="18">
        <v>60.132816867222886</v>
      </c>
      <c r="O352" s="90">
        <v>17.661195548272861</v>
      </c>
    </row>
    <row r="353" spans="1:15" x14ac:dyDescent="0.3">
      <c r="A353" t="s">
        <v>884</v>
      </c>
      <c r="B353" t="s">
        <v>634</v>
      </c>
      <c r="C353" s="8">
        <v>120000</v>
      </c>
      <c r="D353" s="1">
        <v>45996.125</v>
      </c>
      <c r="E353" s="7">
        <v>4.4264833356940959E-2</v>
      </c>
      <c r="F353">
        <v>92709.577499999999</v>
      </c>
      <c r="G353" s="18">
        <v>0.2954</v>
      </c>
      <c r="H353" s="18">
        <v>10.68</v>
      </c>
      <c r="I353" s="91">
        <v>27383.13</v>
      </c>
      <c r="J353" s="91">
        <v>27401.67</v>
      </c>
      <c r="K353" s="5">
        <v>27392.403035250001</v>
      </c>
      <c r="L353" s="5">
        <v>59.293311793116111</v>
      </c>
      <c r="M353" s="5">
        <v>60.972321941330165</v>
      </c>
      <c r="N353" s="18">
        <v>60.132816867223141</v>
      </c>
      <c r="O353" s="90">
        <v>27308.083695548281</v>
      </c>
    </row>
    <row r="354" spans="1:15" x14ac:dyDescent="0.3">
      <c r="A354" t="s">
        <v>885</v>
      </c>
      <c r="B354" t="s">
        <v>632</v>
      </c>
      <c r="C354" s="8">
        <v>125000</v>
      </c>
      <c r="D354" s="1">
        <v>45996.125</v>
      </c>
      <c r="E354" s="7">
        <v>4.4264833356940959E-2</v>
      </c>
      <c r="F354">
        <v>92713.634999999995</v>
      </c>
      <c r="G354" s="18">
        <v>6.9999999999999999E-4</v>
      </c>
      <c r="H354" s="18">
        <v>7.81</v>
      </c>
      <c r="I354" s="91">
        <v>64.900000000000006</v>
      </c>
      <c r="J354" s="91">
        <v>83.44</v>
      </c>
      <c r="K354" s="5">
        <v>74.170907999999997</v>
      </c>
      <c r="L354" s="5">
        <v>63.727965494175784</v>
      </c>
      <c r="M354" s="5">
        <v>65.988441726181208</v>
      </c>
      <c r="N354" s="18">
        <v>64.858203610178492</v>
      </c>
      <c r="O354" s="90">
        <v>3.6653910203457798</v>
      </c>
    </row>
    <row r="355" spans="1:15" x14ac:dyDescent="0.3">
      <c r="A355" t="s">
        <v>886</v>
      </c>
      <c r="B355" t="s">
        <v>634</v>
      </c>
      <c r="C355" s="8">
        <v>125000</v>
      </c>
      <c r="D355" s="1">
        <v>45996.125</v>
      </c>
      <c r="E355" s="7">
        <v>4.4264833356940959E-2</v>
      </c>
      <c r="F355">
        <v>92713.634999999995</v>
      </c>
      <c r="G355" s="18">
        <v>0.34899999999999998</v>
      </c>
      <c r="H355" s="18">
        <v>7.81</v>
      </c>
      <c r="I355" s="91">
        <v>32351.26</v>
      </c>
      <c r="J355" s="91">
        <v>32369.81</v>
      </c>
      <c r="K355" s="5">
        <v>32360.535908000005</v>
      </c>
      <c r="L355" s="5">
        <v>63.727965494177631</v>
      </c>
      <c r="M355" s="5">
        <v>65.988441726180952</v>
      </c>
      <c r="N355" s="18">
        <v>64.858203610179288</v>
      </c>
      <c r="O355" s="90">
        <v>32290.030391020351</v>
      </c>
    </row>
    <row r="356" spans="1:15" x14ac:dyDescent="0.3">
      <c r="A356" t="s">
        <v>155</v>
      </c>
      <c r="B356" t="s">
        <v>632</v>
      </c>
      <c r="C356" s="8">
        <v>20000</v>
      </c>
      <c r="D356" s="1">
        <v>46017.125</v>
      </c>
      <c r="E356" s="7">
        <v>0.10175969988671509</v>
      </c>
      <c r="F356">
        <v>92963.98</v>
      </c>
      <c r="G356" s="18">
        <v>0.78490000000000004</v>
      </c>
      <c r="H356" s="18">
        <v>0</v>
      </c>
      <c r="I356" s="91">
        <v>72963.98</v>
      </c>
      <c r="J356" s="91">
        <v>72973.279999999999</v>
      </c>
      <c r="K356" s="5">
        <v>72968.628065500001</v>
      </c>
      <c r="L356" s="5">
        <v>50</v>
      </c>
      <c r="O356" s="90">
        <v>72963.994366879982</v>
      </c>
    </row>
    <row r="357" spans="1:15" x14ac:dyDescent="0.3">
      <c r="A357" t="s">
        <v>156</v>
      </c>
      <c r="B357" t="s">
        <v>634</v>
      </c>
      <c r="C357" s="8">
        <v>20000</v>
      </c>
      <c r="D357" s="1">
        <v>46017.125</v>
      </c>
      <c r="E357" s="7">
        <v>0.10175969988671509</v>
      </c>
      <c r="F357">
        <v>92963.73</v>
      </c>
      <c r="G357" s="18">
        <v>0</v>
      </c>
      <c r="H357" s="18">
        <v>0</v>
      </c>
      <c r="I357" s="91">
        <v>0</v>
      </c>
      <c r="J357" s="91">
        <v>9.3000000000000007</v>
      </c>
      <c r="K357" s="5">
        <v>4.6480655000000004</v>
      </c>
      <c r="L357" s="5">
        <v>50</v>
      </c>
      <c r="O357" s="90">
        <v>1.4367145468602287E-2</v>
      </c>
    </row>
    <row r="358" spans="1:15" x14ac:dyDescent="0.3">
      <c r="A358" t="s">
        <v>157</v>
      </c>
      <c r="B358" t="s">
        <v>632</v>
      </c>
      <c r="C358" s="8">
        <v>30000</v>
      </c>
      <c r="D358" s="1">
        <v>46017.125</v>
      </c>
      <c r="E358" s="7">
        <v>0.10175969988671509</v>
      </c>
      <c r="F358">
        <v>92961.31</v>
      </c>
      <c r="G358" s="18">
        <v>0.67730000000000001</v>
      </c>
      <c r="H358" s="18">
        <v>0.14000000000000001</v>
      </c>
      <c r="I358" s="91">
        <v>62961.31</v>
      </c>
      <c r="J358" s="91">
        <v>62970.61</v>
      </c>
      <c r="K358" s="5">
        <v>62965.958065500003</v>
      </c>
      <c r="O358" s="90">
        <v>62961.706595190364</v>
      </c>
    </row>
    <row r="359" spans="1:15" x14ac:dyDescent="0.3">
      <c r="A359" t="s">
        <v>158</v>
      </c>
      <c r="B359" t="s">
        <v>634</v>
      </c>
      <c r="C359" s="8">
        <v>30000</v>
      </c>
      <c r="D359" s="1">
        <v>46017.125</v>
      </c>
      <c r="E359" s="7">
        <v>0.10175969988671509</v>
      </c>
      <c r="F359">
        <v>92961.31</v>
      </c>
      <c r="G359" s="18">
        <v>0</v>
      </c>
      <c r="H359" s="18">
        <v>0.14000000000000001</v>
      </c>
      <c r="I359" s="91">
        <v>0</v>
      </c>
      <c r="J359" s="91">
        <v>9.3000000000000007</v>
      </c>
      <c r="K359" s="5">
        <v>4.6480655000000004</v>
      </c>
      <c r="O359" s="90">
        <v>0.39659519036777352</v>
      </c>
    </row>
    <row r="360" spans="1:15" x14ac:dyDescent="0.3">
      <c r="A360" t="s">
        <v>159</v>
      </c>
      <c r="B360" t="s">
        <v>632</v>
      </c>
      <c r="C360" s="8">
        <v>40000</v>
      </c>
      <c r="D360" s="1">
        <v>46017.125</v>
      </c>
      <c r="E360" s="7">
        <v>0.10175969988671509</v>
      </c>
      <c r="F360">
        <v>92961.31</v>
      </c>
      <c r="G360" s="18">
        <v>0.56989999999999996</v>
      </c>
      <c r="H360" s="18">
        <v>1.76</v>
      </c>
      <c r="I360" s="91">
        <v>52970.61</v>
      </c>
      <c r="J360" s="91">
        <v>52989.2</v>
      </c>
      <c r="K360" s="5">
        <v>52979.902745999992</v>
      </c>
      <c r="O360" s="90">
        <v>52966.009307153472</v>
      </c>
    </row>
    <row r="361" spans="1:15" x14ac:dyDescent="0.3">
      <c r="A361" t="s">
        <v>160</v>
      </c>
      <c r="B361" t="s">
        <v>634</v>
      </c>
      <c r="C361" s="8">
        <v>40000</v>
      </c>
      <c r="D361" s="1">
        <v>46017.125</v>
      </c>
      <c r="E361" s="7">
        <v>0.10175969988671509</v>
      </c>
      <c r="F361">
        <v>92963.73</v>
      </c>
      <c r="G361" s="18">
        <v>2.0000000000000001E-4</v>
      </c>
      <c r="H361" s="18">
        <v>1.76</v>
      </c>
      <c r="I361" s="91">
        <v>9.3000000000000007</v>
      </c>
      <c r="J361" s="91">
        <v>27.89</v>
      </c>
      <c r="K361" s="5">
        <v>18.592745999999998</v>
      </c>
      <c r="O361" s="90">
        <v>4.6983672313577678</v>
      </c>
    </row>
    <row r="362" spans="1:15" x14ac:dyDescent="0.3">
      <c r="A362" t="s">
        <v>161</v>
      </c>
      <c r="B362" t="s">
        <v>632</v>
      </c>
      <c r="C362" s="8">
        <v>50000</v>
      </c>
      <c r="D362" s="1">
        <v>46017.125</v>
      </c>
      <c r="E362" s="7">
        <v>0.10175969988671509</v>
      </c>
      <c r="F362">
        <v>92961.31</v>
      </c>
      <c r="G362" s="18">
        <v>0.46279999999999999</v>
      </c>
      <c r="H362" s="18">
        <v>5.62</v>
      </c>
      <c r="I362" s="91">
        <v>43007.79</v>
      </c>
      <c r="J362" s="91">
        <v>43026.38</v>
      </c>
      <c r="K362" s="5">
        <v>43017.086179999998</v>
      </c>
      <c r="O362" s="90">
        <v>42993.892808401128</v>
      </c>
    </row>
    <row r="363" spans="1:15" x14ac:dyDescent="0.3">
      <c r="A363" t="s">
        <v>162</v>
      </c>
      <c r="B363" t="s">
        <v>634</v>
      </c>
      <c r="C363" s="8">
        <v>50000</v>
      </c>
      <c r="D363" s="1">
        <v>46017.125</v>
      </c>
      <c r="E363" s="7">
        <v>0.10175969988671509</v>
      </c>
      <c r="F363">
        <v>92960.3</v>
      </c>
      <c r="G363" s="18">
        <v>5.9999999999999995E-4</v>
      </c>
      <c r="H363" s="18">
        <v>5.62</v>
      </c>
      <c r="I363" s="91">
        <v>46.48</v>
      </c>
      <c r="J363" s="91">
        <v>65.069999999999993</v>
      </c>
      <c r="K363" s="5">
        <v>55.776179999999997</v>
      </c>
      <c r="O363" s="90">
        <v>32.585509358899969</v>
      </c>
    </row>
    <row r="364" spans="1:15" x14ac:dyDescent="0.3">
      <c r="A364" t="s">
        <v>163</v>
      </c>
      <c r="B364" t="s">
        <v>632</v>
      </c>
      <c r="C364" s="8">
        <v>60000</v>
      </c>
      <c r="D364" s="1">
        <v>46017.125</v>
      </c>
      <c r="E364" s="7">
        <v>0.10175969988671509</v>
      </c>
      <c r="F364">
        <v>92960.3</v>
      </c>
      <c r="G364" s="18">
        <v>0.35649999999999998</v>
      </c>
      <c r="H364" s="18">
        <v>15.13</v>
      </c>
      <c r="I364" s="91">
        <v>33127.629999999997</v>
      </c>
      <c r="J364" s="91">
        <v>33146.22</v>
      </c>
      <c r="K364" s="5">
        <v>33136.926014000004</v>
      </c>
      <c r="L364" s="5">
        <v>70.771491001361611</v>
      </c>
      <c r="M364" s="5">
        <v>72.020867738088796</v>
      </c>
      <c r="N364" s="18">
        <v>71.396179369725203</v>
      </c>
      <c r="O364" s="90">
        <v>33114.46709830506</v>
      </c>
    </row>
    <row r="365" spans="1:15" x14ac:dyDescent="0.3">
      <c r="A365" t="s">
        <v>164</v>
      </c>
      <c r="B365" t="s">
        <v>634</v>
      </c>
      <c r="C365" s="8">
        <v>60000</v>
      </c>
      <c r="D365" s="1">
        <v>46017.125</v>
      </c>
      <c r="E365" s="7">
        <v>0.10175969988671509</v>
      </c>
      <c r="F365">
        <v>92961.06</v>
      </c>
      <c r="G365" s="18">
        <v>1.9E-3</v>
      </c>
      <c r="H365" s="18">
        <v>15.13</v>
      </c>
      <c r="I365" s="91">
        <v>167.33</v>
      </c>
      <c r="J365" s="91">
        <v>185.92</v>
      </c>
      <c r="K365" s="5">
        <v>176.626014</v>
      </c>
      <c r="L365" s="5">
        <v>70.772550228637854</v>
      </c>
      <c r="M365" s="5">
        <v>72.021939411700899</v>
      </c>
      <c r="N365" s="18">
        <v>71.397244820169377</v>
      </c>
      <c r="O365" s="90">
        <v>154.15777864696616</v>
      </c>
    </row>
    <row r="366" spans="1:15" x14ac:dyDescent="0.3">
      <c r="A366" t="s">
        <v>165</v>
      </c>
      <c r="B366" t="s">
        <v>632</v>
      </c>
      <c r="C366" s="8">
        <v>65000</v>
      </c>
      <c r="D366" s="1">
        <v>46017.125</v>
      </c>
      <c r="E366" s="7">
        <v>0.10175969988671509</v>
      </c>
      <c r="F366">
        <v>92960.3</v>
      </c>
      <c r="G366" s="18">
        <v>0.30430000000000001</v>
      </c>
      <c r="H366" s="18">
        <v>24.2</v>
      </c>
      <c r="I366" s="91">
        <v>28267.07</v>
      </c>
      <c r="J366" s="91">
        <v>28285.66</v>
      </c>
      <c r="K366" s="5">
        <v>28276.365020000005</v>
      </c>
      <c r="L366" s="5">
        <v>66.3533463246564</v>
      </c>
      <c r="M366" s="5">
        <v>67.129115471532501</v>
      </c>
      <c r="N366" s="18">
        <v>66.741230898094443</v>
      </c>
      <c r="O366" s="90">
        <v>28260.613279616286</v>
      </c>
    </row>
    <row r="367" spans="1:15" x14ac:dyDescent="0.3">
      <c r="A367" t="s">
        <v>166</v>
      </c>
      <c r="B367" t="s">
        <v>634</v>
      </c>
      <c r="C367" s="8">
        <v>65000</v>
      </c>
      <c r="D367" s="1">
        <v>46017.125</v>
      </c>
      <c r="E367" s="7">
        <v>0.10175969988671509</v>
      </c>
      <c r="F367">
        <v>92960.3</v>
      </c>
      <c r="G367" s="18">
        <v>3.5000000000000001E-3</v>
      </c>
      <c r="H367" s="18">
        <v>24.2</v>
      </c>
      <c r="I367" s="91">
        <v>306.77</v>
      </c>
      <c r="J367" s="91">
        <v>325.36</v>
      </c>
      <c r="K367" s="5">
        <v>316.06502</v>
      </c>
      <c r="L367" s="5">
        <v>66.353346324656329</v>
      </c>
      <c r="M367" s="5">
        <v>67.129115471533055</v>
      </c>
      <c r="N367" s="18">
        <v>66.741230898094699</v>
      </c>
      <c r="O367" s="90">
        <v>300.31327961628978</v>
      </c>
    </row>
    <row r="368" spans="1:15" x14ac:dyDescent="0.3">
      <c r="A368" t="s">
        <v>167</v>
      </c>
      <c r="B368" t="s">
        <v>632</v>
      </c>
      <c r="C368" s="8">
        <v>70000</v>
      </c>
      <c r="D368" s="1">
        <v>46017.125</v>
      </c>
      <c r="E368" s="7">
        <v>0.10175969988671509</v>
      </c>
      <c r="F368">
        <v>92960.3</v>
      </c>
      <c r="G368" s="18">
        <v>0.25280000000000002</v>
      </c>
      <c r="H368" s="18">
        <v>36.5</v>
      </c>
      <c r="I368" s="91">
        <v>23471.55</v>
      </c>
      <c r="J368" s="91">
        <v>23518.03</v>
      </c>
      <c r="K368" s="5">
        <v>23494.786765000004</v>
      </c>
      <c r="L368" s="5">
        <v>61.193813712506241</v>
      </c>
      <c r="M368" s="5">
        <v>62.473509115506452</v>
      </c>
      <c r="N368" s="18">
        <v>61.833661414006343</v>
      </c>
      <c r="O368" s="90">
        <v>23512.726800703265</v>
      </c>
    </row>
    <row r="369" spans="1:15" x14ac:dyDescent="0.3">
      <c r="A369" t="s">
        <v>168</v>
      </c>
      <c r="B369" t="s">
        <v>634</v>
      </c>
      <c r="C369" s="8">
        <v>70000</v>
      </c>
      <c r="D369" s="1">
        <v>46017.125</v>
      </c>
      <c r="E369" s="7">
        <v>0.10175969988671509</v>
      </c>
      <c r="F369">
        <v>92954.22</v>
      </c>
      <c r="G369" s="18">
        <v>5.7999999999999996E-3</v>
      </c>
      <c r="H369" s="18">
        <v>36.520000000000003</v>
      </c>
      <c r="I369" s="91">
        <v>511.25</v>
      </c>
      <c r="J369" s="91">
        <v>557.73</v>
      </c>
      <c r="K369" s="5">
        <v>534.48676499999999</v>
      </c>
      <c r="L369" s="5">
        <v>61.183468518602439</v>
      </c>
      <c r="M369" s="5">
        <v>62.463038910107457</v>
      </c>
      <c r="N369" s="18">
        <v>61.823253714354948</v>
      </c>
      <c r="O369" s="90">
        <v>552.68667120629743</v>
      </c>
    </row>
    <row r="370" spans="1:15" x14ac:dyDescent="0.3">
      <c r="A370" t="s">
        <v>169</v>
      </c>
      <c r="B370" t="s">
        <v>632</v>
      </c>
      <c r="C370" s="8">
        <v>75000</v>
      </c>
      <c r="D370" s="1">
        <v>46017.125</v>
      </c>
      <c r="E370" s="7">
        <v>0.10175969988671509</v>
      </c>
      <c r="F370">
        <v>92954.22</v>
      </c>
      <c r="G370" s="18">
        <v>0.20330000000000001</v>
      </c>
      <c r="H370" s="18">
        <v>54.03</v>
      </c>
      <c r="I370" s="91">
        <v>18883.759999999998</v>
      </c>
      <c r="J370" s="91">
        <v>18930.240000000002</v>
      </c>
      <c r="K370" s="5">
        <v>18907.000755000001</v>
      </c>
      <c r="L370" s="5">
        <v>57.850792218446919</v>
      </c>
      <c r="M370" s="5">
        <v>58.706175678647568</v>
      </c>
      <c r="N370" s="18">
        <v>58.278483948547247</v>
      </c>
      <c r="O370" s="90">
        <v>18926.378639162249</v>
      </c>
    </row>
    <row r="371" spans="1:15" x14ac:dyDescent="0.3">
      <c r="A371" t="s">
        <v>170</v>
      </c>
      <c r="B371" t="s">
        <v>634</v>
      </c>
      <c r="C371" s="8">
        <v>75000</v>
      </c>
      <c r="D371" s="1">
        <v>46017.125</v>
      </c>
      <c r="E371" s="7">
        <v>0.10175969988671509</v>
      </c>
      <c r="F371">
        <v>92954.22</v>
      </c>
      <c r="G371" s="18">
        <v>1.01E-2</v>
      </c>
      <c r="H371" s="18">
        <v>54.03</v>
      </c>
      <c r="I371" s="91">
        <v>929.54</v>
      </c>
      <c r="J371" s="91">
        <v>976.02</v>
      </c>
      <c r="K371" s="5">
        <v>952.780755</v>
      </c>
      <c r="L371" s="5">
        <v>57.850792218446834</v>
      </c>
      <c r="M371" s="5">
        <v>58.706175678647298</v>
      </c>
      <c r="N371" s="18">
        <v>58.278483948547063</v>
      </c>
      <c r="O371" s="90">
        <v>972.15863916224703</v>
      </c>
    </row>
    <row r="372" spans="1:15" x14ac:dyDescent="0.3">
      <c r="A372" t="s">
        <v>171</v>
      </c>
      <c r="B372" t="s">
        <v>632</v>
      </c>
      <c r="C372" s="8">
        <v>80000</v>
      </c>
      <c r="D372" s="1">
        <v>46017.125</v>
      </c>
      <c r="E372" s="7">
        <v>0.10175969988671509</v>
      </c>
      <c r="F372">
        <v>92959.73</v>
      </c>
      <c r="G372" s="18">
        <v>0.15690000000000001</v>
      </c>
      <c r="H372" s="18">
        <v>75.66</v>
      </c>
      <c r="I372" s="91">
        <v>14539.95</v>
      </c>
      <c r="J372" s="91">
        <v>14632.91</v>
      </c>
      <c r="K372" s="5">
        <v>14586.428849999997</v>
      </c>
      <c r="L372" s="5">
        <v>54.167828491628001</v>
      </c>
      <c r="M372" s="5">
        <v>55.397624895521446</v>
      </c>
      <c r="N372" s="18">
        <v>54.782726693574723</v>
      </c>
      <c r="O372" s="90">
        <v>14612.583478068878</v>
      </c>
    </row>
    <row r="373" spans="1:15" x14ac:dyDescent="0.3">
      <c r="A373" t="s">
        <v>172</v>
      </c>
      <c r="B373" t="s">
        <v>634</v>
      </c>
      <c r="C373" s="8">
        <v>80000</v>
      </c>
      <c r="D373" s="1">
        <v>46017.125</v>
      </c>
      <c r="E373" s="7">
        <v>0.10175969988671509</v>
      </c>
      <c r="F373">
        <v>92954.22</v>
      </c>
      <c r="G373" s="18">
        <v>1.7500000000000002E-2</v>
      </c>
      <c r="H373" s="18">
        <v>75.680000000000007</v>
      </c>
      <c r="I373" s="91">
        <v>1580.22</v>
      </c>
      <c r="J373" s="91">
        <v>1673.18</v>
      </c>
      <c r="K373" s="5">
        <v>1626.69885</v>
      </c>
      <c r="L373" s="5">
        <v>54.15535247155676</v>
      </c>
      <c r="M373" s="5">
        <v>55.385032477292775</v>
      </c>
      <c r="N373" s="18">
        <v>54.770192474424768</v>
      </c>
      <c r="O373" s="90">
        <v>1653.5662037136285</v>
      </c>
    </row>
    <row r="374" spans="1:15" x14ac:dyDescent="0.3">
      <c r="A374" t="s">
        <v>173</v>
      </c>
      <c r="B374" t="s">
        <v>632</v>
      </c>
      <c r="C374" s="8">
        <v>85000</v>
      </c>
      <c r="D374" s="1">
        <v>46017.125</v>
      </c>
      <c r="E374" s="7">
        <v>0.10175969988671509</v>
      </c>
      <c r="F374">
        <v>92953.84</v>
      </c>
      <c r="G374" s="18">
        <v>0.1152</v>
      </c>
      <c r="H374" s="18">
        <v>97.62</v>
      </c>
      <c r="I374" s="91">
        <v>10649.5</v>
      </c>
      <c r="J374" s="91">
        <v>10742.46</v>
      </c>
      <c r="K374" s="5">
        <v>10695.978279999996</v>
      </c>
      <c r="L374" s="5">
        <v>51.576434516742879</v>
      </c>
      <c r="M374" s="5">
        <v>52.529769771204236</v>
      </c>
      <c r="N374" s="18">
        <v>52.053102143973561</v>
      </c>
      <c r="O374" s="90">
        <v>10690.427510579204</v>
      </c>
    </row>
    <row r="375" spans="1:15" x14ac:dyDescent="0.3">
      <c r="A375" t="s">
        <v>174</v>
      </c>
      <c r="B375" t="s">
        <v>634</v>
      </c>
      <c r="C375" s="8">
        <v>85000</v>
      </c>
      <c r="D375" s="1">
        <v>46017.125</v>
      </c>
      <c r="E375" s="7">
        <v>0.10175969988671509</v>
      </c>
      <c r="F375">
        <v>92953.84</v>
      </c>
      <c r="G375" s="18">
        <v>2.9499999999999998E-2</v>
      </c>
      <c r="H375" s="18">
        <v>97.62</v>
      </c>
      <c r="I375" s="91">
        <v>2695.66</v>
      </c>
      <c r="J375" s="91">
        <v>2788.62</v>
      </c>
      <c r="K375" s="5">
        <v>2742.1382800000001</v>
      </c>
      <c r="L375" s="5">
        <v>51.576434516742829</v>
      </c>
      <c r="M375" s="5">
        <v>52.529769771204194</v>
      </c>
      <c r="N375" s="18">
        <v>52.053102143973511</v>
      </c>
      <c r="O375" s="90">
        <v>2736.5875105792074</v>
      </c>
    </row>
    <row r="376" spans="1:15" x14ac:dyDescent="0.3">
      <c r="A376" t="s">
        <v>824</v>
      </c>
      <c r="B376" t="s">
        <v>632</v>
      </c>
      <c r="C376" s="8">
        <v>86000</v>
      </c>
      <c r="D376" s="1">
        <v>46017.125</v>
      </c>
      <c r="E376" s="7">
        <v>0.10175969988671509</v>
      </c>
      <c r="F376">
        <v>92949.56</v>
      </c>
      <c r="G376" s="18">
        <v>0.1074</v>
      </c>
      <c r="H376" s="18">
        <v>101.5</v>
      </c>
      <c r="I376" s="91">
        <v>9923.9500000000007</v>
      </c>
      <c r="J376" s="91">
        <v>9970.42</v>
      </c>
      <c r="K376" s="5">
        <v>9947.1833099999985</v>
      </c>
      <c r="L376" s="5">
        <v>51.007165220448258</v>
      </c>
      <c r="M376" s="5">
        <v>51.466030082278905</v>
      </c>
      <c r="N376" s="18">
        <v>51.236597651363581</v>
      </c>
      <c r="O376" s="90">
        <v>9967.1533047008888</v>
      </c>
    </row>
    <row r="377" spans="1:15" x14ac:dyDescent="0.3">
      <c r="A377" t="s">
        <v>825</v>
      </c>
      <c r="B377" t="s">
        <v>634</v>
      </c>
      <c r="C377" s="8">
        <v>86000</v>
      </c>
      <c r="D377" s="1">
        <v>46017.125</v>
      </c>
      <c r="E377" s="7">
        <v>0.10175969988671509</v>
      </c>
      <c r="F377">
        <v>92949.56</v>
      </c>
      <c r="G377" s="18">
        <v>3.2500000000000001E-2</v>
      </c>
      <c r="H377" s="18">
        <v>101.5</v>
      </c>
      <c r="I377" s="91">
        <v>2974.39</v>
      </c>
      <c r="J377" s="91">
        <v>3020.86</v>
      </c>
      <c r="K377" s="5">
        <v>2997.6233099999999</v>
      </c>
      <c r="L377" s="5">
        <v>51.007165220448094</v>
      </c>
      <c r="M377" s="5">
        <v>51.466030082278934</v>
      </c>
      <c r="N377" s="18">
        <v>51.23659765136351</v>
      </c>
      <c r="O377" s="90">
        <v>3017.5933047008966</v>
      </c>
    </row>
    <row r="378" spans="1:15" x14ac:dyDescent="0.3">
      <c r="A378" t="s">
        <v>826</v>
      </c>
      <c r="B378" t="s">
        <v>632</v>
      </c>
      <c r="C378" s="8">
        <v>88000</v>
      </c>
      <c r="D378" s="1">
        <v>46017.125</v>
      </c>
      <c r="E378" s="7">
        <v>0.10175969988671509</v>
      </c>
      <c r="F378">
        <v>92953.84</v>
      </c>
      <c r="G378" s="18">
        <v>9.2799999999999994E-2</v>
      </c>
      <c r="H378" s="18">
        <v>108.39</v>
      </c>
      <c r="I378" s="91">
        <v>8579.0400000000009</v>
      </c>
      <c r="J378" s="91">
        <v>8625.52</v>
      </c>
      <c r="K378" s="5">
        <v>8602.2782199999965</v>
      </c>
      <c r="L378" s="5">
        <v>50.149537040351802</v>
      </c>
      <c r="M378" s="5">
        <v>50.578874257028659</v>
      </c>
      <c r="N378" s="18">
        <v>50.364205648690231</v>
      </c>
      <c r="O378" s="90">
        <v>8605.502577858093</v>
      </c>
    </row>
    <row r="379" spans="1:15" x14ac:dyDescent="0.3">
      <c r="A379" t="s">
        <v>827</v>
      </c>
      <c r="B379" t="s">
        <v>634</v>
      </c>
      <c r="C379" s="8">
        <v>88000</v>
      </c>
      <c r="D379" s="1">
        <v>46017.125</v>
      </c>
      <c r="E379" s="7">
        <v>0.10175969988671509</v>
      </c>
      <c r="F379">
        <v>92953.84</v>
      </c>
      <c r="G379" s="18">
        <v>3.9399999999999998E-2</v>
      </c>
      <c r="H379" s="18">
        <v>108.39</v>
      </c>
      <c r="I379" s="91">
        <v>3625.2</v>
      </c>
      <c r="J379" s="91">
        <v>3671.68</v>
      </c>
      <c r="K379" s="5">
        <v>3648.43822</v>
      </c>
      <c r="L379" s="5">
        <v>50.149537040351689</v>
      </c>
      <c r="M379" s="5">
        <v>50.57887425702868</v>
      </c>
      <c r="N379" s="18">
        <v>50.364205648690188</v>
      </c>
      <c r="O379" s="90">
        <v>3651.6625778580928</v>
      </c>
    </row>
    <row r="380" spans="1:15" x14ac:dyDescent="0.3">
      <c r="A380" t="s">
        <v>175</v>
      </c>
      <c r="B380" t="s">
        <v>632</v>
      </c>
      <c r="C380" s="8">
        <v>90000</v>
      </c>
      <c r="D380" s="1">
        <v>46017.125</v>
      </c>
      <c r="E380" s="7">
        <v>0.10175969988671509</v>
      </c>
      <c r="F380">
        <v>92949.56</v>
      </c>
      <c r="G380" s="18">
        <v>7.9200000000000007E-2</v>
      </c>
      <c r="H380" s="18">
        <v>113.74</v>
      </c>
      <c r="I380" s="91">
        <v>7318.19</v>
      </c>
      <c r="J380" s="91">
        <v>7364.66</v>
      </c>
      <c r="K380" s="5">
        <v>7341.4267099999979</v>
      </c>
      <c r="L380" s="5">
        <v>49.214969334530132</v>
      </c>
      <c r="M380" s="5">
        <v>49.623956524524893</v>
      </c>
      <c r="N380" s="18">
        <v>49.419462929527512</v>
      </c>
      <c r="O380" s="90">
        <v>7346.9260046465715</v>
      </c>
    </row>
    <row r="381" spans="1:15" x14ac:dyDescent="0.3">
      <c r="A381" t="s">
        <v>176</v>
      </c>
      <c r="B381" t="s">
        <v>634</v>
      </c>
      <c r="C381" s="8">
        <v>90000</v>
      </c>
      <c r="D381" s="1">
        <v>46017.125</v>
      </c>
      <c r="E381" s="7">
        <v>0.10175969988671509</v>
      </c>
      <c r="F381">
        <v>92949.56</v>
      </c>
      <c r="G381" s="18">
        <v>4.7399999999999998E-2</v>
      </c>
      <c r="H381" s="18">
        <v>113.74</v>
      </c>
      <c r="I381" s="91">
        <v>4368.63</v>
      </c>
      <c r="J381" s="91">
        <v>4415.1000000000004</v>
      </c>
      <c r="K381" s="5">
        <v>4391.8667100000002</v>
      </c>
      <c r="L381" s="5">
        <v>49.214969334530196</v>
      </c>
      <c r="M381" s="5">
        <v>49.623956524524957</v>
      </c>
      <c r="N381" s="18">
        <v>49.419462929527576</v>
      </c>
      <c r="O381" s="90">
        <v>4397.3660046465739</v>
      </c>
    </row>
    <row r="382" spans="1:15" x14ac:dyDescent="0.3">
      <c r="A382" t="s">
        <v>828</v>
      </c>
      <c r="B382" t="s">
        <v>632</v>
      </c>
      <c r="C382" s="8">
        <v>92000</v>
      </c>
      <c r="D382" s="1">
        <v>46017.125</v>
      </c>
      <c r="E382" s="7">
        <v>0.10175969988671509</v>
      </c>
      <c r="F382">
        <v>92948.52</v>
      </c>
      <c r="G382" s="18">
        <v>6.6799999999999998E-2</v>
      </c>
      <c r="H382" s="18">
        <v>117.17</v>
      </c>
      <c r="I382" s="91">
        <v>6200.11</v>
      </c>
      <c r="J382" s="91">
        <v>6227.55</v>
      </c>
      <c r="K382" s="5">
        <v>6213.8311100000028</v>
      </c>
      <c r="L382" s="5">
        <v>48.596901311653802</v>
      </c>
      <c r="M382" s="5">
        <v>48.831280718488088</v>
      </c>
      <c r="N382" s="18">
        <v>48.714091015070949</v>
      </c>
      <c r="O382" s="90">
        <v>6209.0591330109128</v>
      </c>
    </row>
    <row r="383" spans="1:15" x14ac:dyDescent="0.3">
      <c r="A383" t="s">
        <v>829</v>
      </c>
      <c r="B383" t="s">
        <v>634</v>
      </c>
      <c r="C383" s="8">
        <v>92000</v>
      </c>
      <c r="D383" s="1">
        <v>46017.125</v>
      </c>
      <c r="E383" s="7">
        <v>0.10175969988671509</v>
      </c>
      <c r="F383">
        <v>92948.52</v>
      </c>
      <c r="G383" s="18">
        <v>5.6599999999999998E-2</v>
      </c>
      <c r="H383" s="18">
        <v>117.17</v>
      </c>
      <c r="I383" s="91">
        <v>5251.59</v>
      </c>
      <c r="J383" s="91">
        <v>5279.03</v>
      </c>
      <c r="K383" s="5">
        <v>5265.3111099999987</v>
      </c>
      <c r="L383" s="5">
        <v>48.596901311653802</v>
      </c>
      <c r="M383" s="5">
        <v>48.831280718488088</v>
      </c>
      <c r="N383" s="18">
        <v>48.714091015070949</v>
      </c>
      <c r="O383" s="90">
        <v>5260.5391330109051</v>
      </c>
    </row>
    <row r="384" spans="1:15" x14ac:dyDescent="0.3">
      <c r="A384" t="s">
        <v>830</v>
      </c>
      <c r="B384" t="s">
        <v>632</v>
      </c>
      <c r="C384" s="8">
        <v>94000</v>
      </c>
      <c r="D384" s="1">
        <v>46017.125</v>
      </c>
      <c r="E384" s="7">
        <v>0.10175969988671509</v>
      </c>
      <c r="F384">
        <v>92948.52</v>
      </c>
      <c r="G384" s="18">
        <v>5.5899999999999998E-2</v>
      </c>
      <c r="H384" s="18">
        <v>118.39</v>
      </c>
      <c r="I384" s="91">
        <v>5176.07</v>
      </c>
      <c r="J384" s="91">
        <v>5205.12</v>
      </c>
      <c r="K384" s="5">
        <v>5190.5939800000024</v>
      </c>
      <c r="L384" s="5">
        <v>47.848599314466931</v>
      </c>
      <c r="M384" s="5">
        <v>48.094156154779085</v>
      </c>
      <c r="N384" s="18">
        <v>47.971377734623005</v>
      </c>
      <c r="O384" s="90">
        <v>5196.336553564608</v>
      </c>
    </row>
    <row r="385" spans="1:15" x14ac:dyDescent="0.3">
      <c r="A385" t="s">
        <v>831</v>
      </c>
      <c r="B385" t="s">
        <v>634</v>
      </c>
      <c r="C385" s="8">
        <v>94000</v>
      </c>
      <c r="D385" s="1">
        <v>46017.125</v>
      </c>
      <c r="E385" s="7">
        <v>0.10175969988671509</v>
      </c>
      <c r="F385">
        <v>92948.52</v>
      </c>
      <c r="G385" s="18">
        <v>6.7199999999999996E-2</v>
      </c>
      <c r="H385" s="18">
        <v>118.39</v>
      </c>
      <c r="I385" s="91">
        <v>6227.55</v>
      </c>
      <c r="J385" s="91">
        <v>6256.6</v>
      </c>
      <c r="K385" s="5">
        <v>6242.0739799999983</v>
      </c>
      <c r="L385" s="5">
        <v>47.848599314466931</v>
      </c>
      <c r="M385" s="5">
        <v>48.094156154779085</v>
      </c>
      <c r="N385" s="18">
        <v>47.971377734623005</v>
      </c>
      <c r="O385" s="90">
        <v>6247.8165535646076</v>
      </c>
    </row>
    <row r="386" spans="1:15" x14ac:dyDescent="0.3">
      <c r="A386" t="s">
        <v>177</v>
      </c>
      <c r="B386" t="s">
        <v>632</v>
      </c>
      <c r="C386" s="8">
        <v>95000</v>
      </c>
      <c r="D386" s="1">
        <v>46017.125</v>
      </c>
      <c r="E386" s="7">
        <v>0.10175969988671509</v>
      </c>
      <c r="F386">
        <v>92948.52</v>
      </c>
      <c r="G386" s="18">
        <v>5.0900000000000001E-2</v>
      </c>
      <c r="H386" s="18">
        <v>118.12</v>
      </c>
      <c r="I386" s="91">
        <v>4693.8999999999996</v>
      </c>
      <c r="J386" s="91">
        <v>4740.37</v>
      </c>
      <c r="K386" s="5">
        <v>4717.1373899999999</v>
      </c>
      <c r="L386" s="5">
        <v>47.378831697281967</v>
      </c>
      <c r="M386" s="5">
        <v>47.772631196251261</v>
      </c>
      <c r="N386" s="18">
        <v>47.575731446766611</v>
      </c>
      <c r="O386" s="90">
        <v>4737.5488370935309</v>
      </c>
    </row>
    <row r="387" spans="1:15" x14ac:dyDescent="0.3">
      <c r="A387" t="s">
        <v>178</v>
      </c>
      <c r="B387" t="s">
        <v>634</v>
      </c>
      <c r="C387" s="8">
        <v>95000</v>
      </c>
      <c r="D387" s="1">
        <v>46017.125</v>
      </c>
      <c r="E387" s="7">
        <v>0.10175969988671509</v>
      </c>
      <c r="F387">
        <v>92948.52</v>
      </c>
      <c r="G387" s="18">
        <v>7.2999999999999995E-2</v>
      </c>
      <c r="H387" s="18">
        <v>118.12</v>
      </c>
      <c r="I387" s="91">
        <v>6745.38</v>
      </c>
      <c r="J387" s="91">
        <v>6791.85</v>
      </c>
      <c r="K387" s="5">
        <v>6768.6173899999958</v>
      </c>
      <c r="L387" s="5">
        <v>47.378831697281967</v>
      </c>
      <c r="M387" s="5">
        <v>47.772631196251211</v>
      </c>
      <c r="N387" s="18">
        <v>47.575731446766589</v>
      </c>
      <c r="O387" s="90">
        <v>6789.0288370935268</v>
      </c>
    </row>
    <row r="388" spans="1:15" x14ac:dyDescent="0.3">
      <c r="A388" t="s">
        <v>179</v>
      </c>
      <c r="B388" t="s">
        <v>632</v>
      </c>
      <c r="C388" s="8">
        <v>96000</v>
      </c>
      <c r="D388" s="1">
        <v>46017.125</v>
      </c>
      <c r="E388" s="7">
        <v>0.10175969988671509</v>
      </c>
      <c r="F388">
        <v>92941.82</v>
      </c>
      <c r="G388" s="18">
        <v>4.6399999999999997E-2</v>
      </c>
      <c r="H388" s="18">
        <v>117.26</v>
      </c>
      <c r="I388" s="91">
        <v>4237.75</v>
      </c>
      <c r="J388" s="91">
        <v>4321.79</v>
      </c>
      <c r="K388" s="5">
        <v>4279.7737500000039</v>
      </c>
      <c r="L388" s="5">
        <v>46.920558770678724</v>
      </c>
      <c r="M388" s="5">
        <v>47.638017593911201</v>
      </c>
      <c r="N388" s="18">
        <v>47.279288182294962</v>
      </c>
      <c r="O388" s="90">
        <v>4307.2645076289482</v>
      </c>
    </row>
    <row r="389" spans="1:15" x14ac:dyDescent="0.3">
      <c r="A389" t="s">
        <v>180</v>
      </c>
      <c r="B389" t="s">
        <v>634</v>
      </c>
      <c r="C389" s="8">
        <v>96000</v>
      </c>
      <c r="D389" s="1">
        <v>46017.125</v>
      </c>
      <c r="E389" s="7">
        <v>0.10175969988671509</v>
      </c>
      <c r="F389">
        <v>92941.82</v>
      </c>
      <c r="G389" s="18">
        <v>7.9200000000000007E-2</v>
      </c>
      <c r="H389" s="18">
        <v>117.26</v>
      </c>
      <c r="I389" s="91">
        <v>7295.93</v>
      </c>
      <c r="J389" s="91">
        <v>7379.97</v>
      </c>
      <c r="K389" s="5">
        <v>7337.9537499999969</v>
      </c>
      <c r="L389" s="5">
        <v>46.920558770678724</v>
      </c>
      <c r="M389" s="5">
        <v>47.638017593911137</v>
      </c>
      <c r="N389" s="18">
        <v>47.279288182294934</v>
      </c>
      <c r="O389" s="90">
        <v>7365.4445076289376</v>
      </c>
    </row>
    <row r="390" spans="1:15" x14ac:dyDescent="0.3">
      <c r="A390" t="s">
        <v>181</v>
      </c>
      <c r="B390" t="s">
        <v>632</v>
      </c>
      <c r="C390" s="8">
        <v>98000</v>
      </c>
      <c r="D390" s="1">
        <v>46017.125</v>
      </c>
      <c r="E390" s="7">
        <v>0.10175969988671509</v>
      </c>
      <c r="F390">
        <v>92947.81</v>
      </c>
      <c r="G390" s="18">
        <v>3.8399999999999997E-2</v>
      </c>
      <c r="H390" s="18">
        <v>113.99</v>
      </c>
      <c r="I390" s="91">
        <v>3485.54</v>
      </c>
      <c r="J390" s="91">
        <v>3578.49</v>
      </c>
      <c r="K390" s="5">
        <v>3532.0167799999999</v>
      </c>
      <c r="L390" s="5">
        <v>46.606881233935546</v>
      </c>
      <c r="M390" s="5">
        <v>47.423608543080398</v>
      </c>
      <c r="N390" s="18">
        <v>47.015244888507972</v>
      </c>
      <c r="O390" s="90">
        <v>3549.0060293584156</v>
      </c>
    </row>
    <row r="391" spans="1:15" x14ac:dyDescent="0.3">
      <c r="A391" t="s">
        <v>182</v>
      </c>
      <c r="B391" t="s">
        <v>634</v>
      </c>
      <c r="C391" s="8">
        <v>98000</v>
      </c>
      <c r="D391" s="1">
        <v>46017.125</v>
      </c>
      <c r="E391" s="7">
        <v>0.10175969988671509</v>
      </c>
      <c r="F391">
        <v>92941.82</v>
      </c>
      <c r="G391" s="18">
        <v>9.2700000000000005E-2</v>
      </c>
      <c r="H391" s="18">
        <v>113.97</v>
      </c>
      <c r="I391" s="91">
        <v>8543.7199999999993</v>
      </c>
      <c r="J391" s="91">
        <v>8636.67</v>
      </c>
      <c r="K391" s="5">
        <v>8590.1967799999929</v>
      </c>
      <c r="L391" s="5">
        <v>46.627381235795355</v>
      </c>
      <c r="M391" s="5">
        <v>47.444216264544565</v>
      </c>
      <c r="N391" s="18">
        <v>47.03579875016996</v>
      </c>
      <c r="O391" s="90">
        <v>8604.7459551115317</v>
      </c>
    </row>
    <row r="392" spans="1:15" x14ac:dyDescent="0.3">
      <c r="A392" t="s">
        <v>183</v>
      </c>
      <c r="B392" t="s">
        <v>632</v>
      </c>
      <c r="C392" s="8">
        <v>100000</v>
      </c>
      <c r="D392" s="1">
        <v>46017.125</v>
      </c>
      <c r="E392" s="7">
        <v>0.10175969988671509</v>
      </c>
      <c r="F392">
        <v>92941.82</v>
      </c>
      <c r="G392" s="18">
        <v>3.1399999999999997E-2</v>
      </c>
      <c r="H392" s="18">
        <v>108.74</v>
      </c>
      <c r="I392" s="91">
        <v>2834.73</v>
      </c>
      <c r="J392" s="91">
        <v>2927.67</v>
      </c>
      <c r="K392" s="5">
        <v>2881.1964200000002</v>
      </c>
      <c r="L392" s="5">
        <v>46.326183098970439</v>
      </c>
      <c r="M392" s="5">
        <v>47.183063605665623</v>
      </c>
      <c r="N392" s="18">
        <v>46.754623352318035</v>
      </c>
      <c r="O392" s="90">
        <v>2904.2382113640306</v>
      </c>
    </row>
    <row r="393" spans="1:15" x14ac:dyDescent="0.3">
      <c r="A393" t="s">
        <v>184</v>
      </c>
      <c r="B393" t="s">
        <v>634</v>
      </c>
      <c r="C393" s="8">
        <v>100000</v>
      </c>
      <c r="D393" s="1">
        <v>46017.125</v>
      </c>
      <c r="E393" s="7">
        <v>0.10175969988671509</v>
      </c>
      <c r="F393">
        <v>92941.82</v>
      </c>
      <c r="G393" s="18">
        <v>0.10730000000000001</v>
      </c>
      <c r="H393" s="18">
        <v>108.74</v>
      </c>
      <c r="I393" s="91">
        <v>9892.91</v>
      </c>
      <c r="J393" s="91">
        <v>9985.85</v>
      </c>
      <c r="K393" s="5">
        <v>9939.3764199999932</v>
      </c>
      <c r="L393" s="5">
        <v>46.326183098970468</v>
      </c>
      <c r="M393" s="5">
        <v>47.183063605665588</v>
      </c>
      <c r="N393" s="18">
        <v>46.754623352318028</v>
      </c>
      <c r="O393" s="90">
        <v>9962.41821136402</v>
      </c>
    </row>
    <row r="394" spans="1:15" x14ac:dyDescent="0.3">
      <c r="A394" t="s">
        <v>185</v>
      </c>
      <c r="B394" t="s">
        <v>632</v>
      </c>
      <c r="C394" s="8">
        <v>102000</v>
      </c>
      <c r="D394" s="1">
        <v>46017.125</v>
      </c>
      <c r="E394" s="7">
        <v>0.10175969988671509</v>
      </c>
      <c r="F394">
        <v>92941.82</v>
      </c>
      <c r="G394" s="18">
        <v>2.5899999999999999E-2</v>
      </c>
      <c r="H394" s="18">
        <v>102.23</v>
      </c>
      <c r="I394" s="91">
        <v>2323.5500000000002</v>
      </c>
      <c r="J394" s="91">
        <v>2370.02</v>
      </c>
      <c r="K394" s="5">
        <v>2346.7809550000002</v>
      </c>
      <c r="L394" s="5">
        <v>46.460588890649802</v>
      </c>
      <c r="M394" s="5">
        <v>46.917623111779186</v>
      </c>
      <c r="N394" s="18">
        <v>46.689106001214498</v>
      </c>
      <c r="O394" s="90">
        <v>2370.0678151887851</v>
      </c>
    </row>
    <row r="395" spans="1:15" x14ac:dyDescent="0.3">
      <c r="A395" t="s">
        <v>186</v>
      </c>
      <c r="B395" t="s">
        <v>634</v>
      </c>
      <c r="C395" s="8">
        <v>102000</v>
      </c>
      <c r="D395" s="1">
        <v>46017.125</v>
      </c>
      <c r="E395" s="7">
        <v>0.10175969988671509</v>
      </c>
      <c r="F395">
        <v>92938.43</v>
      </c>
      <c r="G395" s="18">
        <v>0.12330000000000001</v>
      </c>
      <c r="H395" s="18">
        <v>102.22</v>
      </c>
      <c r="I395" s="91">
        <v>11385.12</v>
      </c>
      <c r="J395" s="91">
        <v>11431.59</v>
      </c>
      <c r="K395" s="5">
        <v>11408.350955000007</v>
      </c>
      <c r="L395" s="5">
        <v>46.470275701983951</v>
      </c>
      <c r="M395" s="5">
        <v>46.927351623035555</v>
      </c>
      <c r="N395" s="18">
        <v>46.69881366250975</v>
      </c>
      <c r="O395" s="90">
        <v>11430.650749350192</v>
      </c>
    </row>
    <row r="396" spans="1:15" x14ac:dyDescent="0.3">
      <c r="A396" t="s">
        <v>187</v>
      </c>
      <c r="B396" t="s">
        <v>632</v>
      </c>
      <c r="C396" s="8">
        <v>104000</v>
      </c>
      <c r="D396" s="1">
        <v>46017.125</v>
      </c>
      <c r="E396" s="7">
        <v>0.10175969988671509</v>
      </c>
      <c r="F396">
        <v>92938.43</v>
      </c>
      <c r="G396" s="18">
        <v>2.0899999999999998E-2</v>
      </c>
      <c r="H396" s="18">
        <v>94.41</v>
      </c>
      <c r="I396" s="91">
        <v>1858.77</v>
      </c>
      <c r="J396" s="91">
        <v>1951.71</v>
      </c>
      <c r="K396" s="5">
        <v>1905.237815</v>
      </c>
      <c r="L396" s="5">
        <v>46.238835427853651</v>
      </c>
      <c r="M396" s="5">
        <v>47.228883936706914</v>
      </c>
      <c r="N396" s="18">
        <v>46.733859682280283</v>
      </c>
      <c r="O396" s="90">
        <v>1930.3077452187272</v>
      </c>
    </row>
    <row r="397" spans="1:15" x14ac:dyDescent="0.3">
      <c r="A397" t="s">
        <v>188</v>
      </c>
      <c r="B397" t="s">
        <v>634</v>
      </c>
      <c r="C397" s="8">
        <v>104000</v>
      </c>
      <c r="D397" s="1">
        <v>46017.125</v>
      </c>
      <c r="E397" s="7">
        <v>0.10175969988671509</v>
      </c>
      <c r="F397">
        <v>92938.43</v>
      </c>
      <c r="G397" s="18">
        <v>0.13980000000000001</v>
      </c>
      <c r="H397" s="18">
        <v>94.41</v>
      </c>
      <c r="I397" s="91">
        <v>12920.34</v>
      </c>
      <c r="J397" s="91">
        <v>13013.28</v>
      </c>
      <c r="K397" s="5">
        <v>12966.807815000007</v>
      </c>
      <c r="L397" s="5">
        <v>46.238835427853637</v>
      </c>
      <c r="M397" s="5">
        <v>47.228883936706779</v>
      </c>
      <c r="N397" s="18">
        <v>46.733859682280212</v>
      </c>
      <c r="O397" s="90">
        <v>12991.877745218735</v>
      </c>
    </row>
    <row r="398" spans="1:15" x14ac:dyDescent="0.3">
      <c r="A398" t="s">
        <v>189</v>
      </c>
      <c r="B398" t="s">
        <v>632</v>
      </c>
      <c r="C398" s="8">
        <v>105000</v>
      </c>
      <c r="D398" s="1">
        <v>46017.125</v>
      </c>
      <c r="E398" s="7">
        <v>0.10175969988671509</v>
      </c>
      <c r="F398">
        <v>92941.43</v>
      </c>
      <c r="G398" s="18">
        <v>1.89E-2</v>
      </c>
      <c r="H398" s="18">
        <v>90.44</v>
      </c>
      <c r="I398" s="91">
        <v>1719.42</v>
      </c>
      <c r="J398" s="91">
        <v>1765.89</v>
      </c>
      <c r="K398" s="5">
        <v>1742.6518124999998</v>
      </c>
      <c r="L398" s="5">
        <v>46.826226096718393</v>
      </c>
      <c r="M398" s="5">
        <v>47.34176016617171</v>
      </c>
      <c r="N398" s="18">
        <v>47.083993131445055</v>
      </c>
      <c r="O398" s="90">
        <v>1742.8459997221512</v>
      </c>
    </row>
    <row r="399" spans="1:15" x14ac:dyDescent="0.3">
      <c r="A399" t="s">
        <v>190</v>
      </c>
      <c r="B399" t="s">
        <v>634</v>
      </c>
      <c r="C399" s="8">
        <v>105000</v>
      </c>
      <c r="D399" s="1">
        <v>46017.125</v>
      </c>
      <c r="E399" s="7">
        <v>0.10175969988671509</v>
      </c>
      <c r="F399">
        <v>92941.43</v>
      </c>
      <c r="G399" s="18">
        <v>0.14860000000000001</v>
      </c>
      <c r="H399" s="18">
        <v>90.44</v>
      </c>
      <c r="I399" s="91">
        <v>13777.99</v>
      </c>
      <c r="J399" s="91">
        <v>13824.46</v>
      </c>
      <c r="K399" s="5">
        <v>13801.221812500007</v>
      </c>
      <c r="L399" s="5">
        <v>46.826226096718187</v>
      </c>
      <c r="M399" s="5">
        <v>47.341760166171845</v>
      </c>
      <c r="N399" s="18">
        <v>47.083993131445013</v>
      </c>
      <c r="O399" s="90">
        <v>13801.415999722154</v>
      </c>
    </row>
    <row r="400" spans="1:15" x14ac:dyDescent="0.3">
      <c r="A400" t="s">
        <v>191</v>
      </c>
      <c r="B400" t="s">
        <v>632</v>
      </c>
      <c r="C400" s="8">
        <v>106000</v>
      </c>
      <c r="D400" s="1">
        <v>46017.125</v>
      </c>
      <c r="E400" s="7">
        <v>0.10175969988671509</v>
      </c>
      <c r="F400">
        <v>92938.43</v>
      </c>
      <c r="G400" s="18">
        <v>1.7100000000000001E-2</v>
      </c>
      <c r="H400" s="18">
        <v>86.32</v>
      </c>
      <c r="I400" s="91">
        <v>1533.48</v>
      </c>
      <c r="J400" s="91">
        <v>1579.95</v>
      </c>
      <c r="K400" s="5">
        <v>1556.7187025000001</v>
      </c>
      <c r="L400" s="5">
        <v>46.74084363561937</v>
      </c>
      <c r="M400" s="5">
        <v>47.282729873088073</v>
      </c>
      <c r="N400" s="18">
        <v>47.011786754353722</v>
      </c>
      <c r="O400" s="90">
        <v>1572.4974771392854</v>
      </c>
    </row>
    <row r="401" spans="1:15" x14ac:dyDescent="0.3">
      <c r="A401" t="s">
        <v>192</v>
      </c>
      <c r="B401" t="s">
        <v>634</v>
      </c>
      <c r="C401" s="8">
        <v>106000</v>
      </c>
      <c r="D401" s="1">
        <v>46017.125</v>
      </c>
      <c r="E401" s="7">
        <v>0.10175969988671509</v>
      </c>
      <c r="F401">
        <v>92938.43</v>
      </c>
      <c r="G401" s="18">
        <v>0.1575</v>
      </c>
      <c r="H401" s="18">
        <v>86.32</v>
      </c>
      <c r="I401" s="91">
        <v>14595.05</v>
      </c>
      <c r="J401" s="91">
        <v>14641.52</v>
      </c>
      <c r="K401" s="5">
        <v>14618.288702500007</v>
      </c>
      <c r="L401" s="5">
        <v>46.740843635619406</v>
      </c>
      <c r="M401" s="5">
        <v>47.282729873088115</v>
      </c>
      <c r="N401" s="18">
        <v>47.011786754353764</v>
      </c>
      <c r="O401" s="90">
        <v>14634.067477139295</v>
      </c>
    </row>
    <row r="402" spans="1:15" x14ac:dyDescent="0.3">
      <c r="A402" t="s">
        <v>193</v>
      </c>
      <c r="B402" t="s">
        <v>632</v>
      </c>
      <c r="C402" s="8">
        <v>108000</v>
      </c>
      <c r="D402" s="1">
        <v>46017.125</v>
      </c>
      <c r="E402" s="7">
        <v>0.10175969988671509</v>
      </c>
      <c r="F402">
        <v>92938.13</v>
      </c>
      <c r="G402" s="18">
        <v>1.3899999999999999E-2</v>
      </c>
      <c r="H402" s="18">
        <v>77.91</v>
      </c>
      <c r="I402" s="91">
        <v>1254.6600000000001</v>
      </c>
      <c r="J402" s="91">
        <v>1301.1300000000001</v>
      </c>
      <c r="K402" s="5">
        <v>1277.8992874999999</v>
      </c>
      <c r="L402" s="5">
        <v>47.125530151004845</v>
      </c>
      <c r="M402" s="5">
        <v>47.723865225311997</v>
      </c>
      <c r="N402" s="18">
        <v>47.424697688158417</v>
      </c>
      <c r="O402" s="90">
        <v>1281.4509278988053</v>
      </c>
    </row>
    <row r="403" spans="1:15" x14ac:dyDescent="0.3">
      <c r="A403" t="s">
        <v>194</v>
      </c>
      <c r="B403" t="s">
        <v>634</v>
      </c>
      <c r="C403" s="8">
        <v>108000</v>
      </c>
      <c r="D403" s="1">
        <v>46017.125</v>
      </c>
      <c r="E403" s="7">
        <v>0.10175969988671509</v>
      </c>
      <c r="F403">
        <v>92938.61</v>
      </c>
      <c r="G403" s="18">
        <v>0.1759</v>
      </c>
      <c r="H403" s="18">
        <v>77.91</v>
      </c>
      <c r="I403" s="91">
        <v>16316.05</v>
      </c>
      <c r="J403" s="91">
        <v>16362.52</v>
      </c>
      <c r="K403" s="5">
        <v>16339.2892875</v>
      </c>
      <c r="L403" s="5">
        <v>47.12442467903972</v>
      </c>
      <c r="M403" s="5">
        <v>47.722751646155189</v>
      </c>
      <c r="N403" s="18">
        <v>47.423588162597454</v>
      </c>
      <c r="O403" s="90">
        <v>16342.920626425308</v>
      </c>
    </row>
    <row r="404" spans="1:15" x14ac:dyDescent="0.3">
      <c r="A404" t="s">
        <v>195</v>
      </c>
      <c r="B404" t="s">
        <v>632</v>
      </c>
      <c r="C404" s="8">
        <v>110000</v>
      </c>
      <c r="D404" s="1">
        <v>46017.125</v>
      </c>
      <c r="E404" s="7">
        <v>0.10175969988671509</v>
      </c>
      <c r="F404">
        <v>92938.13</v>
      </c>
      <c r="G404" s="18">
        <v>1.1299999999999999E-2</v>
      </c>
      <c r="H404" s="18">
        <v>69.739999999999995</v>
      </c>
      <c r="I404" s="91">
        <v>1022.32</v>
      </c>
      <c r="J404" s="91">
        <v>1068.79</v>
      </c>
      <c r="K404" s="5">
        <v>1045.5539625000001</v>
      </c>
      <c r="L404" s="5">
        <v>47.47626495259405</v>
      </c>
      <c r="M404" s="5">
        <v>48.143301017212671</v>
      </c>
      <c r="N404" s="18">
        <v>47.809782984903364</v>
      </c>
      <c r="O404" s="90">
        <v>1044.3841265193419</v>
      </c>
    </row>
    <row r="405" spans="1:15" x14ac:dyDescent="0.3">
      <c r="A405" t="s">
        <v>196</v>
      </c>
      <c r="B405" t="s">
        <v>634</v>
      </c>
      <c r="C405" s="8">
        <v>110000</v>
      </c>
      <c r="D405" s="1">
        <v>46017.125</v>
      </c>
      <c r="E405" s="7">
        <v>0.10175969988671509</v>
      </c>
      <c r="F405">
        <v>92938.13</v>
      </c>
      <c r="G405" s="18">
        <v>0.1948</v>
      </c>
      <c r="H405" s="18">
        <v>69.739999999999995</v>
      </c>
      <c r="I405" s="91">
        <v>18084.189999999999</v>
      </c>
      <c r="J405" s="91">
        <v>18130.66</v>
      </c>
      <c r="K405" s="5">
        <v>18107.423962499997</v>
      </c>
      <c r="L405" s="5">
        <v>47.476264952594391</v>
      </c>
      <c r="M405" s="5">
        <v>48.143301017212558</v>
      </c>
      <c r="N405" s="18">
        <v>47.809782984903478</v>
      </c>
      <c r="O405" s="90">
        <v>18106.254126519343</v>
      </c>
    </row>
    <row r="406" spans="1:15" x14ac:dyDescent="0.3">
      <c r="A406" t="s">
        <v>197</v>
      </c>
      <c r="B406" t="s">
        <v>632</v>
      </c>
      <c r="C406" s="8">
        <v>112000</v>
      </c>
      <c r="D406" s="1">
        <v>46017.125</v>
      </c>
      <c r="E406" s="7">
        <v>0.10175969988671509</v>
      </c>
      <c r="F406">
        <v>92938.61</v>
      </c>
      <c r="G406" s="18">
        <v>9.1999999999999998E-3</v>
      </c>
      <c r="H406" s="18">
        <v>62.1</v>
      </c>
      <c r="I406" s="91">
        <v>836.45</v>
      </c>
      <c r="J406" s="91">
        <v>882.92</v>
      </c>
      <c r="K406" s="5">
        <v>859.68214249999994</v>
      </c>
      <c r="L406" s="5">
        <v>47.906548399043828</v>
      </c>
      <c r="M406" s="5">
        <v>48.654164781575453</v>
      </c>
      <c r="N406" s="18">
        <v>48.280356590309637</v>
      </c>
      <c r="O406" s="90">
        <v>850.37929209997458</v>
      </c>
    </row>
    <row r="407" spans="1:15" x14ac:dyDescent="0.3">
      <c r="A407" t="s">
        <v>198</v>
      </c>
      <c r="B407" t="s">
        <v>634</v>
      </c>
      <c r="C407" s="8">
        <v>112000</v>
      </c>
      <c r="D407" s="1">
        <v>46017.125</v>
      </c>
      <c r="E407" s="7">
        <v>0.10175969988671509</v>
      </c>
      <c r="F407">
        <v>92937.85</v>
      </c>
      <c r="G407" s="18">
        <v>0.21429999999999999</v>
      </c>
      <c r="H407" s="18">
        <v>62.1</v>
      </c>
      <c r="I407" s="91">
        <v>19898.599999999999</v>
      </c>
      <c r="J407" s="91">
        <v>19945.07</v>
      </c>
      <c r="K407" s="5">
        <v>19921.832142499996</v>
      </c>
      <c r="L407" s="5">
        <v>47.908109654517872</v>
      </c>
      <c r="M407" s="5">
        <v>48.655741670367796</v>
      </c>
      <c r="N407" s="18">
        <v>48.281925662442831</v>
      </c>
      <c r="O407" s="90">
        <v>19912.441906586704</v>
      </c>
    </row>
    <row r="408" spans="1:15" x14ac:dyDescent="0.3">
      <c r="A408" t="s">
        <v>199</v>
      </c>
      <c r="B408" t="s">
        <v>632</v>
      </c>
      <c r="C408" s="8">
        <v>114000</v>
      </c>
      <c r="D408" s="1">
        <v>46017.125</v>
      </c>
      <c r="E408" s="7">
        <v>0.10175969988671509</v>
      </c>
      <c r="F408">
        <v>92937.85</v>
      </c>
      <c r="G408" s="18">
        <v>7.7000000000000002E-3</v>
      </c>
      <c r="H408" s="18">
        <v>55.51</v>
      </c>
      <c r="I408" s="91">
        <v>697.03</v>
      </c>
      <c r="J408" s="91">
        <v>743.5</v>
      </c>
      <c r="K408" s="5">
        <v>720.26833750000003</v>
      </c>
      <c r="L408" s="5">
        <v>48.576166221218827</v>
      </c>
      <c r="M408" s="5">
        <v>49.412117223005694</v>
      </c>
      <c r="N408" s="18">
        <v>48.994141722112261</v>
      </c>
      <c r="O408" s="90">
        <v>690.54903908535107</v>
      </c>
    </row>
    <row r="409" spans="1:15" x14ac:dyDescent="0.3">
      <c r="A409" t="s">
        <v>200</v>
      </c>
      <c r="B409" t="s">
        <v>634</v>
      </c>
      <c r="C409" s="8">
        <v>114000</v>
      </c>
      <c r="D409" s="1">
        <v>46017.125</v>
      </c>
      <c r="E409" s="7">
        <v>0.10175969988671509</v>
      </c>
      <c r="F409">
        <v>92937.85</v>
      </c>
      <c r="G409" s="18">
        <v>0.23430000000000001</v>
      </c>
      <c r="H409" s="18">
        <v>55.51</v>
      </c>
      <c r="I409" s="91">
        <v>21759.18</v>
      </c>
      <c r="J409" s="91">
        <v>21805.65</v>
      </c>
      <c r="K409" s="5">
        <v>21782.418337499992</v>
      </c>
      <c r="L409" s="5">
        <v>48.576166221218813</v>
      </c>
      <c r="M409" s="5">
        <v>49.412117223005353</v>
      </c>
      <c r="N409" s="18">
        <v>48.994141722112083</v>
      </c>
      <c r="O409" s="90">
        <v>21752.699039085346</v>
      </c>
    </row>
    <row r="410" spans="1:15" x14ac:dyDescent="0.3">
      <c r="A410" t="s">
        <v>201</v>
      </c>
      <c r="B410" t="s">
        <v>632</v>
      </c>
      <c r="C410" s="8">
        <v>115000</v>
      </c>
      <c r="D410" s="1">
        <v>46017.125</v>
      </c>
      <c r="E410" s="7">
        <v>0.10175969988671509</v>
      </c>
      <c r="F410">
        <v>92938.26</v>
      </c>
      <c r="G410" s="18">
        <v>7.0000000000000001E-3</v>
      </c>
      <c r="H410" s="18">
        <v>52.07</v>
      </c>
      <c r="I410" s="91">
        <v>604.1</v>
      </c>
      <c r="J410" s="91">
        <v>697.04</v>
      </c>
      <c r="K410" s="5">
        <v>650.56781999999998</v>
      </c>
      <c r="L410" s="5">
        <v>48.266193677937224</v>
      </c>
      <c r="M410" s="5">
        <v>50.048849577439839</v>
      </c>
      <c r="N410" s="18">
        <v>49.157521627688531</v>
      </c>
      <c r="O410" s="90">
        <v>621.43641365894086</v>
      </c>
    </row>
    <row r="411" spans="1:15" x14ac:dyDescent="0.3">
      <c r="A411" t="s">
        <v>202</v>
      </c>
      <c r="B411" t="s">
        <v>634</v>
      </c>
      <c r="C411" s="8">
        <v>115000</v>
      </c>
      <c r="D411" s="1">
        <v>46017.125</v>
      </c>
      <c r="E411" s="7">
        <v>0.10175969988671509</v>
      </c>
      <c r="F411">
        <v>92938.26</v>
      </c>
      <c r="G411" s="18">
        <v>0.24429999999999999</v>
      </c>
      <c r="H411" s="18">
        <v>52.07</v>
      </c>
      <c r="I411" s="91">
        <v>22665.84</v>
      </c>
      <c r="J411" s="91">
        <v>22758.78</v>
      </c>
      <c r="K411" s="5">
        <v>22712.307820000005</v>
      </c>
      <c r="L411" s="5">
        <v>48.266193677937601</v>
      </c>
      <c r="M411" s="5">
        <v>50.048849577440095</v>
      </c>
      <c r="N411" s="18">
        <v>49.157521627688851</v>
      </c>
      <c r="O411" s="90">
        <v>22683.176413658955</v>
      </c>
    </row>
    <row r="412" spans="1:15" x14ac:dyDescent="0.3">
      <c r="A412" t="s">
        <v>203</v>
      </c>
      <c r="B412" t="s">
        <v>632</v>
      </c>
      <c r="C412" s="8">
        <v>116000</v>
      </c>
      <c r="D412" s="1">
        <v>46017.125</v>
      </c>
      <c r="E412" s="7">
        <v>0.10175969988671509</v>
      </c>
      <c r="F412">
        <v>92937.85</v>
      </c>
      <c r="G412" s="18">
        <v>6.4999999999999997E-3</v>
      </c>
      <c r="H412" s="18">
        <v>49.41</v>
      </c>
      <c r="I412" s="91">
        <v>557.63</v>
      </c>
      <c r="J412" s="91">
        <v>604.1</v>
      </c>
      <c r="K412" s="5">
        <v>580.86156249999999</v>
      </c>
      <c r="L412" s="5">
        <v>48.730076693598953</v>
      </c>
      <c r="M412" s="5">
        <v>49.686125055379662</v>
      </c>
      <c r="N412" s="18">
        <v>49.208100874489304</v>
      </c>
      <c r="O412" s="90">
        <v>558.4820979754561</v>
      </c>
    </row>
    <row r="413" spans="1:15" x14ac:dyDescent="0.3">
      <c r="A413" t="s">
        <v>204</v>
      </c>
      <c r="B413" t="s">
        <v>634</v>
      </c>
      <c r="C413" s="8">
        <v>116000</v>
      </c>
      <c r="D413" s="1">
        <v>46017.125</v>
      </c>
      <c r="E413" s="7">
        <v>0.10175969988671509</v>
      </c>
      <c r="F413">
        <v>92937.27</v>
      </c>
      <c r="G413" s="18">
        <v>0.25459999999999999</v>
      </c>
      <c r="H413" s="18">
        <v>49.41</v>
      </c>
      <c r="I413" s="91">
        <v>23620.36</v>
      </c>
      <c r="J413" s="91">
        <v>23666.83</v>
      </c>
      <c r="K413" s="5">
        <v>23643.591562499998</v>
      </c>
      <c r="L413" s="5">
        <v>48.731157206215912</v>
      </c>
      <c r="M413" s="5">
        <v>49.687220209980453</v>
      </c>
      <c r="N413" s="18">
        <v>49.209188708098182</v>
      </c>
      <c r="O413" s="90">
        <v>23621.165178413183</v>
      </c>
    </row>
    <row r="414" spans="1:15" x14ac:dyDescent="0.3">
      <c r="A414" t="s">
        <v>205</v>
      </c>
      <c r="B414" t="s">
        <v>632</v>
      </c>
      <c r="C414" s="8">
        <v>118000</v>
      </c>
      <c r="D414" s="1">
        <v>46017.125</v>
      </c>
      <c r="E414" s="7">
        <v>0.10175969988671509</v>
      </c>
      <c r="F414">
        <v>92937.44</v>
      </c>
      <c r="G414" s="18">
        <v>5.4999999999999997E-3</v>
      </c>
      <c r="H414" s="18">
        <v>44.04</v>
      </c>
      <c r="I414" s="91">
        <v>464.69</v>
      </c>
      <c r="J414" s="91">
        <v>511.16</v>
      </c>
      <c r="K414" s="5">
        <v>487.92156</v>
      </c>
      <c r="L414" s="5">
        <v>49.364716917530437</v>
      </c>
      <c r="M414" s="5">
        <v>50.441887396083153</v>
      </c>
      <c r="N414" s="18">
        <v>49.903302156806795</v>
      </c>
      <c r="O414" s="90">
        <v>449.095467314926</v>
      </c>
    </row>
    <row r="415" spans="1:15" x14ac:dyDescent="0.3">
      <c r="A415" t="s">
        <v>206</v>
      </c>
      <c r="B415" t="s">
        <v>634</v>
      </c>
      <c r="C415" s="8">
        <v>118000</v>
      </c>
      <c r="D415" s="1">
        <v>46017.125</v>
      </c>
      <c r="E415" s="7">
        <v>0.10175969988671509</v>
      </c>
      <c r="F415">
        <v>92937.27</v>
      </c>
      <c r="G415" s="18">
        <v>0.27510000000000001</v>
      </c>
      <c r="H415" s="18">
        <v>44.04</v>
      </c>
      <c r="I415" s="91">
        <v>25527.42</v>
      </c>
      <c r="J415" s="91">
        <v>25573.89</v>
      </c>
      <c r="K415" s="5">
        <v>25550.651559999998</v>
      </c>
      <c r="L415" s="5">
        <v>49.365021012807659</v>
      </c>
      <c r="M415" s="5">
        <v>50.442196202085256</v>
      </c>
      <c r="N415" s="18">
        <v>49.903608607446458</v>
      </c>
      <c r="O415" s="90">
        <v>25511.813925873445</v>
      </c>
    </row>
    <row r="416" spans="1:15" x14ac:dyDescent="0.3">
      <c r="A416" t="s">
        <v>207</v>
      </c>
      <c r="B416" t="s">
        <v>632</v>
      </c>
      <c r="C416" s="8">
        <v>120000</v>
      </c>
      <c r="D416" s="1">
        <v>46017.125</v>
      </c>
      <c r="E416" s="7">
        <v>0.10175969988671509</v>
      </c>
      <c r="F416">
        <v>92937.44</v>
      </c>
      <c r="G416" s="18">
        <v>4.7000000000000002E-3</v>
      </c>
      <c r="H416" s="18">
        <v>39.590000000000003</v>
      </c>
      <c r="I416" s="91">
        <v>427.51</v>
      </c>
      <c r="J416" s="91">
        <v>446.1</v>
      </c>
      <c r="K416" s="5">
        <v>436.80596800000001</v>
      </c>
      <c r="L416" s="5">
        <v>51.025548098353056</v>
      </c>
      <c r="M416" s="5">
        <v>51.496198202074261</v>
      </c>
      <c r="N416" s="18">
        <v>51.260873150213655</v>
      </c>
      <c r="O416" s="90">
        <v>358.69125761965142</v>
      </c>
    </row>
    <row r="417" spans="1:15" x14ac:dyDescent="0.3">
      <c r="A417" t="s">
        <v>208</v>
      </c>
      <c r="B417" t="s">
        <v>634</v>
      </c>
      <c r="C417" s="8">
        <v>120000</v>
      </c>
      <c r="D417" s="1">
        <v>46017.125</v>
      </c>
      <c r="E417" s="7">
        <v>0.10175969988671509</v>
      </c>
      <c r="F417">
        <v>92937.44</v>
      </c>
      <c r="G417" s="18">
        <v>0.2959</v>
      </c>
      <c r="H417" s="18">
        <v>39.590000000000003</v>
      </c>
      <c r="I417" s="91">
        <v>27490.07</v>
      </c>
      <c r="J417" s="91">
        <v>27508.66</v>
      </c>
      <c r="K417" s="5">
        <v>27499.365967999998</v>
      </c>
      <c r="L417" s="5">
        <v>51.025548098352935</v>
      </c>
      <c r="M417" s="5">
        <v>51.496198202074069</v>
      </c>
      <c r="N417" s="18">
        <v>51.260873150213499</v>
      </c>
      <c r="O417" s="90">
        <v>27421.251257619646</v>
      </c>
    </row>
    <row r="418" spans="1:15" x14ac:dyDescent="0.3">
      <c r="A418" t="s">
        <v>209</v>
      </c>
      <c r="B418" t="s">
        <v>632</v>
      </c>
      <c r="C418" s="8">
        <v>122000</v>
      </c>
      <c r="D418" s="1">
        <v>46017.125</v>
      </c>
      <c r="E418" s="7">
        <v>0.10175969988671509</v>
      </c>
      <c r="F418">
        <v>92942.16</v>
      </c>
      <c r="G418" s="18">
        <v>4.1000000000000003E-3</v>
      </c>
      <c r="H418" s="18">
        <v>35.56</v>
      </c>
      <c r="I418" s="91">
        <v>362.47</v>
      </c>
      <c r="J418" s="91">
        <v>399.65</v>
      </c>
      <c r="K418" s="5">
        <v>381.06285600000001</v>
      </c>
      <c r="L418" s="5">
        <v>51.716251945210125</v>
      </c>
      <c r="M418" s="5">
        <v>52.759866944106349</v>
      </c>
      <c r="N418" s="18">
        <v>52.238059444658234</v>
      </c>
      <c r="O418" s="90">
        <v>284.51104714510092</v>
      </c>
    </row>
    <row r="419" spans="1:15" x14ac:dyDescent="0.3">
      <c r="A419" t="s">
        <v>210</v>
      </c>
      <c r="B419" t="s">
        <v>634</v>
      </c>
      <c r="C419" s="8">
        <v>122000</v>
      </c>
      <c r="D419" s="1">
        <v>46017.125</v>
      </c>
      <c r="E419" s="7">
        <v>0.10175969988671509</v>
      </c>
      <c r="F419">
        <v>92937.51</v>
      </c>
      <c r="G419" s="18">
        <v>0.31680000000000003</v>
      </c>
      <c r="H419" s="18">
        <v>35.54</v>
      </c>
      <c r="I419" s="91">
        <v>29424.959999999999</v>
      </c>
      <c r="J419" s="91">
        <v>29462.14</v>
      </c>
      <c r="K419" s="5">
        <v>29443.552856000006</v>
      </c>
      <c r="L419" s="5">
        <v>51.724111934105451</v>
      </c>
      <c r="M419" s="5">
        <v>52.767844040999059</v>
      </c>
      <c r="N419" s="18">
        <v>52.245977987552251</v>
      </c>
      <c r="O419" s="90">
        <v>29346.781525800492</v>
      </c>
    </row>
    <row r="420" spans="1:15" x14ac:dyDescent="0.3">
      <c r="A420" t="s">
        <v>211</v>
      </c>
      <c r="B420" t="s">
        <v>632</v>
      </c>
      <c r="C420" s="8">
        <v>124000</v>
      </c>
      <c r="D420" s="1">
        <v>46017.125</v>
      </c>
      <c r="E420" s="7">
        <v>0.10175969988671509</v>
      </c>
      <c r="F420">
        <v>92937.51</v>
      </c>
      <c r="G420" s="18">
        <v>3.5000000000000001E-3</v>
      </c>
      <c r="H420" s="18">
        <v>31.89</v>
      </c>
      <c r="I420" s="91">
        <v>315.99</v>
      </c>
      <c r="J420" s="91">
        <v>343.87</v>
      </c>
      <c r="K420" s="5">
        <v>329.92816049999999</v>
      </c>
      <c r="L420" s="5">
        <v>52.663602232281157</v>
      </c>
      <c r="M420" s="5">
        <v>53.535872040407718</v>
      </c>
      <c r="N420" s="18">
        <v>53.099737136344437</v>
      </c>
      <c r="O420" s="90">
        <v>223.46404033772382</v>
      </c>
    </row>
    <row r="421" spans="1:15" x14ac:dyDescent="0.3">
      <c r="A421" t="s">
        <v>212</v>
      </c>
      <c r="B421" t="s">
        <v>634</v>
      </c>
      <c r="C421" s="8">
        <v>124000</v>
      </c>
      <c r="D421" s="1">
        <v>46017.125</v>
      </c>
      <c r="E421" s="7">
        <v>0.10175969988671509</v>
      </c>
      <c r="F421">
        <v>92942.16</v>
      </c>
      <c r="G421" s="18">
        <v>0.33779999999999999</v>
      </c>
      <c r="H421" s="18">
        <v>31.91</v>
      </c>
      <c r="I421" s="91">
        <v>31373.83</v>
      </c>
      <c r="J421" s="91">
        <v>31401.71</v>
      </c>
      <c r="K421" s="5">
        <v>31387.768160499996</v>
      </c>
      <c r="L421" s="5">
        <v>52.655958855661979</v>
      </c>
      <c r="M421" s="5">
        <v>53.528133465321979</v>
      </c>
      <c r="N421" s="18">
        <v>53.092046160491975</v>
      </c>
      <c r="O421" s="90">
        <v>31281.485130617686</v>
      </c>
    </row>
    <row r="422" spans="1:15" x14ac:dyDescent="0.3">
      <c r="A422" t="s">
        <v>213</v>
      </c>
      <c r="B422" t="s">
        <v>632</v>
      </c>
      <c r="C422" s="8">
        <v>125000</v>
      </c>
      <c r="D422" s="1">
        <v>46017.125</v>
      </c>
      <c r="E422" s="7">
        <v>0.10175969988671509</v>
      </c>
      <c r="F422">
        <v>92937.51</v>
      </c>
      <c r="G422" s="18">
        <v>3.3E-3</v>
      </c>
      <c r="H422" s="18">
        <v>30.39</v>
      </c>
      <c r="I422" s="91">
        <v>297.39999999999998</v>
      </c>
      <c r="J422" s="91">
        <v>325.27999999999997</v>
      </c>
      <c r="K422" s="5">
        <v>311.34065850000002</v>
      </c>
      <c r="L422" s="5">
        <v>53.192098312430559</v>
      </c>
      <c r="M422" s="5">
        <v>54.106080984604866</v>
      </c>
      <c r="N422" s="18">
        <v>53.649089648517716</v>
      </c>
      <c r="O422" s="90">
        <v>197.48186819530142</v>
      </c>
    </row>
    <row r="423" spans="1:15" x14ac:dyDescent="0.3">
      <c r="A423" t="s">
        <v>214</v>
      </c>
      <c r="B423" t="s">
        <v>634</v>
      </c>
      <c r="C423" s="8">
        <v>125000</v>
      </c>
      <c r="D423" s="1">
        <v>46017.125</v>
      </c>
      <c r="E423" s="7">
        <v>0.10175969988671509</v>
      </c>
      <c r="F423">
        <v>92942.16</v>
      </c>
      <c r="G423" s="18">
        <v>0.3483</v>
      </c>
      <c r="H423" s="18">
        <v>30.41</v>
      </c>
      <c r="I423" s="91">
        <v>32355.24</v>
      </c>
      <c r="J423" s="91">
        <v>32383.119999999999</v>
      </c>
      <c r="K423" s="5">
        <v>32369.180658499998</v>
      </c>
      <c r="L423" s="5">
        <v>53.184548319595351</v>
      </c>
      <c r="M423" s="5">
        <v>54.098432719502831</v>
      </c>
      <c r="N423" s="18">
        <v>53.641490519549095</v>
      </c>
      <c r="O423" s="90">
        <v>32255.485815741878</v>
      </c>
    </row>
    <row r="424" spans="1:15" x14ac:dyDescent="0.3">
      <c r="A424" t="s">
        <v>215</v>
      </c>
      <c r="B424" t="s">
        <v>632</v>
      </c>
      <c r="C424" s="8">
        <v>126000</v>
      </c>
      <c r="D424" s="1">
        <v>46017.125</v>
      </c>
      <c r="E424" s="7">
        <v>0.10175969988671509</v>
      </c>
      <c r="F424">
        <v>92940.69</v>
      </c>
      <c r="G424" s="18">
        <v>3.0999999999999999E-3</v>
      </c>
      <c r="H424" s="18">
        <v>28.91</v>
      </c>
      <c r="I424" s="91">
        <v>278.82</v>
      </c>
      <c r="J424" s="91">
        <v>306.7</v>
      </c>
      <c r="K424" s="5">
        <v>292.76317349999999</v>
      </c>
      <c r="L424" s="5">
        <v>53.661783317260713</v>
      </c>
      <c r="M424" s="5">
        <v>54.621496759498086</v>
      </c>
      <c r="N424" s="18">
        <v>54.1416400383794</v>
      </c>
      <c r="O424" s="90">
        <v>174.23797660967875</v>
      </c>
    </row>
    <row r="425" spans="1:15" x14ac:dyDescent="0.3">
      <c r="A425" t="s">
        <v>216</v>
      </c>
      <c r="B425" t="s">
        <v>634</v>
      </c>
      <c r="C425" s="8">
        <v>126000</v>
      </c>
      <c r="D425" s="1">
        <v>46017.125</v>
      </c>
      <c r="E425" s="7">
        <v>0.10175969988671509</v>
      </c>
      <c r="F425">
        <v>92940.69</v>
      </c>
      <c r="G425" s="18">
        <v>0.35880000000000001</v>
      </c>
      <c r="H425" s="18">
        <v>28.91</v>
      </c>
      <c r="I425" s="91">
        <v>33338.129999999997</v>
      </c>
      <c r="J425" s="91">
        <v>33366.01</v>
      </c>
      <c r="K425" s="5">
        <v>33352.073173500001</v>
      </c>
      <c r="L425" s="5">
        <v>53.661783317260671</v>
      </c>
      <c r="M425" s="5">
        <v>54.621496759497433</v>
      </c>
      <c r="N425" s="18">
        <v>54.141640038379052</v>
      </c>
      <c r="O425" s="90">
        <v>33233.547976609676</v>
      </c>
    </row>
    <row r="426" spans="1:15" x14ac:dyDescent="0.3">
      <c r="A426" t="s">
        <v>217</v>
      </c>
      <c r="B426" t="s">
        <v>632</v>
      </c>
      <c r="C426" s="8">
        <v>128000</v>
      </c>
      <c r="D426" s="1">
        <v>46017.125</v>
      </c>
      <c r="E426" s="7">
        <v>0.10175969988671509</v>
      </c>
      <c r="F426">
        <v>92941.95</v>
      </c>
      <c r="G426" s="18">
        <v>2.8E-3</v>
      </c>
      <c r="H426" s="18">
        <v>26.36</v>
      </c>
      <c r="I426" s="91">
        <v>241.65</v>
      </c>
      <c r="J426" s="91">
        <v>278.83</v>
      </c>
      <c r="K426" s="5">
        <v>260.23746</v>
      </c>
      <c r="L426" s="5">
        <v>54.434012380009932</v>
      </c>
      <c r="M426" s="5">
        <v>55.841774121882601</v>
      </c>
      <c r="N426" s="18">
        <v>55.137893250946263</v>
      </c>
      <c r="O426" s="90">
        <v>134.6063454124245</v>
      </c>
    </row>
    <row r="427" spans="1:15" x14ac:dyDescent="0.3">
      <c r="A427" t="s">
        <v>218</v>
      </c>
      <c r="B427" t="s">
        <v>634</v>
      </c>
      <c r="C427" s="8">
        <v>128000</v>
      </c>
      <c r="D427" s="1">
        <v>46017.125</v>
      </c>
      <c r="E427" s="7">
        <v>0.10175969988671509</v>
      </c>
      <c r="F427">
        <v>92941.95</v>
      </c>
      <c r="G427" s="18">
        <v>0.38</v>
      </c>
      <c r="H427" s="18">
        <v>26.36</v>
      </c>
      <c r="I427" s="91">
        <v>35299.699999999997</v>
      </c>
      <c r="J427" s="91">
        <v>35336.879999999997</v>
      </c>
      <c r="K427" s="5">
        <v>35318.287460000007</v>
      </c>
      <c r="L427" s="5">
        <v>54.434012380010124</v>
      </c>
      <c r="M427" s="5">
        <v>55.841774121882374</v>
      </c>
      <c r="N427" s="18">
        <v>55.137893250946249</v>
      </c>
      <c r="O427" s="90">
        <v>35192.656345412433</v>
      </c>
    </row>
    <row r="428" spans="1:15" x14ac:dyDescent="0.3">
      <c r="A428" t="s">
        <v>219</v>
      </c>
      <c r="B428" t="s">
        <v>632</v>
      </c>
      <c r="C428" s="8">
        <v>130000</v>
      </c>
      <c r="D428" s="1">
        <v>46017.125</v>
      </c>
      <c r="E428" s="7">
        <v>0.10175969988671509</v>
      </c>
      <c r="F428">
        <v>92941.95</v>
      </c>
      <c r="G428" s="18">
        <v>2.5000000000000001E-3</v>
      </c>
      <c r="H428" s="18">
        <v>24</v>
      </c>
      <c r="I428" s="91">
        <v>213.77</v>
      </c>
      <c r="J428" s="91">
        <v>241.65</v>
      </c>
      <c r="K428" s="5">
        <v>227.70777749999999</v>
      </c>
      <c r="L428" s="5">
        <v>55.356002075249101</v>
      </c>
      <c r="M428" s="5">
        <v>56.528345303670655</v>
      </c>
      <c r="N428" s="18">
        <v>55.942173689459878</v>
      </c>
      <c r="O428" s="90">
        <v>103.01992589016925</v>
      </c>
    </row>
    <row r="429" spans="1:15" x14ac:dyDescent="0.3">
      <c r="A429" t="s">
        <v>220</v>
      </c>
      <c r="B429" t="s">
        <v>634</v>
      </c>
      <c r="C429" s="8">
        <v>130000</v>
      </c>
      <c r="D429" s="1">
        <v>46017.125</v>
      </c>
      <c r="E429" s="7">
        <v>0.10175969988671509</v>
      </c>
      <c r="F429">
        <v>92941.8</v>
      </c>
      <c r="G429" s="18">
        <v>0.4012</v>
      </c>
      <c r="H429" s="18">
        <v>24</v>
      </c>
      <c r="I429" s="91">
        <v>37271.97</v>
      </c>
      <c r="J429" s="91">
        <v>37299.85</v>
      </c>
      <c r="K429" s="5">
        <v>37285.907777499997</v>
      </c>
      <c r="L429" s="5">
        <v>55.356231233783859</v>
      </c>
      <c r="M429" s="5">
        <v>56.528578262261384</v>
      </c>
      <c r="N429" s="18">
        <v>55.942404748022625</v>
      </c>
      <c r="O429" s="90">
        <v>37161.216819438443</v>
      </c>
    </row>
    <row r="430" spans="1:15" x14ac:dyDescent="0.3">
      <c r="A430" t="s">
        <v>221</v>
      </c>
      <c r="B430" t="s">
        <v>632</v>
      </c>
      <c r="C430" s="8">
        <v>132000</v>
      </c>
      <c r="D430" s="1">
        <v>46017.125</v>
      </c>
      <c r="E430" s="7">
        <v>0.10175969988671509</v>
      </c>
      <c r="F430">
        <v>92940.42</v>
      </c>
      <c r="G430" s="18">
        <v>2.2000000000000001E-3</v>
      </c>
      <c r="H430" s="18">
        <v>21.68</v>
      </c>
      <c r="I430" s="91">
        <v>185.88</v>
      </c>
      <c r="J430" s="91">
        <v>223.06</v>
      </c>
      <c r="K430" s="5">
        <v>204.46892399999999</v>
      </c>
      <c r="L430" s="5">
        <v>56.074958457668245</v>
      </c>
      <c r="M430" s="5">
        <v>57.786347081159292</v>
      </c>
      <c r="N430" s="18">
        <v>56.930652769413769</v>
      </c>
      <c r="O430" s="90">
        <v>78.089233099606744</v>
      </c>
    </row>
    <row r="431" spans="1:15" x14ac:dyDescent="0.3">
      <c r="A431" t="s">
        <v>222</v>
      </c>
      <c r="B431" t="s">
        <v>634</v>
      </c>
      <c r="C431" s="8">
        <v>132000</v>
      </c>
      <c r="D431" s="1">
        <v>46017.125</v>
      </c>
      <c r="E431" s="7">
        <v>0.10175969988671509</v>
      </c>
      <c r="F431">
        <v>92941.8</v>
      </c>
      <c r="G431" s="18">
        <v>0.4224</v>
      </c>
      <c r="H431" s="18">
        <v>21.68</v>
      </c>
      <c r="I431" s="91">
        <v>39244.080000000002</v>
      </c>
      <c r="J431" s="91">
        <v>39281.26</v>
      </c>
      <c r="K431" s="5">
        <v>39262.668923999998</v>
      </c>
      <c r="L431" s="5">
        <v>56.072899138762736</v>
      </c>
      <c r="M431" s="5">
        <v>57.784238063621338</v>
      </c>
      <c r="N431" s="18">
        <v>56.92856860119204</v>
      </c>
      <c r="O431" s="90">
        <v>39136.311935638529</v>
      </c>
    </row>
    <row r="432" spans="1:15" x14ac:dyDescent="0.3">
      <c r="A432" t="s">
        <v>223</v>
      </c>
      <c r="B432" t="s">
        <v>632</v>
      </c>
      <c r="C432" s="8">
        <v>134000</v>
      </c>
      <c r="D432" s="1">
        <v>46017.125</v>
      </c>
      <c r="E432" s="7">
        <v>0.10175969988671509</v>
      </c>
      <c r="F432">
        <v>92941.8</v>
      </c>
      <c r="G432" s="18">
        <v>2E-3</v>
      </c>
      <c r="H432" s="18">
        <v>19.96</v>
      </c>
      <c r="I432" s="91">
        <v>167.3</v>
      </c>
      <c r="J432" s="91">
        <v>204.47</v>
      </c>
      <c r="K432" s="5">
        <v>185.8836</v>
      </c>
      <c r="L432" s="5">
        <v>57.05730663845987</v>
      </c>
      <c r="M432" s="5">
        <v>58.916030218810597</v>
      </c>
      <c r="N432" s="18">
        <v>57.986668428635234</v>
      </c>
      <c r="O432" s="90">
        <v>58.668692152960702</v>
      </c>
    </row>
    <row r="433" spans="1:15" x14ac:dyDescent="0.3">
      <c r="A433" t="s">
        <v>224</v>
      </c>
      <c r="B433" t="s">
        <v>634</v>
      </c>
      <c r="C433" s="8">
        <v>134000</v>
      </c>
      <c r="D433" s="1">
        <v>46017.125</v>
      </c>
      <c r="E433" s="7">
        <v>0.10175969988671509</v>
      </c>
      <c r="F433">
        <v>92941.8</v>
      </c>
      <c r="G433" s="18">
        <v>0.44379999999999997</v>
      </c>
      <c r="H433" s="18">
        <v>19.96</v>
      </c>
      <c r="I433" s="91">
        <v>41225.5</v>
      </c>
      <c r="J433" s="91">
        <v>41262.67</v>
      </c>
      <c r="K433" s="5">
        <v>41244.083599999998</v>
      </c>
      <c r="L433" s="5">
        <v>57.057306638461093</v>
      </c>
      <c r="M433" s="5">
        <v>58.9160302188101</v>
      </c>
      <c r="N433" s="18">
        <v>57.986668428635596</v>
      </c>
      <c r="O433" s="90">
        <v>41116.868692152966</v>
      </c>
    </row>
    <row r="434" spans="1:15" x14ac:dyDescent="0.3">
      <c r="A434" t="s">
        <v>225</v>
      </c>
      <c r="B434" t="s">
        <v>632</v>
      </c>
      <c r="C434" s="8">
        <v>135000</v>
      </c>
      <c r="D434" s="1">
        <v>46017.125</v>
      </c>
      <c r="E434" s="7">
        <v>0.10175969988671509</v>
      </c>
      <c r="F434">
        <v>92941.79</v>
      </c>
      <c r="G434" s="18">
        <v>1.9E-3</v>
      </c>
      <c r="H434" s="18">
        <v>19.11</v>
      </c>
      <c r="I434" s="91">
        <v>158</v>
      </c>
      <c r="J434" s="91">
        <v>195.18</v>
      </c>
      <c r="K434" s="5">
        <v>176.58940949999999</v>
      </c>
      <c r="L434" s="5">
        <v>57.491756666053732</v>
      </c>
      <c r="M434" s="5">
        <v>59.433338392262748</v>
      </c>
      <c r="N434" s="18">
        <v>58.462547529158243</v>
      </c>
      <c r="O434" s="90">
        <v>50.661960335328537</v>
      </c>
    </row>
    <row r="435" spans="1:15" x14ac:dyDescent="0.3">
      <c r="A435" t="s">
        <v>226</v>
      </c>
      <c r="B435" t="s">
        <v>634</v>
      </c>
      <c r="C435" s="8">
        <v>135000</v>
      </c>
      <c r="D435" s="1">
        <v>46017.125</v>
      </c>
      <c r="E435" s="7">
        <v>0.10175969988671509</v>
      </c>
      <c r="F435">
        <v>92941.8</v>
      </c>
      <c r="G435" s="18">
        <v>0.45440000000000003</v>
      </c>
      <c r="H435" s="18">
        <v>19.11</v>
      </c>
      <c r="I435" s="91">
        <v>42216.2</v>
      </c>
      <c r="J435" s="91">
        <v>42253.38</v>
      </c>
      <c r="K435" s="5">
        <v>42234.789409499994</v>
      </c>
      <c r="L435" s="5">
        <v>57.491742149755844</v>
      </c>
      <c r="M435" s="5">
        <v>59.433323482934185</v>
      </c>
      <c r="N435" s="18">
        <v>58.462532816345018</v>
      </c>
      <c r="O435" s="90">
        <v>42108.862074653785</v>
      </c>
    </row>
    <row r="436" spans="1:15" x14ac:dyDescent="0.3">
      <c r="A436" t="s">
        <v>227</v>
      </c>
      <c r="B436" t="s">
        <v>632</v>
      </c>
      <c r="C436" s="8">
        <v>136000</v>
      </c>
      <c r="D436" s="1">
        <v>46017.125</v>
      </c>
      <c r="E436" s="7">
        <v>0.10175969988671509</v>
      </c>
      <c r="F436">
        <v>92941.8</v>
      </c>
      <c r="G436" s="18">
        <v>1.8E-3</v>
      </c>
      <c r="H436" s="18">
        <v>18.579999999999998</v>
      </c>
      <c r="I436" s="91">
        <v>158</v>
      </c>
      <c r="J436" s="91">
        <v>185.88</v>
      </c>
      <c r="K436" s="5">
        <v>171.94233</v>
      </c>
      <c r="L436" s="5">
        <v>58.420786586429053</v>
      </c>
      <c r="M436" s="5">
        <v>59.916882339783648</v>
      </c>
      <c r="N436" s="18">
        <v>59.16883446310635</v>
      </c>
      <c r="O436" s="90">
        <v>43.641745214167159</v>
      </c>
    </row>
    <row r="437" spans="1:15" x14ac:dyDescent="0.3">
      <c r="A437" t="s">
        <v>228</v>
      </c>
      <c r="B437" t="s">
        <v>634</v>
      </c>
      <c r="C437" s="8">
        <v>136000</v>
      </c>
      <c r="D437" s="1">
        <v>46017.125</v>
      </c>
      <c r="E437" s="7">
        <v>0.10175969988671509</v>
      </c>
      <c r="F437">
        <v>92941.79</v>
      </c>
      <c r="G437" s="18">
        <v>0.46510000000000001</v>
      </c>
      <c r="H437" s="18">
        <v>18.579999999999998</v>
      </c>
      <c r="I437" s="91">
        <v>43216.21</v>
      </c>
      <c r="J437" s="91">
        <v>43244.09</v>
      </c>
      <c r="K437" s="5">
        <v>43230.152330000012</v>
      </c>
      <c r="L437" s="5">
        <v>58.420801071093024</v>
      </c>
      <c r="M437" s="5">
        <v>59.916897123080147</v>
      </c>
      <c r="N437" s="18">
        <v>59.168849097086586</v>
      </c>
      <c r="O437" s="90">
        <v>43101.851644480768</v>
      </c>
    </row>
    <row r="438" spans="1:15" x14ac:dyDescent="0.3">
      <c r="A438" t="s">
        <v>229</v>
      </c>
      <c r="B438" t="s">
        <v>632</v>
      </c>
      <c r="C438" s="8">
        <v>138000</v>
      </c>
      <c r="D438" s="1">
        <v>46017.125</v>
      </c>
      <c r="E438" s="7">
        <v>0.10175969988671509</v>
      </c>
      <c r="F438">
        <v>92941.79</v>
      </c>
      <c r="G438" s="18">
        <v>1.6999999999999999E-3</v>
      </c>
      <c r="H438" s="18">
        <v>17.22</v>
      </c>
      <c r="I438" s="91">
        <v>139.41</v>
      </c>
      <c r="J438" s="91">
        <v>176.59</v>
      </c>
      <c r="K438" s="5">
        <v>158.00104299999998</v>
      </c>
      <c r="L438" s="5">
        <v>59.132809444761477</v>
      </c>
      <c r="M438" s="5">
        <v>61.286270405860698</v>
      </c>
      <c r="N438" s="18">
        <v>60.209539925311091</v>
      </c>
      <c r="O438" s="90">
        <v>32.146275710374844</v>
      </c>
    </row>
    <row r="439" spans="1:15" x14ac:dyDescent="0.3">
      <c r="A439" t="s">
        <v>230</v>
      </c>
      <c r="B439" t="s">
        <v>634</v>
      </c>
      <c r="C439" s="8">
        <v>138000</v>
      </c>
      <c r="D439" s="1">
        <v>46017.125</v>
      </c>
      <c r="E439" s="7">
        <v>0.10175969988671509</v>
      </c>
      <c r="F439">
        <v>92941.8</v>
      </c>
      <c r="G439" s="18">
        <v>0.48649999999999999</v>
      </c>
      <c r="H439" s="18">
        <v>17.22</v>
      </c>
      <c r="I439" s="91">
        <v>45197.61</v>
      </c>
      <c r="J439" s="91">
        <v>45234.79</v>
      </c>
      <c r="K439" s="5">
        <v>45216.201042999994</v>
      </c>
      <c r="L439" s="5">
        <v>59.132795238783274</v>
      </c>
      <c r="M439" s="5">
        <v>61.286255780479827</v>
      </c>
      <c r="N439" s="18">
        <v>60.209525509631547</v>
      </c>
      <c r="O439" s="90">
        <v>45090.346353314882</v>
      </c>
    </row>
    <row r="440" spans="1:15" x14ac:dyDescent="0.3">
      <c r="A440" t="s">
        <v>231</v>
      </c>
      <c r="B440" t="s">
        <v>632</v>
      </c>
      <c r="C440" s="8">
        <v>140000</v>
      </c>
      <c r="D440" s="1">
        <v>46017.125</v>
      </c>
      <c r="E440" s="7">
        <v>0.10175969988671509</v>
      </c>
      <c r="F440">
        <v>92941.79</v>
      </c>
      <c r="G440" s="18">
        <v>1.5E-3</v>
      </c>
      <c r="H440" s="18">
        <v>15.91</v>
      </c>
      <c r="I440" s="91">
        <v>139.41</v>
      </c>
      <c r="J440" s="91">
        <v>148.71</v>
      </c>
      <c r="K440" s="5">
        <v>144.0597745</v>
      </c>
      <c r="L440" s="5">
        <v>60.901968947198071</v>
      </c>
      <c r="M440" s="5">
        <v>61.483816606968389</v>
      </c>
      <c r="N440" s="18">
        <v>61.19289277708323</v>
      </c>
      <c r="O440" s="90">
        <v>23.443432378469858</v>
      </c>
    </row>
    <row r="441" spans="1:15" x14ac:dyDescent="0.3">
      <c r="A441" t="s">
        <v>232</v>
      </c>
      <c r="B441" t="s">
        <v>634</v>
      </c>
      <c r="C441" s="8">
        <v>140000</v>
      </c>
      <c r="D441" s="1">
        <v>46017.125</v>
      </c>
      <c r="E441" s="7">
        <v>0.10175969988671509</v>
      </c>
      <c r="F441">
        <v>92942.720000000001</v>
      </c>
      <c r="G441" s="18">
        <v>0.50790000000000002</v>
      </c>
      <c r="H441" s="18">
        <v>15.92</v>
      </c>
      <c r="I441" s="91">
        <v>47196.69</v>
      </c>
      <c r="J441" s="91">
        <v>47205.99</v>
      </c>
      <c r="K441" s="5">
        <v>47201.339774499997</v>
      </c>
      <c r="L441" s="5">
        <v>60.90065288944767</v>
      </c>
      <c r="M441" s="5">
        <v>61.482490255202237</v>
      </c>
      <c r="N441" s="18">
        <v>61.191571572324953</v>
      </c>
      <c r="O441" s="90">
        <v>47080.728934554791</v>
      </c>
    </row>
    <row r="442" spans="1:15" x14ac:dyDescent="0.3">
      <c r="A442" t="s">
        <v>233</v>
      </c>
      <c r="B442" t="s">
        <v>632</v>
      </c>
      <c r="C442" s="8">
        <v>142000</v>
      </c>
      <c r="D442" s="1">
        <v>46017.125</v>
      </c>
      <c r="E442" s="7">
        <v>0.10175969988671509</v>
      </c>
      <c r="F442">
        <v>92941.86</v>
      </c>
      <c r="G442" s="18">
        <v>1.4E-3</v>
      </c>
      <c r="H442" s="18">
        <v>14.93</v>
      </c>
      <c r="I442" s="91">
        <v>120.82</v>
      </c>
      <c r="J442" s="91">
        <v>148.71</v>
      </c>
      <c r="K442" s="5">
        <v>134.76564099999999</v>
      </c>
      <c r="L442" s="5">
        <v>61.36693881784592</v>
      </c>
      <c r="M442" s="5">
        <v>63.229813720232862</v>
      </c>
      <c r="N442" s="18">
        <v>62.298376269039395</v>
      </c>
      <c r="O442" s="90">
        <v>16.924174885684302</v>
      </c>
    </row>
    <row r="443" spans="1:15" x14ac:dyDescent="0.3">
      <c r="A443" t="s">
        <v>234</v>
      </c>
      <c r="B443" t="s">
        <v>634</v>
      </c>
      <c r="C443" s="8">
        <v>142000</v>
      </c>
      <c r="D443" s="1">
        <v>46017.125</v>
      </c>
      <c r="E443" s="7">
        <v>0.10175969988671509</v>
      </c>
      <c r="F443">
        <v>92942.720000000001</v>
      </c>
      <c r="G443" s="18">
        <v>0.52929999999999999</v>
      </c>
      <c r="H443" s="18">
        <v>14.93</v>
      </c>
      <c r="I443" s="91">
        <v>49178.1</v>
      </c>
      <c r="J443" s="91">
        <v>49205.99</v>
      </c>
      <c r="K443" s="5">
        <v>49192.045640999997</v>
      </c>
      <c r="L443" s="5">
        <v>61.365746577283801</v>
      </c>
      <c r="M443" s="5">
        <v>63.228591712647209</v>
      </c>
      <c r="N443" s="18">
        <v>62.297169144965508</v>
      </c>
      <c r="O443" s="90">
        <v>49074.208012142648</v>
      </c>
    </row>
    <row r="444" spans="1:15" x14ac:dyDescent="0.3">
      <c r="A444" t="s">
        <v>235</v>
      </c>
      <c r="B444" t="s">
        <v>632</v>
      </c>
      <c r="C444" s="8">
        <v>144000</v>
      </c>
      <c r="D444" s="1">
        <v>46017.125</v>
      </c>
      <c r="E444" s="7">
        <v>0.10175969988671509</v>
      </c>
      <c r="F444">
        <v>92942.720000000001</v>
      </c>
      <c r="G444" s="18">
        <v>1.2999999999999999E-3</v>
      </c>
      <c r="H444" s="18">
        <v>13.96</v>
      </c>
      <c r="I444" s="91">
        <v>111.53</v>
      </c>
      <c r="J444" s="91">
        <v>130.12</v>
      </c>
      <c r="K444" s="5">
        <v>120.825536</v>
      </c>
      <c r="L444" s="5">
        <v>62.345846252191841</v>
      </c>
      <c r="M444" s="5">
        <v>63.704783419213683</v>
      </c>
      <c r="N444" s="18">
        <v>63.025314835702758</v>
      </c>
      <c r="O444" s="90">
        <v>12.094923254652775</v>
      </c>
    </row>
    <row r="445" spans="1:15" x14ac:dyDescent="0.3">
      <c r="A445" t="s">
        <v>236</v>
      </c>
      <c r="B445" t="s">
        <v>634</v>
      </c>
      <c r="C445" s="8">
        <v>144000</v>
      </c>
      <c r="D445" s="1">
        <v>46017.125</v>
      </c>
      <c r="E445" s="7">
        <v>0.10175969988671509</v>
      </c>
      <c r="F445">
        <v>92941.86</v>
      </c>
      <c r="G445" s="18">
        <v>0.55069999999999997</v>
      </c>
      <c r="H445" s="18">
        <v>13.96</v>
      </c>
      <c r="I445" s="91">
        <v>51169.67</v>
      </c>
      <c r="J445" s="91">
        <v>51188.26</v>
      </c>
      <c r="K445" s="5">
        <v>51178.965536000003</v>
      </c>
      <c r="L445" s="5">
        <v>62.347023528444147</v>
      </c>
      <c r="M445" s="5">
        <v>63.705981969890722</v>
      </c>
      <c r="N445" s="18">
        <v>63.026502749167435</v>
      </c>
      <c r="O445" s="90">
        <v>51070.23206063723</v>
      </c>
    </row>
    <row r="446" spans="1:15" x14ac:dyDescent="0.3">
      <c r="A446" t="s">
        <v>237</v>
      </c>
      <c r="B446" t="s">
        <v>632</v>
      </c>
      <c r="C446" s="8">
        <v>145000</v>
      </c>
      <c r="D446" s="1">
        <v>46017.125</v>
      </c>
      <c r="E446" s="7">
        <v>0.10175969988671509</v>
      </c>
      <c r="F446">
        <v>92942.720000000001</v>
      </c>
      <c r="G446" s="18">
        <v>1.1999999999999999E-3</v>
      </c>
      <c r="H446" s="18">
        <v>13.15</v>
      </c>
      <c r="I446" s="91">
        <v>102.24</v>
      </c>
      <c r="J446" s="91">
        <v>130.12</v>
      </c>
      <c r="K446" s="5">
        <v>116.17845500000001</v>
      </c>
      <c r="L446" s="5">
        <v>62.422306858152446</v>
      </c>
      <c r="M446" s="5">
        <v>64.537543022696639</v>
      </c>
      <c r="N446" s="18">
        <v>63.479924940424539</v>
      </c>
      <c r="O446" s="90">
        <v>10.183485249707426</v>
      </c>
    </row>
    <row r="447" spans="1:15" x14ac:dyDescent="0.3">
      <c r="A447" t="s">
        <v>238</v>
      </c>
      <c r="B447" t="s">
        <v>634</v>
      </c>
      <c r="C447" s="8">
        <v>145000</v>
      </c>
      <c r="D447" s="1">
        <v>46017.125</v>
      </c>
      <c r="E447" s="7">
        <v>0.10175969988671509</v>
      </c>
      <c r="F447">
        <v>92942.82</v>
      </c>
      <c r="G447" s="18">
        <v>0.56130000000000002</v>
      </c>
      <c r="H447" s="18">
        <v>13.15</v>
      </c>
      <c r="I447" s="91">
        <v>52159.42</v>
      </c>
      <c r="J447" s="91">
        <v>52187.3</v>
      </c>
      <c r="K447" s="5">
        <v>52173.358454999994</v>
      </c>
      <c r="L447" s="5">
        <v>62.422171531591708</v>
      </c>
      <c r="M447" s="5">
        <v>64.537403886245656</v>
      </c>
      <c r="N447" s="18">
        <v>63.479787708918678</v>
      </c>
      <c r="O447" s="90">
        <v>52067.363771596458</v>
      </c>
    </row>
    <row r="448" spans="1:15" x14ac:dyDescent="0.3">
      <c r="A448" t="s">
        <v>239</v>
      </c>
      <c r="B448" t="s">
        <v>632</v>
      </c>
      <c r="C448" s="8">
        <v>146000</v>
      </c>
      <c r="D448" s="1">
        <v>46017.125</v>
      </c>
      <c r="E448" s="7">
        <v>0.10175969988671509</v>
      </c>
      <c r="F448">
        <v>92942.82</v>
      </c>
      <c r="G448" s="18">
        <v>1.1999999999999999E-3</v>
      </c>
      <c r="H448" s="18">
        <v>13.02</v>
      </c>
      <c r="I448" s="91">
        <v>102.24</v>
      </c>
      <c r="J448" s="91">
        <v>120.83</v>
      </c>
      <c r="K448" s="5">
        <v>111.531384</v>
      </c>
      <c r="L448" s="5">
        <v>63.22777630356665</v>
      </c>
      <c r="M448" s="5">
        <v>64.688047650498675</v>
      </c>
      <c r="N448" s="18">
        <v>63.957911977032666</v>
      </c>
      <c r="O448" s="90">
        <v>8.5517107222058613</v>
      </c>
    </row>
    <row r="449" spans="1:15" x14ac:dyDescent="0.3">
      <c r="A449" t="s">
        <v>240</v>
      </c>
      <c r="B449" t="s">
        <v>634</v>
      </c>
      <c r="C449" s="8">
        <v>146000</v>
      </c>
      <c r="D449" s="1">
        <v>46017.125</v>
      </c>
      <c r="E449" s="7">
        <v>0.10175969988671509</v>
      </c>
      <c r="F449">
        <v>92942.82</v>
      </c>
      <c r="G449" s="18">
        <v>0.57210000000000005</v>
      </c>
      <c r="H449" s="18">
        <v>13.02</v>
      </c>
      <c r="I449" s="91">
        <v>53159.42</v>
      </c>
      <c r="J449" s="91">
        <v>53178.01</v>
      </c>
      <c r="K449" s="5">
        <v>53168.711383999995</v>
      </c>
      <c r="L449" s="5">
        <v>63.227776303568163</v>
      </c>
      <c r="M449" s="5">
        <v>64.688047650497921</v>
      </c>
      <c r="N449" s="18">
        <v>63.957911977033042</v>
      </c>
      <c r="O449" s="90">
        <v>53065.731710722197</v>
      </c>
    </row>
    <row r="450" spans="1:15" x14ac:dyDescent="0.3">
      <c r="A450" t="s">
        <v>241</v>
      </c>
      <c r="B450" t="s">
        <v>632</v>
      </c>
      <c r="C450" s="8">
        <v>148000</v>
      </c>
      <c r="D450" s="1">
        <v>46017.125</v>
      </c>
      <c r="E450" s="7">
        <v>0.10175969988671509</v>
      </c>
      <c r="F450">
        <v>92942.82</v>
      </c>
      <c r="G450" s="18">
        <v>1.1000000000000001E-3</v>
      </c>
      <c r="H450" s="18">
        <v>11.7</v>
      </c>
      <c r="I450" s="91">
        <v>83.65</v>
      </c>
      <c r="J450" s="91">
        <v>120.83</v>
      </c>
      <c r="K450" s="5">
        <v>102.23710199999999</v>
      </c>
      <c r="L450" s="5">
        <v>63.134959418130919</v>
      </c>
      <c r="M450" s="5">
        <v>66.303534688984797</v>
      </c>
      <c r="N450" s="18">
        <v>64.719247053557865</v>
      </c>
      <c r="O450" s="90">
        <v>5.982140628861079</v>
      </c>
    </row>
    <row r="451" spans="1:15" x14ac:dyDescent="0.3">
      <c r="A451" t="s">
        <v>242</v>
      </c>
      <c r="B451" t="s">
        <v>634</v>
      </c>
      <c r="C451" s="8">
        <v>148000</v>
      </c>
      <c r="D451" s="1">
        <v>46017.125</v>
      </c>
      <c r="E451" s="7">
        <v>0.10175969988671509</v>
      </c>
      <c r="F451">
        <v>92942.82</v>
      </c>
      <c r="G451" s="18">
        <v>0.59350000000000003</v>
      </c>
      <c r="H451" s="18">
        <v>11.7</v>
      </c>
      <c r="I451" s="91">
        <v>55140.83</v>
      </c>
      <c r="J451" s="91">
        <v>55178.01</v>
      </c>
      <c r="K451" s="5">
        <v>55159.417101999992</v>
      </c>
      <c r="L451" s="5">
        <v>63.134959418130052</v>
      </c>
      <c r="M451" s="5">
        <v>66.303534688984527</v>
      </c>
      <c r="N451" s="18">
        <v>64.719247053557297</v>
      </c>
      <c r="O451" s="90">
        <v>55063.162140628854</v>
      </c>
    </row>
    <row r="452" spans="1:15" x14ac:dyDescent="0.3">
      <c r="A452" t="s">
        <v>243</v>
      </c>
      <c r="B452" t="s">
        <v>632</v>
      </c>
      <c r="C452" s="8">
        <v>150000</v>
      </c>
      <c r="D452" s="1">
        <v>46017.125</v>
      </c>
      <c r="E452" s="7">
        <v>0.10175969988671509</v>
      </c>
      <c r="F452">
        <v>92942.55</v>
      </c>
      <c r="G452" s="18">
        <v>1E-3</v>
      </c>
      <c r="H452" s="18">
        <v>11.12</v>
      </c>
      <c r="I452" s="91">
        <v>83.65</v>
      </c>
      <c r="J452" s="91">
        <v>102.24</v>
      </c>
      <c r="K452" s="5">
        <v>92.942550000000011</v>
      </c>
      <c r="L452" s="5">
        <v>64.666890556664299</v>
      </c>
      <c r="M452" s="5">
        <v>66.378469931750132</v>
      </c>
      <c r="N452" s="18">
        <v>65.522680244207208</v>
      </c>
      <c r="O452" s="90">
        <v>4.1391780545392862</v>
      </c>
    </row>
    <row r="453" spans="1:15" x14ac:dyDescent="0.3">
      <c r="A453" t="s">
        <v>244</v>
      </c>
      <c r="B453" t="s">
        <v>634</v>
      </c>
      <c r="C453" s="8">
        <v>150000</v>
      </c>
      <c r="D453" s="1">
        <v>46017.125</v>
      </c>
      <c r="E453" s="7">
        <v>0.10175969988671509</v>
      </c>
      <c r="F453">
        <v>92942.06</v>
      </c>
      <c r="G453" s="18">
        <v>0.6149</v>
      </c>
      <c r="H453" s="18">
        <v>11.12</v>
      </c>
      <c r="I453" s="91">
        <v>57141.59</v>
      </c>
      <c r="J453" s="91">
        <v>57160.18</v>
      </c>
      <c r="K453" s="5">
        <v>57150.882550000002</v>
      </c>
      <c r="L453" s="5">
        <v>64.667534401469652</v>
      </c>
      <c r="M453" s="5">
        <v>66.379128151706652</v>
      </c>
      <c r="N453" s="18">
        <v>65.523331276588152</v>
      </c>
      <c r="O453" s="90">
        <v>57062.078544688404</v>
      </c>
    </row>
    <row r="454" spans="1:15" x14ac:dyDescent="0.3">
      <c r="A454" t="s">
        <v>245</v>
      </c>
      <c r="B454" t="s">
        <v>632</v>
      </c>
      <c r="C454" s="8">
        <v>160000</v>
      </c>
      <c r="D454" s="1">
        <v>46017.125</v>
      </c>
      <c r="E454" s="7">
        <v>0.10175969988671509</v>
      </c>
      <c r="F454">
        <v>92942.65</v>
      </c>
      <c r="G454" s="18">
        <v>8.0000000000000004E-4</v>
      </c>
      <c r="H454" s="18">
        <v>8.56</v>
      </c>
      <c r="I454" s="91">
        <v>65.06</v>
      </c>
      <c r="J454" s="91">
        <v>74.349999999999994</v>
      </c>
      <c r="K454" s="5">
        <v>69.706987499999997</v>
      </c>
      <c r="L454" s="5">
        <v>69.783445850277118</v>
      </c>
      <c r="M454" s="5">
        <v>70.911422033686833</v>
      </c>
      <c r="N454" s="18">
        <v>70.347433941981976</v>
      </c>
      <c r="O454" s="90">
        <v>0.55471234469455943</v>
      </c>
    </row>
    <row r="455" spans="1:15" x14ac:dyDescent="0.3">
      <c r="A455" t="s">
        <v>246</v>
      </c>
      <c r="B455" t="s">
        <v>634</v>
      </c>
      <c r="C455" s="8">
        <v>160000</v>
      </c>
      <c r="D455" s="1">
        <v>46017.125</v>
      </c>
      <c r="E455" s="7">
        <v>0.10175969988671509</v>
      </c>
      <c r="F455">
        <v>92942.06</v>
      </c>
      <c r="G455" s="18">
        <v>0.72230000000000005</v>
      </c>
      <c r="H455" s="18">
        <v>8.56</v>
      </c>
      <c r="I455" s="91">
        <v>67123</v>
      </c>
      <c r="J455" s="91">
        <v>67132.289999999994</v>
      </c>
      <c r="K455" s="5">
        <v>67127.646987500004</v>
      </c>
      <c r="L455" s="5">
        <v>69.784191876519913</v>
      </c>
      <c r="M455" s="5">
        <v>70.912178451593434</v>
      </c>
      <c r="N455" s="18">
        <v>70.348185164056673</v>
      </c>
      <c r="O455" s="90">
        <v>67058.494587419264</v>
      </c>
    </row>
    <row r="456" spans="1:15" x14ac:dyDescent="0.3">
      <c r="A456" t="s">
        <v>247</v>
      </c>
      <c r="B456" t="s">
        <v>632</v>
      </c>
      <c r="C456" s="8">
        <v>170000</v>
      </c>
      <c r="D456" s="1">
        <v>46017.125</v>
      </c>
      <c r="E456" s="7">
        <v>0.10175969988671509</v>
      </c>
      <c r="F456">
        <v>92942.06</v>
      </c>
      <c r="G456" s="18">
        <v>5.0000000000000001E-4</v>
      </c>
      <c r="H456" s="18">
        <v>6.07</v>
      </c>
      <c r="I456" s="91">
        <v>46.47</v>
      </c>
      <c r="J456" s="91">
        <v>55.77</v>
      </c>
      <c r="K456" s="5">
        <v>51.118133</v>
      </c>
      <c r="L456" s="5">
        <v>73.51439524952437</v>
      </c>
      <c r="M456" s="5">
        <v>75.019830368470735</v>
      </c>
      <c r="N456" s="18">
        <v>74.267112808997553</v>
      </c>
      <c r="O456" s="90">
        <v>5.5157964535470949E-2</v>
      </c>
    </row>
    <row r="457" spans="1:15" x14ac:dyDescent="0.3">
      <c r="A457" t="s">
        <v>248</v>
      </c>
      <c r="B457" t="s">
        <v>634</v>
      </c>
      <c r="C457" s="8">
        <v>170000</v>
      </c>
      <c r="D457" s="1">
        <v>46017.125</v>
      </c>
      <c r="E457" s="7">
        <v>0.10175969988671509</v>
      </c>
      <c r="F457">
        <v>92942.06</v>
      </c>
      <c r="G457" s="18">
        <v>0.8296</v>
      </c>
      <c r="H457" s="18">
        <v>6.07</v>
      </c>
      <c r="I457" s="91">
        <v>77104.41</v>
      </c>
      <c r="J457" s="91">
        <v>77113.710000000006</v>
      </c>
      <c r="K457" s="5">
        <v>77109.058133000013</v>
      </c>
      <c r="L457" s="5">
        <v>73.514395249523432</v>
      </c>
      <c r="M457" s="5">
        <v>75.019830368471688</v>
      </c>
      <c r="N457" s="18">
        <v>74.267112808997553</v>
      </c>
      <c r="O457" s="90">
        <v>77057.995157964528</v>
      </c>
    </row>
    <row r="458" spans="1:15" x14ac:dyDescent="0.3">
      <c r="A458" t="s">
        <v>249</v>
      </c>
      <c r="B458" t="s">
        <v>632</v>
      </c>
      <c r="C458" s="8">
        <v>180000</v>
      </c>
      <c r="D458" s="1">
        <v>46017.125</v>
      </c>
      <c r="E458" s="7">
        <v>0.10175969988671509</v>
      </c>
      <c r="F458">
        <v>92942.65</v>
      </c>
      <c r="G458" s="18">
        <v>4.0000000000000002E-4</v>
      </c>
      <c r="H458" s="18">
        <v>4.71</v>
      </c>
      <c r="I458" s="91">
        <v>37.18</v>
      </c>
      <c r="J458" s="91">
        <v>46.47</v>
      </c>
      <c r="K458" s="5">
        <v>41.824192499999995</v>
      </c>
      <c r="O458" s="90">
        <v>3.9759385595465879E-3</v>
      </c>
    </row>
    <row r="459" spans="1:15" x14ac:dyDescent="0.3">
      <c r="A459" t="s">
        <v>250</v>
      </c>
      <c r="B459" t="s">
        <v>634</v>
      </c>
      <c r="C459" s="8">
        <v>180000</v>
      </c>
      <c r="D459" s="1">
        <v>46017.125</v>
      </c>
      <c r="E459" s="7">
        <v>0.10175969988671509</v>
      </c>
      <c r="F459">
        <v>92943.99</v>
      </c>
      <c r="G459" s="18">
        <v>0.93710000000000004</v>
      </c>
      <c r="H459" s="18">
        <v>4.71</v>
      </c>
      <c r="I459" s="91">
        <v>87093.19</v>
      </c>
      <c r="J459" s="91">
        <v>87102.48</v>
      </c>
      <c r="K459" s="5">
        <v>87097.834192499999</v>
      </c>
      <c r="O459" s="90">
        <v>87056.013978885778</v>
      </c>
    </row>
    <row r="460" spans="1:15" x14ac:dyDescent="0.3">
      <c r="A460" t="s">
        <v>251</v>
      </c>
      <c r="B460" t="s">
        <v>632</v>
      </c>
      <c r="C460" s="8">
        <v>190000</v>
      </c>
      <c r="D460" s="1">
        <v>46017.125</v>
      </c>
      <c r="E460" s="7">
        <v>0.10175969988671509</v>
      </c>
      <c r="F460">
        <v>92943.99</v>
      </c>
      <c r="G460" s="18">
        <v>2.9999999999999997E-4</v>
      </c>
      <c r="H460" s="18">
        <v>3.58</v>
      </c>
      <c r="I460" s="91">
        <v>18.59</v>
      </c>
      <c r="J460" s="91">
        <v>37.18</v>
      </c>
      <c r="K460" s="5">
        <v>27.883197000000003</v>
      </c>
      <c r="O460" s="90">
        <v>2.0243994542482047E-4</v>
      </c>
    </row>
    <row r="461" spans="1:15" x14ac:dyDescent="0.3">
      <c r="A461" t="s">
        <v>252</v>
      </c>
      <c r="B461" t="s">
        <v>634</v>
      </c>
      <c r="C461" s="8">
        <v>190000</v>
      </c>
      <c r="D461" s="1">
        <v>46017.125</v>
      </c>
      <c r="E461" s="7">
        <v>0.10175969988671509</v>
      </c>
      <c r="F461">
        <v>92943.99</v>
      </c>
      <c r="G461" s="18">
        <v>1.0446</v>
      </c>
      <c r="H461" s="18">
        <v>3.58</v>
      </c>
      <c r="I461" s="91">
        <v>97074.6</v>
      </c>
      <c r="J461" s="91">
        <v>97093.19</v>
      </c>
      <c r="K461" s="5">
        <v>97083.893196999998</v>
      </c>
      <c r="O461" s="90">
        <v>97056.010202439953</v>
      </c>
    </row>
    <row r="462" spans="1:15" x14ac:dyDescent="0.3">
      <c r="A462" t="s">
        <v>253</v>
      </c>
      <c r="B462" t="s">
        <v>632</v>
      </c>
      <c r="C462" s="8">
        <v>200000</v>
      </c>
      <c r="D462" s="1">
        <v>46017.125</v>
      </c>
      <c r="E462" s="7">
        <v>0.10175969988671509</v>
      </c>
      <c r="F462">
        <v>92942.06</v>
      </c>
      <c r="G462" s="18">
        <v>2.0000000000000001E-4</v>
      </c>
      <c r="H462" s="18">
        <v>2.59</v>
      </c>
      <c r="I462" s="91">
        <v>9.2899999999999991</v>
      </c>
      <c r="J462" s="91">
        <v>37.18</v>
      </c>
      <c r="K462" s="5">
        <v>23.235763500000001</v>
      </c>
      <c r="O462" s="90">
        <v>7.0577108672685704E-6</v>
      </c>
    </row>
    <row r="463" spans="1:15" x14ac:dyDescent="0.3">
      <c r="A463" t="s">
        <v>254</v>
      </c>
      <c r="B463" t="s">
        <v>634</v>
      </c>
      <c r="C463" s="8">
        <v>200000</v>
      </c>
      <c r="D463" s="1">
        <v>46017.125</v>
      </c>
      <c r="E463" s="7">
        <v>0.10175969988671509</v>
      </c>
      <c r="F463">
        <v>92943.99</v>
      </c>
      <c r="G463" s="18">
        <v>1.1520999999999999</v>
      </c>
      <c r="H463" s="18">
        <v>2.59</v>
      </c>
      <c r="I463" s="91">
        <v>107065.3</v>
      </c>
      <c r="J463" s="91">
        <v>107093.19</v>
      </c>
      <c r="K463" s="5">
        <v>107079.24576349999</v>
      </c>
      <c r="O463" s="90">
        <v>107056.01000706828</v>
      </c>
    </row>
    <row r="464" spans="1:15" x14ac:dyDescent="0.3">
      <c r="A464" t="s">
        <v>255</v>
      </c>
      <c r="B464" t="s">
        <v>632</v>
      </c>
      <c r="C464" s="8">
        <v>210000</v>
      </c>
      <c r="D464" s="1">
        <v>46017.125</v>
      </c>
      <c r="E464" s="7">
        <v>0.10175969988671509</v>
      </c>
      <c r="F464">
        <v>92947.03</v>
      </c>
      <c r="G464" s="18">
        <v>2.0000000000000001E-4</v>
      </c>
      <c r="H464" s="18">
        <v>2.4</v>
      </c>
      <c r="I464" s="91">
        <v>9.2899999999999991</v>
      </c>
      <c r="J464" s="91">
        <v>27.88</v>
      </c>
      <c r="K464" s="5">
        <v>18.589406</v>
      </c>
      <c r="O464" s="90">
        <v>1.6465522316630748E-7</v>
      </c>
    </row>
    <row r="465" spans="1:15" x14ac:dyDescent="0.3">
      <c r="A465" t="s">
        <v>256</v>
      </c>
      <c r="B465" t="s">
        <v>634</v>
      </c>
      <c r="C465" s="8">
        <v>210000</v>
      </c>
      <c r="D465" s="1">
        <v>46017.125</v>
      </c>
      <c r="E465" s="7">
        <v>0.10175969988671509</v>
      </c>
      <c r="F465">
        <v>92947.03</v>
      </c>
      <c r="G465" s="18">
        <v>1.2596000000000001</v>
      </c>
      <c r="H465" s="18">
        <v>2.4</v>
      </c>
      <c r="I465" s="91">
        <v>117062.26</v>
      </c>
      <c r="J465" s="91">
        <v>117080.85</v>
      </c>
      <c r="K465" s="5">
        <v>117071.55940600001</v>
      </c>
      <c r="O465" s="90">
        <v>117052.97000016467</v>
      </c>
    </row>
    <row r="466" spans="1:15" x14ac:dyDescent="0.3">
      <c r="A466" t="s">
        <v>257</v>
      </c>
      <c r="B466" t="s">
        <v>632</v>
      </c>
      <c r="C466" s="8">
        <v>220000</v>
      </c>
      <c r="D466" s="1">
        <v>46017.125</v>
      </c>
      <c r="E466" s="7">
        <v>0.10175969988671509</v>
      </c>
      <c r="F466">
        <v>92944.11</v>
      </c>
      <c r="G466" s="18">
        <v>2.0000000000000001E-4</v>
      </c>
      <c r="H466" s="18">
        <v>2.1</v>
      </c>
      <c r="I466" s="91">
        <v>9.2899999999999991</v>
      </c>
      <c r="J466" s="91">
        <v>27.88</v>
      </c>
      <c r="K466" s="5">
        <v>18.588967999999998</v>
      </c>
      <c r="O466" s="90">
        <v>2.4534523036554624E-9</v>
      </c>
    </row>
    <row r="467" spans="1:15" x14ac:dyDescent="0.3">
      <c r="A467" t="s">
        <v>258</v>
      </c>
      <c r="B467" t="s">
        <v>634</v>
      </c>
      <c r="C467" s="8">
        <v>220000</v>
      </c>
      <c r="D467" s="1">
        <v>46017.125</v>
      </c>
      <c r="E467" s="7">
        <v>0.10175969988671509</v>
      </c>
      <c r="F467">
        <v>92944.11</v>
      </c>
      <c r="G467" s="18">
        <v>1.3672</v>
      </c>
      <c r="H467" s="18">
        <v>2.1</v>
      </c>
      <c r="I467" s="91">
        <v>127065.18</v>
      </c>
      <c r="J467" s="91">
        <v>127083.77</v>
      </c>
      <c r="K467" s="5">
        <v>127074.47896800001</v>
      </c>
      <c r="O467" s="90">
        <v>127055.89000000246</v>
      </c>
    </row>
    <row r="468" spans="1:15" x14ac:dyDescent="0.3">
      <c r="A468" t="s">
        <v>259</v>
      </c>
      <c r="B468" t="s">
        <v>632</v>
      </c>
      <c r="C468" s="8">
        <v>230000</v>
      </c>
      <c r="D468" s="1">
        <v>46017.125</v>
      </c>
      <c r="E468" s="7">
        <v>0.10175969988671509</v>
      </c>
      <c r="F468">
        <v>92947.03</v>
      </c>
      <c r="G468" s="18">
        <v>2.0000000000000001E-4</v>
      </c>
      <c r="H468" s="18">
        <v>1.94</v>
      </c>
      <c r="I468" s="91">
        <v>9.2899999999999991</v>
      </c>
      <c r="J468" s="91">
        <v>18.59</v>
      </c>
      <c r="K468" s="5">
        <v>13.942054500000001</v>
      </c>
      <c r="O468" s="90">
        <v>2.2789288437649819E-11</v>
      </c>
    </row>
    <row r="469" spans="1:15" x14ac:dyDescent="0.3">
      <c r="A469" t="s">
        <v>260</v>
      </c>
      <c r="B469" t="s">
        <v>634</v>
      </c>
      <c r="C469" s="8">
        <v>230000</v>
      </c>
      <c r="D469" s="1">
        <v>46017.125</v>
      </c>
      <c r="E469" s="7">
        <v>0.10175969988671509</v>
      </c>
      <c r="F469">
        <v>92947.03</v>
      </c>
      <c r="G469" s="18">
        <v>1.4748000000000001</v>
      </c>
      <c r="H469" s="18">
        <v>1.94</v>
      </c>
      <c r="I469" s="91">
        <v>137062.26</v>
      </c>
      <c r="J469" s="91">
        <v>137071.56</v>
      </c>
      <c r="K469" s="5">
        <v>137066.91205450002</v>
      </c>
      <c r="O469" s="90">
        <v>137052.97000000003</v>
      </c>
    </row>
    <row r="470" spans="1:15" x14ac:dyDescent="0.3">
      <c r="A470" t="s">
        <v>261</v>
      </c>
      <c r="B470" t="s">
        <v>632</v>
      </c>
      <c r="C470" s="8">
        <v>240000</v>
      </c>
      <c r="D470" s="1">
        <v>46017.125</v>
      </c>
      <c r="E470" s="7">
        <v>0.10175969988671509</v>
      </c>
      <c r="F470">
        <v>92947.03</v>
      </c>
      <c r="G470" s="18">
        <v>1E-4</v>
      </c>
      <c r="H470" s="18">
        <v>1.66</v>
      </c>
      <c r="I470" s="91">
        <v>9.2899999999999991</v>
      </c>
      <c r="J470" s="91">
        <v>18.59</v>
      </c>
      <c r="K470" s="5">
        <v>13.942054500000001</v>
      </c>
      <c r="O470" s="90">
        <v>1.254486063505354E-13</v>
      </c>
    </row>
    <row r="471" spans="1:15" x14ac:dyDescent="0.3">
      <c r="A471" t="s">
        <v>262</v>
      </c>
      <c r="B471" t="s">
        <v>634</v>
      </c>
      <c r="C471" s="8">
        <v>240000</v>
      </c>
      <c r="D471" s="1">
        <v>46017.125</v>
      </c>
      <c r="E471" s="7">
        <v>0.10175969988671509</v>
      </c>
      <c r="F471">
        <v>92947.03</v>
      </c>
      <c r="G471" s="18">
        <v>1.5823</v>
      </c>
      <c r="H471" s="18">
        <v>1.66</v>
      </c>
      <c r="I471" s="91">
        <v>147062.26</v>
      </c>
      <c r="J471" s="91">
        <v>147071.56</v>
      </c>
      <c r="K471" s="5">
        <v>147066.91205450002</v>
      </c>
      <c r="O471" s="90">
        <v>147052.96999999997</v>
      </c>
    </row>
    <row r="472" spans="1:15" x14ac:dyDescent="0.3">
      <c r="A472" t="s">
        <v>263</v>
      </c>
      <c r="B472" t="s">
        <v>632</v>
      </c>
      <c r="C472" s="8">
        <v>260000</v>
      </c>
      <c r="D472" s="1">
        <v>46017.125</v>
      </c>
      <c r="E472" s="7">
        <v>0.10175969988671509</v>
      </c>
      <c r="F472">
        <v>92947.08</v>
      </c>
      <c r="G472" s="18">
        <v>1E-4</v>
      </c>
      <c r="H472" s="18">
        <v>1.4</v>
      </c>
      <c r="I472" s="91">
        <v>0</v>
      </c>
      <c r="J472" s="91">
        <v>9.2899999999999991</v>
      </c>
      <c r="K472" s="5">
        <v>4.647354</v>
      </c>
      <c r="O472" s="90">
        <v>6.6207372374878353E-19</v>
      </c>
    </row>
    <row r="473" spans="1:15" x14ac:dyDescent="0.3">
      <c r="A473" t="s">
        <v>264</v>
      </c>
      <c r="B473" t="s">
        <v>634</v>
      </c>
      <c r="C473" s="8">
        <v>260000</v>
      </c>
      <c r="D473" s="1">
        <v>46017.125</v>
      </c>
      <c r="E473" s="7">
        <v>0.10175969988671509</v>
      </c>
      <c r="F473">
        <v>92947.91</v>
      </c>
      <c r="G473" s="18">
        <v>1.7974000000000001</v>
      </c>
      <c r="H473" s="18">
        <v>1.4</v>
      </c>
      <c r="I473" s="91">
        <v>167052.09</v>
      </c>
      <c r="J473" s="91">
        <v>167061.38</v>
      </c>
      <c r="K473" s="5">
        <v>167056.73735399998</v>
      </c>
      <c r="O473" s="90">
        <v>167052.09</v>
      </c>
    </row>
    <row r="474" spans="1:15" x14ac:dyDescent="0.3">
      <c r="A474" t="s">
        <v>265</v>
      </c>
      <c r="B474" t="s">
        <v>632</v>
      </c>
      <c r="C474" s="8">
        <v>280000</v>
      </c>
      <c r="D474" s="1">
        <v>46017.125</v>
      </c>
      <c r="E474" s="7">
        <v>0.10175969988671509</v>
      </c>
      <c r="F474">
        <v>92947.91</v>
      </c>
      <c r="G474" s="18">
        <v>1E-4</v>
      </c>
      <c r="H474" s="18">
        <v>0.7</v>
      </c>
      <c r="I474" s="91">
        <v>0</v>
      </c>
      <c r="J474" s="91">
        <v>9.2899999999999991</v>
      </c>
      <c r="K474" s="5">
        <v>4.647354</v>
      </c>
      <c r="O474" s="90">
        <v>2.3624894372153055E-25</v>
      </c>
    </row>
    <row r="475" spans="1:15" x14ac:dyDescent="0.3">
      <c r="A475" t="s">
        <v>266</v>
      </c>
      <c r="B475" t="s">
        <v>634</v>
      </c>
      <c r="C475" s="8">
        <v>280000</v>
      </c>
      <c r="D475" s="1">
        <v>46017.125</v>
      </c>
      <c r="E475" s="7">
        <v>0.10175969988671509</v>
      </c>
      <c r="F475">
        <v>92947.91</v>
      </c>
      <c r="G475" s="18">
        <v>2.0125000000000002</v>
      </c>
      <c r="H475" s="18">
        <v>0.7</v>
      </c>
      <c r="I475" s="91">
        <v>187052.09</v>
      </c>
      <c r="J475" s="91">
        <v>187061.38</v>
      </c>
      <c r="K475" s="5">
        <v>187056.73735399998</v>
      </c>
      <c r="O475" s="90">
        <v>187052.09</v>
      </c>
    </row>
    <row r="476" spans="1:15" x14ac:dyDescent="0.3">
      <c r="A476" t="s">
        <v>267</v>
      </c>
      <c r="B476" t="s">
        <v>632</v>
      </c>
      <c r="C476" s="8">
        <v>300000</v>
      </c>
      <c r="D476" s="1">
        <v>46017.125</v>
      </c>
      <c r="E476" s="7">
        <v>0.10175969988671509</v>
      </c>
      <c r="F476">
        <v>92947.91</v>
      </c>
      <c r="G476" s="18">
        <v>0</v>
      </c>
      <c r="H476" s="18">
        <v>0.35</v>
      </c>
      <c r="I476" s="91">
        <v>0</v>
      </c>
      <c r="J476" s="91">
        <v>9.2899999999999991</v>
      </c>
      <c r="K476" s="5">
        <v>4.647354</v>
      </c>
      <c r="O476" s="90">
        <v>3.3478123007256044E-33</v>
      </c>
    </row>
    <row r="477" spans="1:15" x14ac:dyDescent="0.3">
      <c r="A477" t="s">
        <v>268</v>
      </c>
      <c r="B477" t="s">
        <v>634</v>
      </c>
      <c r="C477" s="8">
        <v>300000</v>
      </c>
      <c r="D477" s="1">
        <v>46017.125</v>
      </c>
      <c r="E477" s="7">
        <v>0.10175969988671509</v>
      </c>
      <c r="F477">
        <v>92947.91</v>
      </c>
      <c r="G477" s="18">
        <v>2.2277</v>
      </c>
      <c r="H477" s="18">
        <v>0.35</v>
      </c>
      <c r="I477" s="91">
        <v>207052.09</v>
      </c>
      <c r="J477" s="91">
        <v>207061.38</v>
      </c>
      <c r="K477" s="5">
        <v>207056.73735399998</v>
      </c>
      <c r="O477" s="90">
        <v>207052.09</v>
      </c>
    </row>
    <row r="478" spans="1:15" x14ac:dyDescent="0.3">
      <c r="A478" t="s">
        <v>269</v>
      </c>
      <c r="B478" t="s">
        <v>632</v>
      </c>
      <c r="C478" s="8">
        <v>320000</v>
      </c>
      <c r="D478" s="1">
        <v>46017.125</v>
      </c>
      <c r="E478" s="7">
        <v>0.10175969988671509</v>
      </c>
      <c r="F478">
        <v>92950.04</v>
      </c>
      <c r="G478" s="18">
        <v>0</v>
      </c>
      <c r="H478" s="18">
        <v>0.17</v>
      </c>
      <c r="I478" s="91">
        <v>0</v>
      </c>
      <c r="J478" s="91">
        <v>9.2899999999999991</v>
      </c>
      <c r="K478" s="5">
        <v>4.647354</v>
      </c>
      <c r="L478" s="5">
        <v>50</v>
      </c>
      <c r="O478" s="90">
        <v>9.8650282978722287E-43</v>
      </c>
    </row>
    <row r="479" spans="1:15" x14ac:dyDescent="0.3">
      <c r="A479" t="s">
        <v>270</v>
      </c>
      <c r="B479" t="s">
        <v>634</v>
      </c>
      <c r="C479" s="8">
        <v>320000</v>
      </c>
      <c r="D479" s="1">
        <v>46017.125</v>
      </c>
      <c r="E479" s="7">
        <v>0.10175969988671509</v>
      </c>
      <c r="F479">
        <v>92947.98</v>
      </c>
      <c r="G479" s="18">
        <v>2.4428000000000001</v>
      </c>
      <c r="H479" s="18">
        <v>0.17</v>
      </c>
      <c r="I479" s="91">
        <v>227052.02</v>
      </c>
      <c r="J479" s="91">
        <v>227061.31</v>
      </c>
      <c r="K479" s="5">
        <v>227056.66735400003</v>
      </c>
      <c r="L479" s="5">
        <v>50</v>
      </c>
      <c r="O479" s="90">
        <v>227052.02000000002</v>
      </c>
    </row>
    <row r="480" spans="1:15" x14ac:dyDescent="0.3">
      <c r="A480" t="s">
        <v>271</v>
      </c>
      <c r="B480" t="s">
        <v>632</v>
      </c>
      <c r="C480" s="8">
        <v>340000</v>
      </c>
      <c r="D480" s="1">
        <v>46017.125</v>
      </c>
      <c r="E480" s="7">
        <v>0.10175969988671509</v>
      </c>
      <c r="F480">
        <v>92950.04</v>
      </c>
      <c r="G480" s="18">
        <v>0</v>
      </c>
      <c r="H480" s="18">
        <v>0.09</v>
      </c>
      <c r="I480" s="91">
        <v>0</v>
      </c>
      <c r="J480" s="91">
        <v>9.2899999999999991</v>
      </c>
      <c r="K480" s="5">
        <v>4.647354</v>
      </c>
      <c r="L480" s="5">
        <v>50</v>
      </c>
      <c r="O480" s="90">
        <v>2.6127502899683097E-54</v>
      </c>
    </row>
    <row r="481" spans="1:15" x14ac:dyDescent="0.3">
      <c r="A481" t="s">
        <v>272</v>
      </c>
      <c r="B481" t="s">
        <v>634</v>
      </c>
      <c r="C481" s="8">
        <v>340000</v>
      </c>
      <c r="D481" s="1">
        <v>46017.125</v>
      </c>
      <c r="E481" s="7">
        <v>0.10175969988671509</v>
      </c>
      <c r="F481">
        <v>92947.98</v>
      </c>
      <c r="G481" s="18">
        <v>2.6579999999999999</v>
      </c>
      <c r="H481" s="18">
        <v>0.09</v>
      </c>
      <c r="I481" s="91">
        <v>247052.02</v>
      </c>
      <c r="J481" s="91">
        <v>247061.31</v>
      </c>
      <c r="K481" s="5">
        <v>247056.66735400003</v>
      </c>
      <c r="L481" s="5">
        <v>50</v>
      </c>
      <c r="O481" s="90">
        <v>247052.02000000002</v>
      </c>
    </row>
    <row r="482" spans="1:15" x14ac:dyDescent="0.3">
      <c r="A482" t="s">
        <v>273</v>
      </c>
      <c r="B482" t="s">
        <v>632</v>
      </c>
      <c r="C482" s="8">
        <v>400000</v>
      </c>
      <c r="D482" s="1">
        <v>46017.125</v>
      </c>
      <c r="E482" s="7">
        <v>0.10175969988671509</v>
      </c>
      <c r="F482">
        <v>92950.04</v>
      </c>
      <c r="G482" s="18">
        <v>0</v>
      </c>
      <c r="H482" s="18">
        <v>0.01</v>
      </c>
      <c r="I482" s="91">
        <v>0</v>
      </c>
      <c r="J482" s="91">
        <v>9.2899999999999991</v>
      </c>
      <c r="K482" s="5">
        <v>4.647354</v>
      </c>
      <c r="L482" s="5">
        <v>50</v>
      </c>
      <c r="O482" s="90">
        <v>1.7670160393970793E-106</v>
      </c>
    </row>
    <row r="483" spans="1:15" x14ac:dyDescent="0.3">
      <c r="A483" t="s">
        <v>274</v>
      </c>
      <c r="B483" t="s">
        <v>634</v>
      </c>
      <c r="C483" s="8">
        <v>400000</v>
      </c>
      <c r="D483" s="1">
        <v>46017.125</v>
      </c>
      <c r="E483" s="7">
        <v>0.10175969988671509</v>
      </c>
      <c r="F483">
        <v>92950.04</v>
      </c>
      <c r="G483" s="18">
        <v>3.3035000000000001</v>
      </c>
      <c r="H483" s="18">
        <v>0.01</v>
      </c>
      <c r="I483" s="91">
        <v>307049.96000000002</v>
      </c>
      <c r="J483" s="91">
        <v>307059.25</v>
      </c>
      <c r="K483" s="5">
        <v>307054.60735399998</v>
      </c>
      <c r="L483" s="5">
        <v>50</v>
      </c>
      <c r="O483" s="90">
        <v>307049.96000000002</v>
      </c>
    </row>
    <row r="484" spans="1:15" x14ac:dyDescent="0.3">
      <c r="A484" t="s">
        <v>275</v>
      </c>
      <c r="B484" t="s">
        <v>632</v>
      </c>
      <c r="C484" s="8">
        <v>60000</v>
      </c>
      <c r="D484" s="1">
        <v>46052.125</v>
      </c>
      <c r="E484" s="7">
        <v>0.19758447743633861</v>
      </c>
      <c r="F484">
        <v>93424.641499999998</v>
      </c>
      <c r="G484" s="18">
        <v>0.36349999999999999</v>
      </c>
      <c r="H484" s="18">
        <v>38.92</v>
      </c>
      <c r="I484" s="91">
        <v>33938.480000000003</v>
      </c>
      <c r="J484" s="91">
        <v>33985.19</v>
      </c>
      <c r="K484" s="5">
        <v>33961.838452174998</v>
      </c>
      <c r="L484" s="5">
        <v>63.217908036238221</v>
      </c>
      <c r="M484" s="5">
        <v>64.419685562878257</v>
      </c>
      <c r="N484" s="18">
        <v>63.818796799558243</v>
      </c>
      <c r="O484" s="90">
        <v>33926.679888586419</v>
      </c>
    </row>
    <row r="485" spans="1:15" x14ac:dyDescent="0.3">
      <c r="A485" t="s">
        <v>276</v>
      </c>
      <c r="B485" t="s">
        <v>634</v>
      </c>
      <c r="C485" s="8">
        <v>60000</v>
      </c>
      <c r="D485" s="1">
        <v>46052.125</v>
      </c>
      <c r="E485" s="7">
        <v>0.19758447743633861</v>
      </c>
      <c r="F485">
        <v>93425.556899999996</v>
      </c>
      <c r="G485" s="18">
        <v>5.7999999999999996E-3</v>
      </c>
      <c r="H485" s="18">
        <v>38.92</v>
      </c>
      <c r="I485" s="91">
        <v>513.84</v>
      </c>
      <c r="J485" s="91">
        <v>560.54999999999995</v>
      </c>
      <c r="K485" s="5">
        <v>537.19695217499998</v>
      </c>
      <c r="L485" s="5">
        <v>63.218945602345514</v>
      </c>
      <c r="M485" s="5">
        <v>64.420734559943796</v>
      </c>
      <c r="N485" s="18">
        <v>63.819840081144655</v>
      </c>
      <c r="O485" s="90">
        <v>502.01209115160913</v>
      </c>
    </row>
    <row r="486" spans="1:15" x14ac:dyDescent="0.3">
      <c r="A486" t="s">
        <v>277</v>
      </c>
      <c r="B486" t="s">
        <v>632</v>
      </c>
      <c r="C486" s="8">
        <v>65000</v>
      </c>
      <c r="D486" s="1">
        <v>46052.125</v>
      </c>
      <c r="E486" s="7">
        <v>0.19758447743633861</v>
      </c>
      <c r="F486">
        <v>93425.556899999996</v>
      </c>
      <c r="G486" s="18">
        <v>0.31330000000000002</v>
      </c>
      <c r="H486" s="18">
        <v>54.8</v>
      </c>
      <c r="I486" s="91">
        <v>29219.67</v>
      </c>
      <c r="J486" s="91">
        <v>29313.1</v>
      </c>
      <c r="K486" s="5">
        <v>29266.386912099995</v>
      </c>
      <c r="L486" s="5">
        <v>59.404202091922542</v>
      </c>
      <c r="M486" s="5">
        <v>61.111303068275738</v>
      </c>
      <c r="N486" s="18">
        <v>60.257752580099137</v>
      </c>
      <c r="O486" s="90">
        <v>29257.387697259728</v>
      </c>
    </row>
    <row r="487" spans="1:15" x14ac:dyDescent="0.3">
      <c r="A487" t="s">
        <v>278</v>
      </c>
      <c r="B487" t="s">
        <v>634</v>
      </c>
      <c r="C487" s="8">
        <v>65000</v>
      </c>
      <c r="D487" s="1">
        <v>46052.125</v>
      </c>
      <c r="E487" s="7">
        <v>0.19758447743633861</v>
      </c>
      <c r="F487">
        <v>93425.556899999996</v>
      </c>
      <c r="G487" s="18">
        <v>8.9999999999999993E-3</v>
      </c>
      <c r="H487" s="18">
        <v>54.8</v>
      </c>
      <c r="I487" s="91">
        <v>794.12</v>
      </c>
      <c r="J487" s="91">
        <v>887.54</v>
      </c>
      <c r="K487" s="5">
        <v>840.83001209999998</v>
      </c>
      <c r="L487" s="5">
        <v>59.404202091922585</v>
      </c>
      <c r="M487" s="5">
        <v>61.111303068275681</v>
      </c>
      <c r="N487" s="18">
        <v>60.257752580099137</v>
      </c>
      <c r="O487" s="90">
        <v>831.83079725973948</v>
      </c>
    </row>
    <row r="488" spans="1:15" x14ac:dyDescent="0.3">
      <c r="A488" t="s">
        <v>279</v>
      </c>
      <c r="B488" t="s">
        <v>632</v>
      </c>
      <c r="C488" s="8">
        <v>70000</v>
      </c>
      <c r="D488" s="1">
        <v>46052.125</v>
      </c>
      <c r="E488" s="7">
        <v>0.19758447743633861</v>
      </c>
      <c r="F488">
        <v>93425.556899999996</v>
      </c>
      <c r="G488" s="18">
        <v>0.26479999999999998</v>
      </c>
      <c r="H488" s="18">
        <v>74.760000000000005</v>
      </c>
      <c r="I488" s="91">
        <v>24686.799999999999</v>
      </c>
      <c r="J488" s="91">
        <v>24780.23</v>
      </c>
      <c r="K488" s="5">
        <v>24733.514696599996</v>
      </c>
      <c r="L488" s="5">
        <v>56.568478919436807</v>
      </c>
      <c r="M488" s="5">
        <v>57.819856952644834</v>
      </c>
      <c r="N488" s="18">
        <v>57.19416793604082</v>
      </c>
      <c r="O488" s="90">
        <v>24749.107649431531</v>
      </c>
    </row>
    <row r="489" spans="1:15" x14ac:dyDescent="0.3">
      <c r="A489" t="s">
        <v>280</v>
      </c>
      <c r="B489" t="s">
        <v>634</v>
      </c>
      <c r="C489" s="8">
        <v>70000</v>
      </c>
      <c r="D489" s="1">
        <v>46052.125</v>
      </c>
      <c r="E489" s="7">
        <v>0.19758447743633861</v>
      </c>
      <c r="F489">
        <v>93425.556899999996</v>
      </c>
      <c r="G489" s="18">
        <v>1.4E-2</v>
      </c>
      <c r="H489" s="18">
        <v>74.760000000000005</v>
      </c>
      <c r="I489" s="91">
        <v>1261.25</v>
      </c>
      <c r="J489" s="91">
        <v>1354.67</v>
      </c>
      <c r="K489" s="5">
        <v>1307.9577965999999</v>
      </c>
      <c r="L489" s="5">
        <v>56.568478919436885</v>
      </c>
      <c r="M489" s="5">
        <v>57.819856952644891</v>
      </c>
      <c r="N489" s="18">
        <v>57.194167936040884</v>
      </c>
      <c r="O489" s="90">
        <v>1323.5507494315436</v>
      </c>
    </row>
    <row r="490" spans="1:15" x14ac:dyDescent="0.3">
      <c r="A490" t="s">
        <v>281</v>
      </c>
      <c r="B490" t="s">
        <v>632</v>
      </c>
      <c r="C490" s="8">
        <v>75000</v>
      </c>
      <c r="D490" s="1">
        <v>46052.125</v>
      </c>
      <c r="E490" s="7">
        <v>0.19758447743633861</v>
      </c>
      <c r="F490">
        <v>93425.556899999996</v>
      </c>
      <c r="G490" s="18">
        <v>0.21879999999999999</v>
      </c>
      <c r="H490" s="18">
        <v>97.92</v>
      </c>
      <c r="I490" s="91">
        <v>20387.54</v>
      </c>
      <c r="J490" s="91">
        <v>20480.97</v>
      </c>
      <c r="K490" s="5">
        <v>20434.254367799993</v>
      </c>
      <c r="L490" s="5">
        <v>54.086039722223624</v>
      </c>
      <c r="M490" s="5">
        <v>55.041624419217392</v>
      </c>
      <c r="N490" s="18">
        <v>54.563832070720508</v>
      </c>
      <c r="O490" s="90">
        <v>20465.257632887668</v>
      </c>
    </row>
    <row r="491" spans="1:15" x14ac:dyDescent="0.3">
      <c r="A491" t="s">
        <v>282</v>
      </c>
      <c r="B491" t="s">
        <v>634</v>
      </c>
      <c r="C491" s="8">
        <v>75000</v>
      </c>
      <c r="D491" s="1">
        <v>46052.125</v>
      </c>
      <c r="E491" s="7">
        <v>0.19758447743633861</v>
      </c>
      <c r="F491">
        <v>93427.789199999999</v>
      </c>
      <c r="G491" s="18">
        <v>2.1600000000000001E-2</v>
      </c>
      <c r="H491" s="18">
        <v>97.92</v>
      </c>
      <c r="I491" s="91">
        <v>1961.98</v>
      </c>
      <c r="J491" s="91">
        <v>2055.41</v>
      </c>
      <c r="K491" s="5">
        <v>2008.6974677999999</v>
      </c>
      <c r="L491" s="5">
        <v>54.089502293618295</v>
      </c>
      <c r="M491" s="5">
        <v>55.045111807779449</v>
      </c>
      <c r="N491" s="18">
        <v>54.567307050698872</v>
      </c>
      <c r="O491" s="90">
        <v>2039.4435098928188</v>
      </c>
    </row>
    <row r="492" spans="1:15" x14ac:dyDescent="0.3">
      <c r="A492" t="s">
        <v>283</v>
      </c>
      <c r="B492" t="s">
        <v>632</v>
      </c>
      <c r="C492" s="8">
        <v>80000</v>
      </c>
      <c r="D492" s="1">
        <v>46052.125</v>
      </c>
      <c r="E492" s="7">
        <v>0.19758447743633861</v>
      </c>
      <c r="F492">
        <v>93427.789199999999</v>
      </c>
      <c r="G492" s="18">
        <v>0.17630000000000001</v>
      </c>
      <c r="H492" s="18">
        <v>122.12</v>
      </c>
      <c r="I492" s="91">
        <v>16417.48</v>
      </c>
      <c r="J492" s="91">
        <v>16510.91</v>
      </c>
      <c r="K492" s="5">
        <v>16464.192348999997</v>
      </c>
      <c r="L492" s="5">
        <v>52.034663874662378</v>
      </c>
      <c r="M492" s="5">
        <v>52.800536566245945</v>
      </c>
      <c r="N492" s="18">
        <v>52.417600220454162</v>
      </c>
      <c r="O492" s="90">
        <v>16487.725768007345</v>
      </c>
    </row>
    <row r="493" spans="1:15" x14ac:dyDescent="0.3">
      <c r="A493" t="s">
        <v>284</v>
      </c>
      <c r="B493" t="s">
        <v>634</v>
      </c>
      <c r="C493" s="8">
        <v>80000</v>
      </c>
      <c r="D493" s="1">
        <v>46052.125</v>
      </c>
      <c r="E493" s="7">
        <v>0.19758447743633861</v>
      </c>
      <c r="F493">
        <v>93427.789199999999</v>
      </c>
      <c r="G493" s="18">
        <v>3.2599999999999997E-2</v>
      </c>
      <c r="H493" s="18">
        <v>122.12</v>
      </c>
      <c r="I493" s="91">
        <v>2989.69</v>
      </c>
      <c r="J493" s="91">
        <v>3083.12</v>
      </c>
      <c r="K493" s="5">
        <v>3036.4031490000002</v>
      </c>
      <c r="L493" s="5">
        <v>52.034663874662492</v>
      </c>
      <c r="M493" s="5">
        <v>52.800536566246016</v>
      </c>
      <c r="N493" s="18">
        <v>52.417600220454254</v>
      </c>
      <c r="O493" s="90">
        <v>3059.9365680073479</v>
      </c>
    </row>
    <row r="494" spans="1:15" x14ac:dyDescent="0.3">
      <c r="A494" t="s">
        <v>850</v>
      </c>
      <c r="B494" t="s">
        <v>632</v>
      </c>
      <c r="C494" s="8">
        <v>85000</v>
      </c>
      <c r="D494" s="1">
        <v>46052.125</v>
      </c>
      <c r="E494" s="7">
        <v>0.19758447743633861</v>
      </c>
      <c r="F494">
        <v>93427.789199999999</v>
      </c>
      <c r="G494" s="18">
        <v>0.1381</v>
      </c>
      <c r="H494" s="18">
        <v>143.88</v>
      </c>
      <c r="I494" s="91">
        <v>12865.61</v>
      </c>
      <c r="J494" s="91">
        <v>12959.04</v>
      </c>
      <c r="K494" s="5">
        <v>12912.3230816</v>
      </c>
      <c r="L494" s="5">
        <v>50.402024365304143</v>
      </c>
      <c r="M494" s="5">
        <v>51.051667431688209</v>
      </c>
      <c r="N494" s="18">
        <v>50.72684589849618</v>
      </c>
      <c r="O494" s="90">
        <v>12904.317790494686</v>
      </c>
    </row>
    <row r="495" spans="1:15" x14ac:dyDescent="0.3">
      <c r="A495" t="s">
        <v>851</v>
      </c>
      <c r="B495" t="s">
        <v>634</v>
      </c>
      <c r="C495" s="8">
        <v>85000</v>
      </c>
      <c r="D495" s="1">
        <v>46052.125</v>
      </c>
      <c r="E495" s="7">
        <v>0.19758447743633861</v>
      </c>
      <c r="F495">
        <v>93427.789199999999</v>
      </c>
      <c r="G495" s="18">
        <v>4.7899999999999998E-2</v>
      </c>
      <c r="H495" s="18">
        <v>143.88</v>
      </c>
      <c r="I495" s="91">
        <v>4437.82</v>
      </c>
      <c r="J495" s="91">
        <v>4531.25</v>
      </c>
      <c r="K495" s="5">
        <v>4484.5338816000003</v>
      </c>
      <c r="L495" s="5">
        <v>50.402024365304186</v>
      </c>
      <c r="M495" s="5">
        <v>51.05166743168823</v>
      </c>
      <c r="N495" s="18">
        <v>50.726845898496208</v>
      </c>
      <c r="O495" s="90">
        <v>4476.5285904946868</v>
      </c>
    </row>
    <row r="496" spans="1:15" x14ac:dyDescent="0.3">
      <c r="A496" t="s">
        <v>852</v>
      </c>
      <c r="B496" t="s">
        <v>632</v>
      </c>
      <c r="C496" s="8">
        <v>86000</v>
      </c>
      <c r="D496" s="1">
        <v>46052.125</v>
      </c>
      <c r="E496" s="7">
        <v>0.19758447743633861</v>
      </c>
      <c r="F496">
        <v>93427.496199999994</v>
      </c>
      <c r="G496" s="18">
        <v>0.13100000000000001</v>
      </c>
      <c r="H496" s="18">
        <v>147.59</v>
      </c>
      <c r="I496" s="91">
        <v>12192.3</v>
      </c>
      <c r="J496" s="91">
        <v>12285.73</v>
      </c>
      <c r="K496" s="5">
        <v>12239.012254299992</v>
      </c>
      <c r="L496" s="5">
        <v>49.985563432093514</v>
      </c>
      <c r="M496" s="5">
        <v>50.619027397910209</v>
      </c>
      <c r="N496" s="18">
        <v>50.302295415001865</v>
      </c>
      <c r="O496" s="90">
        <v>12242.958590919228</v>
      </c>
    </row>
    <row r="497" spans="1:15" x14ac:dyDescent="0.3">
      <c r="A497" t="s">
        <v>853</v>
      </c>
      <c r="B497" t="s">
        <v>634</v>
      </c>
      <c r="C497" s="8">
        <v>86000</v>
      </c>
      <c r="D497" s="1">
        <v>46052.125</v>
      </c>
      <c r="E497" s="7">
        <v>0.19758447743633861</v>
      </c>
      <c r="F497">
        <v>93427.496199999994</v>
      </c>
      <c r="G497" s="18">
        <v>5.16E-2</v>
      </c>
      <c r="H497" s="18">
        <v>147.59</v>
      </c>
      <c r="I497" s="91">
        <v>4764.8</v>
      </c>
      <c r="J497" s="91">
        <v>4858.2299999999996</v>
      </c>
      <c r="K497" s="5">
        <v>4811.5160542999993</v>
      </c>
      <c r="L497" s="5">
        <v>49.985563432093464</v>
      </c>
      <c r="M497" s="5">
        <v>50.619027397910251</v>
      </c>
      <c r="N497" s="18">
        <v>50.302295415001858</v>
      </c>
      <c r="O497" s="90">
        <v>4815.4623909192342</v>
      </c>
    </row>
    <row r="498" spans="1:15" x14ac:dyDescent="0.3">
      <c r="A498" t="s">
        <v>854</v>
      </c>
      <c r="B498" t="s">
        <v>632</v>
      </c>
      <c r="C498" s="8">
        <v>88000</v>
      </c>
      <c r="D498" s="1">
        <v>46052.125</v>
      </c>
      <c r="E498" s="7">
        <v>0.19758447743633861</v>
      </c>
      <c r="F498">
        <v>93427.496199999994</v>
      </c>
      <c r="G498" s="18">
        <v>0.1176</v>
      </c>
      <c r="H498" s="18">
        <v>154.15</v>
      </c>
      <c r="I498" s="91">
        <v>10939.72</v>
      </c>
      <c r="J498" s="91">
        <v>11024.44</v>
      </c>
      <c r="K498" s="5">
        <v>10982.081513699995</v>
      </c>
      <c r="L498" s="5">
        <v>49.424248874553555</v>
      </c>
      <c r="M498" s="5">
        <v>49.974219003911024</v>
      </c>
      <c r="N498" s="18">
        <v>49.699233939232286</v>
      </c>
      <c r="O498" s="90">
        <v>10981.329283945539</v>
      </c>
    </row>
    <row r="499" spans="1:15" x14ac:dyDescent="0.3">
      <c r="A499" t="s">
        <v>855</v>
      </c>
      <c r="B499" t="s">
        <v>634</v>
      </c>
      <c r="C499" s="8">
        <v>88000</v>
      </c>
      <c r="D499" s="1">
        <v>46052.125</v>
      </c>
      <c r="E499" s="7">
        <v>0.19758447743633861</v>
      </c>
      <c r="F499">
        <v>93427.496199999994</v>
      </c>
      <c r="G499" s="18">
        <v>5.9499999999999997E-2</v>
      </c>
      <c r="H499" s="18">
        <v>154.15</v>
      </c>
      <c r="I499" s="91">
        <v>5512.22</v>
      </c>
      <c r="J499" s="91">
        <v>5596.95</v>
      </c>
      <c r="K499" s="5">
        <v>5554.5853137000031</v>
      </c>
      <c r="L499" s="5">
        <v>49.424248874553633</v>
      </c>
      <c r="M499" s="5">
        <v>49.974219003911024</v>
      </c>
      <c r="N499" s="18">
        <v>49.699233939232329</v>
      </c>
      <c r="O499" s="90">
        <v>5553.8330839455466</v>
      </c>
    </row>
    <row r="500" spans="1:15" x14ac:dyDescent="0.3">
      <c r="A500" t="s">
        <v>285</v>
      </c>
      <c r="B500" t="s">
        <v>632</v>
      </c>
      <c r="C500" s="8">
        <v>90000</v>
      </c>
      <c r="D500" s="1">
        <v>46052.125</v>
      </c>
      <c r="E500" s="7">
        <v>0.19758447743633861</v>
      </c>
      <c r="F500">
        <v>93427.496199999994</v>
      </c>
      <c r="G500" s="18">
        <v>0.105</v>
      </c>
      <c r="H500" s="18">
        <v>159.38999999999999</v>
      </c>
      <c r="I500" s="91">
        <v>9780.57</v>
      </c>
      <c r="J500" s="91">
        <v>9856.6</v>
      </c>
      <c r="K500" s="5">
        <v>9818.5833953499969</v>
      </c>
      <c r="L500" s="5">
        <v>48.980924532507863</v>
      </c>
      <c r="M500" s="5">
        <v>49.458238360216278</v>
      </c>
      <c r="N500" s="18">
        <v>49.219581446362071</v>
      </c>
      <c r="O500" s="90">
        <v>9803.9622305861267</v>
      </c>
    </row>
    <row r="501" spans="1:15" x14ac:dyDescent="0.3">
      <c r="A501" t="s">
        <v>286</v>
      </c>
      <c r="B501" t="s">
        <v>634</v>
      </c>
      <c r="C501" s="8">
        <v>90000</v>
      </c>
      <c r="D501" s="1">
        <v>46052.125</v>
      </c>
      <c r="E501" s="7">
        <v>0.19758447743633861</v>
      </c>
      <c r="F501">
        <v>93427.496199999994</v>
      </c>
      <c r="G501" s="18">
        <v>6.83E-2</v>
      </c>
      <c r="H501" s="18">
        <v>159.38999999999999</v>
      </c>
      <c r="I501" s="91">
        <v>6353.07</v>
      </c>
      <c r="J501" s="91">
        <v>6429.1</v>
      </c>
      <c r="K501" s="5">
        <v>6391.0871953500027</v>
      </c>
      <c r="L501" s="5">
        <v>48.980924532507863</v>
      </c>
      <c r="M501" s="5">
        <v>49.458238360216185</v>
      </c>
      <c r="N501" s="18">
        <v>49.219581446362028</v>
      </c>
      <c r="O501" s="90">
        <v>6376.4660305861289</v>
      </c>
    </row>
    <row r="502" spans="1:15" x14ac:dyDescent="0.3">
      <c r="A502" t="s">
        <v>856</v>
      </c>
      <c r="B502" t="s">
        <v>632</v>
      </c>
      <c r="C502" s="8">
        <v>92000</v>
      </c>
      <c r="D502" s="1">
        <v>46052.125</v>
      </c>
      <c r="E502" s="7">
        <v>0.19758447743633861</v>
      </c>
      <c r="F502">
        <v>93427.496199999994</v>
      </c>
      <c r="G502" s="18">
        <v>9.3299999999999994E-2</v>
      </c>
      <c r="H502" s="18">
        <v>163.13</v>
      </c>
      <c r="I502" s="91">
        <v>8668.1299999999992</v>
      </c>
      <c r="J502" s="91">
        <v>8735.4699999999993</v>
      </c>
      <c r="K502" s="5">
        <v>8701.7990250999974</v>
      </c>
      <c r="L502" s="5">
        <v>48.350680701619787</v>
      </c>
      <c r="M502" s="5">
        <v>48.763741115934074</v>
      </c>
      <c r="N502" s="18">
        <v>48.557210908776931</v>
      </c>
      <c r="O502" s="90">
        <v>8713.9424847881819</v>
      </c>
    </row>
    <row r="503" spans="1:15" x14ac:dyDescent="0.3">
      <c r="A503" t="s">
        <v>857</v>
      </c>
      <c r="B503" t="s">
        <v>634</v>
      </c>
      <c r="C503" s="8">
        <v>92000</v>
      </c>
      <c r="D503" s="1">
        <v>46052.125</v>
      </c>
      <c r="E503" s="7">
        <v>0.19758447743633861</v>
      </c>
      <c r="F503">
        <v>93427.496199999994</v>
      </c>
      <c r="G503" s="18">
        <v>7.8100000000000003E-2</v>
      </c>
      <c r="H503" s="18">
        <v>163.13</v>
      </c>
      <c r="I503" s="91">
        <v>7240.63</v>
      </c>
      <c r="J503" s="91">
        <v>7307.97</v>
      </c>
      <c r="K503" s="5">
        <v>7274.3028251000032</v>
      </c>
      <c r="L503" s="5">
        <v>48.350680701619808</v>
      </c>
      <c r="M503" s="5">
        <v>48.763741115934074</v>
      </c>
      <c r="N503" s="18">
        <v>48.557210908776938</v>
      </c>
      <c r="O503" s="90">
        <v>7286.4462847881769</v>
      </c>
    </row>
    <row r="504" spans="1:15" x14ac:dyDescent="0.3">
      <c r="A504" t="s">
        <v>287</v>
      </c>
      <c r="B504" t="s">
        <v>632</v>
      </c>
      <c r="C504" s="8">
        <v>94000</v>
      </c>
      <c r="D504" s="1">
        <v>46052.125</v>
      </c>
      <c r="E504" s="7">
        <v>0.19758447743633861</v>
      </c>
      <c r="F504">
        <v>93427.496199999994</v>
      </c>
      <c r="G504" s="18">
        <v>8.2400000000000001E-2</v>
      </c>
      <c r="H504" s="18">
        <v>165.27</v>
      </c>
      <c r="I504" s="91">
        <v>7693.1</v>
      </c>
      <c r="J504" s="91">
        <v>7754.48</v>
      </c>
      <c r="K504" s="5">
        <v>7723.7923351999989</v>
      </c>
      <c r="L504" s="5">
        <v>48.086973795541674</v>
      </c>
      <c r="M504" s="5">
        <v>48.458605294225762</v>
      </c>
      <c r="N504" s="18">
        <v>48.272789544883722</v>
      </c>
      <c r="O504" s="90">
        <v>7713.0455145407977</v>
      </c>
    </row>
    <row r="505" spans="1:15" x14ac:dyDescent="0.3">
      <c r="A505" t="s">
        <v>288</v>
      </c>
      <c r="B505" t="s">
        <v>634</v>
      </c>
      <c r="C505" s="8">
        <v>94000</v>
      </c>
      <c r="D505" s="1">
        <v>46052.125</v>
      </c>
      <c r="E505" s="7">
        <v>0.19758447743633861</v>
      </c>
      <c r="F505">
        <v>93424.9908</v>
      </c>
      <c r="G505" s="18">
        <v>8.8599999999999998E-2</v>
      </c>
      <c r="H505" s="18">
        <v>165.26</v>
      </c>
      <c r="I505" s="91">
        <v>8268.11</v>
      </c>
      <c r="J505" s="91">
        <v>8329.49</v>
      </c>
      <c r="K505" s="5">
        <v>8298.8015352000002</v>
      </c>
      <c r="L505" s="5">
        <v>48.095031191663729</v>
      </c>
      <c r="M505" s="5">
        <v>48.466669662304504</v>
      </c>
      <c r="N505" s="18">
        <v>48.280850426984117</v>
      </c>
      <c r="O505" s="90">
        <v>8286.6429013807137</v>
      </c>
    </row>
    <row r="506" spans="1:15" x14ac:dyDescent="0.3">
      <c r="A506" t="s">
        <v>289</v>
      </c>
      <c r="B506" t="s">
        <v>632</v>
      </c>
      <c r="C506" s="8">
        <v>95000</v>
      </c>
      <c r="D506" s="1">
        <v>46052.125</v>
      </c>
      <c r="E506" s="7">
        <v>0.19758447743633861</v>
      </c>
      <c r="F506">
        <v>93427.496199999994</v>
      </c>
      <c r="G506" s="18">
        <v>7.7499999999999999E-2</v>
      </c>
      <c r="H506" s="18">
        <v>165.71</v>
      </c>
      <c r="I506" s="91">
        <v>7209.68</v>
      </c>
      <c r="J506" s="91">
        <v>7287.34</v>
      </c>
      <c r="K506" s="5">
        <v>7248.5127731999964</v>
      </c>
      <c r="L506" s="5">
        <v>47.802728231769507</v>
      </c>
      <c r="M506" s="5">
        <v>48.271687794869429</v>
      </c>
      <c r="N506" s="18">
        <v>48.037208013319471</v>
      </c>
      <c r="O506" s="90">
        <v>7246.1794321106099</v>
      </c>
    </row>
    <row r="507" spans="1:15" x14ac:dyDescent="0.3">
      <c r="A507" t="s">
        <v>290</v>
      </c>
      <c r="B507" t="s">
        <v>634</v>
      </c>
      <c r="C507" s="8">
        <v>95000</v>
      </c>
      <c r="D507" s="1">
        <v>46052.125</v>
      </c>
      <c r="E507" s="7">
        <v>0.19758447743633861</v>
      </c>
      <c r="F507">
        <v>93427.496199999994</v>
      </c>
      <c r="G507" s="18">
        <v>9.4399999999999998E-2</v>
      </c>
      <c r="H507" s="18">
        <v>165.71</v>
      </c>
      <c r="I507" s="91">
        <v>8782.18</v>
      </c>
      <c r="J507" s="91">
        <v>8859.85</v>
      </c>
      <c r="K507" s="5">
        <v>8821.0165732000023</v>
      </c>
      <c r="L507" s="5">
        <v>47.802728231769507</v>
      </c>
      <c r="M507" s="5">
        <v>48.271687794869436</v>
      </c>
      <c r="N507" s="18">
        <v>48.037208013319471</v>
      </c>
      <c r="O507" s="90">
        <v>8818.6832321106194</v>
      </c>
    </row>
    <row r="508" spans="1:15" x14ac:dyDescent="0.3">
      <c r="A508" t="s">
        <v>291</v>
      </c>
      <c r="B508" t="s">
        <v>632</v>
      </c>
      <c r="C508" s="8">
        <v>96000</v>
      </c>
      <c r="D508" s="1">
        <v>46052.125</v>
      </c>
      <c r="E508" s="7">
        <v>0.19758447743633861</v>
      </c>
      <c r="F508">
        <v>93424.9908</v>
      </c>
      <c r="G508" s="18">
        <v>7.2700000000000001E-2</v>
      </c>
      <c r="H508" s="18">
        <v>165.73</v>
      </c>
      <c r="I508" s="91">
        <v>6765.17</v>
      </c>
      <c r="J508" s="91">
        <v>6820.02</v>
      </c>
      <c r="K508" s="5">
        <v>6792.5986942000036</v>
      </c>
      <c r="L508" s="5">
        <v>47.64435949468789</v>
      </c>
      <c r="M508" s="5">
        <v>47.97552054768304</v>
      </c>
      <c r="N508" s="18">
        <v>47.809940021185469</v>
      </c>
      <c r="O508" s="90">
        <v>6800.3018366560173</v>
      </c>
    </row>
    <row r="509" spans="1:15" x14ac:dyDescent="0.3">
      <c r="A509" t="s">
        <v>292</v>
      </c>
      <c r="B509" t="s">
        <v>634</v>
      </c>
      <c r="C509" s="8">
        <v>96000</v>
      </c>
      <c r="D509" s="1">
        <v>46052.125</v>
      </c>
      <c r="E509" s="7">
        <v>0.19758447743633861</v>
      </c>
      <c r="F509">
        <v>93422.884600000005</v>
      </c>
      <c r="G509" s="18">
        <v>0.1003</v>
      </c>
      <c r="H509" s="18">
        <v>165.73</v>
      </c>
      <c r="I509" s="91">
        <v>9342.2900000000009</v>
      </c>
      <c r="J509" s="91">
        <v>9397.14</v>
      </c>
      <c r="K509" s="5">
        <v>9369.7140941999969</v>
      </c>
      <c r="L509" s="5">
        <v>47.650603416804934</v>
      </c>
      <c r="M509" s="5">
        <v>47.981772478578684</v>
      </c>
      <c r="N509" s="18">
        <v>47.816187947691809</v>
      </c>
      <c r="O509" s="90">
        <v>9376.3259161554633</v>
      </c>
    </row>
    <row r="510" spans="1:15" x14ac:dyDescent="0.3">
      <c r="A510" t="s">
        <v>293</v>
      </c>
      <c r="B510" t="s">
        <v>632</v>
      </c>
      <c r="C510" s="8">
        <v>98000</v>
      </c>
      <c r="D510" s="1">
        <v>46052.125</v>
      </c>
      <c r="E510" s="7">
        <v>0.19758447743633861</v>
      </c>
      <c r="F510">
        <v>93422.884600000005</v>
      </c>
      <c r="G510" s="18">
        <v>6.3899999999999998E-2</v>
      </c>
      <c r="H510" s="18">
        <v>164.56</v>
      </c>
      <c r="I510" s="91">
        <v>5932.96</v>
      </c>
      <c r="J510" s="91">
        <v>6025.78</v>
      </c>
      <c r="K510" s="5">
        <v>5979.3675871000032</v>
      </c>
      <c r="L510" s="5">
        <v>47.315444240565689</v>
      </c>
      <c r="M510" s="5">
        <v>47.879769870732787</v>
      </c>
      <c r="N510" s="18">
        <v>47.597607055649235</v>
      </c>
      <c r="O510" s="90">
        <v>5976.2535320417446</v>
      </c>
    </row>
    <row r="511" spans="1:15" x14ac:dyDescent="0.3">
      <c r="A511" t="s">
        <v>294</v>
      </c>
      <c r="B511" t="s">
        <v>634</v>
      </c>
      <c r="C511" s="8">
        <v>98000</v>
      </c>
      <c r="D511" s="1">
        <v>46052.125</v>
      </c>
      <c r="E511" s="7">
        <v>0.19758447743633861</v>
      </c>
      <c r="F511">
        <v>93422.884600000005</v>
      </c>
      <c r="G511" s="18">
        <v>0.1129</v>
      </c>
      <c r="H511" s="18">
        <v>164.56</v>
      </c>
      <c r="I511" s="91">
        <v>10510.07</v>
      </c>
      <c r="J511" s="91">
        <v>10602.89</v>
      </c>
      <c r="K511" s="5">
        <v>10556.482987099998</v>
      </c>
      <c r="L511" s="5">
        <v>47.315444240565732</v>
      </c>
      <c r="M511" s="5">
        <v>47.879769870732787</v>
      </c>
      <c r="N511" s="18">
        <v>47.597607055649263</v>
      </c>
      <c r="O511" s="90">
        <v>10553.368932041743</v>
      </c>
    </row>
    <row r="512" spans="1:15" x14ac:dyDescent="0.3">
      <c r="A512" t="s">
        <v>295</v>
      </c>
      <c r="B512" t="s">
        <v>632</v>
      </c>
      <c r="C512" s="8">
        <v>100000</v>
      </c>
      <c r="D512" s="1">
        <v>46052.125</v>
      </c>
      <c r="E512" s="7">
        <v>0.19758447743633861</v>
      </c>
      <c r="F512">
        <v>93424.9908</v>
      </c>
      <c r="G512" s="18">
        <v>5.6000000000000001E-2</v>
      </c>
      <c r="H512" s="18">
        <v>161.87</v>
      </c>
      <c r="I512" s="91">
        <v>5185.09</v>
      </c>
      <c r="J512" s="91">
        <v>5278.51</v>
      </c>
      <c r="K512" s="5">
        <v>5231.7994847999998</v>
      </c>
      <c r="L512" s="5">
        <v>47.03558224202434</v>
      </c>
      <c r="M512" s="5">
        <v>47.61307497425463</v>
      </c>
      <c r="N512" s="18">
        <v>47.324328608139481</v>
      </c>
      <c r="O512" s="90">
        <v>5239.8394904043907</v>
      </c>
    </row>
    <row r="513" spans="1:15" x14ac:dyDescent="0.3">
      <c r="A513" t="s">
        <v>296</v>
      </c>
      <c r="B513" t="s">
        <v>634</v>
      </c>
      <c r="C513" s="8">
        <v>100000</v>
      </c>
      <c r="D513" s="1">
        <v>46052.125</v>
      </c>
      <c r="E513" s="7">
        <v>0.19758447743633861</v>
      </c>
      <c r="F513">
        <v>93422.884600000005</v>
      </c>
      <c r="G513" s="18">
        <v>0.12640000000000001</v>
      </c>
      <c r="H513" s="18">
        <v>161.86000000000001</v>
      </c>
      <c r="I513" s="91">
        <v>11762.2</v>
      </c>
      <c r="J513" s="91">
        <v>11855.63</v>
      </c>
      <c r="K513" s="5">
        <v>11808.914884799995</v>
      </c>
      <c r="L513" s="5">
        <v>47.040957508941446</v>
      </c>
      <c r="M513" s="5">
        <v>47.618470618986947</v>
      </c>
      <c r="N513" s="18">
        <v>47.329714063964197</v>
      </c>
      <c r="O513" s="90">
        <v>11816.052485670461</v>
      </c>
    </row>
    <row r="514" spans="1:15" x14ac:dyDescent="0.3">
      <c r="A514" t="s">
        <v>297</v>
      </c>
      <c r="B514" t="s">
        <v>632</v>
      </c>
      <c r="C514" s="8">
        <v>102000</v>
      </c>
      <c r="D514" s="1">
        <v>46052.125</v>
      </c>
      <c r="E514" s="7">
        <v>0.19758447743633861</v>
      </c>
      <c r="F514">
        <v>93422.884600000005</v>
      </c>
      <c r="G514" s="18">
        <v>4.9200000000000001E-2</v>
      </c>
      <c r="H514" s="18">
        <v>157.87</v>
      </c>
      <c r="I514" s="91">
        <v>4531.01</v>
      </c>
      <c r="J514" s="91">
        <v>4624.43</v>
      </c>
      <c r="K514" s="5">
        <v>4577.7213454000002</v>
      </c>
      <c r="L514" s="5">
        <v>46.908394725094233</v>
      </c>
      <c r="M514" s="5">
        <v>47.500752538512401</v>
      </c>
      <c r="N514" s="18">
        <v>47.204573631803314</v>
      </c>
      <c r="O514" s="90">
        <v>4583.2870171859504</v>
      </c>
    </row>
    <row r="515" spans="1:15" x14ac:dyDescent="0.3">
      <c r="A515" t="s">
        <v>298</v>
      </c>
      <c r="B515" t="s">
        <v>634</v>
      </c>
      <c r="C515" s="8">
        <v>102000</v>
      </c>
      <c r="D515" s="1">
        <v>46052.125</v>
      </c>
      <c r="E515" s="7">
        <v>0.19758447743633861</v>
      </c>
      <c r="F515">
        <v>93420.416200000007</v>
      </c>
      <c r="G515" s="18">
        <v>0.14099999999999999</v>
      </c>
      <c r="H515" s="18">
        <v>157.86000000000001</v>
      </c>
      <c r="I515" s="91">
        <v>13110.59</v>
      </c>
      <c r="J515" s="91">
        <v>13204.02</v>
      </c>
      <c r="K515" s="5">
        <v>13157.305145399992</v>
      </c>
      <c r="L515" s="5">
        <v>46.914279681429335</v>
      </c>
      <c r="M515" s="5">
        <v>47.506664390108583</v>
      </c>
      <c r="N515" s="18">
        <v>47.210472035768959</v>
      </c>
      <c r="O515" s="90">
        <v>13161.919133419691</v>
      </c>
    </row>
    <row r="516" spans="1:15" x14ac:dyDescent="0.3">
      <c r="A516" t="s">
        <v>299</v>
      </c>
      <c r="B516" t="s">
        <v>632</v>
      </c>
      <c r="C516" s="8">
        <v>104000</v>
      </c>
      <c r="D516" s="1">
        <v>46052.125</v>
      </c>
      <c r="E516" s="7">
        <v>0.19758447743633861</v>
      </c>
      <c r="F516">
        <v>93420.416200000007</v>
      </c>
      <c r="G516" s="18">
        <v>4.2999999999999997E-2</v>
      </c>
      <c r="H516" s="18">
        <v>152.68</v>
      </c>
      <c r="I516" s="91">
        <v>3970.37</v>
      </c>
      <c r="J516" s="91">
        <v>4017.08</v>
      </c>
      <c r="K516" s="5">
        <v>3993.7227925500001</v>
      </c>
      <c r="L516" s="5">
        <v>46.957681476866334</v>
      </c>
      <c r="M516" s="5">
        <v>47.264061000051747</v>
      </c>
      <c r="N516" s="18">
        <v>47.11087123845904</v>
      </c>
      <c r="O516" s="90">
        <v>4003.3500824641142</v>
      </c>
    </row>
    <row r="517" spans="1:15" x14ac:dyDescent="0.3">
      <c r="A517" t="s">
        <v>300</v>
      </c>
      <c r="B517" t="s">
        <v>634</v>
      </c>
      <c r="C517" s="8">
        <v>104000</v>
      </c>
      <c r="D517" s="1">
        <v>46052.125</v>
      </c>
      <c r="E517" s="7">
        <v>0.19758447743633861</v>
      </c>
      <c r="F517">
        <v>93420.416200000007</v>
      </c>
      <c r="G517" s="18">
        <v>0.15620000000000001</v>
      </c>
      <c r="H517" s="18">
        <v>152.68</v>
      </c>
      <c r="I517" s="91">
        <v>14549.95</v>
      </c>
      <c r="J517" s="91">
        <v>14596.66</v>
      </c>
      <c r="K517" s="5">
        <v>14573.306592549994</v>
      </c>
      <c r="L517" s="5">
        <v>46.957681476866362</v>
      </c>
      <c r="M517" s="5">
        <v>47.264061000051768</v>
      </c>
      <c r="N517" s="18">
        <v>47.110871238459069</v>
      </c>
      <c r="O517" s="90">
        <v>14582.933882464105</v>
      </c>
    </row>
    <row r="518" spans="1:15" x14ac:dyDescent="0.3">
      <c r="A518" t="s">
        <v>848</v>
      </c>
      <c r="B518" t="s">
        <v>632</v>
      </c>
      <c r="C518" s="8">
        <v>105000</v>
      </c>
      <c r="D518" s="1">
        <v>46052.125</v>
      </c>
      <c r="E518" s="7">
        <v>0.19758447743633861</v>
      </c>
      <c r="F518">
        <v>93422.884600000005</v>
      </c>
      <c r="G518" s="18">
        <v>4.0300000000000002E-2</v>
      </c>
      <c r="H518" s="18">
        <v>149.78</v>
      </c>
      <c r="I518" s="91">
        <v>3690.2</v>
      </c>
      <c r="J518" s="91">
        <v>3783.63</v>
      </c>
      <c r="K518" s="5">
        <v>3736.9153839999999</v>
      </c>
      <c r="L518" s="5">
        <v>46.821829587525492</v>
      </c>
      <c r="M518" s="5">
        <v>47.446635391153599</v>
      </c>
      <c r="N518" s="18">
        <v>47.134232489339546</v>
      </c>
      <c r="O518" s="90">
        <v>3741.5327681991239</v>
      </c>
    </row>
    <row r="519" spans="1:15" x14ac:dyDescent="0.3">
      <c r="A519" t="s">
        <v>849</v>
      </c>
      <c r="B519" t="s">
        <v>634</v>
      </c>
      <c r="C519" s="8">
        <v>105000</v>
      </c>
      <c r="D519" s="1">
        <v>46052.125</v>
      </c>
      <c r="E519" s="7">
        <v>0.19758447743633861</v>
      </c>
      <c r="F519">
        <v>93420.416200000007</v>
      </c>
      <c r="G519" s="18">
        <v>0.16420000000000001</v>
      </c>
      <c r="H519" s="18">
        <v>149.76</v>
      </c>
      <c r="I519" s="91">
        <v>15269.79</v>
      </c>
      <c r="J519" s="91">
        <v>15363.21</v>
      </c>
      <c r="K519" s="5">
        <v>15316.499183999993</v>
      </c>
      <c r="L519" s="5">
        <v>46.827184815837548</v>
      </c>
      <c r="M519" s="5">
        <v>47.452021456103402</v>
      </c>
      <c r="N519" s="18">
        <v>47.139603135970475</v>
      </c>
      <c r="O519" s="90">
        <v>15320.312814807428</v>
      </c>
    </row>
    <row r="520" spans="1:15" x14ac:dyDescent="0.3">
      <c r="A520" t="s">
        <v>301</v>
      </c>
      <c r="B520" t="s">
        <v>632</v>
      </c>
      <c r="C520" s="8">
        <v>106000</v>
      </c>
      <c r="D520" s="1">
        <v>46052.125</v>
      </c>
      <c r="E520" s="7">
        <v>0.19758447743633861</v>
      </c>
      <c r="F520">
        <v>93420.416200000007</v>
      </c>
      <c r="G520" s="18">
        <v>3.7499999999999999E-2</v>
      </c>
      <c r="H520" s="18">
        <v>146.53</v>
      </c>
      <c r="I520" s="91">
        <v>3456.56</v>
      </c>
      <c r="J520" s="91">
        <v>3503.27</v>
      </c>
      <c r="K520" s="5">
        <v>3479.9105034499999</v>
      </c>
      <c r="L520" s="5">
        <v>46.909461025773822</v>
      </c>
      <c r="M520" s="5">
        <v>47.228831130844981</v>
      </c>
      <c r="N520" s="18">
        <v>47.069146078309402</v>
      </c>
      <c r="O520" s="90">
        <v>3494.9605925364031</v>
      </c>
    </row>
    <row r="521" spans="1:15" x14ac:dyDescent="0.3">
      <c r="A521" t="s">
        <v>302</v>
      </c>
      <c r="B521" t="s">
        <v>634</v>
      </c>
      <c r="C521" s="8">
        <v>106000</v>
      </c>
      <c r="D521" s="1">
        <v>46052.125</v>
      </c>
      <c r="E521" s="7">
        <v>0.19758447743633861</v>
      </c>
      <c r="F521">
        <v>93426.178499999995</v>
      </c>
      <c r="G521" s="18">
        <v>0.1721</v>
      </c>
      <c r="H521" s="18">
        <v>146.56</v>
      </c>
      <c r="I521" s="91">
        <v>16030.38</v>
      </c>
      <c r="J521" s="91">
        <v>16077.09</v>
      </c>
      <c r="K521" s="5">
        <v>16053.732003450004</v>
      </c>
      <c r="L521" s="5">
        <v>46.897312581688496</v>
      </c>
      <c r="M521" s="5">
        <v>47.216645182166204</v>
      </c>
      <c r="N521" s="18">
        <v>47.05697888192735</v>
      </c>
      <c r="O521" s="90">
        <v>16070.551604042055</v>
      </c>
    </row>
    <row r="522" spans="1:15" x14ac:dyDescent="0.3">
      <c r="A522" t="s">
        <v>303</v>
      </c>
      <c r="B522" t="s">
        <v>632</v>
      </c>
      <c r="C522" s="8">
        <v>108000</v>
      </c>
      <c r="D522" s="1">
        <v>46052.125</v>
      </c>
      <c r="E522" s="7">
        <v>0.19758447743633861</v>
      </c>
      <c r="F522">
        <v>93426.178499999995</v>
      </c>
      <c r="G522" s="18">
        <v>3.2800000000000003E-2</v>
      </c>
      <c r="H522" s="18">
        <v>139.77000000000001</v>
      </c>
      <c r="I522" s="91">
        <v>2989.64</v>
      </c>
      <c r="J522" s="91">
        <v>3083.06</v>
      </c>
      <c r="K522" s="5">
        <v>3036.3508012499997</v>
      </c>
      <c r="L522" s="5">
        <v>46.778868898154016</v>
      </c>
      <c r="M522" s="5">
        <v>47.449001187478899</v>
      </c>
      <c r="N522" s="18">
        <v>47.113935042816458</v>
      </c>
      <c r="O522" s="90">
        <v>3052.2149389405249</v>
      </c>
    </row>
    <row r="523" spans="1:15" x14ac:dyDescent="0.3">
      <c r="A523" t="s">
        <v>304</v>
      </c>
      <c r="B523" t="s">
        <v>634</v>
      </c>
      <c r="C523" s="8">
        <v>108000</v>
      </c>
      <c r="D523" s="1">
        <v>46052.125</v>
      </c>
      <c r="E523" s="7">
        <v>0.19758447743633861</v>
      </c>
      <c r="F523">
        <v>93426.178499999995</v>
      </c>
      <c r="G523" s="18">
        <v>0.1888</v>
      </c>
      <c r="H523" s="18">
        <v>139.77000000000001</v>
      </c>
      <c r="I523" s="91">
        <v>17563.46</v>
      </c>
      <c r="J523" s="91">
        <v>17656.89</v>
      </c>
      <c r="K523" s="5">
        <v>17610.172301250008</v>
      </c>
      <c r="L523" s="5">
        <v>46.778868898154116</v>
      </c>
      <c r="M523" s="5">
        <v>47.449001187478956</v>
      </c>
      <c r="N523" s="18">
        <v>47.113935042816536</v>
      </c>
      <c r="O523" s="90">
        <v>17626.036438940529</v>
      </c>
    </row>
    <row r="524" spans="1:15" x14ac:dyDescent="0.3">
      <c r="A524" t="s">
        <v>305</v>
      </c>
      <c r="B524" t="s">
        <v>632</v>
      </c>
      <c r="C524" s="8">
        <v>110000</v>
      </c>
      <c r="D524" s="1">
        <v>46052.125</v>
      </c>
      <c r="E524" s="7">
        <v>0.19758447743633861</v>
      </c>
      <c r="F524">
        <v>93426.178499999995</v>
      </c>
      <c r="G524" s="18">
        <v>2.8500000000000001E-2</v>
      </c>
      <c r="H524" s="18">
        <v>132.33000000000001</v>
      </c>
      <c r="I524" s="91">
        <v>2615.9299999999998</v>
      </c>
      <c r="J524" s="91">
        <v>2662.65</v>
      </c>
      <c r="K524" s="5">
        <v>2639.2895426249997</v>
      </c>
      <c r="L524" s="5">
        <v>46.964068233209822</v>
      </c>
      <c r="M524" s="5">
        <v>47.318065287628372</v>
      </c>
      <c r="N524" s="18">
        <v>47.141066760419093</v>
      </c>
      <c r="O524" s="90">
        <v>2665.0230330124732</v>
      </c>
    </row>
    <row r="525" spans="1:15" x14ac:dyDescent="0.3">
      <c r="A525" t="s">
        <v>306</v>
      </c>
      <c r="B525" t="s">
        <v>634</v>
      </c>
      <c r="C525" s="8">
        <v>110000</v>
      </c>
      <c r="D525" s="1">
        <v>46052.125</v>
      </c>
      <c r="E525" s="7">
        <v>0.19758447743633861</v>
      </c>
      <c r="F525">
        <v>93426.178499999995</v>
      </c>
      <c r="G525" s="18">
        <v>0.2059</v>
      </c>
      <c r="H525" s="18">
        <v>132.33000000000001</v>
      </c>
      <c r="I525" s="91">
        <v>19189.75</v>
      </c>
      <c r="J525" s="91">
        <v>19236.47</v>
      </c>
      <c r="K525" s="5">
        <v>19213.111042625005</v>
      </c>
      <c r="L525" s="5">
        <v>46.964068233209872</v>
      </c>
      <c r="M525" s="5">
        <v>47.318065287628457</v>
      </c>
      <c r="N525" s="18">
        <v>47.141066760419164</v>
      </c>
      <c r="O525" s="90">
        <v>19238.844533012474</v>
      </c>
    </row>
    <row r="526" spans="1:15" x14ac:dyDescent="0.3">
      <c r="A526" t="s">
        <v>307</v>
      </c>
      <c r="B526" t="s">
        <v>632</v>
      </c>
      <c r="C526" s="8">
        <v>112000</v>
      </c>
      <c r="D526" s="1">
        <v>46052.125</v>
      </c>
      <c r="E526" s="7">
        <v>0.19758447743633861</v>
      </c>
      <c r="F526">
        <v>93426.178499999995</v>
      </c>
      <c r="G526" s="18">
        <v>2.47E-2</v>
      </c>
      <c r="H526" s="18">
        <v>124.52</v>
      </c>
      <c r="I526" s="91">
        <v>2288.94</v>
      </c>
      <c r="J526" s="91">
        <v>2335.65</v>
      </c>
      <c r="K526" s="5">
        <v>2312.2979178750002</v>
      </c>
      <c r="L526" s="5">
        <v>47.170271811005641</v>
      </c>
      <c r="M526" s="5">
        <v>47.545533259630467</v>
      </c>
      <c r="N526" s="18">
        <v>47.357902535318054</v>
      </c>
      <c r="O526" s="90">
        <v>2328.4231152213233</v>
      </c>
    </row>
    <row r="527" spans="1:15" x14ac:dyDescent="0.3">
      <c r="A527" t="s">
        <v>308</v>
      </c>
      <c r="B527" t="s">
        <v>634</v>
      </c>
      <c r="C527" s="8">
        <v>112000</v>
      </c>
      <c r="D527" s="1">
        <v>46052.125</v>
      </c>
      <c r="E527" s="7">
        <v>0.19758447743633861</v>
      </c>
      <c r="F527">
        <v>93426.1731</v>
      </c>
      <c r="G527" s="18">
        <v>0.2235</v>
      </c>
      <c r="H527" s="18">
        <v>124.52</v>
      </c>
      <c r="I527" s="91">
        <v>20862.77</v>
      </c>
      <c r="J527" s="91">
        <v>20909.48</v>
      </c>
      <c r="K527" s="5">
        <v>20886.124817874999</v>
      </c>
      <c r="L527" s="5">
        <v>47.170281540621339</v>
      </c>
      <c r="M527" s="5">
        <v>47.545543032369878</v>
      </c>
      <c r="N527" s="18">
        <v>47.357912286495605</v>
      </c>
      <c r="O527" s="90">
        <v>20902.248865950693</v>
      </c>
    </row>
    <row r="528" spans="1:15" x14ac:dyDescent="0.3">
      <c r="A528" t="s">
        <v>309</v>
      </c>
      <c r="B528" t="s">
        <v>632</v>
      </c>
      <c r="C528" s="8">
        <v>114000</v>
      </c>
      <c r="D528" s="1">
        <v>46052.125</v>
      </c>
      <c r="E528" s="7">
        <v>0.19758447743633861</v>
      </c>
      <c r="F528">
        <v>93426.1731</v>
      </c>
      <c r="G528" s="18">
        <v>2.1499999999999998E-2</v>
      </c>
      <c r="H528" s="18">
        <v>116.69</v>
      </c>
      <c r="I528" s="91">
        <v>2008.66</v>
      </c>
      <c r="J528" s="91">
        <v>2055.38</v>
      </c>
      <c r="K528" s="5">
        <v>2032.0192649249998</v>
      </c>
      <c r="L528" s="5">
        <v>47.440433119380145</v>
      </c>
      <c r="M528" s="5">
        <v>47.83965690829146</v>
      </c>
      <c r="N528" s="18">
        <v>47.640045013835802</v>
      </c>
      <c r="O528" s="90">
        <v>2035.9672537483352</v>
      </c>
    </row>
    <row r="529" spans="1:15" x14ac:dyDescent="0.3">
      <c r="A529" t="s">
        <v>310</v>
      </c>
      <c r="B529" t="s">
        <v>634</v>
      </c>
      <c r="C529" s="8">
        <v>114000</v>
      </c>
      <c r="D529" s="1">
        <v>46052.125</v>
      </c>
      <c r="E529" s="7">
        <v>0.19758447743633861</v>
      </c>
      <c r="F529">
        <v>93426.1731</v>
      </c>
      <c r="G529" s="18">
        <v>0.24179999999999999</v>
      </c>
      <c r="H529" s="18">
        <v>116.69</v>
      </c>
      <c r="I529" s="91">
        <v>22582.49</v>
      </c>
      <c r="J529" s="91">
        <v>22629.200000000001</v>
      </c>
      <c r="K529" s="5">
        <v>22605.846164924998</v>
      </c>
      <c r="L529" s="5">
        <v>47.440433119380202</v>
      </c>
      <c r="M529" s="5">
        <v>47.839656908291374</v>
      </c>
      <c r="N529" s="18">
        <v>47.640045013835788</v>
      </c>
      <c r="O529" s="90">
        <v>22609.794153748342</v>
      </c>
    </row>
    <row r="530" spans="1:15" x14ac:dyDescent="0.3">
      <c r="A530" t="s">
        <v>311</v>
      </c>
      <c r="B530" t="s">
        <v>632</v>
      </c>
      <c r="C530" s="8">
        <v>115000</v>
      </c>
      <c r="D530" s="1">
        <v>46052.125</v>
      </c>
      <c r="E530" s="7">
        <v>0.19758447743633861</v>
      </c>
      <c r="F530">
        <v>93426.1731</v>
      </c>
      <c r="G530" s="18">
        <v>2.0199999999999999E-2</v>
      </c>
      <c r="H530" s="18">
        <v>112.93</v>
      </c>
      <c r="I530" s="91">
        <v>1868.52</v>
      </c>
      <c r="J530" s="91">
        <v>1915.24</v>
      </c>
      <c r="K530" s="5">
        <v>1891.8800052750003</v>
      </c>
      <c r="L530" s="5">
        <v>47.459892521826056</v>
      </c>
      <c r="M530" s="5">
        <v>47.873219918575664</v>
      </c>
      <c r="N530" s="18">
        <v>47.66655622020086</v>
      </c>
      <c r="O530" s="90">
        <v>1904.4052815107771</v>
      </c>
    </row>
    <row r="531" spans="1:15" x14ac:dyDescent="0.3">
      <c r="A531" t="s">
        <v>312</v>
      </c>
      <c r="B531" t="s">
        <v>634</v>
      </c>
      <c r="C531" s="8">
        <v>115000</v>
      </c>
      <c r="D531" s="1">
        <v>46052.125</v>
      </c>
      <c r="E531" s="7">
        <v>0.19758447743633861</v>
      </c>
      <c r="F531">
        <v>93426.1731</v>
      </c>
      <c r="G531" s="18">
        <v>0.25109999999999999</v>
      </c>
      <c r="H531" s="18">
        <v>112.93</v>
      </c>
      <c r="I531" s="91">
        <v>23442.35</v>
      </c>
      <c r="J531" s="91">
        <v>23489.06</v>
      </c>
      <c r="K531" s="5">
        <v>23465.706905275001</v>
      </c>
      <c r="L531" s="5">
        <v>47.459892521825914</v>
      </c>
      <c r="M531" s="5">
        <v>47.873219918575785</v>
      </c>
      <c r="N531" s="18">
        <v>47.666556220200846</v>
      </c>
      <c r="O531" s="90">
        <v>23478.232181510779</v>
      </c>
    </row>
    <row r="532" spans="1:15" x14ac:dyDescent="0.3">
      <c r="A532" t="s">
        <v>313</v>
      </c>
      <c r="B532" t="s">
        <v>632</v>
      </c>
      <c r="C532" s="8">
        <v>116000</v>
      </c>
      <c r="D532" s="1">
        <v>46052.125</v>
      </c>
      <c r="E532" s="7">
        <v>0.19758447743633861</v>
      </c>
      <c r="F532">
        <v>93426.1731</v>
      </c>
      <c r="G532" s="18">
        <v>1.9E-2</v>
      </c>
      <c r="H532" s="18">
        <v>109.36</v>
      </c>
      <c r="I532" s="91">
        <v>1728.38</v>
      </c>
      <c r="J532" s="91">
        <v>1821.81</v>
      </c>
      <c r="K532" s="5">
        <v>1775.0972889</v>
      </c>
      <c r="L532" s="5">
        <v>47.397087287376664</v>
      </c>
      <c r="M532" s="5">
        <v>48.251644222834521</v>
      </c>
      <c r="N532" s="18">
        <v>47.824365755105589</v>
      </c>
      <c r="O532" s="90">
        <v>1781.6843700976801</v>
      </c>
    </row>
    <row r="533" spans="1:15" x14ac:dyDescent="0.3">
      <c r="A533" t="s">
        <v>314</v>
      </c>
      <c r="B533" t="s">
        <v>634</v>
      </c>
      <c r="C533" s="8">
        <v>116000</v>
      </c>
      <c r="D533" s="1">
        <v>46052.125</v>
      </c>
      <c r="E533" s="7">
        <v>0.19758447743633861</v>
      </c>
      <c r="F533">
        <v>93426.1731</v>
      </c>
      <c r="G533" s="18">
        <v>0.2606</v>
      </c>
      <c r="H533" s="18">
        <v>109.36</v>
      </c>
      <c r="I533" s="91">
        <v>24302.21</v>
      </c>
      <c r="J533" s="91">
        <v>24395.64</v>
      </c>
      <c r="K533" s="5">
        <v>24348.9241889</v>
      </c>
      <c r="L533" s="5">
        <v>47.397087287376685</v>
      </c>
      <c r="M533" s="5">
        <v>48.251644222834578</v>
      </c>
      <c r="N533" s="18">
        <v>47.824365755105632</v>
      </c>
      <c r="O533" s="90">
        <v>24355.511270097675</v>
      </c>
    </row>
    <row r="534" spans="1:15" x14ac:dyDescent="0.3">
      <c r="A534" t="s">
        <v>315</v>
      </c>
      <c r="B534" t="s">
        <v>632</v>
      </c>
      <c r="C534" s="8">
        <v>118000</v>
      </c>
      <c r="D534" s="1">
        <v>46052.125</v>
      </c>
      <c r="E534" s="7">
        <v>0.19758447743633861</v>
      </c>
      <c r="F534">
        <v>93424.683799999999</v>
      </c>
      <c r="G534" s="18">
        <v>1.6500000000000001E-2</v>
      </c>
      <c r="H534" s="18">
        <v>101.69</v>
      </c>
      <c r="I534" s="91">
        <v>1541.51</v>
      </c>
      <c r="J534" s="91">
        <v>1588.22</v>
      </c>
      <c r="K534" s="5">
        <v>1564.8634536500001</v>
      </c>
      <c r="L534" s="5">
        <v>47.934282909028383</v>
      </c>
      <c r="M534" s="5">
        <v>48.391732632782372</v>
      </c>
      <c r="N534" s="18">
        <v>48.163007770905381</v>
      </c>
      <c r="O534" s="90">
        <v>1559.9800935350509</v>
      </c>
    </row>
    <row r="535" spans="1:15" x14ac:dyDescent="0.3">
      <c r="A535" t="s">
        <v>316</v>
      </c>
      <c r="B535" t="s">
        <v>634</v>
      </c>
      <c r="C535" s="8">
        <v>118000</v>
      </c>
      <c r="D535" s="1">
        <v>46052.125</v>
      </c>
      <c r="E535" s="7">
        <v>0.19758447743633861</v>
      </c>
      <c r="F535">
        <v>93424.683799999999</v>
      </c>
      <c r="G535" s="18">
        <v>0.27960000000000002</v>
      </c>
      <c r="H535" s="18">
        <v>101.69</v>
      </c>
      <c r="I535" s="91">
        <v>26116.82</v>
      </c>
      <c r="J535" s="91">
        <v>26163.54</v>
      </c>
      <c r="K535" s="5">
        <v>26140.179653650001</v>
      </c>
      <c r="L535" s="5">
        <v>47.934282909028482</v>
      </c>
      <c r="M535" s="5">
        <v>48.3917326327824</v>
      </c>
      <c r="N535" s="18">
        <v>48.163007770905438</v>
      </c>
      <c r="O535" s="90">
        <v>26135.296293535059</v>
      </c>
    </row>
    <row r="536" spans="1:15" x14ac:dyDescent="0.3">
      <c r="A536" t="s">
        <v>317</v>
      </c>
      <c r="B536" t="s">
        <v>632</v>
      </c>
      <c r="C536" s="8">
        <v>120000</v>
      </c>
      <c r="D536" s="1">
        <v>46052.125</v>
      </c>
      <c r="E536" s="7">
        <v>0.19758447743633861</v>
      </c>
      <c r="F536">
        <v>93424.683799999999</v>
      </c>
      <c r="G536" s="18">
        <v>1.47E-2</v>
      </c>
      <c r="H536" s="18">
        <v>95.02</v>
      </c>
      <c r="I536" s="91">
        <v>1354.66</v>
      </c>
      <c r="J536" s="91">
        <v>1401.37</v>
      </c>
      <c r="K536" s="5">
        <v>1378.0140860500001</v>
      </c>
      <c r="L536" s="5">
        <v>48.22643961968916</v>
      </c>
      <c r="M536" s="5">
        <v>48.71789094393349</v>
      </c>
      <c r="N536" s="18">
        <v>48.472165281811328</v>
      </c>
      <c r="O536" s="90">
        <v>1366.6058689832098</v>
      </c>
    </row>
    <row r="537" spans="1:15" x14ac:dyDescent="0.3">
      <c r="A537" t="s">
        <v>318</v>
      </c>
      <c r="B537" t="s">
        <v>634</v>
      </c>
      <c r="C537" s="8">
        <v>120000</v>
      </c>
      <c r="D537" s="1">
        <v>46052.125</v>
      </c>
      <c r="E537" s="7">
        <v>0.19758447743633861</v>
      </c>
      <c r="F537">
        <v>93424.683799999999</v>
      </c>
      <c r="G537" s="18">
        <v>0.29920000000000002</v>
      </c>
      <c r="H537" s="18">
        <v>95.02</v>
      </c>
      <c r="I537" s="91">
        <v>27929.97</v>
      </c>
      <c r="J537" s="91">
        <v>27976.69</v>
      </c>
      <c r="K537" s="5">
        <v>27953.330286050001</v>
      </c>
      <c r="L537" s="5">
        <v>48.226439619689025</v>
      </c>
      <c r="M537" s="5">
        <v>48.717890943933661</v>
      </c>
      <c r="N537" s="18">
        <v>48.472165281811343</v>
      </c>
      <c r="O537" s="90">
        <v>27941.922068983215</v>
      </c>
    </row>
    <row r="538" spans="1:15" x14ac:dyDescent="0.3">
      <c r="A538" t="s">
        <v>319</v>
      </c>
      <c r="B538" t="s">
        <v>632</v>
      </c>
      <c r="C538" s="8">
        <v>122000</v>
      </c>
      <c r="D538" s="1">
        <v>46052.125</v>
      </c>
      <c r="E538" s="7">
        <v>0.19758447743633861</v>
      </c>
      <c r="F538">
        <v>93424.683799999999</v>
      </c>
      <c r="G538" s="18">
        <v>1.2999999999999999E-2</v>
      </c>
      <c r="H538" s="18">
        <v>88.29</v>
      </c>
      <c r="I538" s="91">
        <v>1214.52</v>
      </c>
      <c r="J538" s="91">
        <v>1261.23</v>
      </c>
      <c r="K538" s="5">
        <v>1237.87706035</v>
      </c>
      <c r="L538" s="5">
        <v>48.785797504475504</v>
      </c>
      <c r="M538" s="5">
        <v>49.310798691009879</v>
      </c>
      <c r="N538" s="18">
        <v>49.048298097742688</v>
      </c>
      <c r="O538" s="90">
        <v>1197.273048825924</v>
      </c>
    </row>
    <row r="539" spans="1:15" x14ac:dyDescent="0.3">
      <c r="A539" t="s">
        <v>320</v>
      </c>
      <c r="B539" t="s">
        <v>634</v>
      </c>
      <c r="C539" s="8">
        <v>122000</v>
      </c>
      <c r="D539" s="1">
        <v>46052.125</v>
      </c>
      <c r="E539" s="7">
        <v>0.19758447743633861</v>
      </c>
      <c r="F539">
        <v>93424.138500000001</v>
      </c>
      <c r="G539" s="18">
        <v>0.31890000000000002</v>
      </c>
      <c r="H539" s="18">
        <v>88.29</v>
      </c>
      <c r="I539" s="91">
        <v>29790.38</v>
      </c>
      <c r="J539" s="91">
        <v>29837.09</v>
      </c>
      <c r="K539" s="5">
        <v>29813.738560350001</v>
      </c>
      <c r="L539" s="5">
        <v>48.78660614127697</v>
      </c>
      <c r="M539" s="5">
        <v>49.311613152297618</v>
      </c>
      <c r="N539" s="18">
        <v>49.049109646787294</v>
      </c>
      <c r="O539" s="90">
        <v>29773.071129793811</v>
      </c>
    </row>
    <row r="540" spans="1:15" x14ac:dyDescent="0.3">
      <c r="A540" t="s">
        <v>321</v>
      </c>
      <c r="B540" t="s">
        <v>632</v>
      </c>
      <c r="C540" s="8">
        <v>124000</v>
      </c>
      <c r="D540" s="1">
        <v>46052.125</v>
      </c>
      <c r="E540" s="7">
        <v>0.19758447743633861</v>
      </c>
      <c r="F540">
        <v>93424.138500000001</v>
      </c>
      <c r="G540" s="18">
        <v>1.15E-2</v>
      </c>
      <c r="H540" s="18">
        <v>81.95</v>
      </c>
      <c r="I540" s="91">
        <v>1074.3800000000001</v>
      </c>
      <c r="J540" s="91">
        <v>1121.0899999999999</v>
      </c>
      <c r="K540" s="5">
        <v>1097.7336273750002</v>
      </c>
      <c r="L540" s="5">
        <v>49.137672167656959</v>
      </c>
      <c r="M540" s="5">
        <v>49.702670848936151</v>
      </c>
      <c r="N540" s="18">
        <v>49.420171508296555</v>
      </c>
      <c r="O540" s="90">
        <v>1048.5188355137011</v>
      </c>
    </row>
    <row r="541" spans="1:15" x14ac:dyDescent="0.3">
      <c r="A541" t="s">
        <v>322</v>
      </c>
      <c r="B541" t="s">
        <v>634</v>
      </c>
      <c r="C541" s="8">
        <v>124000</v>
      </c>
      <c r="D541" s="1">
        <v>46052.125</v>
      </c>
      <c r="E541" s="7">
        <v>0.19758447743633861</v>
      </c>
      <c r="F541">
        <v>93424.138500000001</v>
      </c>
      <c r="G541" s="18">
        <v>0.33879999999999999</v>
      </c>
      <c r="H541" s="18">
        <v>81.95</v>
      </c>
      <c r="I541" s="91">
        <v>31650.240000000002</v>
      </c>
      <c r="J541" s="91">
        <v>31696.95</v>
      </c>
      <c r="K541" s="5">
        <v>31673.595127374996</v>
      </c>
      <c r="L541" s="5">
        <v>49.13767216765676</v>
      </c>
      <c r="M541" s="5">
        <v>49.702670848936116</v>
      </c>
      <c r="N541" s="18">
        <v>49.420171508296434</v>
      </c>
      <c r="O541" s="90">
        <v>31624.380335513699</v>
      </c>
    </row>
    <row r="542" spans="1:15" x14ac:dyDescent="0.3">
      <c r="A542" t="s">
        <v>323</v>
      </c>
      <c r="B542" t="s">
        <v>632</v>
      </c>
      <c r="C542" s="8">
        <v>125000</v>
      </c>
      <c r="D542" s="1">
        <v>46052.125</v>
      </c>
      <c r="E542" s="7">
        <v>0.19758447743633861</v>
      </c>
      <c r="F542">
        <v>93424.138500000001</v>
      </c>
      <c r="G542" s="18">
        <v>1.0999999999999999E-2</v>
      </c>
      <c r="H542" s="18">
        <v>79.400000000000006</v>
      </c>
      <c r="I542" s="91">
        <v>980.95</v>
      </c>
      <c r="J542" s="91">
        <v>1074.3800000000001</v>
      </c>
      <c r="K542" s="5">
        <v>1027.6655235000001</v>
      </c>
      <c r="L542" s="5">
        <v>48.930444312435107</v>
      </c>
      <c r="M542" s="5">
        <v>50.106970045883969</v>
      </c>
      <c r="N542" s="18">
        <v>49.518707179159534</v>
      </c>
      <c r="O542" s="90">
        <v>981.00492532066335</v>
      </c>
    </row>
    <row r="543" spans="1:15" x14ac:dyDescent="0.3">
      <c r="A543" t="s">
        <v>324</v>
      </c>
      <c r="B543" t="s">
        <v>634</v>
      </c>
      <c r="C543" s="8">
        <v>125000</v>
      </c>
      <c r="D543" s="1">
        <v>46052.125</v>
      </c>
      <c r="E543" s="7">
        <v>0.19758447743633861</v>
      </c>
      <c r="F543">
        <v>93424.138500000001</v>
      </c>
      <c r="G543" s="18">
        <v>0.34899999999999998</v>
      </c>
      <c r="H543" s="18">
        <v>79.400000000000006</v>
      </c>
      <c r="I543" s="91">
        <v>32556.82</v>
      </c>
      <c r="J543" s="91">
        <v>32650.240000000002</v>
      </c>
      <c r="K543" s="5">
        <v>32603.527023499999</v>
      </c>
      <c r="L543" s="5">
        <v>48.930444312434965</v>
      </c>
      <c r="M543" s="5">
        <v>50.106970045884161</v>
      </c>
      <c r="N543" s="18">
        <v>49.518707179159563</v>
      </c>
      <c r="O543" s="90">
        <v>32556.866425320652</v>
      </c>
    </row>
    <row r="544" spans="1:15" x14ac:dyDescent="0.3">
      <c r="A544" t="s">
        <v>325</v>
      </c>
      <c r="B544" t="s">
        <v>632</v>
      </c>
      <c r="C544" s="8">
        <v>130000</v>
      </c>
      <c r="D544" s="1">
        <v>46052.125</v>
      </c>
      <c r="E544" s="7">
        <v>0.19758447743633861</v>
      </c>
      <c r="F544">
        <v>93421.531499999997</v>
      </c>
      <c r="G544" s="18">
        <v>8.3999999999999995E-3</v>
      </c>
      <c r="H544" s="18">
        <v>66.510000000000005</v>
      </c>
      <c r="I544" s="91">
        <v>747.37</v>
      </c>
      <c r="J544" s="91">
        <v>794.08</v>
      </c>
      <c r="K544" s="5">
        <v>770.72763487500004</v>
      </c>
      <c r="L544" s="5">
        <v>50.166166522883856</v>
      </c>
      <c r="M544" s="5">
        <v>50.876162199744179</v>
      </c>
      <c r="N544" s="18">
        <v>50.521164361314021</v>
      </c>
      <c r="O544" s="90">
        <v>700.06456555471266</v>
      </c>
    </row>
    <row r="545" spans="1:15" x14ac:dyDescent="0.3">
      <c r="A545" t="s">
        <v>326</v>
      </c>
      <c r="B545" t="s">
        <v>634</v>
      </c>
      <c r="C545" s="8">
        <v>130000</v>
      </c>
      <c r="D545" s="1">
        <v>46052.125</v>
      </c>
      <c r="E545" s="7">
        <v>0.19758447743633861</v>
      </c>
      <c r="F545">
        <v>93421.531499999997</v>
      </c>
      <c r="G545" s="18">
        <v>0.4</v>
      </c>
      <c r="H545" s="18">
        <v>66.510000000000005</v>
      </c>
      <c r="I545" s="91">
        <v>37325.839999999997</v>
      </c>
      <c r="J545" s="91">
        <v>37372.550000000003</v>
      </c>
      <c r="K545" s="5">
        <v>37349.196134875005</v>
      </c>
      <c r="L545" s="5">
        <v>50.166166522883849</v>
      </c>
      <c r="M545" s="5">
        <v>50.876162199744371</v>
      </c>
      <c r="N545" s="18">
        <v>50.521164361314106</v>
      </c>
      <c r="O545" s="90">
        <v>37278.533065554722</v>
      </c>
    </row>
    <row r="546" spans="1:15" x14ac:dyDescent="0.3">
      <c r="A546" t="s">
        <v>327</v>
      </c>
      <c r="B546" t="s">
        <v>632</v>
      </c>
      <c r="C546" s="8">
        <v>140000</v>
      </c>
      <c r="D546" s="1">
        <v>46052.125</v>
      </c>
      <c r="E546" s="7">
        <v>0.19758447743633861</v>
      </c>
      <c r="F546">
        <v>93421.531499999997</v>
      </c>
      <c r="G546" s="18">
        <v>5.1999999999999998E-3</v>
      </c>
      <c r="H546" s="18">
        <v>47.19</v>
      </c>
      <c r="I546" s="91">
        <v>467.11</v>
      </c>
      <c r="J546" s="91">
        <v>513.82000000000005</v>
      </c>
      <c r="K546" s="5">
        <v>490.46304037499999</v>
      </c>
      <c r="L546" s="5">
        <v>52.934417113605015</v>
      </c>
      <c r="M546" s="5">
        <v>53.923851285296998</v>
      </c>
      <c r="N546" s="18">
        <v>53.429134199451006</v>
      </c>
      <c r="O546" s="90">
        <v>344.43125101956872</v>
      </c>
    </row>
    <row r="547" spans="1:15" x14ac:dyDescent="0.3">
      <c r="A547" t="s">
        <v>328</v>
      </c>
      <c r="B547" t="s">
        <v>634</v>
      </c>
      <c r="C547" s="8">
        <v>140000</v>
      </c>
      <c r="D547" s="1">
        <v>46052.125</v>
      </c>
      <c r="E547" s="7">
        <v>0.19758447743633861</v>
      </c>
      <c r="F547">
        <v>93421.531499999997</v>
      </c>
      <c r="G547" s="18">
        <v>0.50380000000000003</v>
      </c>
      <c r="H547" s="18">
        <v>47.19</v>
      </c>
      <c r="I547" s="91">
        <v>47045.58</v>
      </c>
      <c r="J547" s="91">
        <v>47092.29</v>
      </c>
      <c r="K547" s="5">
        <v>47068.931540375001</v>
      </c>
      <c r="L547" s="5">
        <v>52.934417113604695</v>
      </c>
      <c r="M547" s="5">
        <v>53.923851285297587</v>
      </c>
      <c r="N547" s="18">
        <v>53.429134199451141</v>
      </c>
      <c r="O547" s="90">
        <v>46922.899751019577</v>
      </c>
    </row>
    <row r="548" spans="1:15" x14ac:dyDescent="0.3">
      <c r="A548" t="s">
        <v>329</v>
      </c>
      <c r="B548" t="s">
        <v>632</v>
      </c>
      <c r="C548" s="8">
        <v>150000</v>
      </c>
      <c r="D548" s="1">
        <v>46052.125</v>
      </c>
      <c r="E548" s="7">
        <v>0.19758447743633861</v>
      </c>
      <c r="F548">
        <v>93421.531499999997</v>
      </c>
      <c r="G548" s="18">
        <v>3.5000000000000001E-3</v>
      </c>
      <c r="H548" s="18">
        <v>34.659999999999997</v>
      </c>
      <c r="I548" s="91">
        <v>317.63</v>
      </c>
      <c r="J548" s="91">
        <v>345.66</v>
      </c>
      <c r="K548" s="5">
        <v>331.64643682500002</v>
      </c>
      <c r="L548" s="5">
        <v>55.874487092672965</v>
      </c>
      <c r="M548" s="5">
        <v>56.681570256690314</v>
      </c>
      <c r="N548" s="18">
        <v>56.278028674681636</v>
      </c>
      <c r="O548" s="90">
        <v>159.68370987073055</v>
      </c>
    </row>
    <row r="549" spans="1:15" x14ac:dyDescent="0.3">
      <c r="A549" t="s">
        <v>330</v>
      </c>
      <c r="B549" t="s">
        <v>634</v>
      </c>
      <c r="C549" s="8">
        <v>150000</v>
      </c>
      <c r="D549" s="1">
        <v>46052.125</v>
      </c>
      <c r="E549" s="7">
        <v>0.19758447743633861</v>
      </c>
      <c r="F549">
        <v>93421.531499999997</v>
      </c>
      <c r="G549" s="18">
        <v>0.60919999999999996</v>
      </c>
      <c r="H549" s="18">
        <v>34.659999999999997</v>
      </c>
      <c r="I549" s="91">
        <v>56896.1</v>
      </c>
      <c r="J549" s="91">
        <v>56924.13</v>
      </c>
      <c r="K549" s="5">
        <v>56910.114936825004</v>
      </c>
      <c r="L549" s="5">
        <v>55.874487092672943</v>
      </c>
      <c r="M549" s="5">
        <v>56.681570256690229</v>
      </c>
      <c r="N549" s="18">
        <v>56.278028674681586</v>
      </c>
      <c r="O549" s="90">
        <v>56738.152209870721</v>
      </c>
    </row>
    <row r="550" spans="1:15" x14ac:dyDescent="0.3">
      <c r="A550" t="s">
        <v>331</v>
      </c>
      <c r="B550" t="s">
        <v>632</v>
      </c>
      <c r="C550" s="8">
        <v>160000</v>
      </c>
      <c r="D550" s="1">
        <v>46052.125</v>
      </c>
      <c r="E550" s="7">
        <v>0.19758447743633861</v>
      </c>
      <c r="F550">
        <v>93420.398499999996</v>
      </c>
      <c r="G550" s="18">
        <v>2.5000000000000001E-3</v>
      </c>
      <c r="H550" s="18">
        <v>26.3</v>
      </c>
      <c r="I550" s="91">
        <v>224.21</v>
      </c>
      <c r="J550" s="91">
        <v>242.89</v>
      </c>
      <c r="K550" s="5">
        <v>233.55099624999997</v>
      </c>
      <c r="L550" s="5">
        <v>58.574738967341681</v>
      </c>
      <c r="M550" s="5">
        <v>59.291272183487074</v>
      </c>
      <c r="N550" s="18">
        <v>58.933005575414377</v>
      </c>
      <c r="O550" s="90">
        <v>69.525503262707247</v>
      </c>
    </row>
    <row r="551" spans="1:15" x14ac:dyDescent="0.3">
      <c r="A551" t="s">
        <v>332</v>
      </c>
      <c r="B551" t="s">
        <v>634</v>
      </c>
      <c r="C551" s="8">
        <v>160000</v>
      </c>
      <c r="D551" s="1">
        <v>46052.125</v>
      </c>
      <c r="E551" s="7">
        <v>0.19758447743633861</v>
      </c>
      <c r="F551">
        <v>93420.398499999996</v>
      </c>
      <c r="G551" s="18">
        <v>0.71519999999999995</v>
      </c>
      <c r="H551" s="18">
        <v>26.3</v>
      </c>
      <c r="I551" s="91">
        <v>66803.81</v>
      </c>
      <c r="J551" s="91">
        <v>66822.490000000005</v>
      </c>
      <c r="K551" s="5">
        <v>66813.152496249997</v>
      </c>
      <c r="L551" s="5">
        <v>58.574738967342491</v>
      </c>
      <c r="M551" s="5">
        <v>59.291272183487479</v>
      </c>
      <c r="N551" s="18">
        <v>58.933005575414981</v>
      </c>
      <c r="O551" s="90">
        <v>66649.127003262707</v>
      </c>
    </row>
    <row r="552" spans="1:15" x14ac:dyDescent="0.3">
      <c r="A552" t="s">
        <v>333</v>
      </c>
      <c r="B552" t="s">
        <v>632</v>
      </c>
      <c r="C552" s="8">
        <v>20000</v>
      </c>
      <c r="D552" s="1">
        <v>46108.166666666664</v>
      </c>
      <c r="E552" s="7">
        <v>0.3509041215157363</v>
      </c>
      <c r="F552">
        <v>94184.47</v>
      </c>
      <c r="G552" s="18">
        <v>0.78779999999999994</v>
      </c>
      <c r="H552" s="18">
        <v>1.9</v>
      </c>
      <c r="I552" s="91">
        <v>74193.89</v>
      </c>
      <c r="J552" s="91">
        <v>74212.73</v>
      </c>
      <c r="K552" s="5">
        <v>74203.306894000008</v>
      </c>
      <c r="O552" s="90">
        <v>74187.94023368464</v>
      </c>
    </row>
    <row r="553" spans="1:15" x14ac:dyDescent="0.3">
      <c r="A553" t="s">
        <v>334</v>
      </c>
      <c r="B553" t="s">
        <v>634</v>
      </c>
      <c r="C553" s="8">
        <v>20000</v>
      </c>
      <c r="D553" s="1">
        <v>46108.166666666664</v>
      </c>
      <c r="E553" s="7">
        <v>0.3509041215157363</v>
      </c>
      <c r="F553">
        <v>94184.47</v>
      </c>
      <c r="G553" s="18">
        <v>2.0000000000000001E-4</v>
      </c>
      <c r="H553" s="18">
        <v>1.9</v>
      </c>
      <c r="I553" s="91">
        <v>9.42</v>
      </c>
      <c r="J553" s="91">
        <v>28.26</v>
      </c>
      <c r="K553" s="5">
        <v>18.836894000000001</v>
      </c>
      <c r="O553" s="90">
        <v>3.4702336846312649</v>
      </c>
    </row>
    <row r="554" spans="1:15" x14ac:dyDescent="0.3">
      <c r="A554" t="s">
        <v>335</v>
      </c>
      <c r="B554" t="s">
        <v>632</v>
      </c>
      <c r="C554" s="8">
        <v>30000</v>
      </c>
      <c r="D554" s="1">
        <v>46108.166666666664</v>
      </c>
      <c r="E554" s="7">
        <v>0.3509041215157363</v>
      </c>
      <c r="F554">
        <v>94184.67</v>
      </c>
      <c r="G554" s="18">
        <v>0.68210000000000004</v>
      </c>
      <c r="H554" s="18">
        <v>6.02</v>
      </c>
      <c r="I554" s="91">
        <v>64231.76</v>
      </c>
      <c r="J554" s="91">
        <v>64250.6</v>
      </c>
      <c r="K554" s="5">
        <v>64241.180802000003</v>
      </c>
      <c r="O554" s="90">
        <v>64219.354049797446</v>
      </c>
    </row>
    <row r="555" spans="1:15" x14ac:dyDescent="0.3">
      <c r="A555" t="s">
        <v>336</v>
      </c>
      <c r="B555" t="s">
        <v>634</v>
      </c>
      <c r="C555" s="8">
        <v>30000</v>
      </c>
      <c r="D555" s="1">
        <v>46108.166666666664</v>
      </c>
      <c r="E555" s="7">
        <v>0.3509041215157363</v>
      </c>
      <c r="F555">
        <v>94184.67</v>
      </c>
      <c r="G555" s="18">
        <v>5.9999999999999995E-4</v>
      </c>
      <c r="H555" s="18">
        <v>6.02</v>
      </c>
      <c r="I555" s="91">
        <v>47.09</v>
      </c>
      <c r="J555" s="91">
        <v>65.930000000000007</v>
      </c>
      <c r="K555" s="5">
        <v>56.510801999999998</v>
      </c>
      <c r="O555" s="90">
        <v>34.684049797457739</v>
      </c>
    </row>
    <row r="556" spans="1:15" x14ac:dyDescent="0.3">
      <c r="A556" t="s">
        <v>337</v>
      </c>
      <c r="B556" t="s">
        <v>632</v>
      </c>
      <c r="C556" s="8">
        <v>40000</v>
      </c>
      <c r="D556" s="1">
        <v>46108.166666666664</v>
      </c>
      <c r="E556" s="7">
        <v>0.3509041215157363</v>
      </c>
      <c r="F556">
        <v>94184.67</v>
      </c>
      <c r="G556" s="18">
        <v>0.57750000000000001</v>
      </c>
      <c r="H556" s="18">
        <v>18.52</v>
      </c>
      <c r="I556" s="91">
        <v>54373.04</v>
      </c>
      <c r="J556" s="91">
        <v>54410.71</v>
      </c>
      <c r="K556" s="5">
        <v>54391.875833999999</v>
      </c>
      <c r="L556" s="5">
        <v>70.601766546804825</v>
      </c>
      <c r="M556" s="5">
        <v>72.638749042631389</v>
      </c>
      <c r="N556" s="18">
        <v>71.6202577947181</v>
      </c>
      <c r="O556" s="90">
        <v>54347.780069952962</v>
      </c>
    </row>
    <row r="557" spans="1:15" x14ac:dyDescent="0.3">
      <c r="A557" t="s">
        <v>338</v>
      </c>
      <c r="B557" t="s">
        <v>634</v>
      </c>
      <c r="C557" s="8">
        <v>40000</v>
      </c>
      <c r="D557" s="1">
        <v>46108.166666666664</v>
      </c>
      <c r="E557" s="7">
        <v>0.3509041215157363</v>
      </c>
      <c r="F557">
        <v>94184.47</v>
      </c>
      <c r="G557" s="18">
        <v>2.2000000000000001E-3</v>
      </c>
      <c r="H557" s="18">
        <v>18.52</v>
      </c>
      <c r="I557" s="91">
        <v>188.37</v>
      </c>
      <c r="J557" s="91">
        <v>226.04</v>
      </c>
      <c r="K557" s="5">
        <v>207.20583399999998</v>
      </c>
      <c r="L557" s="5">
        <v>70.601628804364523</v>
      </c>
      <c r="M557" s="5">
        <v>72.638608812450713</v>
      </c>
      <c r="N557" s="18">
        <v>71.620118808407625</v>
      </c>
      <c r="O557" s="90">
        <v>163.11153302274539</v>
      </c>
    </row>
    <row r="558" spans="1:15" x14ac:dyDescent="0.3">
      <c r="A558" t="s">
        <v>339</v>
      </c>
      <c r="B558" t="s">
        <v>632</v>
      </c>
      <c r="C558" s="8">
        <v>50000</v>
      </c>
      <c r="D558" s="1">
        <v>46108.166666666664</v>
      </c>
      <c r="E558" s="7">
        <v>0.3509041215157363</v>
      </c>
      <c r="F558">
        <v>94184.47</v>
      </c>
      <c r="G558" s="18">
        <v>0.47489999999999999</v>
      </c>
      <c r="H558" s="18">
        <v>41.1</v>
      </c>
      <c r="I558" s="91">
        <v>44702.48</v>
      </c>
      <c r="J558" s="91">
        <v>44749.57</v>
      </c>
      <c r="K558" s="5">
        <v>44726.027367500006</v>
      </c>
      <c r="L558" s="5">
        <v>64.339020535625195</v>
      </c>
      <c r="M558" s="5">
        <v>65.486866858295386</v>
      </c>
      <c r="N558" s="18">
        <v>64.912943696960298</v>
      </c>
      <c r="O558" s="90">
        <v>44692.726067038886</v>
      </c>
    </row>
    <row r="559" spans="1:15" x14ac:dyDescent="0.3">
      <c r="A559" t="s">
        <v>340</v>
      </c>
      <c r="B559" t="s">
        <v>634</v>
      </c>
      <c r="C559" s="8">
        <v>50000</v>
      </c>
      <c r="D559" s="1">
        <v>46108.166666666664</v>
      </c>
      <c r="E559" s="7">
        <v>0.3509041215157363</v>
      </c>
      <c r="F559">
        <v>94183.89</v>
      </c>
      <c r="G559" s="18">
        <v>5.7999999999999996E-3</v>
      </c>
      <c r="H559" s="18">
        <v>41.1</v>
      </c>
      <c r="I559" s="91">
        <v>518.01</v>
      </c>
      <c r="J559" s="91">
        <v>565.1</v>
      </c>
      <c r="K559" s="5">
        <v>541.55736750000005</v>
      </c>
      <c r="L559" s="5">
        <v>64.338557026017114</v>
      </c>
      <c r="M559" s="5">
        <v>65.486398646666885</v>
      </c>
      <c r="N559" s="18">
        <v>64.912477836341992</v>
      </c>
      <c r="O559" s="90">
        <v>508.26848323766353</v>
      </c>
    </row>
    <row r="560" spans="1:15" x14ac:dyDescent="0.3">
      <c r="A560" t="s">
        <v>341</v>
      </c>
      <c r="B560" t="s">
        <v>632</v>
      </c>
      <c r="C560" s="8">
        <v>60000</v>
      </c>
      <c r="D560" s="1">
        <v>46108.166666666664</v>
      </c>
      <c r="E560" s="7">
        <v>0.3509041215157363</v>
      </c>
      <c r="F560">
        <v>94183.89</v>
      </c>
      <c r="G560" s="18">
        <v>0.37640000000000001</v>
      </c>
      <c r="H560" s="18">
        <v>77.8</v>
      </c>
      <c r="I560" s="91">
        <v>35408.28</v>
      </c>
      <c r="J560" s="91">
        <v>35502.46</v>
      </c>
      <c r="K560" s="5">
        <v>35455.372515000003</v>
      </c>
      <c r="L560" s="5">
        <v>59.206159086804064</v>
      </c>
      <c r="M560" s="5">
        <v>60.416581246464105</v>
      </c>
      <c r="N560" s="18">
        <v>59.811370166634084</v>
      </c>
      <c r="O560" s="90">
        <v>35422.947557151339</v>
      </c>
    </row>
    <row r="561" spans="1:15" x14ac:dyDescent="0.3">
      <c r="A561" t="s">
        <v>342</v>
      </c>
      <c r="B561" t="s">
        <v>634</v>
      </c>
      <c r="C561" s="8">
        <v>60000</v>
      </c>
      <c r="D561" s="1">
        <v>46108.166666666664</v>
      </c>
      <c r="E561" s="7">
        <v>0.3509041215157363</v>
      </c>
      <c r="F561">
        <v>94183.89</v>
      </c>
      <c r="G561" s="18">
        <v>1.35E-2</v>
      </c>
      <c r="H561" s="18">
        <v>77.8</v>
      </c>
      <c r="I561" s="91">
        <v>1224.3900000000001</v>
      </c>
      <c r="J561" s="91">
        <v>1318.57</v>
      </c>
      <c r="K561" s="5">
        <v>1271.4825150000001</v>
      </c>
      <c r="L561" s="5">
        <v>59.206159086804014</v>
      </c>
      <c r="M561" s="5">
        <v>60.416581246464062</v>
      </c>
      <c r="N561" s="18">
        <v>59.811370166634035</v>
      </c>
      <c r="O561" s="90">
        <v>1239.0575571513423</v>
      </c>
    </row>
    <row r="562" spans="1:15" x14ac:dyDescent="0.3">
      <c r="A562" t="s">
        <v>343</v>
      </c>
      <c r="B562" t="s">
        <v>632</v>
      </c>
      <c r="C562" s="8">
        <v>65000</v>
      </c>
      <c r="D562" s="1">
        <v>46108.166666666664</v>
      </c>
      <c r="E562" s="7">
        <v>0.3509041215157363</v>
      </c>
      <c r="F562">
        <v>94183.89</v>
      </c>
      <c r="G562" s="18">
        <v>0.32929999999999998</v>
      </c>
      <c r="H562" s="18">
        <v>100.38</v>
      </c>
      <c r="I562" s="91">
        <v>30973.4</v>
      </c>
      <c r="J562" s="91">
        <v>31067.58</v>
      </c>
      <c r="K562" s="5">
        <v>31020.487359999999</v>
      </c>
      <c r="L562" s="5">
        <v>56.87584562357609</v>
      </c>
      <c r="M562" s="5">
        <v>57.813684235357776</v>
      </c>
      <c r="N562" s="18">
        <v>57.344764929466933</v>
      </c>
      <c r="O562" s="90">
        <v>31006.02099629529</v>
      </c>
    </row>
    <row r="563" spans="1:15" x14ac:dyDescent="0.3">
      <c r="A563" t="s">
        <v>344</v>
      </c>
      <c r="B563" t="s">
        <v>634</v>
      </c>
      <c r="C563" s="8">
        <v>65000</v>
      </c>
      <c r="D563" s="1">
        <v>46108.166666666664</v>
      </c>
      <c r="E563" s="7">
        <v>0.3509041215157363</v>
      </c>
      <c r="F563">
        <v>94184.48</v>
      </c>
      <c r="G563" s="18">
        <v>1.9400000000000001E-2</v>
      </c>
      <c r="H563" s="18">
        <v>100.38</v>
      </c>
      <c r="I563" s="91">
        <v>1789.51</v>
      </c>
      <c r="J563" s="91">
        <v>1883.69</v>
      </c>
      <c r="K563" s="5">
        <v>1836.5973599999998</v>
      </c>
      <c r="L563" s="5">
        <v>56.87645172972762</v>
      </c>
      <c r="M563" s="5">
        <v>57.814294714859059</v>
      </c>
      <c r="N563" s="18">
        <v>57.34537322229334</v>
      </c>
      <c r="O563" s="90">
        <v>1822.0874718118289</v>
      </c>
    </row>
    <row r="564" spans="1:15" x14ac:dyDescent="0.3">
      <c r="A564" t="s">
        <v>345</v>
      </c>
      <c r="B564" t="s">
        <v>632</v>
      </c>
      <c r="C564" s="8">
        <v>70000</v>
      </c>
      <c r="D564" s="1">
        <v>46108.166666666664</v>
      </c>
      <c r="E564" s="7">
        <v>0.3509041215157363</v>
      </c>
      <c r="F564">
        <v>94183.89</v>
      </c>
      <c r="G564" s="18">
        <v>0.2843</v>
      </c>
      <c r="H564" s="18">
        <v>125.32</v>
      </c>
      <c r="I564" s="91">
        <v>26726.86</v>
      </c>
      <c r="J564" s="91">
        <v>26821.040000000001</v>
      </c>
      <c r="K564" s="5">
        <v>26773.946974999999</v>
      </c>
      <c r="L564" s="5">
        <v>54.676666978644803</v>
      </c>
      <c r="M564" s="5">
        <v>55.42918736384005</v>
      </c>
      <c r="N564" s="18">
        <v>55.05292717124243</v>
      </c>
      <c r="O564" s="90">
        <v>26787.674714703633</v>
      </c>
    </row>
    <row r="565" spans="1:15" x14ac:dyDescent="0.3">
      <c r="A565" t="s">
        <v>346</v>
      </c>
      <c r="B565" t="s">
        <v>634</v>
      </c>
      <c r="C565" s="8">
        <v>70000</v>
      </c>
      <c r="D565" s="1">
        <v>46108.166666666664</v>
      </c>
      <c r="E565" s="7">
        <v>0.3509041215157363</v>
      </c>
      <c r="F565">
        <v>94183.89</v>
      </c>
      <c r="G565" s="18">
        <v>2.76E-2</v>
      </c>
      <c r="H565" s="18">
        <v>125.32</v>
      </c>
      <c r="I565" s="91">
        <v>2542.9699999999998</v>
      </c>
      <c r="J565" s="91">
        <v>2637.15</v>
      </c>
      <c r="K565" s="5">
        <v>2590.056975</v>
      </c>
      <c r="L565" s="5">
        <v>54.676666978644995</v>
      </c>
      <c r="M565" s="5">
        <v>55.429187363840157</v>
      </c>
      <c r="N565" s="18">
        <v>55.052927171242573</v>
      </c>
      <c r="O565" s="90">
        <v>2603.7847147036277</v>
      </c>
    </row>
    <row r="566" spans="1:15" x14ac:dyDescent="0.3">
      <c r="A566" t="s">
        <v>347</v>
      </c>
      <c r="B566" t="s">
        <v>632</v>
      </c>
      <c r="C566" s="8">
        <v>75000</v>
      </c>
      <c r="D566" s="1">
        <v>46108.166666666664</v>
      </c>
      <c r="E566" s="7">
        <v>0.3509041215157363</v>
      </c>
      <c r="F566">
        <v>94184.33</v>
      </c>
      <c r="G566" s="18">
        <v>0.2422</v>
      </c>
      <c r="H566" s="18">
        <v>151.29</v>
      </c>
      <c r="I566" s="91">
        <v>22763.32</v>
      </c>
      <c r="J566" s="91">
        <v>22857.5</v>
      </c>
      <c r="K566" s="5">
        <v>22810.410535000003</v>
      </c>
      <c r="L566" s="5">
        <v>52.960869225690786</v>
      </c>
      <c r="M566" s="5">
        <v>53.583860113671712</v>
      </c>
      <c r="N566" s="18">
        <v>53.272364669681252</v>
      </c>
      <c r="O566" s="90">
        <v>22818.211582543543</v>
      </c>
    </row>
    <row r="567" spans="1:15" x14ac:dyDescent="0.3">
      <c r="A567" t="s">
        <v>348</v>
      </c>
      <c r="B567" t="s">
        <v>634</v>
      </c>
      <c r="C567" s="8">
        <v>75000</v>
      </c>
      <c r="D567" s="1">
        <v>46108.166666666664</v>
      </c>
      <c r="E567" s="7">
        <v>0.3509041215157363</v>
      </c>
      <c r="F567">
        <v>94183.91</v>
      </c>
      <c r="G567" s="18">
        <v>3.85E-2</v>
      </c>
      <c r="H567" s="18">
        <v>151.30000000000001</v>
      </c>
      <c r="I567" s="91">
        <v>3578.99</v>
      </c>
      <c r="J567" s="91">
        <v>3673.17</v>
      </c>
      <c r="K567" s="5">
        <v>3626.0805350000001</v>
      </c>
      <c r="L567" s="5">
        <v>52.960343582642544</v>
      </c>
      <c r="M567" s="5">
        <v>53.583332560387561</v>
      </c>
      <c r="N567" s="18">
        <v>53.271838071515049</v>
      </c>
      <c r="O567" s="90">
        <v>3633.9438002625602</v>
      </c>
    </row>
    <row r="568" spans="1:15" x14ac:dyDescent="0.3">
      <c r="A568" t="s">
        <v>349</v>
      </c>
      <c r="B568" t="s">
        <v>632</v>
      </c>
      <c r="C568" s="8">
        <v>80000</v>
      </c>
      <c r="D568" s="1">
        <v>46108.166666666664</v>
      </c>
      <c r="E568" s="7">
        <v>0.3509041215157363</v>
      </c>
      <c r="F568">
        <v>94184.33</v>
      </c>
      <c r="G568" s="18">
        <v>0.2034</v>
      </c>
      <c r="H568" s="18">
        <v>176.02</v>
      </c>
      <c r="I568" s="91">
        <v>19081.89</v>
      </c>
      <c r="J568" s="91">
        <v>19223.169999999998</v>
      </c>
      <c r="K568" s="5">
        <v>19152.531252500004</v>
      </c>
      <c r="L568" s="5">
        <v>51.330512277869779</v>
      </c>
      <c r="M568" s="5">
        <v>52.13355404621808</v>
      </c>
      <c r="N568" s="18">
        <v>51.732033162043933</v>
      </c>
      <c r="O568" s="90">
        <v>19151.057201230928</v>
      </c>
    </row>
    <row r="569" spans="1:15" x14ac:dyDescent="0.3">
      <c r="A569" t="s">
        <v>350</v>
      </c>
      <c r="B569" t="s">
        <v>634</v>
      </c>
      <c r="C569" s="8">
        <v>80000</v>
      </c>
      <c r="D569" s="1">
        <v>46108.166666666664</v>
      </c>
      <c r="E569" s="7">
        <v>0.3509041215157363</v>
      </c>
      <c r="F569">
        <v>94183.91</v>
      </c>
      <c r="G569" s="18">
        <v>5.28E-2</v>
      </c>
      <c r="H569" s="18">
        <v>176.02</v>
      </c>
      <c r="I569" s="91">
        <v>4897.5600000000004</v>
      </c>
      <c r="J569" s="91">
        <v>5038.84</v>
      </c>
      <c r="K569" s="5">
        <v>4968.2012525</v>
      </c>
      <c r="L569" s="5">
        <v>51.329925075581784</v>
      </c>
      <c r="M569" s="5">
        <v>52.13296478625842</v>
      </c>
      <c r="N569" s="18">
        <v>51.731444930920105</v>
      </c>
      <c r="O569" s="90">
        <v>4966.8122251801324</v>
      </c>
    </row>
    <row r="570" spans="1:15" x14ac:dyDescent="0.3">
      <c r="A570" t="s">
        <v>351</v>
      </c>
      <c r="B570" t="s">
        <v>632</v>
      </c>
      <c r="C570" s="8">
        <v>85000</v>
      </c>
      <c r="D570" s="1">
        <v>46108.166666666664</v>
      </c>
      <c r="E570" s="7">
        <v>0.3509041215157363</v>
      </c>
      <c r="F570">
        <v>94183.91</v>
      </c>
      <c r="G570" s="18">
        <v>0.16830000000000001</v>
      </c>
      <c r="H570" s="18">
        <v>197.24</v>
      </c>
      <c r="I570" s="91">
        <v>15776.81</v>
      </c>
      <c r="J570" s="91">
        <v>15918.09</v>
      </c>
      <c r="K570" s="5">
        <v>15847.451347500002</v>
      </c>
      <c r="L570" s="5">
        <v>50.080368880760304</v>
      </c>
      <c r="M570" s="5">
        <v>50.797040087671633</v>
      </c>
      <c r="N570" s="18">
        <v>50.438704484215968</v>
      </c>
      <c r="O570" s="90">
        <v>15838.006594267059</v>
      </c>
    </row>
    <row r="571" spans="1:15" x14ac:dyDescent="0.3">
      <c r="A571" t="s">
        <v>352</v>
      </c>
      <c r="B571" t="s">
        <v>634</v>
      </c>
      <c r="C571" s="8">
        <v>85000</v>
      </c>
      <c r="D571" s="1">
        <v>46108.166666666664</v>
      </c>
      <c r="E571" s="7">
        <v>0.3509041215157363</v>
      </c>
      <c r="F571">
        <v>94184.33</v>
      </c>
      <c r="G571" s="18">
        <v>7.0800000000000002E-2</v>
      </c>
      <c r="H571" s="18">
        <v>197.24</v>
      </c>
      <c r="I571" s="91">
        <v>6592.9</v>
      </c>
      <c r="J571" s="91">
        <v>6734.18</v>
      </c>
      <c r="K571" s="5">
        <v>6663.5413475000005</v>
      </c>
      <c r="L571" s="5">
        <v>50.081031074024018</v>
      </c>
      <c r="M571" s="5">
        <v>50.797703455772705</v>
      </c>
      <c r="N571" s="18">
        <v>50.439367264898365</v>
      </c>
      <c r="O571" s="90">
        <v>6653.9837941076603</v>
      </c>
    </row>
    <row r="572" spans="1:15" x14ac:dyDescent="0.3">
      <c r="A572" t="s">
        <v>353</v>
      </c>
      <c r="B572" t="s">
        <v>632</v>
      </c>
      <c r="C572" s="8">
        <v>90000</v>
      </c>
      <c r="D572" s="1">
        <v>46108.166666666664</v>
      </c>
      <c r="E572" s="7">
        <v>0.3509041215157363</v>
      </c>
      <c r="F572">
        <v>94184.33</v>
      </c>
      <c r="G572" s="18">
        <v>0.13739999999999999</v>
      </c>
      <c r="H572" s="18">
        <v>212.79</v>
      </c>
      <c r="I572" s="91">
        <v>12856.16</v>
      </c>
      <c r="J572" s="91">
        <v>12990.56</v>
      </c>
      <c r="K572" s="5">
        <v>12923.362950000002</v>
      </c>
      <c r="L572" s="5">
        <v>49.038580318182682</v>
      </c>
      <c r="M572" s="5">
        <v>49.670531680767532</v>
      </c>
      <c r="N572" s="18">
        <v>49.35455599947511</v>
      </c>
      <c r="O572" s="90">
        <v>12920.551719560877</v>
      </c>
    </row>
    <row r="573" spans="1:15" x14ac:dyDescent="0.3">
      <c r="A573" t="s">
        <v>354</v>
      </c>
      <c r="B573" t="s">
        <v>634</v>
      </c>
      <c r="C573" s="8">
        <v>90000</v>
      </c>
      <c r="D573" s="1">
        <v>46108.166666666664</v>
      </c>
      <c r="E573" s="7">
        <v>0.3509041215157363</v>
      </c>
      <c r="F573">
        <v>94184.33</v>
      </c>
      <c r="G573" s="18">
        <v>9.2999999999999999E-2</v>
      </c>
      <c r="H573" s="18">
        <v>212.79</v>
      </c>
      <c r="I573" s="91">
        <v>8671.83</v>
      </c>
      <c r="J573" s="91">
        <v>8806.23</v>
      </c>
      <c r="K573" s="5">
        <v>8739.0329500000007</v>
      </c>
      <c r="L573" s="5">
        <v>49.038580318182682</v>
      </c>
      <c r="M573" s="5">
        <v>49.670531680767468</v>
      </c>
      <c r="N573" s="18">
        <v>49.354555999475075</v>
      </c>
      <c r="O573" s="90">
        <v>8736.2217195608755</v>
      </c>
    </row>
    <row r="574" spans="1:15" x14ac:dyDescent="0.3">
      <c r="A574" t="s">
        <v>355</v>
      </c>
      <c r="B574" t="s">
        <v>632</v>
      </c>
      <c r="C574" s="8">
        <v>95000</v>
      </c>
      <c r="D574" s="1">
        <v>46108.166666666664</v>
      </c>
      <c r="E574" s="7">
        <v>0.3509041215157363</v>
      </c>
      <c r="F574">
        <v>94184.1</v>
      </c>
      <c r="G574" s="18">
        <v>0.1111</v>
      </c>
      <c r="H574" s="18">
        <v>221.23</v>
      </c>
      <c r="I574" s="91">
        <v>10360.25</v>
      </c>
      <c r="J574" s="91">
        <v>10501.53</v>
      </c>
      <c r="K574" s="5">
        <v>10430.889075000001</v>
      </c>
      <c r="L574" s="5">
        <v>48.313502935439921</v>
      </c>
      <c r="M574" s="5">
        <v>48.952375431446171</v>
      </c>
      <c r="N574" s="18">
        <v>48.632939183443042</v>
      </c>
      <c r="O574" s="90">
        <v>10419.076558024164</v>
      </c>
    </row>
    <row r="575" spans="1:15" x14ac:dyDescent="0.3">
      <c r="A575" t="s">
        <v>356</v>
      </c>
      <c r="B575" t="s">
        <v>634</v>
      </c>
      <c r="C575" s="8">
        <v>95000</v>
      </c>
      <c r="D575" s="1">
        <v>46108.166666666664</v>
      </c>
      <c r="E575" s="7">
        <v>0.3509041215157363</v>
      </c>
      <c r="F575">
        <v>94184.34</v>
      </c>
      <c r="G575" s="18">
        <v>0.1197</v>
      </c>
      <c r="H575" s="18">
        <v>221.23</v>
      </c>
      <c r="I575" s="91">
        <v>11175.91</v>
      </c>
      <c r="J575" s="91">
        <v>11317.19</v>
      </c>
      <c r="K575" s="5">
        <v>11246.549075000004</v>
      </c>
      <c r="L575" s="5">
        <v>48.312911547828513</v>
      </c>
      <c r="M575" s="5">
        <v>48.951782906293978</v>
      </c>
      <c r="N575" s="18">
        <v>48.632347227061246</v>
      </c>
      <c r="O575" s="90">
        <v>11234.874069878722</v>
      </c>
    </row>
    <row r="576" spans="1:15" x14ac:dyDescent="0.3">
      <c r="A576" t="s">
        <v>357</v>
      </c>
      <c r="B576" t="s">
        <v>632</v>
      </c>
      <c r="C576" s="8">
        <v>100000</v>
      </c>
      <c r="D576" s="1">
        <v>46108.166666666664</v>
      </c>
      <c r="E576" s="7">
        <v>0.3509041215157363</v>
      </c>
      <c r="F576">
        <v>94184.34</v>
      </c>
      <c r="G576" s="18">
        <v>8.8900000000000007E-2</v>
      </c>
      <c r="H576" s="18">
        <v>222.19</v>
      </c>
      <c r="I576" s="91">
        <v>8288.2199999999993</v>
      </c>
      <c r="J576" s="91">
        <v>8429.5</v>
      </c>
      <c r="K576" s="5">
        <v>8358.8601749999998</v>
      </c>
      <c r="L576" s="5">
        <v>47.902491291099516</v>
      </c>
      <c r="M576" s="5">
        <v>48.53864246118205</v>
      </c>
      <c r="N576" s="18">
        <v>48.220566876140779</v>
      </c>
      <c r="O576" s="90">
        <v>8331.9356222247188</v>
      </c>
    </row>
    <row r="577" spans="1:15" x14ac:dyDescent="0.3">
      <c r="A577" t="s">
        <v>358</v>
      </c>
      <c r="B577" t="s">
        <v>634</v>
      </c>
      <c r="C577" s="8">
        <v>100000</v>
      </c>
      <c r="D577" s="1">
        <v>46108.166666666664</v>
      </c>
      <c r="E577" s="7">
        <v>0.3509041215157363</v>
      </c>
      <c r="F577">
        <v>94184.34</v>
      </c>
      <c r="G577" s="18">
        <v>0.15060000000000001</v>
      </c>
      <c r="H577" s="18">
        <v>222.19</v>
      </c>
      <c r="I577" s="91">
        <v>14103.88</v>
      </c>
      <c r="J577" s="91">
        <v>14245.16</v>
      </c>
      <c r="K577" s="5">
        <v>14174.520175000003</v>
      </c>
      <c r="L577" s="5">
        <v>47.902491291099516</v>
      </c>
      <c r="M577" s="5">
        <v>48.538642461182022</v>
      </c>
      <c r="N577" s="18">
        <v>48.220566876140765</v>
      </c>
      <c r="O577" s="90">
        <v>14147.595622224722</v>
      </c>
    </row>
    <row r="578" spans="1:15" x14ac:dyDescent="0.3">
      <c r="A578" t="s">
        <v>359</v>
      </c>
      <c r="B578" t="s">
        <v>632</v>
      </c>
      <c r="C578" s="8">
        <v>105000</v>
      </c>
      <c r="D578" s="1">
        <v>46108.166666666664</v>
      </c>
      <c r="E578" s="7">
        <v>0.3509041215157363</v>
      </c>
      <c r="F578">
        <v>94184.1</v>
      </c>
      <c r="G578" s="18">
        <v>7.0599999999999996E-2</v>
      </c>
      <c r="H578" s="18">
        <v>216.34</v>
      </c>
      <c r="I578" s="91">
        <v>6592.89</v>
      </c>
      <c r="J578" s="91">
        <v>6687.07</v>
      </c>
      <c r="K578" s="5">
        <v>6639.9790499999999</v>
      </c>
      <c r="L578" s="5">
        <v>47.699500981614435</v>
      </c>
      <c r="M578" s="5">
        <v>48.135127756064428</v>
      </c>
      <c r="N578" s="18">
        <v>47.917314368839428</v>
      </c>
      <c r="O578" s="90">
        <v>6632.768611725025</v>
      </c>
    </row>
    <row r="579" spans="1:15" x14ac:dyDescent="0.3">
      <c r="A579" t="s">
        <v>360</v>
      </c>
      <c r="B579" t="s">
        <v>634</v>
      </c>
      <c r="C579" s="8">
        <v>105000</v>
      </c>
      <c r="D579" s="1">
        <v>46108.166666666664</v>
      </c>
      <c r="E579" s="7">
        <v>0.3509041215157363</v>
      </c>
      <c r="F579">
        <v>94184.1</v>
      </c>
      <c r="G579" s="18">
        <v>0.1855</v>
      </c>
      <c r="H579" s="18">
        <v>216.34</v>
      </c>
      <c r="I579" s="91">
        <v>17408.79</v>
      </c>
      <c r="J579" s="91">
        <v>17502.97</v>
      </c>
      <c r="K579" s="5">
        <v>17455.879049999996</v>
      </c>
      <c r="L579" s="5">
        <v>47.699500981614435</v>
      </c>
      <c r="M579" s="5">
        <v>48.135127756064399</v>
      </c>
      <c r="N579" s="18">
        <v>47.917314368839413</v>
      </c>
      <c r="O579" s="90">
        <v>17448.668611725021</v>
      </c>
    </row>
    <row r="580" spans="1:15" x14ac:dyDescent="0.3">
      <c r="A580" t="s">
        <v>361</v>
      </c>
      <c r="B580" t="s">
        <v>632</v>
      </c>
      <c r="C580" s="8">
        <v>110000</v>
      </c>
      <c r="D580" s="1">
        <v>46108.166666666664</v>
      </c>
      <c r="E580" s="7">
        <v>0.3509041215157363</v>
      </c>
      <c r="F580">
        <v>94184.1</v>
      </c>
      <c r="G580" s="18">
        <v>5.62E-2</v>
      </c>
      <c r="H580" s="18">
        <v>205.23</v>
      </c>
      <c r="I580" s="91">
        <v>5227.22</v>
      </c>
      <c r="J580" s="91">
        <v>5321.4</v>
      </c>
      <c r="K580" s="5">
        <v>5274.3096000000005</v>
      </c>
      <c r="L580" s="5">
        <v>47.659618545339676</v>
      </c>
      <c r="M580" s="5">
        <v>48.11900315148285</v>
      </c>
      <c r="N580" s="18">
        <v>47.889310848411263</v>
      </c>
      <c r="O580" s="90">
        <v>5277.6166473455232</v>
      </c>
    </row>
    <row r="581" spans="1:15" x14ac:dyDescent="0.3">
      <c r="A581" t="s">
        <v>362</v>
      </c>
      <c r="B581" t="s">
        <v>634</v>
      </c>
      <c r="C581" s="8">
        <v>110000</v>
      </c>
      <c r="D581" s="1">
        <v>46108.166666666664</v>
      </c>
      <c r="E581" s="7">
        <v>0.3509041215157363</v>
      </c>
      <c r="F581">
        <v>94184.46</v>
      </c>
      <c r="G581" s="18">
        <v>0.22409999999999999</v>
      </c>
      <c r="H581" s="18">
        <v>205.23</v>
      </c>
      <c r="I581" s="91">
        <v>21042.76</v>
      </c>
      <c r="J581" s="91">
        <v>21136.94</v>
      </c>
      <c r="K581" s="5">
        <v>21089.849599999994</v>
      </c>
      <c r="L581" s="5">
        <v>47.659018286022267</v>
      </c>
      <c r="M581" s="5">
        <v>48.118400239042749</v>
      </c>
      <c r="N581" s="18">
        <v>47.888709262532508</v>
      </c>
      <c r="O581" s="90">
        <v>21093.277815774632</v>
      </c>
    </row>
    <row r="582" spans="1:15" x14ac:dyDescent="0.3">
      <c r="A582" t="s">
        <v>363</v>
      </c>
      <c r="B582" t="s">
        <v>632</v>
      </c>
      <c r="C582" s="8">
        <v>115000</v>
      </c>
      <c r="D582" s="1">
        <v>46108.166666666664</v>
      </c>
      <c r="E582" s="7">
        <v>0.3509041215157363</v>
      </c>
      <c r="F582">
        <v>94184.46</v>
      </c>
      <c r="G582" s="18">
        <v>4.4600000000000001E-2</v>
      </c>
      <c r="H582" s="18">
        <v>190.53</v>
      </c>
      <c r="I582" s="91">
        <v>4144.12</v>
      </c>
      <c r="J582" s="91">
        <v>4238.3</v>
      </c>
      <c r="K582" s="5">
        <v>4191.2084699999996</v>
      </c>
      <c r="L582" s="5">
        <v>47.769147503421493</v>
      </c>
      <c r="M582" s="5">
        <v>48.264078205812702</v>
      </c>
      <c r="N582" s="18">
        <v>48.016612854617094</v>
      </c>
      <c r="O582" s="90">
        <v>4211.7095783078676</v>
      </c>
    </row>
    <row r="583" spans="1:15" x14ac:dyDescent="0.3">
      <c r="A583" t="s">
        <v>364</v>
      </c>
      <c r="B583" t="s">
        <v>634</v>
      </c>
      <c r="C583" s="8">
        <v>115000</v>
      </c>
      <c r="D583" s="1">
        <v>46108.166666666664</v>
      </c>
      <c r="E583" s="7">
        <v>0.3509041215157363</v>
      </c>
      <c r="F583">
        <v>94184.46</v>
      </c>
      <c r="G583" s="18">
        <v>0.26569999999999999</v>
      </c>
      <c r="H583" s="18">
        <v>190.53</v>
      </c>
      <c r="I583" s="91">
        <v>24959.66</v>
      </c>
      <c r="J583" s="91">
        <v>25053.84</v>
      </c>
      <c r="K583" s="5">
        <v>25006.748469999991</v>
      </c>
      <c r="L583" s="5">
        <v>47.769147503421493</v>
      </c>
      <c r="M583" s="5">
        <v>48.264078205812666</v>
      </c>
      <c r="N583" s="18">
        <v>48.01661285461708</v>
      </c>
      <c r="O583" s="90">
        <v>25027.249578307859</v>
      </c>
    </row>
    <row r="584" spans="1:15" x14ac:dyDescent="0.3">
      <c r="A584" t="s">
        <v>365</v>
      </c>
      <c r="B584" t="s">
        <v>632</v>
      </c>
      <c r="C584" s="8">
        <v>120000</v>
      </c>
      <c r="D584" s="1">
        <v>46108.166666666664</v>
      </c>
      <c r="E584" s="7">
        <v>0.3509041215157363</v>
      </c>
      <c r="F584">
        <v>94184.46</v>
      </c>
      <c r="G584" s="18">
        <v>3.56E-2</v>
      </c>
      <c r="H584" s="18">
        <v>174</v>
      </c>
      <c r="I584" s="91">
        <v>3296.46</v>
      </c>
      <c r="J584" s="91">
        <v>3390.64</v>
      </c>
      <c r="K584" s="5">
        <v>3343.5483300000001</v>
      </c>
      <c r="L584" s="5">
        <v>48.021915744866128</v>
      </c>
      <c r="M584" s="5">
        <v>48.563963352680943</v>
      </c>
      <c r="N584" s="18">
        <v>48.292939548773532</v>
      </c>
      <c r="O584" s="90">
        <v>3378.0981667719593</v>
      </c>
    </row>
    <row r="585" spans="1:15" x14ac:dyDescent="0.3">
      <c r="A585" t="s">
        <v>366</v>
      </c>
      <c r="B585" t="s">
        <v>634</v>
      </c>
      <c r="C585" s="8">
        <v>120000</v>
      </c>
      <c r="D585" s="1">
        <v>46108.166666666664</v>
      </c>
      <c r="E585" s="7">
        <v>0.3509041215157363</v>
      </c>
      <c r="F585">
        <v>94184.46</v>
      </c>
      <c r="G585" s="18">
        <v>0.30969999999999998</v>
      </c>
      <c r="H585" s="18">
        <v>174</v>
      </c>
      <c r="I585" s="91">
        <v>29112</v>
      </c>
      <c r="J585" s="91">
        <v>29206.18</v>
      </c>
      <c r="K585" s="5">
        <v>29159.088329999991</v>
      </c>
      <c r="L585" s="5">
        <v>48.021915744866213</v>
      </c>
      <c r="M585" s="5">
        <v>48.563963352680922</v>
      </c>
      <c r="N585" s="18">
        <v>48.292939548773568</v>
      </c>
      <c r="O585" s="90">
        <v>29193.638166771962</v>
      </c>
    </row>
    <row r="586" spans="1:15" x14ac:dyDescent="0.3">
      <c r="A586" t="s">
        <v>367</v>
      </c>
      <c r="B586" t="s">
        <v>632</v>
      </c>
      <c r="C586" s="8">
        <v>125000</v>
      </c>
      <c r="D586" s="1">
        <v>46108.166666666664</v>
      </c>
      <c r="E586" s="7">
        <v>0.3509041215157363</v>
      </c>
      <c r="F586">
        <v>94184.46</v>
      </c>
      <c r="G586" s="18">
        <v>2.86E-2</v>
      </c>
      <c r="H586" s="18">
        <v>157.07</v>
      </c>
      <c r="I586" s="91">
        <v>2637.16</v>
      </c>
      <c r="J586" s="91">
        <v>2731.35</v>
      </c>
      <c r="K586" s="5">
        <v>2684.2571100000005</v>
      </c>
      <c r="L586" s="5">
        <v>48.393989588556181</v>
      </c>
      <c r="M586" s="5">
        <v>48.994687795941637</v>
      </c>
      <c r="N586" s="18">
        <v>48.694338692248905</v>
      </c>
      <c r="O586" s="90">
        <v>2724.9281730704747</v>
      </c>
    </row>
    <row r="587" spans="1:15" x14ac:dyDescent="0.3">
      <c r="A587" t="s">
        <v>368</v>
      </c>
      <c r="B587" t="s">
        <v>634</v>
      </c>
      <c r="C587" s="8">
        <v>125000</v>
      </c>
      <c r="D587" s="1">
        <v>46108.166666666664</v>
      </c>
      <c r="E587" s="7">
        <v>0.3509041215157363</v>
      </c>
      <c r="F587">
        <v>94183.92</v>
      </c>
      <c r="G587" s="18">
        <v>0.35580000000000001</v>
      </c>
      <c r="H587" s="18">
        <v>157.07</v>
      </c>
      <c r="I587" s="91">
        <v>33453.24</v>
      </c>
      <c r="J587" s="91">
        <v>33547.43</v>
      </c>
      <c r="K587" s="5">
        <v>33500.33711</v>
      </c>
      <c r="L587" s="5">
        <v>48.394680085269094</v>
      </c>
      <c r="M587" s="5">
        <v>48.995383674688007</v>
      </c>
      <c r="N587" s="18">
        <v>48.695031879978551</v>
      </c>
      <c r="O587" s="90">
        <v>33540.909674016038</v>
      </c>
    </row>
    <row r="588" spans="1:15" x14ac:dyDescent="0.3">
      <c r="A588" t="s">
        <v>369</v>
      </c>
      <c r="B588" t="s">
        <v>632</v>
      </c>
      <c r="C588" s="8">
        <v>130000</v>
      </c>
      <c r="D588" s="1">
        <v>46108.166666666664</v>
      </c>
      <c r="E588" s="7">
        <v>0.3509041215157363</v>
      </c>
      <c r="F588">
        <v>94183.92</v>
      </c>
      <c r="G588" s="18">
        <v>2.3199999999999998E-2</v>
      </c>
      <c r="H588" s="18">
        <v>140.75</v>
      </c>
      <c r="I588" s="91">
        <v>2119.14</v>
      </c>
      <c r="J588" s="91">
        <v>2213.3200000000002</v>
      </c>
      <c r="K588" s="5">
        <v>2166.2301600000001</v>
      </c>
      <c r="L588" s="5">
        <v>48.818509437870141</v>
      </c>
      <c r="M588" s="5">
        <v>49.49016641492954</v>
      </c>
      <c r="N588" s="18">
        <v>49.15433792639984</v>
      </c>
      <c r="O588" s="90">
        <v>2208.8114514366939</v>
      </c>
    </row>
    <row r="589" spans="1:15" x14ac:dyDescent="0.3">
      <c r="A589" t="s">
        <v>370</v>
      </c>
      <c r="B589" t="s">
        <v>634</v>
      </c>
      <c r="C589" s="8">
        <v>130000</v>
      </c>
      <c r="D589" s="1">
        <v>46108.166666666664</v>
      </c>
      <c r="E589" s="7">
        <v>0.3509041215157363</v>
      </c>
      <c r="F589">
        <v>94184.46</v>
      </c>
      <c r="G589" s="18">
        <v>0.40350000000000003</v>
      </c>
      <c r="H589" s="18">
        <v>140.75</v>
      </c>
      <c r="I589" s="91">
        <v>37934.68</v>
      </c>
      <c r="J589" s="91">
        <v>38028.86</v>
      </c>
      <c r="K589" s="5">
        <v>37981.770159999993</v>
      </c>
      <c r="L589" s="5">
        <v>48.817864634603154</v>
      </c>
      <c r="M589" s="5">
        <v>49.489515703737176</v>
      </c>
      <c r="N589" s="18">
        <v>49.153690169170162</v>
      </c>
      <c r="O589" s="90">
        <v>38024.432602725545</v>
      </c>
    </row>
    <row r="590" spans="1:15" x14ac:dyDescent="0.3">
      <c r="A590" t="s">
        <v>371</v>
      </c>
      <c r="B590" t="s">
        <v>632</v>
      </c>
      <c r="C590" s="8">
        <v>135000</v>
      </c>
      <c r="D590" s="1">
        <v>46108.166666666664</v>
      </c>
      <c r="E590" s="7">
        <v>0.3509041215157363</v>
      </c>
      <c r="F590">
        <v>94183.92</v>
      </c>
      <c r="G590" s="18">
        <v>1.9E-2</v>
      </c>
      <c r="H590" s="18">
        <v>125.51</v>
      </c>
      <c r="I590" s="91">
        <v>1742.4</v>
      </c>
      <c r="J590" s="91">
        <v>1836.59</v>
      </c>
      <c r="K590" s="5">
        <v>1789.4944799999998</v>
      </c>
      <c r="L590" s="5">
        <v>49.528510133629787</v>
      </c>
      <c r="M590" s="5">
        <v>50.278670576198472</v>
      </c>
      <c r="N590" s="18">
        <v>49.90359035491413</v>
      </c>
      <c r="O590" s="90">
        <v>1796.402323366322</v>
      </c>
    </row>
    <row r="591" spans="1:15" x14ac:dyDescent="0.3">
      <c r="A591" t="s">
        <v>372</v>
      </c>
      <c r="B591" t="s">
        <v>634</v>
      </c>
      <c r="C591" s="8">
        <v>135000</v>
      </c>
      <c r="D591" s="1">
        <v>46108.166666666664</v>
      </c>
      <c r="E591" s="7">
        <v>0.3509041215157363</v>
      </c>
      <c r="F591">
        <v>94184.46</v>
      </c>
      <c r="G591" s="18">
        <v>0.45229999999999998</v>
      </c>
      <c r="H591" s="18">
        <v>125.51</v>
      </c>
      <c r="I591" s="91">
        <v>42557.94</v>
      </c>
      <c r="J591" s="91">
        <v>42652.13</v>
      </c>
      <c r="K591" s="5">
        <v>42605.034479999995</v>
      </c>
      <c r="L591" s="5">
        <v>49.527901369227187</v>
      </c>
      <c r="M591" s="5">
        <v>50.27805538586928</v>
      </c>
      <c r="N591" s="18">
        <v>49.902978377548237</v>
      </c>
      <c r="O591" s="90">
        <v>42612.009818570536</v>
      </c>
    </row>
    <row r="592" spans="1:15" x14ac:dyDescent="0.3">
      <c r="A592" t="s">
        <v>373</v>
      </c>
      <c r="B592" t="s">
        <v>632</v>
      </c>
      <c r="C592" s="8">
        <v>140000</v>
      </c>
      <c r="D592" s="1">
        <v>46108.166666666664</v>
      </c>
      <c r="E592" s="7">
        <v>0.3509041215157363</v>
      </c>
      <c r="F592">
        <v>94184.56</v>
      </c>
      <c r="G592" s="18">
        <v>1.5900000000000001E-2</v>
      </c>
      <c r="H592" s="18">
        <v>112.45</v>
      </c>
      <c r="I592" s="91">
        <v>1459.86</v>
      </c>
      <c r="J592" s="91">
        <v>1506.95</v>
      </c>
      <c r="K592" s="5">
        <v>1483.4068200000002</v>
      </c>
      <c r="L592" s="5">
        <v>50.400229026591589</v>
      </c>
      <c r="M592" s="5">
        <v>50.820829043694317</v>
      </c>
      <c r="N592" s="18">
        <v>50.610529035142953</v>
      </c>
      <c r="O592" s="90">
        <v>1463.0533322525657</v>
      </c>
    </row>
    <row r="593" spans="1:15" x14ac:dyDescent="0.3">
      <c r="A593" t="s">
        <v>374</v>
      </c>
      <c r="B593" t="s">
        <v>634</v>
      </c>
      <c r="C593" s="8">
        <v>140000</v>
      </c>
      <c r="D593" s="1">
        <v>46108.166666666664</v>
      </c>
      <c r="E593" s="7">
        <v>0.3509041215157363</v>
      </c>
      <c r="F593">
        <v>94184.56</v>
      </c>
      <c r="G593" s="18">
        <v>0.50229999999999997</v>
      </c>
      <c r="H593" s="18">
        <v>112.45</v>
      </c>
      <c r="I593" s="91">
        <v>47275.3</v>
      </c>
      <c r="J593" s="91">
        <v>47322.39</v>
      </c>
      <c r="K593" s="5">
        <v>47298.846820000006</v>
      </c>
      <c r="L593" s="5">
        <v>50.400229026591568</v>
      </c>
      <c r="M593" s="5">
        <v>50.820829043694395</v>
      </c>
      <c r="N593" s="18">
        <v>50.610529035142982</v>
      </c>
      <c r="O593" s="90">
        <v>47278.493332252569</v>
      </c>
    </row>
    <row r="594" spans="1:15" x14ac:dyDescent="0.3">
      <c r="A594" t="s">
        <v>375</v>
      </c>
      <c r="B594" t="s">
        <v>632</v>
      </c>
      <c r="C594" s="8">
        <v>145000</v>
      </c>
      <c r="D594" s="1">
        <v>46108.166666666664</v>
      </c>
      <c r="E594" s="7">
        <v>0.3509041215157363</v>
      </c>
      <c r="F594">
        <v>94184.56</v>
      </c>
      <c r="G594" s="18">
        <v>1.3100000000000001E-2</v>
      </c>
      <c r="H594" s="18">
        <v>99.6</v>
      </c>
      <c r="I594" s="91">
        <v>1177.31</v>
      </c>
      <c r="J594" s="91">
        <v>1271.49</v>
      </c>
      <c r="K594" s="5">
        <v>1224.3992800000001</v>
      </c>
      <c r="L594" s="5">
        <v>50.703131811226953</v>
      </c>
      <c r="M594" s="5">
        <v>51.65300121331353</v>
      </c>
      <c r="N594" s="18">
        <v>51.178066512270242</v>
      </c>
      <c r="O594" s="90">
        <v>1191.0493144891343</v>
      </c>
    </row>
    <row r="595" spans="1:15" x14ac:dyDescent="0.3">
      <c r="A595" t="s">
        <v>376</v>
      </c>
      <c r="B595" t="s">
        <v>634</v>
      </c>
      <c r="C595" s="8">
        <v>145000</v>
      </c>
      <c r="D595" s="1">
        <v>46108.166666666664</v>
      </c>
      <c r="E595" s="7">
        <v>0.3509041215157363</v>
      </c>
      <c r="F595">
        <v>94183.86</v>
      </c>
      <c r="G595" s="18">
        <v>0.55259999999999998</v>
      </c>
      <c r="H595" s="18">
        <v>99.6</v>
      </c>
      <c r="I595" s="91">
        <v>51993.45</v>
      </c>
      <c r="J595" s="91">
        <v>52087.63</v>
      </c>
      <c r="K595" s="5">
        <v>52040.539279999997</v>
      </c>
      <c r="L595" s="5">
        <v>50.703845084571356</v>
      </c>
      <c r="M595" s="5">
        <v>51.653724461346187</v>
      </c>
      <c r="N595" s="18">
        <v>51.178784772958771</v>
      </c>
      <c r="O595" s="90">
        <v>52007.127485850899</v>
      </c>
    </row>
    <row r="596" spans="1:15" x14ac:dyDescent="0.3">
      <c r="A596" t="s">
        <v>377</v>
      </c>
      <c r="B596" t="s">
        <v>632</v>
      </c>
      <c r="C596" s="8">
        <v>150000</v>
      </c>
      <c r="D596" s="1">
        <v>46108.166666666664</v>
      </c>
      <c r="E596" s="7">
        <v>0.3509041215157363</v>
      </c>
      <c r="F596">
        <v>94184.56</v>
      </c>
      <c r="G596" s="18">
        <v>1.14E-2</v>
      </c>
      <c r="H596" s="18">
        <v>90.16</v>
      </c>
      <c r="I596" s="91">
        <v>1036.03</v>
      </c>
      <c r="J596" s="91">
        <v>1130.21</v>
      </c>
      <c r="K596" s="5">
        <v>1083.1224400000001</v>
      </c>
      <c r="L596" s="5">
        <v>51.979054341757362</v>
      </c>
      <c r="M596" s="5">
        <v>53.01891106345542</v>
      </c>
      <c r="N596" s="18">
        <v>52.498982702606391</v>
      </c>
      <c r="O596" s="90">
        <v>967.93996952515897</v>
      </c>
    </row>
    <row r="597" spans="1:15" x14ac:dyDescent="0.3">
      <c r="A597" t="s">
        <v>378</v>
      </c>
      <c r="B597" t="s">
        <v>634</v>
      </c>
      <c r="C597" s="8">
        <v>150000</v>
      </c>
      <c r="D597" s="1">
        <v>46108.166666666664</v>
      </c>
      <c r="E597" s="7">
        <v>0.3509041215157363</v>
      </c>
      <c r="F597">
        <v>94184.56</v>
      </c>
      <c r="G597" s="18">
        <v>0.60399999999999998</v>
      </c>
      <c r="H597" s="18">
        <v>90.16</v>
      </c>
      <c r="I597" s="91">
        <v>56851.47</v>
      </c>
      <c r="J597" s="91">
        <v>56945.65</v>
      </c>
      <c r="K597" s="5">
        <v>56898.562440000009</v>
      </c>
      <c r="L597" s="5">
        <v>51.979054341757191</v>
      </c>
      <c r="M597" s="5">
        <v>53.01891106345559</v>
      </c>
      <c r="N597" s="18">
        <v>52.498982702606391</v>
      </c>
      <c r="O597" s="90">
        <v>56783.379969525158</v>
      </c>
    </row>
    <row r="598" spans="1:15" x14ac:dyDescent="0.3">
      <c r="A598" t="s">
        <v>379</v>
      </c>
      <c r="B598" t="s">
        <v>632</v>
      </c>
      <c r="C598" s="8">
        <v>155000</v>
      </c>
      <c r="D598" s="1">
        <v>46108.166666666664</v>
      </c>
      <c r="E598" s="7">
        <v>0.3509041215157363</v>
      </c>
      <c r="F598">
        <v>94181.67</v>
      </c>
      <c r="G598" s="18">
        <v>9.4999999999999998E-3</v>
      </c>
      <c r="H598" s="18">
        <v>79.8</v>
      </c>
      <c r="I598" s="91">
        <v>847.64</v>
      </c>
      <c r="J598" s="91">
        <v>941.82</v>
      </c>
      <c r="K598" s="5">
        <v>894.72586499999989</v>
      </c>
      <c r="L598" s="5">
        <v>52.320699151922327</v>
      </c>
      <c r="M598" s="5">
        <v>53.50179300598662</v>
      </c>
      <c r="N598" s="18">
        <v>52.911246078954477</v>
      </c>
      <c r="O598" s="90">
        <v>784.38048541083913</v>
      </c>
    </row>
    <row r="599" spans="1:15" x14ac:dyDescent="0.3">
      <c r="A599" t="s">
        <v>380</v>
      </c>
      <c r="B599" t="s">
        <v>634</v>
      </c>
      <c r="C599" s="8">
        <v>155000</v>
      </c>
      <c r="D599" s="1">
        <v>46108.166666666664</v>
      </c>
      <c r="E599" s="7">
        <v>0.3509041215157363</v>
      </c>
      <c r="F599">
        <v>94181.67</v>
      </c>
      <c r="G599" s="18">
        <v>0.6552</v>
      </c>
      <c r="H599" s="18">
        <v>79.8</v>
      </c>
      <c r="I599" s="91">
        <v>61665.97</v>
      </c>
      <c r="J599" s="91">
        <v>61760.15</v>
      </c>
      <c r="K599" s="5">
        <v>61713.055865000002</v>
      </c>
      <c r="L599" s="5">
        <v>52.320699151922334</v>
      </c>
      <c r="M599" s="5">
        <v>53.501793005986599</v>
      </c>
      <c r="N599" s="18">
        <v>52.911246078954463</v>
      </c>
      <c r="O599" s="90">
        <v>61602.71048541084</v>
      </c>
    </row>
    <row r="600" spans="1:15" x14ac:dyDescent="0.3">
      <c r="A600" t="s">
        <v>381</v>
      </c>
      <c r="B600" t="s">
        <v>632</v>
      </c>
      <c r="C600" s="8">
        <v>160000</v>
      </c>
      <c r="D600" s="1">
        <v>46108.166666666664</v>
      </c>
      <c r="E600" s="7">
        <v>0.3509041215157363</v>
      </c>
      <c r="F600">
        <v>94181.67</v>
      </c>
      <c r="G600" s="18">
        <v>8.3000000000000001E-3</v>
      </c>
      <c r="H600" s="18">
        <v>72.44</v>
      </c>
      <c r="I600" s="91">
        <v>753.45</v>
      </c>
      <c r="J600" s="91">
        <v>800.54</v>
      </c>
      <c r="K600" s="5">
        <v>776.99877749999996</v>
      </c>
      <c r="L600" s="5">
        <v>53.492098487692793</v>
      </c>
      <c r="M600" s="5">
        <v>54.146606737007907</v>
      </c>
      <c r="N600" s="18">
        <v>53.81935261235035</v>
      </c>
      <c r="O600" s="90">
        <v>633.77851368609879</v>
      </c>
    </row>
    <row r="601" spans="1:15" x14ac:dyDescent="0.3">
      <c r="A601" t="s">
        <v>382</v>
      </c>
      <c r="B601" t="s">
        <v>634</v>
      </c>
      <c r="C601" s="8">
        <v>160000</v>
      </c>
      <c r="D601" s="1">
        <v>46108.166666666664</v>
      </c>
      <c r="E601" s="7">
        <v>0.3509041215157363</v>
      </c>
      <c r="F601">
        <v>94184.24</v>
      </c>
      <c r="G601" s="18">
        <v>0.70709999999999995</v>
      </c>
      <c r="H601" s="18">
        <v>72.459999999999994</v>
      </c>
      <c r="I601" s="91">
        <v>66569.210000000006</v>
      </c>
      <c r="J601" s="91">
        <v>66616.3</v>
      </c>
      <c r="K601" s="5">
        <v>66592.758777499985</v>
      </c>
      <c r="L601" s="5">
        <v>53.489736918553874</v>
      </c>
      <c r="M601" s="5">
        <v>54.144222127666893</v>
      </c>
      <c r="N601" s="18">
        <v>53.816979523110383</v>
      </c>
      <c r="O601" s="90">
        <v>66449.674728730024</v>
      </c>
    </row>
    <row r="602" spans="1:15" x14ac:dyDescent="0.3">
      <c r="A602" t="s">
        <v>383</v>
      </c>
      <c r="B602" t="s">
        <v>632</v>
      </c>
      <c r="C602" s="8">
        <v>170000</v>
      </c>
      <c r="D602" s="1">
        <v>46108.166666666664</v>
      </c>
      <c r="E602" s="7">
        <v>0.3509041215157363</v>
      </c>
      <c r="F602">
        <v>94180.53</v>
      </c>
      <c r="G602" s="18">
        <v>6.4999999999999997E-3</v>
      </c>
      <c r="H602" s="18">
        <v>59.71</v>
      </c>
      <c r="I602" s="91">
        <v>565.08000000000004</v>
      </c>
      <c r="J602" s="91">
        <v>659.26</v>
      </c>
      <c r="K602" s="5">
        <v>612.17344500000002</v>
      </c>
      <c r="L602" s="5">
        <v>55.015300828563674</v>
      </c>
      <c r="M602" s="5">
        <v>56.59041704621238</v>
      </c>
      <c r="N602" s="18">
        <v>55.802858937388024</v>
      </c>
      <c r="O602" s="90">
        <v>409.5100164089128</v>
      </c>
    </row>
    <row r="603" spans="1:15" x14ac:dyDescent="0.3">
      <c r="A603" t="s">
        <v>384</v>
      </c>
      <c r="B603" t="s">
        <v>634</v>
      </c>
      <c r="C603" s="8">
        <v>170000</v>
      </c>
      <c r="D603" s="1">
        <v>46108.166666666664</v>
      </c>
      <c r="E603" s="7">
        <v>0.3509041215157363</v>
      </c>
      <c r="F603">
        <v>94180.53</v>
      </c>
      <c r="G603" s="18">
        <v>0.8115</v>
      </c>
      <c r="H603" s="18">
        <v>59.71</v>
      </c>
      <c r="I603" s="91">
        <v>76384.55</v>
      </c>
      <c r="J603" s="91">
        <v>76478.73</v>
      </c>
      <c r="K603" s="5">
        <v>76431.643444999994</v>
      </c>
      <c r="L603" s="5">
        <v>55.015300828563738</v>
      </c>
      <c r="M603" s="5">
        <v>56.590417046212458</v>
      </c>
      <c r="N603" s="18">
        <v>55.802858937388095</v>
      </c>
      <c r="O603" s="90">
        <v>76228.980016408925</v>
      </c>
    </row>
    <row r="604" spans="1:15" x14ac:dyDescent="0.3">
      <c r="A604" t="s">
        <v>385</v>
      </c>
      <c r="B604" t="s">
        <v>632</v>
      </c>
      <c r="C604" s="8">
        <v>180000</v>
      </c>
      <c r="D604" s="1">
        <v>46108.166666666664</v>
      </c>
      <c r="E604" s="7">
        <v>0.3509041215157363</v>
      </c>
      <c r="F604">
        <v>94181.35</v>
      </c>
      <c r="G604" s="18">
        <v>4.8999999999999998E-3</v>
      </c>
      <c r="H604" s="18">
        <v>48.64</v>
      </c>
      <c r="I604" s="91">
        <v>442.65</v>
      </c>
      <c r="J604" s="91">
        <v>470.91</v>
      </c>
      <c r="K604" s="5">
        <v>456.77954750000004</v>
      </c>
      <c r="L604" s="5">
        <v>56.674010952701501</v>
      </c>
      <c r="M604" s="5">
        <v>57.261716635881513</v>
      </c>
      <c r="N604" s="18">
        <v>56.967863794291503</v>
      </c>
      <c r="O604" s="90">
        <v>261.0291436849007</v>
      </c>
    </row>
    <row r="605" spans="1:15" x14ac:dyDescent="0.3">
      <c r="A605" t="s">
        <v>386</v>
      </c>
      <c r="B605" t="s">
        <v>634</v>
      </c>
      <c r="C605" s="8">
        <v>180000</v>
      </c>
      <c r="D605" s="1">
        <v>46108.166666666664</v>
      </c>
      <c r="E605" s="7">
        <v>0.3509041215157363</v>
      </c>
      <c r="F605">
        <v>94180.53</v>
      </c>
      <c r="G605" s="18">
        <v>0.91610000000000003</v>
      </c>
      <c r="H605" s="18">
        <v>48.63</v>
      </c>
      <c r="I605" s="91">
        <v>86262.12</v>
      </c>
      <c r="J605" s="91">
        <v>86290.38</v>
      </c>
      <c r="K605" s="5">
        <v>86276.249547499989</v>
      </c>
      <c r="L605" s="5">
        <v>56.674690226099266</v>
      </c>
      <c r="M605" s="5">
        <v>57.262401841882202</v>
      </c>
      <c r="N605" s="18">
        <v>56.968546033990734</v>
      </c>
      <c r="O605" s="90">
        <v>86080.478170975548</v>
      </c>
    </row>
    <row r="606" spans="1:15" x14ac:dyDescent="0.3">
      <c r="A606" t="s">
        <v>387</v>
      </c>
      <c r="B606" t="s">
        <v>632</v>
      </c>
      <c r="C606" s="8">
        <v>190000</v>
      </c>
      <c r="D606" s="1">
        <v>46108.166666666664</v>
      </c>
      <c r="E606" s="7">
        <v>0.3509041215157363</v>
      </c>
      <c r="F606">
        <v>94181.35</v>
      </c>
      <c r="G606" s="18">
        <v>4.0000000000000001E-3</v>
      </c>
      <c r="H606" s="18">
        <v>40.89</v>
      </c>
      <c r="I606" s="91">
        <v>357.89</v>
      </c>
      <c r="J606" s="91">
        <v>395.56</v>
      </c>
      <c r="K606" s="5">
        <v>376.72540000000004</v>
      </c>
      <c r="L606" s="5">
        <v>58.359510052306398</v>
      </c>
      <c r="M606" s="5">
        <v>59.279300807329392</v>
      </c>
      <c r="N606" s="18">
        <v>58.819405429817891</v>
      </c>
      <c r="O606" s="90">
        <v>164.18328275921689</v>
      </c>
    </row>
    <row r="607" spans="1:15" x14ac:dyDescent="0.3">
      <c r="A607" t="s">
        <v>388</v>
      </c>
      <c r="B607" t="s">
        <v>634</v>
      </c>
      <c r="C607" s="8">
        <v>190000</v>
      </c>
      <c r="D607" s="1">
        <v>46108.166666666664</v>
      </c>
      <c r="E607" s="7">
        <v>0.3509041215157363</v>
      </c>
      <c r="F607">
        <v>94180.53</v>
      </c>
      <c r="G607" s="18">
        <v>1.0214000000000001</v>
      </c>
      <c r="H607" s="18">
        <v>40.89</v>
      </c>
      <c r="I607" s="91">
        <v>96177.36</v>
      </c>
      <c r="J607" s="91">
        <v>96215.03</v>
      </c>
      <c r="K607" s="5">
        <v>96196.195399999997</v>
      </c>
      <c r="L607" s="5">
        <v>58.360164060108765</v>
      </c>
      <c r="M607" s="5">
        <v>59.279963654402181</v>
      </c>
      <c r="N607" s="18">
        <v>58.820063857255477</v>
      </c>
      <c r="O607" s="90">
        <v>95983.639087263815</v>
      </c>
    </row>
    <row r="608" spans="1:15" x14ac:dyDescent="0.3">
      <c r="A608" t="s">
        <v>389</v>
      </c>
      <c r="B608" t="s">
        <v>632</v>
      </c>
      <c r="C608" s="8">
        <v>200000</v>
      </c>
      <c r="D608" s="1">
        <v>46108.166666666664</v>
      </c>
      <c r="E608" s="7">
        <v>0.3509041215157363</v>
      </c>
      <c r="F608">
        <v>94181.35</v>
      </c>
      <c r="G608" s="18">
        <v>3.3E-3</v>
      </c>
      <c r="H608" s="18">
        <v>34.840000000000003</v>
      </c>
      <c r="I608" s="91">
        <v>291.95999999999998</v>
      </c>
      <c r="J608" s="91">
        <v>329.63</v>
      </c>
      <c r="K608" s="5">
        <v>310.79845499999999</v>
      </c>
      <c r="L608" s="5">
        <v>59.888839654109617</v>
      </c>
      <c r="M608" s="5">
        <v>60.967978056226137</v>
      </c>
      <c r="N608" s="18">
        <v>60.428408855167874</v>
      </c>
      <c r="O608" s="90">
        <v>101.97889691131911</v>
      </c>
    </row>
    <row r="609" spans="1:15" x14ac:dyDescent="0.3">
      <c r="A609" t="s">
        <v>390</v>
      </c>
      <c r="B609" t="s">
        <v>634</v>
      </c>
      <c r="C609" s="8">
        <v>200000</v>
      </c>
      <c r="D609" s="1">
        <v>46108.166666666664</v>
      </c>
      <c r="E609" s="7">
        <v>0.3509041215157363</v>
      </c>
      <c r="F609">
        <v>94180.53</v>
      </c>
      <c r="G609" s="18">
        <v>1.1268</v>
      </c>
      <c r="H609" s="18">
        <v>34.840000000000003</v>
      </c>
      <c r="I609" s="91">
        <v>106111.43</v>
      </c>
      <c r="J609" s="91">
        <v>106149.1</v>
      </c>
      <c r="K609" s="5">
        <v>106130.268455</v>
      </c>
      <c r="L609" s="5">
        <v>59.889471833718986</v>
      </c>
      <c r="M609" s="5">
        <v>60.96862015742721</v>
      </c>
      <c r="N609" s="18">
        <v>60.429045995573098</v>
      </c>
      <c r="O609" s="90">
        <v>105921.43944510807</v>
      </c>
    </row>
    <row r="610" spans="1:15" x14ac:dyDescent="0.3">
      <c r="A610" t="s">
        <v>391</v>
      </c>
      <c r="B610" t="s">
        <v>632</v>
      </c>
      <c r="C610" s="8">
        <v>210000</v>
      </c>
      <c r="D610" s="1">
        <v>46108.166666666664</v>
      </c>
      <c r="E610" s="7">
        <v>0.3509041215157363</v>
      </c>
      <c r="F610">
        <v>94181.35</v>
      </c>
      <c r="G610" s="18">
        <v>2.8E-3</v>
      </c>
      <c r="H610" s="18">
        <v>30.25</v>
      </c>
      <c r="I610" s="91">
        <v>244.87</v>
      </c>
      <c r="J610" s="91">
        <v>282.54000000000002</v>
      </c>
      <c r="K610" s="5">
        <v>263.70778000000001</v>
      </c>
      <c r="L610" s="5">
        <v>61.451581346956019</v>
      </c>
      <c r="M610" s="5">
        <v>62.694477840595496</v>
      </c>
      <c r="N610" s="18">
        <v>62.073029593775757</v>
      </c>
      <c r="O610" s="90">
        <v>62.591433934603479</v>
      </c>
    </row>
    <row r="611" spans="1:15" x14ac:dyDescent="0.3">
      <c r="A611" t="s">
        <v>392</v>
      </c>
      <c r="B611" t="s">
        <v>634</v>
      </c>
      <c r="C611" s="8">
        <v>210000</v>
      </c>
      <c r="D611" s="1">
        <v>46108.166666666664</v>
      </c>
      <c r="E611" s="7">
        <v>0.3509041215157363</v>
      </c>
      <c r="F611">
        <v>94181.35</v>
      </c>
      <c r="G611" s="18">
        <v>1.2324999999999999</v>
      </c>
      <c r="H611" s="18">
        <v>30.25</v>
      </c>
      <c r="I611" s="91">
        <v>116063.52</v>
      </c>
      <c r="J611" s="91">
        <v>116101.19</v>
      </c>
      <c r="K611" s="5">
        <v>116082.35777999999</v>
      </c>
      <c r="L611" s="5">
        <v>61.451581346955685</v>
      </c>
      <c r="M611" s="5">
        <v>62.694477840594828</v>
      </c>
      <c r="N611" s="18">
        <v>62.07302959377526</v>
      </c>
      <c r="O611" s="90">
        <v>115881.24143393459</v>
      </c>
    </row>
    <row r="612" spans="1:15" x14ac:dyDescent="0.3">
      <c r="A612" t="s">
        <v>393</v>
      </c>
      <c r="B612" t="s">
        <v>632</v>
      </c>
      <c r="C612" s="8">
        <v>220000</v>
      </c>
      <c r="D612" s="1">
        <v>46108.166666666664</v>
      </c>
      <c r="E612" s="7">
        <v>0.3509041215157363</v>
      </c>
      <c r="F612">
        <v>94180.53</v>
      </c>
      <c r="G612" s="18">
        <v>2.3999999999999998E-3</v>
      </c>
      <c r="H612" s="18">
        <v>26.49</v>
      </c>
      <c r="I612" s="91">
        <v>207.2</v>
      </c>
      <c r="J612" s="91">
        <v>244.87</v>
      </c>
      <c r="K612" s="5">
        <v>226.03327200000001</v>
      </c>
      <c r="L612" s="5">
        <v>62.904725055607145</v>
      </c>
      <c r="M612" s="5">
        <v>64.325801556750605</v>
      </c>
      <c r="N612" s="18">
        <v>63.615263306178875</v>
      </c>
      <c r="O612" s="90">
        <v>37.980011998215488</v>
      </c>
    </row>
    <row r="613" spans="1:15" x14ac:dyDescent="0.3">
      <c r="A613" t="s">
        <v>394</v>
      </c>
      <c r="B613" t="s">
        <v>634</v>
      </c>
      <c r="C613" s="8">
        <v>220000</v>
      </c>
      <c r="D613" s="1">
        <v>46108.166666666664</v>
      </c>
      <c r="E613" s="7">
        <v>0.3509041215157363</v>
      </c>
      <c r="F613">
        <v>94180.53</v>
      </c>
      <c r="G613" s="18">
        <v>1.3383</v>
      </c>
      <c r="H613" s="18">
        <v>26.49</v>
      </c>
      <c r="I613" s="91">
        <v>126026.67</v>
      </c>
      <c r="J613" s="91">
        <v>126064.34</v>
      </c>
      <c r="K613" s="5">
        <v>126045.503272</v>
      </c>
      <c r="L613" s="5">
        <v>62.904725055606683</v>
      </c>
      <c r="M613" s="5">
        <v>64.325801556750363</v>
      </c>
      <c r="N613" s="18">
        <v>63.61526330617852</v>
      </c>
      <c r="O613" s="90">
        <v>125857.45001199821</v>
      </c>
    </row>
    <row r="614" spans="1:15" x14ac:dyDescent="0.3">
      <c r="A614" t="s">
        <v>395</v>
      </c>
      <c r="B614" t="s">
        <v>632</v>
      </c>
      <c r="C614" s="8">
        <v>230000</v>
      </c>
      <c r="D614" s="1">
        <v>46108.166666666664</v>
      </c>
      <c r="E614" s="7">
        <v>0.3509041215157363</v>
      </c>
      <c r="F614">
        <v>94180.160000000003</v>
      </c>
      <c r="G614" s="18">
        <v>2E-3</v>
      </c>
      <c r="H614" s="18">
        <v>23.02</v>
      </c>
      <c r="I614" s="91">
        <v>178.94</v>
      </c>
      <c r="J614" s="91">
        <v>207.2</v>
      </c>
      <c r="K614" s="5">
        <v>193.06932800000001</v>
      </c>
      <c r="L614" s="5">
        <v>64.362517066873821</v>
      </c>
      <c r="M614" s="5">
        <v>65.582465605435374</v>
      </c>
      <c r="N614" s="18">
        <v>64.972491336154604</v>
      </c>
      <c r="O614" s="90">
        <v>22.799901640439618</v>
      </c>
    </row>
    <row r="615" spans="1:15" x14ac:dyDescent="0.3">
      <c r="A615" t="s">
        <v>396</v>
      </c>
      <c r="B615" t="s">
        <v>634</v>
      </c>
      <c r="C615" s="8">
        <v>230000</v>
      </c>
      <c r="D615" s="1">
        <v>46108.166666666664</v>
      </c>
      <c r="E615" s="7">
        <v>0.3509041215157363</v>
      </c>
      <c r="F615">
        <v>94180.15</v>
      </c>
      <c r="G615" s="18">
        <v>1.4440999999999999</v>
      </c>
      <c r="H615" s="18">
        <v>23.02</v>
      </c>
      <c r="I615" s="91">
        <v>135998.79</v>
      </c>
      <c r="J615" s="91">
        <v>136027.04999999999</v>
      </c>
      <c r="K615" s="5">
        <v>136012.91932799999</v>
      </c>
      <c r="L615" s="5">
        <v>64.362524214312756</v>
      </c>
      <c r="M615" s="5">
        <v>65.582472874992632</v>
      </c>
      <c r="N615" s="18">
        <v>64.972498544652694</v>
      </c>
      <c r="O615" s="90">
        <v>135842.64987051752</v>
      </c>
    </row>
    <row r="616" spans="1:15" x14ac:dyDescent="0.3">
      <c r="A616" t="s">
        <v>397</v>
      </c>
      <c r="B616" t="s">
        <v>632</v>
      </c>
      <c r="C616" s="8">
        <v>240000</v>
      </c>
      <c r="D616" s="1">
        <v>46108.166666666664</v>
      </c>
      <c r="E616" s="7">
        <v>0.3509041215157363</v>
      </c>
      <c r="F616">
        <v>94180.160000000003</v>
      </c>
      <c r="G616" s="18">
        <v>1.6999999999999999E-3</v>
      </c>
      <c r="H616" s="18">
        <v>20.2</v>
      </c>
      <c r="I616" s="91">
        <v>150.69</v>
      </c>
      <c r="J616" s="91">
        <v>178.94</v>
      </c>
      <c r="K616" s="5">
        <v>164.81528000000003</v>
      </c>
      <c r="L616" s="5">
        <v>65.472952891593451</v>
      </c>
      <c r="M616" s="5">
        <v>66.8704536110845</v>
      </c>
      <c r="N616" s="18">
        <v>66.171703251338982</v>
      </c>
      <c r="O616" s="90">
        <v>13.547607018119129</v>
      </c>
    </row>
    <row r="617" spans="1:15" x14ac:dyDescent="0.3">
      <c r="A617" t="s">
        <v>398</v>
      </c>
      <c r="B617" t="s">
        <v>634</v>
      </c>
      <c r="C617" s="8">
        <v>240000</v>
      </c>
      <c r="D617" s="1">
        <v>46108.166666666664</v>
      </c>
      <c r="E617" s="7">
        <v>0.3509041215157363</v>
      </c>
      <c r="F617">
        <v>94180.160000000003</v>
      </c>
      <c r="G617" s="18">
        <v>1.55</v>
      </c>
      <c r="H617" s="18">
        <v>20.2</v>
      </c>
      <c r="I617" s="91">
        <v>145970.53</v>
      </c>
      <c r="J617" s="91">
        <v>145998.78</v>
      </c>
      <c r="K617" s="5">
        <v>145984.65528000001</v>
      </c>
      <c r="L617" s="5">
        <v>65.47295289159338</v>
      </c>
      <c r="M617" s="5">
        <v>66.870453611084358</v>
      </c>
      <c r="N617" s="18">
        <v>66.171703251338869</v>
      </c>
      <c r="O617" s="90">
        <v>145833.38760701811</v>
      </c>
    </row>
    <row r="618" spans="1:15" x14ac:dyDescent="0.3">
      <c r="A618" t="s">
        <v>399</v>
      </c>
      <c r="B618" t="s">
        <v>632</v>
      </c>
      <c r="C618" s="8">
        <v>260000</v>
      </c>
      <c r="D618" s="1">
        <v>46108.166666666664</v>
      </c>
      <c r="E618" s="7">
        <v>0.3509041215157363</v>
      </c>
      <c r="F618">
        <v>94180.160000000003</v>
      </c>
      <c r="G618" s="18">
        <v>1.4E-3</v>
      </c>
      <c r="H618" s="18">
        <v>16.39</v>
      </c>
      <c r="I618" s="91">
        <v>113.02</v>
      </c>
      <c r="J618" s="91">
        <v>150.69</v>
      </c>
      <c r="K618" s="5">
        <v>131.85222400000001</v>
      </c>
      <c r="L618" s="5">
        <v>67.774978534679832</v>
      </c>
      <c r="M618" s="5">
        <v>70.06640442198821</v>
      </c>
      <c r="N618" s="18">
        <v>68.920691478334021</v>
      </c>
      <c r="O618" s="90">
        <v>4.6460236828378711</v>
      </c>
    </row>
    <row r="619" spans="1:15" x14ac:dyDescent="0.3">
      <c r="A619" t="s">
        <v>400</v>
      </c>
      <c r="B619" t="s">
        <v>634</v>
      </c>
      <c r="C619" s="8">
        <v>260000</v>
      </c>
      <c r="D619" s="1">
        <v>46108.166666666664</v>
      </c>
      <c r="E619" s="7">
        <v>0.3509041215157363</v>
      </c>
      <c r="F619">
        <v>94180.160000000003</v>
      </c>
      <c r="G619" s="18">
        <v>1.762</v>
      </c>
      <c r="H619" s="18">
        <v>16.39</v>
      </c>
      <c r="I619" s="91">
        <v>165932.85999999999</v>
      </c>
      <c r="J619" s="91">
        <v>165970.53</v>
      </c>
      <c r="K619" s="5">
        <v>165951.692224</v>
      </c>
      <c r="L619" s="5">
        <v>67.77497853467888</v>
      </c>
      <c r="M619" s="5">
        <v>70.066404421987357</v>
      </c>
      <c r="N619" s="18">
        <v>68.920691478333111</v>
      </c>
      <c r="O619" s="90">
        <v>165824.48602368284</v>
      </c>
    </row>
    <row r="620" spans="1:15" x14ac:dyDescent="0.3">
      <c r="A620" t="s">
        <v>401</v>
      </c>
      <c r="B620" t="s">
        <v>632</v>
      </c>
      <c r="C620" s="8">
        <v>280000</v>
      </c>
      <c r="D620" s="1">
        <v>46108.166666666664</v>
      </c>
      <c r="E620" s="7">
        <v>0.3509041215157363</v>
      </c>
      <c r="F620">
        <v>94180</v>
      </c>
      <c r="G620" s="18">
        <v>1.1000000000000001E-3</v>
      </c>
      <c r="H620" s="18">
        <v>13.18</v>
      </c>
      <c r="I620" s="91">
        <v>84.76</v>
      </c>
      <c r="J620" s="91">
        <v>122.43</v>
      </c>
      <c r="K620" s="5">
        <v>103.598</v>
      </c>
      <c r="L620" s="5">
        <v>69.670567085863794</v>
      </c>
      <c r="M620" s="5">
        <v>72.517631477169033</v>
      </c>
      <c r="N620" s="18">
        <v>71.094099281516407</v>
      </c>
      <c r="O620" s="90">
        <v>1.5365732196090853</v>
      </c>
    </row>
    <row r="621" spans="1:15" x14ac:dyDescent="0.3">
      <c r="A621" t="s">
        <v>402</v>
      </c>
      <c r="B621" t="s">
        <v>634</v>
      </c>
      <c r="C621" s="8">
        <v>280000</v>
      </c>
      <c r="D621" s="1">
        <v>46108.166666666664</v>
      </c>
      <c r="E621" s="7">
        <v>0.3509041215157363</v>
      </c>
      <c r="F621">
        <v>94180</v>
      </c>
      <c r="G621" s="18">
        <v>1.9741</v>
      </c>
      <c r="H621" s="18">
        <v>13.18</v>
      </c>
      <c r="I621" s="91">
        <v>185904.76</v>
      </c>
      <c r="J621" s="91">
        <v>185942.43</v>
      </c>
      <c r="K621" s="5">
        <v>185923.598</v>
      </c>
      <c r="L621" s="5">
        <v>69.67056708586172</v>
      </c>
      <c r="M621" s="5">
        <v>72.517631477166901</v>
      </c>
      <c r="N621" s="18">
        <v>71.094099281514303</v>
      </c>
      <c r="O621" s="90">
        <v>185821.53657321961</v>
      </c>
    </row>
    <row r="622" spans="1:15" x14ac:dyDescent="0.3">
      <c r="A622" t="s">
        <v>403</v>
      </c>
      <c r="B622" t="s">
        <v>632</v>
      </c>
      <c r="C622" s="8">
        <v>300000</v>
      </c>
      <c r="D622" s="1">
        <v>46108.166666666664</v>
      </c>
      <c r="E622" s="7">
        <v>0.3509041215157363</v>
      </c>
      <c r="F622">
        <v>94179.98</v>
      </c>
      <c r="G622" s="18">
        <v>8.9999999999999998E-4</v>
      </c>
      <c r="H622" s="18">
        <v>10.84</v>
      </c>
      <c r="I622" s="91">
        <v>65.930000000000007</v>
      </c>
      <c r="J622" s="91">
        <v>94.18</v>
      </c>
      <c r="K622" s="5">
        <v>80.052982999999998</v>
      </c>
      <c r="L622" s="5">
        <v>71.501264336690213</v>
      </c>
      <c r="O622" s="90">
        <v>0.49142347120325081</v>
      </c>
    </row>
    <row r="623" spans="1:15" x14ac:dyDescent="0.3">
      <c r="A623" t="s">
        <v>404</v>
      </c>
      <c r="B623" t="s">
        <v>634</v>
      </c>
      <c r="C623" s="8">
        <v>300000</v>
      </c>
      <c r="D623" s="1">
        <v>46108.166666666664</v>
      </c>
      <c r="E623" s="7">
        <v>0.3509041215157363</v>
      </c>
      <c r="F623">
        <v>94180</v>
      </c>
      <c r="G623" s="18">
        <v>2.1863000000000001</v>
      </c>
      <c r="H623" s="18">
        <v>10.84</v>
      </c>
      <c r="I623" s="91">
        <v>205885.93</v>
      </c>
      <c r="J623" s="91">
        <v>205914.18</v>
      </c>
      <c r="K623" s="5">
        <v>205900.052983</v>
      </c>
      <c r="L623" s="5">
        <v>71.501251732665537</v>
      </c>
      <c r="O623" s="90">
        <v>205820.49142538515</v>
      </c>
    </row>
    <row r="624" spans="1:15" x14ac:dyDescent="0.3">
      <c r="A624" t="s">
        <v>405</v>
      </c>
      <c r="B624" t="s">
        <v>632</v>
      </c>
      <c r="C624" s="8">
        <v>320000</v>
      </c>
      <c r="D624" s="1">
        <v>46108.166666666664</v>
      </c>
      <c r="E624" s="7">
        <v>0.3509041215157363</v>
      </c>
      <c r="F624">
        <v>94180</v>
      </c>
      <c r="G624" s="18">
        <v>6.9999999999999999E-4</v>
      </c>
      <c r="H624" s="18">
        <v>8.6</v>
      </c>
      <c r="I624" s="91">
        <v>47.09</v>
      </c>
      <c r="J624" s="91">
        <v>65.930000000000007</v>
      </c>
      <c r="K624" s="5">
        <v>56.508000000000003</v>
      </c>
      <c r="O624" s="90">
        <v>0.15232166407199887</v>
      </c>
    </row>
    <row r="625" spans="1:15" x14ac:dyDescent="0.3">
      <c r="A625" t="s">
        <v>406</v>
      </c>
      <c r="B625" t="s">
        <v>634</v>
      </c>
      <c r="C625" s="8">
        <v>320000</v>
      </c>
      <c r="D625" s="1">
        <v>46108.166666666664</v>
      </c>
      <c r="E625" s="7">
        <v>0.3509041215157363</v>
      </c>
      <c r="F625">
        <v>94179.98</v>
      </c>
      <c r="G625" s="18">
        <v>2.3984000000000001</v>
      </c>
      <c r="H625" s="18">
        <v>8.6</v>
      </c>
      <c r="I625" s="91">
        <v>225867.11</v>
      </c>
      <c r="J625" s="91">
        <v>225885.95</v>
      </c>
      <c r="K625" s="5">
        <v>225876.52800000002</v>
      </c>
      <c r="O625" s="90">
        <v>225820.17232101777</v>
      </c>
    </row>
    <row r="626" spans="1:15" x14ac:dyDescent="0.3">
      <c r="A626" t="s">
        <v>407</v>
      </c>
      <c r="B626" t="s">
        <v>632</v>
      </c>
      <c r="C626" s="8">
        <v>340000</v>
      </c>
      <c r="D626" s="1">
        <v>46108.166666666664</v>
      </c>
      <c r="E626" s="7">
        <v>0.3509041215157363</v>
      </c>
      <c r="F626">
        <v>94179.99</v>
      </c>
      <c r="G626" s="18">
        <v>5.0000000000000001E-4</v>
      </c>
      <c r="H626" s="18">
        <v>7.03</v>
      </c>
      <c r="I626" s="91">
        <v>37.67</v>
      </c>
      <c r="J626" s="91">
        <v>65.930000000000007</v>
      </c>
      <c r="K626" s="5">
        <v>51.798994500000006</v>
      </c>
      <c r="O626" s="90">
        <v>4.5845647060397621E-2</v>
      </c>
    </row>
    <row r="627" spans="1:15" x14ac:dyDescent="0.3">
      <c r="A627" t="s">
        <v>408</v>
      </c>
      <c r="B627" t="s">
        <v>634</v>
      </c>
      <c r="C627" s="8">
        <v>340000</v>
      </c>
      <c r="D627" s="1">
        <v>46108.166666666664</v>
      </c>
      <c r="E627" s="7">
        <v>0.3509041215157363</v>
      </c>
      <c r="F627">
        <v>94179.99</v>
      </c>
      <c r="G627" s="18">
        <v>2.6105999999999998</v>
      </c>
      <c r="H627" s="18">
        <v>7.03</v>
      </c>
      <c r="I627" s="91">
        <v>245857.68</v>
      </c>
      <c r="J627" s="91">
        <v>245885.94</v>
      </c>
      <c r="K627" s="5">
        <v>245871.80899450002</v>
      </c>
      <c r="O627" s="90">
        <v>245820.05584564706</v>
      </c>
    </row>
    <row r="628" spans="1:15" x14ac:dyDescent="0.3">
      <c r="A628" t="s">
        <v>409</v>
      </c>
      <c r="B628" t="s">
        <v>632</v>
      </c>
      <c r="C628" s="8">
        <v>20000</v>
      </c>
      <c r="D628" s="1">
        <v>46199.166666666664</v>
      </c>
      <c r="E628" s="7">
        <v>0.60004854314475753</v>
      </c>
      <c r="F628">
        <v>95455.57</v>
      </c>
      <c r="G628" s="18">
        <v>0.79100000000000004</v>
      </c>
      <c r="H628" s="18">
        <v>5.23</v>
      </c>
      <c r="I628" s="91">
        <v>75503.3</v>
      </c>
      <c r="J628" s="91">
        <v>75512.84</v>
      </c>
      <c r="K628" s="5">
        <v>75508.070563500005</v>
      </c>
      <c r="O628" s="90">
        <v>75476.528078501695</v>
      </c>
    </row>
    <row r="629" spans="1:15" x14ac:dyDescent="0.3">
      <c r="A629" t="s">
        <v>410</v>
      </c>
      <c r="B629" t="s">
        <v>634</v>
      </c>
      <c r="C629" s="8">
        <v>20000</v>
      </c>
      <c r="D629" s="1">
        <v>46199.166666666664</v>
      </c>
      <c r="E629" s="7">
        <v>0.60004854314475753</v>
      </c>
      <c r="F629">
        <v>95455.57</v>
      </c>
      <c r="G629" s="18">
        <v>5.0000000000000001E-4</v>
      </c>
      <c r="H629" s="18">
        <v>5.23</v>
      </c>
      <c r="I629" s="91">
        <v>47.73</v>
      </c>
      <c r="J629" s="91">
        <v>57.27</v>
      </c>
      <c r="K629" s="5">
        <v>52.500563499999998</v>
      </c>
      <c r="O629" s="90">
        <v>20.958078501687172</v>
      </c>
    </row>
    <row r="630" spans="1:15" x14ac:dyDescent="0.3">
      <c r="A630" t="s">
        <v>411</v>
      </c>
      <c r="B630" t="s">
        <v>632</v>
      </c>
      <c r="C630" s="8">
        <v>30000</v>
      </c>
      <c r="D630" s="1">
        <v>46199.166666666664</v>
      </c>
      <c r="E630" s="7">
        <v>0.60004854314475753</v>
      </c>
      <c r="F630">
        <v>95455.57</v>
      </c>
      <c r="G630" s="18">
        <v>0.68779999999999997</v>
      </c>
      <c r="H630" s="18">
        <v>18.45</v>
      </c>
      <c r="I630" s="91">
        <v>65636.94</v>
      </c>
      <c r="J630" s="91">
        <v>65684.66</v>
      </c>
      <c r="K630" s="5">
        <v>65660.799755000015</v>
      </c>
      <c r="L630" s="5">
        <v>70.939052745531782</v>
      </c>
      <c r="M630" s="5">
        <v>73.490908093015292</v>
      </c>
      <c r="N630" s="18">
        <v>72.21498041927353</v>
      </c>
      <c r="O630" s="90">
        <v>65592.507300677447</v>
      </c>
    </row>
    <row r="631" spans="1:15" x14ac:dyDescent="0.3">
      <c r="A631" t="s">
        <v>412</v>
      </c>
      <c r="B631" t="s">
        <v>634</v>
      </c>
      <c r="C631" s="8">
        <v>30000</v>
      </c>
      <c r="D631" s="1">
        <v>46199.166666666664</v>
      </c>
      <c r="E631" s="7">
        <v>0.60004854314475753</v>
      </c>
      <c r="F631">
        <v>95455.7</v>
      </c>
      <c r="G631" s="18">
        <v>2.0999999999999999E-3</v>
      </c>
      <c r="H631" s="18">
        <v>18.45</v>
      </c>
      <c r="I631" s="91">
        <v>181.37</v>
      </c>
      <c r="J631" s="91">
        <v>229.09</v>
      </c>
      <c r="K631" s="5">
        <v>205.22975499999998</v>
      </c>
      <c r="L631" s="5">
        <v>70.939117507704339</v>
      </c>
      <c r="M631" s="5">
        <v>73.490974249077993</v>
      </c>
      <c r="N631" s="18">
        <v>72.215045878391166</v>
      </c>
      <c r="O631" s="90">
        <v>136.93665978423911</v>
      </c>
    </row>
    <row r="632" spans="1:15" x14ac:dyDescent="0.3">
      <c r="A632" t="s">
        <v>413</v>
      </c>
      <c r="B632" t="s">
        <v>632</v>
      </c>
      <c r="C632" s="8">
        <v>40000</v>
      </c>
      <c r="D632" s="1">
        <v>46199.166666666664</v>
      </c>
      <c r="E632" s="7">
        <v>0.60004854314475753</v>
      </c>
      <c r="F632">
        <v>95455.7</v>
      </c>
      <c r="G632" s="18">
        <v>0.58689999999999998</v>
      </c>
      <c r="H632" s="18">
        <v>43.91</v>
      </c>
      <c r="I632" s="91">
        <v>55980.71</v>
      </c>
      <c r="J632" s="91">
        <v>56076.160000000003</v>
      </c>
      <c r="K632" s="5">
        <v>56028.434200000003</v>
      </c>
      <c r="L632" s="5">
        <v>65.133083044456953</v>
      </c>
      <c r="M632" s="5">
        <v>67.308194401738902</v>
      </c>
      <c r="N632" s="18">
        <v>66.22063872309792</v>
      </c>
      <c r="O632" s="90">
        <v>55926.27649517174</v>
      </c>
    </row>
    <row r="633" spans="1:15" x14ac:dyDescent="0.3">
      <c r="A633" t="s">
        <v>414</v>
      </c>
      <c r="B633" t="s">
        <v>634</v>
      </c>
      <c r="C633" s="8">
        <v>40000</v>
      </c>
      <c r="D633" s="1">
        <v>46199.166666666664</v>
      </c>
      <c r="E633" s="7">
        <v>0.60004854314475753</v>
      </c>
      <c r="F633">
        <v>95455.7</v>
      </c>
      <c r="G633" s="18">
        <v>6.0000000000000001E-3</v>
      </c>
      <c r="H633" s="18">
        <v>43.91</v>
      </c>
      <c r="I633" s="91">
        <v>525.01</v>
      </c>
      <c r="J633" s="91">
        <v>620.46</v>
      </c>
      <c r="K633" s="5">
        <v>572.73419999999999</v>
      </c>
      <c r="L633" s="5">
        <v>65.133083044456725</v>
      </c>
      <c r="M633" s="5">
        <v>67.308194401738987</v>
      </c>
      <c r="N633" s="18">
        <v>66.220638723097863</v>
      </c>
      <c r="O633" s="90">
        <v>470.57649517173502</v>
      </c>
    </row>
    <row r="634" spans="1:15" x14ac:dyDescent="0.3">
      <c r="A634" t="s">
        <v>415</v>
      </c>
      <c r="B634" t="s">
        <v>632</v>
      </c>
      <c r="C634" s="8">
        <v>50000</v>
      </c>
      <c r="D634" s="1">
        <v>46199.166666666664</v>
      </c>
      <c r="E634" s="7">
        <v>0.60004854314475753</v>
      </c>
      <c r="F634">
        <v>95455.7</v>
      </c>
      <c r="G634" s="18">
        <v>0.48899999999999999</v>
      </c>
      <c r="H634" s="18">
        <v>80.33</v>
      </c>
      <c r="I634" s="91">
        <v>46601.17</v>
      </c>
      <c r="J634" s="91">
        <v>46744.35</v>
      </c>
      <c r="K634" s="5">
        <v>46672.760174999996</v>
      </c>
      <c r="L634" s="5">
        <v>59.591668727222533</v>
      </c>
      <c r="M634" s="5">
        <v>61.37845583505753</v>
      </c>
      <c r="N634" s="18">
        <v>60.485062281140031</v>
      </c>
      <c r="O634" s="90">
        <v>46618.14964786249</v>
      </c>
    </row>
    <row r="635" spans="1:15" x14ac:dyDescent="0.3">
      <c r="A635" t="s">
        <v>416</v>
      </c>
      <c r="B635" t="s">
        <v>634</v>
      </c>
      <c r="C635" s="8">
        <v>50000</v>
      </c>
      <c r="D635" s="1">
        <v>46199.166666666664</v>
      </c>
      <c r="E635" s="7">
        <v>0.60004854314475753</v>
      </c>
      <c r="F635">
        <v>95455.7</v>
      </c>
      <c r="G635" s="18">
        <v>1.2800000000000001E-2</v>
      </c>
      <c r="H635" s="18">
        <v>80.33</v>
      </c>
      <c r="I635" s="91">
        <v>1145.47</v>
      </c>
      <c r="J635" s="91">
        <v>1288.6500000000001</v>
      </c>
      <c r="K635" s="5">
        <v>1217.0601750000001</v>
      </c>
      <c r="L635" s="5">
        <v>59.591668727222526</v>
      </c>
      <c r="M635" s="5">
        <v>61.378455835057466</v>
      </c>
      <c r="N635" s="18">
        <v>60.485062281139996</v>
      </c>
      <c r="O635" s="90">
        <v>1162.4496478624856</v>
      </c>
    </row>
    <row r="636" spans="1:15" x14ac:dyDescent="0.3">
      <c r="A636" t="s">
        <v>417</v>
      </c>
      <c r="B636" t="s">
        <v>632</v>
      </c>
      <c r="C636" s="8">
        <v>60000</v>
      </c>
      <c r="D636" s="1">
        <v>46199.166666666664</v>
      </c>
      <c r="E636" s="7">
        <v>0.60004854314475753</v>
      </c>
      <c r="F636">
        <v>95455.7</v>
      </c>
      <c r="G636" s="18">
        <v>0.39650000000000002</v>
      </c>
      <c r="H636" s="18">
        <v>129.69999999999999</v>
      </c>
      <c r="I636" s="91">
        <v>37794.36</v>
      </c>
      <c r="J636" s="91">
        <v>37889.82</v>
      </c>
      <c r="K636" s="5">
        <v>37842.092499999999</v>
      </c>
      <c r="L636" s="5">
        <v>55.898711846877006</v>
      </c>
      <c r="M636" s="5">
        <v>56.635882704926303</v>
      </c>
      <c r="N636" s="18">
        <v>56.267297275901655</v>
      </c>
      <c r="O636" s="90">
        <v>37837.667382891013</v>
      </c>
    </row>
    <row r="637" spans="1:15" x14ac:dyDescent="0.3">
      <c r="A637" t="s">
        <v>418</v>
      </c>
      <c r="B637" t="s">
        <v>634</v>
      </c>
      <c r="C637" s="8">
        <v>60000</v>
      </c>
      <c r="D637" s="1">
        <v>46199.166666666664</v>
      </c>
      <c r="E637" s="7">
        <v>0.60004854314475753</v>
      </c>
      <c r="F637">
        <v>95455.7</v>
      </c>
      <c r="G637" s="18">
        <v>2.5100000000000001E-2</v>
      </c>
      <c r="H637" s="18">
        <v>129.69999999999999</v>
      </c>
      <c r="I637" s="91">
        <v>2338.66</v>
      </c>
      <c r="J637" s="91">
        <v>2434.12</v>
      </c>
      <c r="K637" s="5">
        <v>2386.3924999999999</v>
      </c>
      <c r="L637" s="5">
        <v>55.89871184687707</v>
      </c>
      <c r="M637" s="5">
        <v>56.635882704926246</v>
      </c>
      <c r="N637" s="18">
        <v>56.267297275901655</v>
      </c>
      <c r="O637" s="90">
        <v>2381.9673828910163</v>
      </c>
    </row>
    <row r="638" spans="1:15" x14ac:dyDescent="0.3">
      <c r="A638" t="s">
        <v>419</v>
      </c>
      <c r="B638" t="s">
        <v>632</v>
      </c>
      <c r="C638" s="8">
        <v>70000</v>
      </c>
      <c r="D638" s="1">
        <v>46199.166666666664</v>
      </c>
      <c r="E638" s="7">
        <v>0.60004854314475753</v>
      </c>
      <c r="F638">
        <v>95455.62</v>
      </c>
      <c r="G638" s="18">
        <v>0.312</v>
      </c>
      <c r="H638" s="18">
        <v>186.25</v>
      </c>
      <c r="I638" s="91">
        <v>29751.1</v>
      </c>
      <c r="J638" s="91">
        <v>29846.55</v>
      </c>
      <c r="K638" s="5">
        <v>29798.826139999997</v>
      </c>
      <c r="L638" s="5">
        <v>52.935071621282027</v>
      </c>
      <c r="M638" s="5">
        <v>53.447476556838666</v>
      </c>
      <c r="N638" s="18">
        <v>53.191274089060343</v>
      </c>
      <c r="O638" s="90">
        <v>29808.685219994699</v>
      </c>
    </row>
    <row r="639" spans="1:15" x14ac:dyDescent="0.3">
      <c r="A639" t="s">
        <v>420</v>
      </c>
      <c r="B639" t="s">
        <v>634</v>
      </c>
      <c r="C639" s="8">
        <v>70000</v>
      </c>
      <c r="D639" s="1">
        <v>46199.166666666664</v>
      </c>
      <c r="E639" s="7">
        <v>0.60004854314475753</v>
      </c>
      <c r="F639">
        <v>95455.08</v>
      </c>
      <c r="G639" s="18">
        <v>4.5400000000000003E-2</v>
      </c>
      <c r="H639" s="18">
        <v>186.25</v>
      </c>
      <c r="I639" s="91">
        <v>4295.4799999999996</v>
      </c>
      <c r="J639" s="91">
        <v>4390.93</v>
      </c>
      <c r="K639" s="5">
        <v>4343.2061400000002</v>
      </c>
      <c r="L639" s="5">
        <v>52.934582909509842</v>
      </c>
      <c r="M639" s="5">
        <v>53.446986470002223</v>
      </c>
      <c r="N639" s="18">
        <v>53.190784689756029</v>
      </c>
      <c r="O639" s="90">
        <v>4353.1369475621532</v>
      </c>
    </row>
    <row r="640" spans="1:15" x14ac:dyDescent="0.3">
      <c r="A640" t="s">
        <v>832</v>
      </c>
      <c r="B640" t="s">
        <v>632</v>
      </c>
      <c r="C640" s="8">
        <v>75000</v>
      </c>
      <c r="D640" s="1">
        <v>46199.166666666664</v>
      </c>
      <c r="E640" s="7">
        <v>0.60004854314475753</v>
      </c>
      <c r="F640">
        <v>95455.08</v>
      </c>
      <c r="G640" s="18">
        <v>0.27379999999999999</v>
      </c>
      <c r="H640" s="18">
        <v>214.15</v>
      </c>
      <c r="I640" s="91">
        <v>26086.93</v>
      </c>
      <c r="J640" s="91">
        <v>26182.38</v>
      </c>
      <c r="K640" s="5">
        <v>26134.65726</v>
      </c>
      <c r="L640" s="5">
        <v>51.689655846199699</v>
      </c>
      <c r="M640" s="5">
        <v>52.135565920323437</v>
      </c>
      <c r="N640" s="18">
        <v>51.912610883261564</v>
      </c>
      <c r="O640" s="90">
        <v>26156.483119757941</v>
      </c>
    </row>
    <row r="641" spans="1:15" x14ac:dyDescent="0.3">
      <c r="A641" t="s">
        <v>833</v>
      </c>
      <c r="B641" t="s">
        <v>634</v>
      </c>
      <c r="C641" s="8">
        <v>75000</v>
      </c>
      <c r="D641" s="1">
        <v>46199.166666666664</v>
      </c>
      <c r="E641" s="7">
        <v>0.60004854314475753</v>
      </c>
      <c r="F641">
        <v>95455.08</v>
      </c>
      <c r="G641" s="18">
        <v>5.9499999999999997E-2</v>
      </c>
      <c r="H641" s="18">
        <v>214.15</v>
      </c>
      <c r="I641" s="91">
        <v>5631.85</v>
      </c>
      <c r="J641" s="91">
        <v>5727.3</v>
      </c>
      <c r="K641" s="5">
        <v>5679.57726</v>
      </c>
      <c r="L641" s="5">
        <v>51.689655846199621</v>
      </c>
      <c r="M641" s="5">
        <v>52.135565920323387</v>
      </c>
      <c r="N641" s="18">
        <v>51.912610883261507</v>
      </c>
      <c r="O641" s="90">
        <v>5701.4031197579334</v>
      </c>
    </row>
    <row r="642" spans="1:15" x14ac:dyDescent="0.3">
      <c r="A642" t="s">
        <v>421</v>
      </c>
      <c r="B642" t="s">
        <v>632</v>
      </c>
      <c r="C642" s="8">
        <v>80000</v>
      </c>
      <c r="D642" s="1">
        <v>46199.166666666664</v>
      </c>
      <c r="E642" s="7">
        <v>0.60004854314475753</v>
      </c>
      <c r="F642">
        <v>95455.08</v>
      </c>
      <c r="G642" s="18">
        <v>0.23860000000000001</v>
      </c>
      <c r="H642" s="18">
        <v>239.7</v>
      </c>
      <c r="I642" s="91">
        <v>22709.67</v>
      </c>
      <c r="J642" s="91">
        <v>22805.119999999999</v>
      </c>
      <c r="K642" s="5">
        <v>22757.393620000003</v>
      </c>
      <c r="L642" s="5">
        <v>50.65072557989977</v>
      </c>
      <c r="M642" s="5">
        <v>51.049234102347377</v>
      </c>
      <c r="N642" s="18">
        <v>50.84997984112357</v>
      </c>
      <c r="O642" s="90">
        <v>22786.890254731356</v>
      </c>
    </row>
    <row r="643" spans="1:15" x14ac:dyDescent="0.3">
      <c r="A643" t="s">
        <v>422</v>
      </c>
      <c r="B643" t="s">
        <v>634</v>
      </c>
      <c r="C643" s="8">
        <v>80000</v>
      </c>
      <c r="D643" s="1">
        <v>46199.166666666664</v>
      </c>
      <c r="E643" s="7">
        <v>0.60004854314475753</v>
      </c>
      <c r="F643">
        <v>95455.08</v>
      </c>
      <c r="G643" s="18">
        <v>7.6700000000000004E-2</v>
      </c>
      <c r="H643" s="18">
        <v>239.7</v>
      </c>
      <c r="I643" s="91">
        <v>7254.59</v>
      </c>
      <c r="J643" s="91">
        <v>7350.04</v>
      </c>
      <c r="K643" s="5">
        <v>7302.3136199999999</v>
      </c>
      <c r="L643" s="5">
        <v>50.650725579899692</v>
      </c>
      <c r="M643" s="5">
        <v>51.04923410234742</v>
      </c>
      <c r="N643" s="18">
        <v>50.849979841123556</v>
      </c>
      <c r="O643" s="90">
        <v>7331.8102547313592</v>
      </c>
    </row>
    <row r="644" spans="1:15" x14ac:dyDescent="0.3">
      <c r="A644" t="s">
        <v>423</v>
      </c>
      <c r="B644" t="s">
        <v>632</v>
      </c>
      <c r="C644" s="8">
        <v>85000</v>
      </c>
      <c r="D644" s="1">
        <v>46199.166666666664</v>
      </c>
      <c r="E644" s="7">
        <v>0.60004854314475753</v>
      </c>
      <c r="F644">
        <v>95454.81</v>
      </c>
      <c r="G644" s="18">
        <v>0.2069</v>
      </c>
      <c r="H644" s="18">
        <v>261.38</v>
      </c>
      <c r="I644" s="91">
        <v>19666.2</v>
      </c>
      <c r="J644" s="91">
        <v>19761.650000000001</v>
      </c>
      <c r="K644" s="5">
        <v>19713.926569999996</v>
      </c>
      <c r="L644" s="5">
        <v>49.906573785925467</v>
      </c>
      <c r="M644" s="5">
        <v>50.271973699528083</v>
      </c>
      <c r="N644" s="18">
        <v>50.089273742726775</v>
      </c>
      <c r="O644" s="90">
        <v>19721.910255787978</v>
      </c>
    </row>
    <row r="645" spans="1:15" x14ac:dyDescent="0.3">
      <c r="A645" t="s">
        <v>424</v>
      </c>
      <c r="B645" t="s">
        <v>634</v>
      </c>
      <c r="C645" s="8">
        <v>85000</v>
      </c>
      <c r="D645" s="1">
        <v>46199.166666666664</v>
      </c>
      <c r="E645" s="7">
        <v>0.60004854314475753</v>
      </c>
      <c r="F645">
        <v>95454.81</v>
      </c>
      <c r="G645" s="18">
        <v>9.7299999999999998E-2</v>
      </c>
      <c r="H645" s="18">
        <v>261.38</v>
      </c>
      <c r="I645" s="91">
        <v>9211.39</v>
      </c>
      <c r="J645" s="91">
        <v>9306.84</v>
      </c>
      <c r="K645" s="5">
        <v>9259.1165700000001</v>
      </c>
      <c r="L645" s="5">
        <v>49.906573785925431</v>
      </c>
      <c r="M645" s="5">
        <v>50.271973699528097</v>
      </c>
      <c r="N645" s="18">
        <v>50.08927374272676</v>
      </c>
      <c r="O645" s="90">
        <v>9267.1002557879856</v>
      </c>
    </row>
    <row r="646" spans="1:15" x14ac:dyDescent="0.3">
      <c r="A646" t="s">
        <v>425</v>
      </c>
      <c r="B646" t="s">
        <v>632</v>
      </c>
      <c r="C646" s="8">
        <v>90000</v>
      </c>
      <c r="D646" s="1">
        <v>46199.166666666664</v>
      </c>
      <c r="E646" s="7">
        <v>0.60004854314475753</v>
      </c>
      <c r="F646">
        <v>95454.81</v>
      </c>
      <c r="G646" s="18">
        <v>0.1784</v>
      </c>
      <c r="H646" s="18">
        <v>278.02999999999997</v>
      </c>
      <c r="I646" s="91">
        <v>16957.11</v>
      </c>
      <c r="J646" s="91">
        <v>17100.3</v>
      </c>
      <c r="K646" s="5">
        <v>17028.705712499996</v>
      </c>
      <c r="L646" s="5">
        <v>49.384655257071771</v>
      </c>
      <c r="M646" s="5">
        <v>49.899857857713684</v>
      </c>
      <c r="N646" s="18">
        <v>49.642256557392727</v>
      </c>
      <c r="O646" s="90">
        <v>16975.185868336237</v>
      </c>
    </row>
    <row r="647" spans="1:15" x14ac:dyDescent="0.3">
      <c r="A647" t="s">
        <v>426</v>
      </c>
      <c r="B647" t="s">
        <v>634</v>
      </c>
      <c r="C647" s="8">
        <v>90000</v>
      </c>
      <c r="D647" s="1">
        <v>46199.166666666664</v>
      </c>
      <c r="E647" s="7">
        <v>0.60004854314475753</v>
      </c>
      <c r="F647">
        <v>95454.81</v>
      </c>
      <c r="G647" s="18">
        <v>0.12130000000000001</v>
      </c>
      <c r="H647" s="18">
        <v>278.02999999999997</v>
      </c>
      <c r="I647" s="91">
        <v>11502.3</v>
      </c>
      <c r="J647" s="91">
        <v>11645.49</v>
      </c>
      <c r="K647" s="5">
        <v>11573.8957125</v>
      </c>
      <c r="L647" s="5">
        <v>49.384655257071749</v>
      </c>
      <c r="M647" s="5">
        <v>49.899857857713705</v>
      </c>
      <c r="N647" s="18">
        <v>49.642256557392727</v>
      </c>
      <c r="O647" s="90">
        <v>11520.375868336239</v>
      </c>
    </row>
    <row r="648" spans="1:15" x14ac:dyDescent="0.3">
      <c r="A648" t="s">
        <v>427</v>
      </c>
      <c r="B648" t="s">
        <v>632</v>
      </c>
      <c r="C648" s="8">
        <v>95000</v>
      </c>
      <c r="D648" s="1">
        <v>46199.166666666664</v>
      </c>
      <c r="E648" s="7">
        <v>0.60004854314475753</v>
      </c>
      <c r="F648">
        <v>95454.81</v>
      </c>
      <c r="G648" s="18">
        <v>0.15310000000000001</v>
      </c>
      <c r="H648" s="18">
        <v>289.08999999999997</v>
      </c>
      <c r="I648" s="91">
        <v>14556.86</v>
      </c>
      <c r="J648" s="91">
        <v>14604.59</v>
      </c>
      <c r="K648" s="5">
        <v>14580.722227499999</v>
      </c>
      <c r="L648" s="5">
        <v>48.981180001403814</v>
      </c>
      <c r="M648" s="5">
        <v>49.146330430691386</v>
      </c>
      <c r="N648" s="18">
        <v>49.063755216047596</v>
      </c>
      <c r="O648" s="90">
        <v>14548.898214556761</v>
      </c>
    </row>
    <row r="649" spans="1:15" x14ac:dyDescent="0.3">
      <c r="A649" t="s">
        <v>428</v>
      </c>
      <c r="B649" t="s">
        <v>634</v>
      </c>
      <c r="C649" s="8">
        <v>95000</v>
      </c>
      <c r="D649" s="1">
        <v>46199.166666666664</v>
      </c>
      <c r="E649" s="7">
        <v>0.60004854314475753</v>
      </c>
      <c r="F649">
        <v>95454.81</v>
      </c>
      <c r="G649" s="18">
        <v>0.14829999999999999</v>
      </c>
      <c r="H649" s="18">
        <v>289.08999999999997</v>
      </c>
      <c r="I649" s="91">
        <v>14102.05</v>
      </c>
      <c r="J649" s="91">
        <v>14149.78</v>
      </c>
      <c r="K649" s="5">
        <v>14125.912227500001</v>
      </c>
      <c r="L649" s="5">
        <v>48.981180001403843</v>
      </c>
      <c r="M649" s="5">
        <v>49.146330430691386</v>
      </c>
      <c r="N649" s="18">
        <v>49.06375521604761</v>
      </c>
      <c r="O649" s="90">
        <v>14094.08821455677</v>
      </c>
    </row>
    <row r="650" spans="1:15" x14ac:dyDescent="0.3">
      <c r="A650" t="s">
        <v>429</v>
      </c>
      <c r="B650" t="s">
        <v>632</v>
      </c>
      <c r="C650" s="8">
        <v>100000</v>
      </c>
      <c r="D650" s="1">
        <v>46199.166666666664</v>
      </c>
      <c r="E650" s="7">
        <v>0.60004854314475753</v>
      </c>
      <c r="F650">
        <v>95454.55</v>
      </c>
      <c r="G650" s="18">
        <v>0.13070000000000001</v>
      </c>
      <c r="H650" s="18">
        <v>294.48</v>
      </c>
      <c r="I650" s="91">
        <v>12409.09</v>
      </c>
      <c r="J650" s="91">
        <v>12504.55</v>
      </c>
      <c r="K650" s="5">
        <v>12456.818775</v>
      </c>
      <c r="L650" s="5">
        <v>48.533755104391446</v>
      </c>
      <c r="M650" s="5">
        <v>48.858036610545454</v>
      </c>
      <c r="N650" s="18">
        <v>48.69589585746845</v>
      </c>
      <c r="O650" s="90">
        <v>12434.501182658598</v>
      </c>
    </row>
    <row r="651" spans="1:15" x14ac:dyDescent="0.3">
      <c r="A651" t="s">
        <v>430</v>
      </c>
      <c r="B651" t="s">
        <v>634</v>
      </c>
      <c r="C651" s="8">
        <v>100000</v>
      </c>
      <c r="D651" s="1">
        <v>46199.166666666664</v>
      </c>
      <c r="E651" s="7">
        <v>0.60004854314475753</v>
      </c>
      <c r="F651">
        <v>95454.55</v>
      </c>
      <c r="G651" s="18">
        <v>0.17829999999999999</v>
      </c>
      <c r="H651" s="18">
        <v>294.48</v>
      </c>
      <c r="I651" s="91">
        <v>16954.54</v>
      </c>
      <c r="J651" s="91">
        <v>17050</v>
      </c>
      <c r="K651" s="5">
        <v>17002.268774999997</v>
      </c>
      <c r="L651" s="5">
        <v>48.533755104391446</v>
      </c>
      <c r="M651" s="5">
        <v>48.858036610545447</v>
      </c>
      <c r="N651" s="18">
        <v>48.695895857468443</v>
      </c>
      <c r="O651" s="90">
        <v>16979.951182658591</v>
      </c>
    </row>
    <row r="652" spans="1:15" x14ac:dyDescent="0.3">
      <c r="A652" t="s">
        <v>431</v>
      </c>
      <c r="B652" t="s">
        <v>632</v>
      </c>
      <c r="C652" s="8">
        <v>105000</v>
      </c>
      <c r="D652" s="1">
        <v>46199.166666666664</v>
      </c>
      <c r="E652" s="7">
        <v>0.60004854314475753</v>
      </c>
      <c r="F652">
        <v>95454.63</v>
      </c>
      <c r="G652" s="18">
        <v>0.1115</v>
      </c>
      <c r="H652" s="18">
        <v>294.48</v>
      </c>
      <c r="I652" s="91">
        <v>10547.74</v>
      </c>
      <c r="J652" s="91">
        <v>10690.92</v>
      </c>
      <c r="K652" s="5">
        <v>10619.3275875</v>
      </c>
      <c r="L652" s="5">
        <v>48.208561410132809</v>
      </c>
      <c r="M652" s="5">
        <v>48.695016055460897</v>
      </c>
      <c r="N652" s="18">
        <v>48.451788732796857</v>
      </c>
      <c r="O652" s="90">
        <v>10614.483875778647</v>
      </c>
    </row>
    <row r="653" spans="1:15" x14ac:dyDescent="0.3">
      <c r="A653" t="s">
        <v>432</v>
      </c>
      <c r="B653" t="s">
        <v>634</v>
      </c>
      <c r="C653" s="8">
        <v>105000</v>
      </c>
      <c r="D653" s="1">
        <v>46199.166666666664</v>
      </c>
      <c r="E653" s="7">
        <v>0.60004854314475753</v>
      </c>
      <c r="F653">
        <v>95454.55</v>
      </c>
      <c r="G653" s="18">
        <v>0.21149999999999999</v>
      </c>
      <c r="H653" s="18">
        <v>294.48</v>
      </c>
      <c r="I653" s="91">
        <v>20093.189999999999</v>
      </c>
      <c r="J653" s="91">
        <v>20236.37</v>
      </c>
      <c r="K653" s="5">
        <v>20164.777587499997</v>
      </c>
      <c r="L653" s="5">
        <v>48.208689905487418</v>
      </c>
      <c r="M653" s="5">
        <v>48.695144992686664</v>
      </c>
      <c r="N653" s="18">
        <v>48.451917449087041</v>
      </c>
      <c r="O653" s="90">
        <v>20159.895397071905</v>
      </c>
    </row>
    <row r="654" spans="1:15" x14ac:dyDescent="0.3">
      <c r="A654" t="s">
        <v>433</v>
      </c>
      <c r="B654" t="s">
        <v>632</v>
      </c>
      <c r="C654" s="8">
        <v>110000</v>
      </c>
      <c r="D654" s="1">
        <v>46199.166666666664</v>
      </c>
      <c r="E654" s="7">
        <v>0.60004854314475753</v>
      </c>
      <c r="F654">
        <v>95454.63</v>
      </c>
      <c r="G654" s="18">
        <v>9.5200000000000007E-2</v>
      </c>
      <c r="H654" s="18">
        <v>289.83</v>
      </c>
      <c r="I654" s="91">
        <v>9020.4599999999991</v>
      </c>
      <c r="J654" s="91">
        <v>9115.92</v>
      </c>
      <c r="K654" s="5">
        <v>9068.1898500000007</v>
      </c>
      <c r="L654" s="5">
        <v>48.235173974921508</v>
      </c>
      <c r="M654" s="5">
        <v>48.564711607647794</v>
      </c>
      <c r="N654" s="18">
        <v>48.399942791284651</v>
      </c>
      <c r="O654" s="90">
        <v>9063.5877879080272</v>
      </c>
    </row>
    <row r="655" spans="1:15" x14ac:dyDescent="0.3">
      <c r="A655" t="s">
        <v>434</v>
      </c>
      <c r="B655" t="s">
        <v>634</v>
      </c>
      <c r="C655" s="8">
        <v>110000</v>
      </c>
      <c r="D655" s="1">
        <v>46199.166666666664</v>
      </c>
      <c r="E655" s="7">
        <v>0.60004854314475753</v>
      </c>
      <c r="F655">
        <v>95454.55</v>
      </c>
      <c r="G655" s="18">
        <v>0.24759999999999999</v>
      </c>
      <c r="H655" s="18">
        <v>289.83</v>
      </c>
      <c r="I655" s="91">
        <v>23565.91</v>
      </c>
      <c r="J655" s="91">
        <v>23661.37</v>
      </c>
      <c r="K655" s="5">
        <v>23613.639849999996</v>
      </c>
      <c r="L655" s="5">
        <v>48.235291001868134</v>
      </c>
      <c r="M655" s="5">
        <v>48.564828965209401</v>
      </c>
      <c r="N655" s="18">
        <v>48.400059983538767</v>
      </c>
      <c r="O655" s="90">
        <v>23609.00390073609</v>
      </c>
    </row>
    <row r="656" spans="1:15" x14ac:dyDescent="0.3">
      <c r="A656" t="s">
        <v>435</v>
      </c>
      <c r="B656" t="s">
        <v>632</v>
      </c>
      <c r="C656" s="8">
        <v>115000</v>
      </c>
      <c r="D656" s="1">
        <v>46199.166666666664</v>
      </c>
      <c r="E656" s="7">
        <v>0.60004854314475753</v>
      </c>
      <c r="F656">
        <v>95447.49</v>
      </c>
      <c r="G656" s="18">
        <v>8.1299999999999997E-2</v>
      </c>
      <c r="H656" s="18">
        <v>281.39</v>
      </c>
      <c r="I656" s="91">
        <v>7683.52</v>
      </c>
      <c r="J656" s="91">
        <v>7778.97</v>
      </c>
      <c r="K656" s="5">
        <v>7731.2466900000009</v>
      </c>
      <c r="L656" s="5">
        <v>48.214192578259627</v>
      </c>
      <c r="M656" s="5">
        <v>48.553693784567493</v>
      </c>
      <c r="N656" s="18">
        <v>48.383943181413557</v>
      </c>
      <c r="O656" s="90">
        <v>7749.7052375694548</v>
      </c>
    </row>
    <row r="657" spans="1:15" x14ac:dyDescent="0.3">
      <c r="A657" t="s">
        <v>436</v>
      </c>
      <c r="B657" t="s">
        <v>634</v>
      </c>
      <c r="C657" s="8">
        <v>115000</v>
      </c>
      <c r="D657" s="1">
        <v>46199.166666666664</v>
      </c>
      <c r="E657" s="7">
        <v>0.60004854314475753</v>
      </c>
      <c r="F657">
        <v>95447.49</v>
      </c>
      <c r="G657" s="18">
        <v>0.28610000000000002</v>
      </c>
      <c r="H657" s="18">
        <v>281.39</v>
      </c>
      <c r="I657" s="91">
        <v>27236.03</v>
      </c>
      <c r="J657" s="91">
        <v>27331.48</v>
      </c>
      <c r="K657" s="5">
        <v>27283.756689999995</v>
      </c>
      <c r="L657" s="5">
        <v>48.21419257825967</v>
      </c>
      <c r="M657" s="5">
        <v>48.553693784567471</v>
      </c>
      <c r="N657" s="18">
        <v>48.383943181413571</v>
      </c>
      <c r="O657" s="90">
        <v>27302.215237569453</v>
      </c>
    </row>
    <row r="658" spans="1:15" x14ac:dyDescent="0.3">
      <c r="A658" t="s">
        <v>437</v>
      </c>
      <c r="B658" t="s">
        <v>632</v>
      </c>
      <c r="C658" s="8">
        <v>120000</v>
      </c>
      <c r="D658" s="1">
        <v>46199.166666666664</v>
      </c>
      <c r="E658" s="7">
        <v>0.60004854314475753</v>
      </c>
      <c r="F658">
        <v>95447.49</v>
      </c>
      <c r="G658" s="18">
        <v>6.9599999999999995E-2</v>
      </c>
      <c r="H658" s="18">
        <v>270.2</v>
      </c>
      <c r="I658" s="91">
        <v>6585.88</v>
      </c>
      <c r="J658" s="91">
        <v>6681.32</v>
      </c>
      <c r="K658" s="5">
        <v>6633.6005550000009</v>
      </c>
      <c r="L658" s="5">
        <v>48.38682115226883</v>
      </c>
      <c r="M658" s="5">
        <v>48.740313046328474</v>
      </c>
      <c r="N658" s="18">
        <v>48.563567099298652</v>
      </c>
      <c r="O658" s="90">
        <v>6647.126190048124</v>
      </c>
    </row>
    <row r="659" spans="1:15" x14ac:dyDescent="0.3">
      <c r="A659" t="s">
        <v>438</v>
      </c>
      <c r="B659" t="s">
        <v>634</v>
      </c>
      <c r="C659" s="8">
        <v>120000</v>
      </c>
      <c r="D659" s="1">
        <v>46199.166666666664</v>
      </c>
      <c r="E659" s="7">
        <v>0.60004854314475753</v>
      </c>
      <c r="F659">
        <v>95447.49</v>
      </c>
      <c r="G659" s="18">
        <v>0.32679999999999998</v>
      </c>
      <c r="H659" s="18">
        <v>270.2</v>
      </c>
      <c r="I659" s="91">
        <v>31138.39</v>
      </c>
      <c r="J659" s="91">
        <v>31233.83</v>
      </c>
      <c r="K659" s="5">
        <v>31186.110554999996</v>
      </c>
      <c r="L659" s="5">
        <v>48.386821152268816</v>
      </c>
      <c r="M659" s="5">
        <v>48.740313046328431</v>
      </c>
      <c r="N659" s="18">
        <v>48.563567099298623</v>
      </c>
      <c r="O659" s="90">
        <v>31199.636190048113</v>
      </c>
    </row>
    <row r="660" spans="1:15" x14ac:dyDescent="0.3">
      <c r="A660" t="s">
        <v>439</v>
      </c>
      <c r="B660" t="s">
        <v>632</v>
      </c>
      <c r="C660" s="8">
        <v>125000</v>
      </c>
      <c r="D660" s="1">
        <v>46199.166666666664</v>
      </c>
      <c r="E660" s="7">
        <v>0.60004854314475753</v>
      </c>
      <c r="F660">
        <v>95447.49</v>
      </c>
      <c r="G660" s="18">
        <v>5.9799999999999999E-2</v>
      </c>
      <c r="H660" s="18">
        <v>257.11</v>
      </c>
      <c r="I660" s="91">
        <v>5631.4</v>
      </c>
      <c r="J660" s="91">
        <v>5726.85</v>
      </c>
      <c r="K660" s="5">
        <v>5679.1256549999998</v>
      </c>
      <c r="L660" s="5">
        <v>48.505086735003353</v>
      </c>
      <c r="M660" s="5">
        <v>48.876799394048945</v>
      </c>
      <c r="N660" s="18">
        <v>48.690943064526152</v>
      </c>
      <c r="O660" s="90">
        <v>5721.8997220465726</v>
      </c>
    </row>
    <row r="661" spans="1:15" x14ac:dyDescent="0.3">
      <c r="A661" t="s">
        <v>440</v>
      </c>
      <c r="B661" t="s">
        <v>634</v>
      </c>
      <c r="C661" s="8">
        <v>125000</v>
      </c>
      <c r="D661" s="1">
        <v>46199.166666666664</v>
      </c>
      <c r="E661" s="7">
        <v>0.60004854314475753</v>
      </c>
      <c r="F661">
        <v>95447.49</v>
      </c>
      <c r="G661" s="18">
        <v>0.36930000000000002</v>
      </c>
      <c r="H661" s="18">
        <v>257.11</v>
      </c>
      <c r="I661" s="91">
        <v>35183.910000000003</v>
      </c>
      <c r="J661" s="91">
        <v>35279.360000000001</v>
      </c>
      <c r="K661" s="5">
        <v>35231.635654999991</v>
      </c>
      <c r="L661" s="5">
        <v>48.505086735003331</v>
      </c>
      <c r="M661" s="5">
        <v>48.876799394048902</v>
      </c>
      <c r="N661" s="18">
        <v>48.690943064526117</v>
      </c>
      <c r="O661" s="90">
        <v>35274.409722046577</v>
      </c>
    </row>
    <row r="662" spans="1:15" x14ac:dyDescent="0.3">
      <c r="A662" t="s">
        <v>441</v>
      </c>
      <c r="B662" t="s">
        <v>632</v>
      </c>
      <c r="C662" s="8">
        <v>130000</v>
      </c>
      <c r="D662" s="1">
        <v>46199.166666666664</v>
      </c>
      <c r="E662" s="7">
        <v>0.60004854314475753</v>
      </c>
      <c r="F662">
        <v>95441.27</v>
      </c>
      <c r="G662" s="18">
        <v>5.1400000000000001E-2</v>
      </c>
      <c r="H662" s="18">
        <v>242.83</v>
      </c>
      <c r="I662" s="91">
        <v>4819.78</v>
      </c>
      <c r="J662" s="91">
        <v>4962.95</v>
      </c>
      <c r="K662" s="5">
        <v>4891.3650875000003</v>
      </c>
      <c r="L662" s="5">
        <v>48.651533635411823</v>
      </c>
      <c r="M662" s="5">
        <v>49.24178787820177</v>
      </c>
      <c r="N662" s="18">
        <v>48.946660756806793</v>
      </c>
      <c r="O662" s="90">
        <v>4943.6709402599945</v>
      </c>
    </row>
    <row r="663" spans="1:15" x14ac:dyDescent="0.3">
      <c r="A663" t="s">
        <v>442</v>
      </c>
      <c r="B663" t="s">
        <v>634</v>
      </c>
      <c r="C663" s="8">
        <v>130000</v>
      </c>
      <c r="D663" s="1">
        <v>46199.166666666664</v>
      </c>
      <c r="E663" s="7">
        <v>0.60004854314475753</v>
      </c>
      <c r="F663">
        <v>95441.27</v>
      </c>
      <c r="G663" s="18">
        <v>0.4133</v>
      </c>
      <c r="H663" s="18">
        <v>242.83</v>
      </c>
      <c r="I663" s="91">
        <v>39378.51</v>
      </c>
      <c r="J663" s="91">
        <v>39521.68</v>
      </c>
      <c r="K663" s="5">
        <v>39450.095087499998</v>
      </c>
      <c r="L663" s="5">
        <v>48.651533635411766</v>
      </c>
      <c r="M663" s="5">
        <v>49.241787878201819</v>
      </c>
      <c r="N663" s="18">
        <v>48.946660756806793</v>
      </c>
      <c r="O663" s="90">
        <v>39502.400940259991</v>
      </c>
    </row>
    <row r="664" spans="1:15" x14ac:dyDescent="0.3">
      <c r="A664" t="s">
        <v>443</v>
      </c>
      <c r="B664" t="s">
        <v>632</v>
      </c>
      <c r="C664" s="8">
        <v>135000</v>
      </c>
      <c r="D664" s="1">
        <v>46199.166666666664</v>
      </c>
      <c r="E664" s="7">
        <v>0.60004854314475753</v>
      </c>
      <c r="F664">
        <v>95441.27</v>
      </c>
      <c r="G664" s="18">
        <v>4.4600000000000001E-2</v>
      </c>
      <c r="H664" s="18">
        <v>228.39</v>
      </c>
      <c r="I664" s="91">
        <v>4199.42</v>
      </c>
      <c r="J664" s="91">
        <v>4294.8599999999997</v>
      </c>
      <c r="K664" s="5">
        <v>4247.1365150000001</v>
      </c>
      <c r="L664" s="5">
        <v>49.112235532107597</v>
      </c>
      <c r="M664" s="5">
        <v>49.530552669805466</v>
      </c>
      <c r="N664" s="18">
        <v>49.321394100956532</v>
      </c>
      <c r="O664" s="90">
        <v>4290.0090854668906</v>
      </c>
    </row>
    <row r="665" spans="1:15" x14ac:dyDescent="0.3">
      <c r="A665" t="s">
        <v>444</v>
      </c>
      <c r="B665" t="s">
        <v>634</v>
      </c>
      <c r="C665" s="8">
        <v>135000</v>
      </c>
      <c r="D665" s="1">
        <v>46199.166666666664</v>
      </c>
      <c r="E665" s="7">
        <v>0.60004854314475753</v>
      </c>
      <c r="F665">
        <v>95441.27</v>
      </c>
      <c r="G665" s="18">
        <v>0.45889999999999997</v>
      </c>
      <c r="H665" s="18">
        <v>228.39</v>
      </c>
      <c r="I665" s="91">
        <v>43758.15</v>
      </c>
      <c r="J665" s="91">
        <v>43853.59</v>
      </c>
      <c r="K665" s="5">
        <v>43805.866514999994</v>
      </c>
      <c r="L665" s="5">
        <v>49.112235532107611</v>
      </c>
      <c r="M665" s="5">
        <v>49.530552669805431</v>
      </c>
      <c r="N665" s="18">
        <v>49.321394100956525</v>
      </c>
      <c r="O665" s="90">
        <v>43848.739085466877</v>
      </c>
    </row>
    <row r="666" spans="1:15" x14ac:dyDescent="0.3">
      <c r="A666" t="s">
        <v>445</v>
      </c>
      <c r="B666" t="s">
        <v>632</v>
      </c>
      <c r="C666" s="8">
        <v>140000</v>
      </c>
      <c r="D666" s="1">
        <v>46199.166666666664</v>
      </c>
      <c r="E666" s="7">
        <v>0.60004854314475753</v>
      </c>
      <c r="F666">
        <v>95441.27</v>
      </c>
      <c r="G666" s="18">
        <v>3.8800000000000001E-2</v>
      </c>
      <c r="H666" s="18">
        <v>213.8</v>
      </c>
      <c r="I666" s="91">
        <v>3626.77</v>
      </c>
      <c r="J666" s="91">
        <v>3769.93</v>
      </c>
      <c r="K666" s="5">
        <v>3698.3492125000002</v>
      </c>
      <c r="L666" s="5">
        <v>49.364245408417936</v>
      </c>
      <c r="M666" s="5">
        <v>50.034141484448128</v>
      </c>
      <c r="N666" s="18">
        <v>49.699193446433028</v>
      </c>
      <c r="O666" s="90">
        <v>3737.1247857480544</v>
      </c>
    </row>
    <row r="667" spans="1:15" x14ac:dyDescent="0.3">
      <c r="A667" t="s">
        <v>446</v>
      </c>
      <c r="B667" t="s">
        <v>634</v>
      </c>
      <c r="C667" s="8">
        <v>140000</v>
      </c>
      <c r="D667" s="1">
        <v>46199.166666666664</v>
      </c>
      <c r="E667" s="7">
        <v>0.60004854314475753</v>
      </c>
      <c r="F667">
        <v>95447.08</v>
      </c>
      <c r="G667" s="18">
        <v>0.50539999999999996</v>
      </c>
      <c r="H667" s="18">
        <v>213.84</v>
      </c>
      <c r="I667" s="91">
        <v>48179.69</v>
      </c>
      <c r="J667" s="91">
        <v>48322.85</v>
      </c>
      <c r="K667" s="5">
        <v>48251.269212499996</v>
      </c>
      <c r="L667" s="5">
        <v>49.358533287458364</v>
      </c>
      <c r="M667" s="5">
        <v>50.028377296393145</v>
      </c>
      <c r="N667" s="18">
        <v>49.693455291925758</v>
      </c>
      <c r="O667" s="90">
        <v>48291.139846580641</v>
      </c>
    </row>
    <row r="668" spans="1:15" x14ac:dyDescent="0.3">
      <c r="A668" t="s">
        <v>447</v>
      </c>
      <c r="B668" t="s">
        <v>632</v>
      </c>
      <c r="C668" s="8">
        <v>145000</v>
      </c>
      <c r="D668" s="1">
        <v>46199.166666666664</v>
      </c>
      <c r="E668" s="7">
        <v>0.60004854314475753</v>
      </c>
      <c r="F668">
        <v>95435.41</v>
      </c>
      <c r="G668" s="18">
        <v>3.4000000000000002E-2</v>
      </c>
      <c r="H668" s="18">
        <v>199.89</v>
      </c>
      <c r="I668" s="91">
        <v>3197.09</v>
      </c>
      <c r="J668" s="91">
        <v>3292.52</v>
      </c>
      <c r="K668" s="5">
        <v>3244.8039400000002</v>
      </c>
      <c r="L668" s="5">
        <v>49.920637963045657</v>
      </c>
      <c r="M668" s="5">
        <v>50.39819137204239</v>
      </c>
      <c r="N668" s="18">
        <v>50.159414667544027</v>
      </c>
      <c r="O668" s="90">
        <v>3265.6836998784024</v>
      </c>
    </row>
    <row r="669" spans="1:15" x14ac:dyDescent="0.3">
      <c r="A669" t="s">
        <v>448</v>
      </c>
      <c r="B669" t="s">
        <v>634</v>
      </c>
      <c r="C669" s="8">
        <v>145000</v>
      </c>
      <c r="D669" s="1">
        <v>46199.166666666664</v>
      </c>
      <c r="E669" s="7">
        <v>0.60004854314475753</v>
      </c>
      <c r="F669">
        <v>95435.41</v>
      </c>
      <c r="G669" s="18">
        <v>0.55320000000000003</v>
      </c>
      <c r="H669" s="18">
        <v>199.89</v>
      </c>
      <c r="I669" s="91">
        <v>52761.68</v>
      </c>
      <c r="J669" s="91">
        <v>52857.11</v>
      </c>
      <c r="K669" s="5">
        <v>52809.393939999994</v>
      </c>
      <c r="L669" s="5">
        <v>49.920637963045749</v>
      </c>
      <c r="M669" s="5">
        <v>50.398191372042312</v>
      </c>
      <c r="N669" s="18">
        <v>50.159414667544027</v>
      </c>
      <c r="O669" s="90">
        <v>52830.273699878402</v>
      </c>
    </row>
    <row r="670" spans="1:15" x14ac:dyDescent="0.3">
      <c r="A670" t="s">
        <v>449</v>
      </c>
      <c r="B670" t="s">
        <v>632</v>
      </c>
      <c r="C670" s="8">
        <v>150000</v>
      </c>
      <c r="D670" s="1">
        <v>46199.166666666664</v>
      </c>
      <c r="E670" s="7">
        <v>0.60004854314475753</v>
      </c>
      <c r="F670">
        <v>95435.41</v>
      </c>
      <c r="G670" s="18">
        <v>0.03</v>
      </c>
      <c r="H670" s="18">
        <v>186.69</v>
      </c>
      <c r="I670" s="91">
        <v>2815.34</v>
      </c>
      <c r="J670" s="91">
        <v>2910.78</v>
      </c>
      <c r="K670" s="5">
        <v>2863.0623000000001</v>
      </c>
      <c r="L670" s="5">
        <v>50.389637141623176</v>
      </c>
      <c r="M670" s="5">
        <v>50.900907598807066</v>
      </c>
      <c r="N670" s="18">
        <v>50.645272370215125</v>
      </c>
      <c r="O670" s="90">
        <v>2862.8002339949649</v>
      </c>
    </row>
    <row r="671" spans="1:15" x14ac:dyDescent="0.3">
      <c r="A671" t="s">
        <v>450</v>
      </c>
      <c r="B671" t="s">
        <v>634</v>
      </c>
      <c r="C671" s="8">
        <v>150000</v>
      </c>
      <c r="D671" s="1">
        <v>46199.166666666664</v>
      </c>
      <c r="E671" s="7">
        <v>0.60004854314475753</v>
      </c>
      <c r="F671">
        <v>95435.41</v>
      </c>
      <c r="G671" s="18">
        <v>0.60150000000000003</v>
      </c>
      <c r="H671" s="18">
        <v>186.69</v>
      </c>
      <c r="I671" s="91">
        <v>57379.93</v>
      </c>
      <c r="J671" s="91">
        <v>57475.37</v>
      </c>
      <c r="K671" s="5">
        <v>57427.652300000002</v>
      </c>
      <c r="L671" s="5">
        <v>50.389637141623176</v>
      </c>
      <c r="M671" s="5">
        <v>50.900907598807002</v>
      </c>
      <c r="N671" s="18">
        <v>50.645272370215089</v>
      </c>
      <c r="O671" s="90">
        <v>57427.390233994949</v>
      </c>
    </row>
    <row r="672" spans="1:15" x14ac:dyDescent="0.3">
      <c r="A672" t="s">
        <v>451</v>
      </c>
      <c r="B672" t="s">
        <v>632</v>
      </c>
      <c r="C672" s="8">
        <v>155000</v>
      </c>
      <c r="D672" s="1">
        <v>46199.166666666664</v>
      </c>
      <c r="E672" s="7">
        <v>0.60004854314475753</v>
      </c>
      <c r="F672">
        <v>95435.41</v>
      </c>
      <c r="G672" s="18">
        <v>2.6499999999999999E-2</v>
      </c>
      <c r="H672" s="18">
        <v>174</v>
      </c>
      <c r="I672" s="91">
        <v>2481.3200000000002</v>
      </c>
      <c r="J672" s="91">
        <v>2576.7600000000002</v>
      </c>
      <c r="K672" s="5">
        <v>2529.0383649999999</v>
      </c>
      <c r="L672" s="5">
        <v>50.816297718288205</v>
      </c>
      <c r="M672" s="5">
        <v>51.364921099517723</v>
      </c>
      <c r="N672" s="18">
        <v>51.090609408902964</v>
      </c>
      <c r="O672" s="90">
        <v>2515.4131380093177</v>
      </c>
    </row>
    <row r="673" spans="1:15" x14ac:dyDescent="0.3">
      <c r="A673" t="s">
        <v>452</v>
      </c>
      <c r="B673" t="s">
        <v>634</v>
      </c>
      <c r="C673" s="8">
        <v>155000</v>
      </c>
      <c r="D673" s="1">
        <v>46199.166666666664</v>
      </c>
      <c r="E673" s="7">
        <v>0.60004854314475753</v>
      </c>
      <c r="F673">
        <v>95435.41</v>
      </c>
      <c r="G673" s="18">
        <v>0.65039999999999998</v>
      </c>
      <c r="H673" s="18">
        <v>174</v>
      </c>
      <c r="I673" s="91">
        <v>62045.91</v>
      </c>
      <c r="J673" s="91">
        <v>62141.35</v>
      </c>
      <c r="K673" s="5">
        <v>62093.628364999997</v>
      </c>
      <c r="L673" s="5">
        <v>50.816297718288219</v>
      </c>
      <c r="M673" s="5">
        <v>51.364921099517872</v>
      </c>
      <c r="N673" s="18">
        <v>51.090609408903049</v>
      </c>
      <c r="O673" s="90">
        <v>62080.003138009306</v>
      </c>
    </row>
    <row r="674" spans="1:15" x14ac:dyDescent="0.3">
      <c r="A674" t="s">
        <v>453</v>
      </c>
      <c r="B674" t="s">
        <v>632</v>
      </c>
      <c r="C674" s="8">
        <v>160000</v>
      </c>
      <c r="D674" s="1">
        <v>46199.166666666664</v>
      </c>
      <c r="E674" s="7">
        <v>0.60004854314475753</v>
      </c>
      <c r="F674">
        <v>95434.79</v>
      </c>
      <c r="G674" s="18">
        <v>2.35E-2</v>
      </c>
      <c r="H674" s="18">
        <v>162.15</v>
      </c>
      <c r="I674" s="91">
        <v>2195</v>
      </c>
      <c r="J674" s="91">
        <v>2290.44</v>
      </c>
      <c r="K674" s="5">
        <v>2242.7175649999999</v>
      </c>
      <c r="L674" s="5">
        <v>51.245168981571219</v>
      </c>
      <c r="M674" s="5">
        <v>51.834292427846407</v>
      </c>
      <c r="N674" s="18">
        <v>51.539730704708816</v>
      </c>
      <c r="O674" s="90">
        <v>2213.9789290350991</v>
      </c>
    </row>
    <row r="675" spans="1:15" x14ac:dyDescent="0.3">
      <c r="A675" t="s">
        <v>454</v>
      </c>
      <c r="B675" t="s">
        <v>634</v>
      </c>
      <c r="C675" s="8">
        <v>160000</v>
      </c>
      <c r="D675" s="1">
        <v>46199.166666666664</v>
      </c>
      <c r="E675" s="7">
        <v>0.60004854314475753</v>
      </c>
      <c r="F675">
        <v>95421.56</v>
      </c>
      <c r="G675" s="18">
        <v>0.7</v>
      </c>
      <c r="H675" s="18">
        <v>162.06</v>
      </c>
      <c r="I675" s="91">
        <v>66773.440000000002</v>
      </c>
      <c r="J675" s="91">
        <v>66868.88</v>
      </c>
      <c r="K675" s="5">
        <v>66821.157565000001</v>
      </c>
      <c r="L675" s="5">
        <v>51.256296160892148</v>
      </c>
      <c r="M675" s="5">
        <v>51.845516323338757</v>
      </c>
      <c r="N675" s="18">
        <v>51.550906242115452</v>
      </c>
      <c r="O675" s="90">
        <v>66790.865947194165</v>
      </c>
    </row>
    <row r="676" spans="1:15" x14ac:dyDescent="0.3">
      <c r="A676" t="s">
        <v>455</v>
      </c>
      <c r="B676" t="s">
        <v>632</v>
      </c>
      <c r="C676" s="8">
        <v>165000</v>
      </c>
      <c r="D676" s="1">
        <v>46199.166666666664</v>
      </c>
      <c r="E676" s="7">
        <v>0.60004854314475753</v>
      </c>
      <c r="F676">
        <v>95421.56</v>
      </c>
      <c r="G676" s="18">
        <v>2.1000000000000001E-2</v>
      </c>
      <c r="H676" s="18">
        <v>150.94</v>
      </c>
      <c r="I676" s="91">
        <v>1956.14</v>
      </c>
      <c r="J676" s="91">
        <v>2051.56</v>
      </c>
      <c r="K676" s="5">
        <v>2003.8527599999998</v>
      </c>
      <c r="L676" s="5">
        <v>51.733777494737495</v>
      </c>
      <c r="M676" s="5">
        <v>52.365493081471037</v>
      </c>
      <c r="N676" s="18">
        <v>52.04963528810427</v>
      </c>
      <c r="O676" s="90">
        <v>1949.7837614148286</v>
      </c>
    </row>
    <row r="677" spans="1:15" x14ac:dyDescent="0.3">
      <c r="A677" t="s">
        <v>456</v>
      </c>
      <c r="B677" t="s">
        <v>634</v>
      </c>
      <c r="C677" s="8">
        <v>165000</v>
      </c>
      <c r="D677" s="1">
        <v>46199.166666666664</v>
      </c>
      <c r="E677" s="7">
        <v>0.60004854314475753</v>
      </c>
      <c r="F677">
        <v>95421.56</v>
      </c>
      <c r="G677" s="18">
        <v>0.74980000000000002</v>
      </c>
      <c r="H677" s="18">
        <v>150.94</v>
      </c>
      <c r="I677" s="91">
        <v>71534.58</v>
      </c>
      <c r="J677" s="91">
        <v>71630</v>
      </c>
      <c r="K677" s="5">
        <v>71582.292760000011</v>
      </c>
      <c r="L677" s="5">
        <v>51.73377749473751</v>
      </c>
      <c r="M677" s="5">
        <v>52.365493081471115</v>
      </c>
      <c r="N677" s="18">
        <v>52.049635288104312</v>
      </c>
      <c r="O677" s="90">
        <v>71528.223761414818</v>
      </c>
    </row>
    <row r="678" spans="1:15" x14ac:dyDescent="0.3">
      <c r="A678" t="s">
        <v>457</v>
      </c>
      <c r="B678" t="s">
        <v>632</v>
      </c>
      <c r="C678" s="8">
        <v>170000</v>
      </c>
      <c r="D678" s="1">
        <v>46199.166666666664</v>
      </c>
      <c r="E678" s="7">
        <v>0.60004854314475753</v>
      </c>
      <c r="F678">
        <v>95421.56</v>
      </c>
      <c r="G678" s="18">
        <v>1.89E-2</v>
      </c>
      <c r="H678" s="18">
        <v>141.02000000000001</v>
      </c>
      <c r="I678" s="91">
        <v>1717.59</v>
      </c>
      <c r="J678" s="91">
        <v>1813.01</v>
      </c>
      <c r="K678" s="5">
        <v>1765.2988599999999</v>
      </c>
      <c r="L678" s="5">
        <v>51.975957482237767</v>
      </c>
      <c r="M678" s="5">
        <v>52.659000059453597</v>
      </c>
      <c r="N678" s="18">
        <v>52.317478770845682</v>
      </c>
      <c r="O678" s="90">
        <v>1719.761066790348</v>
      </c>
    </row>
    <row r="679" spans="1:15" x14ac:dyDescent="0.3">
      <c r="A679" t="s">
        <v>458</v>
      </c>
      <c r="B679" t="s">
        <v>634</v>
      </c>
      <c r="C679" s="8">
        <v>170000</v>
      </c>
      <c r="D679" s="1">
        <v>46199.166666666664</v>
      </c>
      <c r="E679" s="7">
        <v>0.60004854314475753</v>
      </c>
      <c r="F679">
        <v>95421.56</v>
      </c>
      <c r="G679" s="18">
        <v>0.80010000000000003</v>
      </c>
      <c r="H679" s="18">
        <v>141.02000000000001</v>
      </c>
      <c r="I679" s="91">
        <v>76296.03</v>
      </c>
      <c r="J679" s="91">
        <v>76391.45</v>
      </c>
      <c r="K679" s="5">
        <v>76343.738860000012</v>
      </c>
      <c r="L679" s="5">
        <v>51.975957482237867</v>
      </c>
      <c r="M679" s="5">
        <v>52.659000059453653</v>
      </c>
      <c r="N679" s="18">
        <v>52.31747877084576</v>
      </c>
      <c r="O679" s="90">
        <v>76298.201066790352</v>
      </c>
    </row>
    <row r="680" spans="1:15" x14ac:dyDescent="0.3">
      <c r="A680" t="s">
        <v>459</v>
      </c>
      <c r="B680" t="s">
        <v>632</v>
      </c>
      <c r="C680" s="8">
        <v>180000</v>
      </c>
      <c r="D680" s="1">
        <v>46199.166666666664</v>
      </c>
      <c r="E680" s="7">
        <v>0.60004854314475753</v>
      </c>
      <c r="F680">
        <v>95421.56</v>
      </c>
      <c r="G680" s="18">
        <v>1.54E-2</v>
      </c>
      <c r="H680" s="18">
        <v>123.38</v>
      </c>
      <c r="I680" s="91">
        <v>1431.32</v>
      </c>
      <c r="J680" s="91">
        <v>1479.03</v>
      </c>
      <c r="K680" s="5">
        <v>1455.1787899999999</v>
      </c>
      <c r="L680" s="5">
        <v>53.279320964891077</v>
      </c>
      <c r="M680" s="5">
        <v>53.668561226059765</v>
      </c>
      <c r="N680" s="18">
        <v>53.473941095475425</v>
      </c>
      <c r="O680" s="90">
        <v>1339.6224706519176</v>
      </c>
    </row>
    <row r="681" spans="1:15" x14ac:dyDescent="0.3">
      <c r="A681" t="s">
        <v>460</v>
      </c>
      <c r="B681" t="s">
        <v>634</v>
      </c>
      <c r="C681" s="8">
        <v>180000</v>
      </c>
      <c r="D681" s="1">
        <v>46199.166666666664</v>
      </c>
      <c r="E681" s="7">
        <v>0.60004854314475753</v>
      </c>
      <c r="F681">
        <v>95405.64</v>
      </c>
      <c r="G681" s="18">
        <v>0.90149999999999997</v>
      </c>
      <c r="H681" s="18">
        <v>123.3</v>
      </c>
      <c r="I681" s="91">
        <v>86025.68</v>
      </c>
      <c r="J681" s="91">
        <v>86073.39</v>
      </c>
      <c r="K681" s="5">
        <v>86049.538789999991</v>
      </c>
      <c r="L681" s="5">
        <v>53.291310696338748</v>
      </c>
      <c r="M681" s="5">
        <v>53.680621928196601</v>
      </c>
      <c r="N681" s="18">
        <v>53.485966312267678</v>
      </c>
      <c r="O681" s="90">
        <v>85932.755926573911</v>
      </c>
    </row>
    <row r="682" spans="1:15" x14ac:dyDescent="0.3">
      <c r="A682" t="s">
        <v>461</v>
      </c>
      <c r="B682" t="s">
        <v>632</v>
      </c>
      <c r="C682" s="8">
        <v>190000</v>
      </c>
      <c r="D682" s="1">
        <v>46199.166666666664</v>
      </c>
      <c r="E682" s="7">
        <v>0.60004854314475753</v>
      </c>
      <c r="F682">
        <v>95405.64</v>
      </c>
      <c r="G682" s="18">
        <v>1.2800000000000001E-2</v>
      </c>
      <c r="H682" s="18">
        <v>107.99</v>
      </c>
      <c r="I682" s="91">
        <v>1144.8699999999999</v>
      </c>
      <c r="J682" s="91">
        <v>1240.27</v>
      </c>
      <c r="K682" s="5">
        <v>1192.5705</v>
      </c>
      <c r="L682" s="5">
        <v>53.931023743663623</v>
      </c>
      <c r="M682" s="5">
        <v>54.824003729674544</v>
      </c>
      <c r="N682" s="18">
        <v>54.377513736669087</v>
      </c>
      <c r="O682" s="90">
        <v>1042.8679355570491</v>
      </c>
    </row>
    <row r="683" spans="1:15" x14ac:dyDescent="0.3">
      <c r="A683" t="s">
        <v>462</v>
      </c>
      <c r="B683" t="s">
        <v>634</v>
      </c>
      <c r="C683" s="8">
        <v>190000</v>
      </c>
      <c r="D683" s="1">
        <v>46199.166666666664</v>
      </c>
      <c r="E683" s="7">
        <v>0.60004854314475753</v>
      </c>
      <c r="F683">
        <v>95405.64</v>
      </c>
      <c r="G683" s="18">
        <v>1.0036</v>
      </c>
      <c r="H683" s="18">
        <v>107.99</v>
      </c>
      <c r="I683" s="91">
        <v>95739.23</v>
      </c>
      <c r="J683" s="91">
        <v>95834.63</v>
      </c>
      <c r="K683" s="5">
        <v>95786.930499999988</v>
      </c>
      <c r="L683" s="5">
        <v>53.931023743663729</v>
      </c>
      <c r="M683" s="5">
        <v>54.824003729674452</v>
      </c>
      <c r="N683" s="18">
        <v>54.377513736669087</v>
      </c>
      <c r="O683" s="90">
        <v>95637.22793555705</v>
      </c>
    </row>
    <row r="684" spans="1:15" x14ac:dyDescent="0.3">
      <c r="A684" t="s">
        <v>463</v>
      </c>
      <c r="B684" t="s">
        <v>632</v>
      </c>
      <c r="C684" s="8">
        <v>200000</v>
      </c>
      <c r="D684" s="1">
        <v>46199.166666666664</v>
      </c>
      <c r="E684" s="7">
        <v>0.60004854314475753</v>
      </c>
      <c r="F684">
        <v>95405.64</v>
      </c>
      <c r="G684" s="18">
        <v>1.0800000000000001E-2</v>
      </c>
      <c r="H684" s="18">
        <v>95.74</v>
      </c>
      <c r="I684" s="91">
        <v>1001.76</v>
      </c>
      <c r="J684" s="91">
        <v>1049.46</v>
      </c>
      <c r="K684" s="5">
        <v>1025.6106299999999</v>
      </c>
      <c r="L684" s="5">
        <v>55.389386942569587</v>
      </c>
      <c r="M684" s="5">
        <v>55.889151107134296</v>
      </c>
      <c r="N684" s="18">
        <v>55.639269024851941</v>
      </c>
      <c r="O684" s="90">
        <v>812.1688287483629</v>
      </c>
    </row>
    <row r="685" spans="1:15" x14ac:dyDescent="0.3">
      <c r="A685" t="s">
        <v>464</v>
      </c>
      <c r="B685" t="s">
        <v>634</v>
      </c>
      <c r="C685" s="8">
        <v>200000</v>
      </c>
      <c r="D685" s="1">
        <v>46199.166666666664</v>
      </c>
      <c r="E685" s="7">
        <v>0.60004854314475753</v>
      </c>
      <c r="F685">
        <v>95405.64</v>
      </c>
      <c r="G685" s="18">
        <v>1.1065</v>
      </c>
      <c r="H685" s="18">
        <v>95.74</v>
      </c>
      <c r="I685" s="91">
        <v>105596.12</v>
      </c>
      <c r="J685" s="91">
        <v>105643.82</v>
      </c>
      <c r="K685" s="5">
        <v>105619.97063</v>
      </c>
      <c r="L685" s="5">
        <v>55.389386942569587</v>
      </c>
      <c r="M685" s="5">
        <v>55.889151107134595</v>
      </c>
      <c r="N685" s="18">
        <v>55.639269024852091</v>
      </c>
      <c r="O685" s="90">
        <v>105406.52882874836</v>
      </c>
    </row>
    <row r="686" spans="1:15" x14ac:dyDescent="0.3">
      <c r="A686" t="s">
        <v>465</v>
      </c>
      <c r="B686" t="s">
        <v>632</v>
      </c>
      <c r="C686" s="8">
        <v>210000</v>
      </c>
      <c r="D686" s="1">
        <v>46199.166666666664</v>
      </c>
      <c r="E686" s="7">
        <v>0.60004854314475753</v>
      </c>
      <c r="F686">
        <v>95405.64</v>
      </c>
      <c r="G686" s="18">
        <v>8.9999999999999993E-3</v>
      </c>
      <c r="H686" s="18">
        <v>83.75</v>
      </c>
      <c r="I686" s="91">
        <v>810.95</v>
      </c>
      <c r="J686" s="91">
        <v>906.35</v>
      </c>
      <c r="K686" s="5">
        <v>858.65075999999999</v>
      </c>
      <c r="L686" s="5">
        <v>55.875993328030916</v>
      </c>
      <c r="M686" s="5">
        <v>57.013832995511216</v>
      </c>
      <c r="N686" s="18">
        <v>56.444913161771069</v>
      </c>
      <c r="O686" s="90">
        <v>631.96711415024811</v>
      </c>
    </row>
    <row r="687" spans="1:15" x14ac:dyDescent="0.3">
      <c r="A687" t="s">
        <v>466</v>
      </c>
      <c r="B687" t="s">
        <v>634</v>
      </c>
      <c r="C687" s="8">
        <v>210000</v>
      </c>
      <c r="D687" s="1">
        <v>46199.166666666664</v>
      </c>
      <c r="E687" s="7">
        <v>0.60004854314475753</v>
      </c>
      <c r="F687">
        <v>95403.16</v>
      </c>
      <c r="G687" s="18">
        <v>1.2097</v>
      </c>
      <c r="H687" s="18">
        <v>83.74</v>
      </c>
      <c r="I687" s="91">
        <v>115407.79</v>
      </c>
      <c r="J687" s="91">
        <v>115503.19</v>
      </c>
      <c r="K687" s="5">
        <v>115455.49075999999</v>
      </c>
      <c r="L687" s="5">
        <v>55.877646716560804</v>
      </c>
      <c r="M687" s="5">
        <v>57.015515370388471</v>
      </c>
      <c r="N687" s="18">
        <v>56.446581043474637</v>
      </c>
      <c r="O687" s="90">
        <v>115228.7039906554</v>
      </c>
    </row>
    <row r="688" spans="1:15" x14ac:dyDescent="0.3">
      <c r="A688" t="s">
        <v>467</v>
      </c>
      <c r="B688" t="s">
        <v>632</v>
      </c>
      <c r="C688" s="8">
        <v>220000</v>
      </c>
      <c r="D688" s="1">
        <v>46199.166666666664</v>
      </c>
      <c r="E688" s="7">
        <v>0.60004854314475753</v>
      </c>
      <c r="F688">
        <v>95403.16</v>
      </c>
      <c r="G688" s="18">
        <v>7.9000000000000008E-3</v>
      </c>
      <c r="H688" s="18">
        <v>75.95</v>
      </c>
      <c r="I688" s="91">
        <v>715.52</v>
      </c>
      <c r="J688" s="91">
        <v>763.23</v>
      </c>
      <c r="K688" s="5">
        <v>739.37448999999992</v>
      </c>
      <c r="L688" s="5">
        <v>57.103696339029938</v>
      </c>
      <c r="M688" s="5">
        <v>57.741116455538446</v>
      </c>
      <c r="N688" s="18">
        <v>57.422406397284192</v>
      </c>
      <c r="O688" s="90">
        <v>491.22266278235111</v>
      </c>
    </row>
    <row r="689" spans="1:15" x14ac:dyDescent="0.3">
      <c r="A689" t="s">
        <v>468</v>
      </c>
      <c r="B689" t="s">
        <v>634</v>
      </c>
      <c r="C689" s="8">
        <v>220000</v>
      </c>
      <c r="D689" s="1">
        <v>46199.166666666664</v>
      </c>
      <c r="E689" s="7">
        <v>0.60004854314475753</v>
      </c>
      <c r="F689">
        <v>95403.16</v>
      </c>
      <c r="G689" s="18">
        <v>1.3134999999999999</v>
      </c>
      <c r="H689" s="18">
        <v>75.95</v>
      </c>
      <c r="I689" s="91">
        <v>125312.36</v>
      </c>
      <c r="J689" s="91">
        <v>125360.07</v>
      </c>
      <c r="K689" s="5">
        <v>125336.21449</v>
      </c>
      <c r="L689" s="5">
        <v>57.103696339030122</v>
      </c>
      <c r="M689" s="5">
        <v>57.741116455538297</v>
      </c>
      <c r="N689" s="18">
        <v>57.422406397284206</v>
      </c>
      <c r="O689" s="90">
        <v>125088.06266278234</v>
      </c>
    </row>
    <row r="690" spans="1:15" x14ac:dyDescent="0.3">
      <c r="A690" t="s">
        <v>469</v>
      </c>
      <c r="B690" t="s">
        <v>632</v>
      </c>
      <c r="C690" s="8">
        <v>230000</v>
      </c>
      <c r="D690" s="1">
        <v>46199.166666666664</v>
      </c>
      <c r="E690" s="7">
        <v>0.60004854314475753</v>
      </c>
      <c r="F690">
        <v>95403.16</v>
      </c>
      <c r="G690" s="18">
        <v>6.7000000000000002E-3</v>
      </c>
      <c r="H690" s="18">
        <v>66.790000000000006</v>
      </c>
      <c r="I690" s="91">
        <v>572.41999999999996</v>
      </c>
      <c r="J690" s="91">
        <v>667.82</v>
      </c>
      <c r="K690" s="5">
        <v>620.12054000000012</v>
      </c>
      <c r="L690" s="5">
        <v>57.278560151740308</v>
      </c>
      <c r="M690" s="5">
        <v>58.732941978292629</v>
      </c>
      <c r="N690" s="18">
        <v>58.005751065016469</v>
      </c>
      <c r="O690" s="90">
        <v>381.56958949732592</v>
      </c>
    </row>
    <row r="691" spans="1:15" x14ac:dyDescent="0.3">
      <c r="A691" t="s">
        <v>470</v>
      </c>
      <c r="B691" t="s">
        <v>634</v>
      </c>
      <c r="C691" s="8">
        <v>230000</v>
      </c>
      <c r="D691" s="1">
        <v>46199.166666666664</v>
      </c>
      <c r="E691" s="7">
        <v>0.60004854314475753</v>
      </c>
      <c r="F691">
        <v>95403.16</v>
      </c>
      <c r="G691" s="18">
        <v>1.417</v>
      </c>
      <c r="H691" s="18">
        <v>66.790000000000006</v>
      </c>
      <c r="I691" s="91">
        <v>135169.26</v>
      </c>
      <c r="J691" s="91">
        <v>135264.66</v>
      </c>
      <c r="K691" s="5">
        <v>135216.96054</v>
      </c>
      <c r="L691" s="5">
        <v>57.278560151740223</v>
      </c>
      <c r="M691" s="5">
        <v>58.732941978292565</v>
      </c>
      <c r="N691" s="18">
        <v>58.005751065016398</v>
      </c>
      <c r="O691" s="90">
        <v>134978.40958949731</v>
      </c>
    </row>
    <row r="692" spans="1:15" x14ac:dyDescent="0.3">
      <c r="A692" t="s">
        <v>471</v>
      </c>
      <c r="B692" t="s">
        <v>632</v>
      </c>
      <c r="C692" s="8">
        <v>240000</v>
      </c>
      <c r="D692" s="1">
        <v>46199.166666666664</v>
      </c>
      <c r="E692" s="7">
        <v>0.60004854314475753</v>
      </c>
      <c r="F692">
        <v>95403.16</v>
      </c>
      <c r="G692" s="18">
        <v>6.0000000000000001E-3</v>
      </c>
      <c r="H692" s="18">
        <v>60.81</v>
      </c>
      <c r="I692" s="91">
        <v>524.72</v>
      </c>
      <c r="J692" s="91">
        <v>620.12</v>
      </c>
      <c r="K692" s="5">
        <v>572.41895999999997</v>
      </c>
      <c r="L692" s="5">
        <v>58.614810458703722</v>
      </c>
      <c r="M692" s="5">
        <v>60.178311110804529</v>
      </c>
      <c r="N692" s="18">
        <v>59.396560784754129</v>
      </c>
      <c r="O692" s="90">
        <v>296.1820760694028</v>
      </c>
    </row>
    <row r="693" spans="1:15" x14ac:dyDescent="0.3">
      <c r="A693" t="s">
        <v>472</v>
      </c>
      <c r="B693" t="s">
        <v>634</v>
      </c>
      <c r="C693" s="8">
        <v>240000</v>
      </c>
      <c r="D693" s="1">
        <v>46199.166666666664</v>
      </c>
      <c r="E693" s="7">
        <v>0.60004854314475753</v>
      </c>
      <c r="F693">
        <v>95390.63</v>
      </c>
      <c r="G693" s="18">
        <v>1.5215000000000001</v>
      </c>
      <c r="H693" s="18">
        <v>60.78</v>
      </c>
      <c r="I693" s="91">
        <v>145134.09</v>
      </c>
      <c r="J693" s="91">
        <v>145229.49</v>
      </c>
      <c r="K693" s="5">
        <v>145181.78895999998</v>
      </c>
      <c r="L693" s="5">
        <v>58.622512585207311</v>
      </c>
      <c r="M693" s="5">
        <v>60.186196898106317</v>
      </c>
      <c r="N693" s="18">
        <v>59.404354741656817</v>
      </c>
      <c r="O693" s="90">
        <v>144905.27647698388</v>
      </c>
    </row>
    <row r="694" spans="1:15" x14ac:dyDescent="0.3">
      <c r="A694" t="s">
        <v>473</v>
      </c>
      <c r="B694" t="s">
        <v>632</v>
      </c>
      <c r="C694" s="8">
        <v>250000</v>
      </c>
      <c r="D694" s="1">
        <v>46199.166666666664</v>
      </c>
      <c r="E694" s="7">
        <v>0.60004854314475753</v>
      </c>
      <c r="F694">
        <v>95390.63</v>
      </c>
      <c r="G694" s="18">
        <v>5.4000000000000003E-3</v>
      </c>
      <c r="H694" s="18">
        <v>55.79</v>
      </c>
      <c r="I694" s="91">
        <v>467.41</v>
      </c>
      <c r="J694" s="91">
        <v>524.65</v>
      </c>
      <c r="K694" s="5">
        <v>496.03127599999999</v>
      </c>
      <c r="L694" s="5">
        <v>59.587233880383195</v>
      </c>
      <c r="M694" s="5">
        <v>60.635261949015984</v>
      </c>
      <c r="N694" s="18">
        <v>60.11124791469959</v>
      </c>
      <c r="O694" s="90">
        <v>229.54401403150186</v>
      </c>
    </row>
    <row r="695" spans="1:15" x14ac:dyDescent="0.3">
      <c r="A695" t="s">
        <v>474</v>
      </c>
      <c r="B695" t="s">
        <v>634</v>
      </c>
      <c r="C695" s="8">
        <v>250000</v>
      </c>
      <c r="D695" s="1">
        <v>46199.166666666664</v>
      </c>
      <c r="E695" s="7">
        <v>0.60004854314475753</v>
      </c>
      <c r="F695">
        <v>95390.63</v>
      </c>
      <c r="G695" s="18">
        <v>1.6257999999999999</v>
      </c>
      <c r="H695" s="18">
        <v>55.79</v>
      </c>
      <c r="I695" s="91">
        <v>155076.78</v>
      </c>
      <c r="J695" s="91">
        <v>155134.01999999999</v>
      </c>
      <c r="K695" s="5">
        <v>155105.40127600002</v>
      </c>
      <c r="L695" s="5">
        <v>59.587233880383273</v>
      </c>
      <c r="M695" s="5">
        <v>60.635261949016105</v>
      </c>
      <c r="N695" s="18">
        <v>60.111247914699689</v>
      </c>
      <c r="O695" s="90">
        <v>154838.91401403153</v>
      </c>
    </row>
    <row r="696" spans="1:15" x14ac:dyDescent="0.3">
      <c r="A696" t="s">
        <v>475</v>
      </c>
      <c r="B696" t="s">
        <v>632</v>
      </c>
      <c r="C696" s="8">
        <v>260000</v>
      </c>
      <c r="D696" s="1">
        <v>46199.166666666664</v>
      </c>
      <c r="E696" s="7">
        <v>0.60004854314475753</v>
      </c>
      <c r="F696">
        <v>95390.63</v>
      </c>
      <c r="G696" s="18">
        <v>4.5999999999999999E-3</v>
      </c>
      <c r="H696" s="18">
        <v>49.59</v>
      </c>
      <c r="I696" s="91">
        <v>410.18</v>
      </c>
      <c r="J696" s="91">
        <v>467.41</v>
      </c>
      <c r="K696" s="5">
        <v>438.796898</v>
      </c>
      <c r="L696" s="5">
        <v>60.327184215863596</v>
      </c>
      <c r="M696" s="5">
        <v>61.484074535055086</v>
      </c>
      <c r="N696" s="18">
        <v>60.905629375459341</v>
      </c>
      <c r="O696" s="90">
        <v>177.97887581365313</v>
      </c>
    </row>
    <row r="697" spans="1:15" x14ac:dyDescent="0.3">
      <c r="A697" t="s">
        <v>476</v>
      </c>
      <c r="B697" t="s">
        <v>634</v>
      </c>
      <c r="C697" s="8">
        <v>260000</v>
      </c>
      <c r="D697" s="1">
        <v>46199.166666666664</v>
      </c>
      <c r="E697" s="7">
        <v>0.60004854314475753</v>
      </c>
      <c r="F697">
        <v>95390.63</v>
      </c>
      <c r="G697" s="18">
        <v>1.7298</v>
      </c>
      <c r="H697" s="18">
        <v>49.59</v>
      </c>
      <c r="I697" s="91">
        <v>165019.54999999999</v>
      </c>
      <c r="J697" s="91">
        <v>165076.78</v>
      </c>
      <c r="K697" s="5">
        <v>165048.166898</v>
      </c>
      <c r="L697" s="5">
        <v>60.327184215863205</v>
      </c>
      <c r="M697" s="5">
        <v>61.484074535055143</v>
      </c>
      <c r="N697" s="18">
        <v>60.905629375459171</v>
      </c>
      <c r="O697" s="90">
        <v>164787.34887581365</v>
      </c>
    </row>
    <row r="698" spans="1:15" x14ac:dyDescent="0.3">
      <c r="A698" t="s">
        <v>477</v>
      </c>
      <c r="B698" t="s">
        <v>632</v>
      </c>
      <c r="C698" s="8">
        <v>280000</v>
      </c>
      <c r="D698" s="1">
        <v>46199.166666666664</v>
      </c>
      <c r="E698" s="7">
        <v>0.60004854314475753</v>
      </c>
      <c r="F698">
        <v>95386.23</v>
      </c>
      <c r="G698" s="18">
        <v>3.7000000000000002E-3</v>
      </c>
      <c r="H698" s="18">
        <v>41.5</v>
      </c>
      <c r="I698" s="91">
        <v>324.31</v>
      </c>
      <c r="J698" s="91">
        <v>391.08</v>
      </c>
      <c r="K698" s="5">
        <v>357.69836250000003</v>
      </c>
      <c r="L698" s="5">
        <v>61.802693174577826</v>
      </c>
      <c r="M698" s="5">
        <v>63.404674097150824</v>
      </c>
      <c r="N698" s="18">
        <v>62.603683635864328</v>
      </c>
      <c r="O698" s="90">
        <v>106.8455560753941</v>
      </c>
    </row>
    <row r="699" spans="1:15" x14ac:dyDescent="0.3">
      <c r="A699" t="s">
        <v>478</v>
      </c>
      <c r="B699" t="s">
        <v>634</v>
      </c>
      <c r="C699" s="8">
        <v>280000</v>
      </c>
      <c r="D699" s="1">
        <v>46199.166666666664</v>
      </c>
      <c r="E699" s="7">
        <v>0.60004854314475753</v>
      </c>
      <c r="F699">
        <v>95386.23</v>
      </c>
      <c r="G699" s="18">
        <v>1.9386000000000001</v>
      </c>
      <c r="H699" s="18">
        <v>41.5</v>
      </c>
      <c r="I699" s="91">
        <v>184938.08</v>
      </c>
      <c r="J699" s="91">
        <v>185004.85</v>
      </c>
      <c r="K699" s="5">
        <v>184971.46836250002</v>
      </c>
      <c r="L699" s="5">
        <v>61.802693174578017</v>
      </c>
      <c r="M699" s="5">
        <v>63.4046740971514</v>
      </c>
      <c r="N699" s="18">
        <v>62.603683635864712</v>
      </c>
      <c r="O699" s="90">
        <v>184720.61555607541</v>
      </c>
    </row>
    <row r="700" spans="1:15" x14ac:dyDescent="0.3">
      <c r="A700" t="s">
        <v>479</v>
      </c>
      <c r="B700" t="s">
        <v>632</v>
      </c>
      <c r="C700" s="8">
        <v>300000</v>
      </c>
      <c r="D700" s="1">
        <v>46199.166666666664</v>
      </c>
      <c r="E700" s="7">
        <v>0.60004854314475753</v>
      </c>
      <c r="F700">
        <v>95386.23</v>
      </c>
      <c r="G700" s="18">
        <v>3.0999999999999999E-3</v>
      </c>
      <c r="H700" s="18">
        <v>35.32</v>
      </c>
      <c r="I700" s="91">
        <v>267.08</v>
      </c>
      <c r="J700" s="91">
        <v>324.31</v>
      </c>
      <c r="K700" s="5">
        <v>295.69731300000001</v>
      </c>
      <c r="L700" s="5">
        <v>63.336526314492424</v>
      </c>
      <c r="M700" s="5">
        <v>64.948861625097649</v>
      </c>
      <c r="N700" s="18">
        <v>64.142693969795033</v>
      </c>
      <c r="O700" s="90">
        <v>64.111355263487212</v>
      </c>
    </row>
    <row r="701" spans="1:15" x14ac:dyDescent="0.3">
      <c r="A701" t="s">
        <v>480</v>
      </c>
      <c r="B701" t="s">
        <v>634</v>
      </c>
      <c r="C701" s="8">
        <v>300000</v>
      </c>
      <c r="D701" s="1">
        <v>46199.166666666664</v>
      </c>
      <c r="E701" s="7">
        <v>0.60004854314475753</v>
      </c>
      <c r="F701">
        <v>95386.23</v>
      </c>
      <c r="G701" s="18">
        <v>2.1476000000000002</v>
      </c>
      <c r="H701" s="18">
        <v>35.32</v>
      </c>
      <c r="I701" s="91">
        <v>204880.85</v>
      </c>
      <c r="J701" s="91">
        <v>204938.08</v>
      </c>
      <c r="K701" s="5">
        <v>204909.46731300003</v>
      </c>
      <c r="L701" s="5">
        <v>63.336526314491991</v>
      </c>
      <c r="M701" s="5">
        <v>64.948861625097564</v>
      </c>
      <c r="N701" s="18">
        <v>64.142693969794777</v>
      </c>
      <c r="O701" s="90">
        <v>204677.88135526347</v>
      </c>
    </row>
    <row r="702" spans="1:15" x14ac:dyDescent="0.3">
      <c r="A702" t="s">
        <v>481</v>
      </c>
      <c r="B702" t="s">
        <v>632</v>
      </c>
      <c r="C702" s="8">
        <v>320000</v>
      </c>
      <c r="D702" s="1">
        <v>46199.166666666664</v>
      </c>
      <c r="E702" s="7">
        <v>0.60004854314475753</v>
      </c>
      <c r="F702">
        <v>95386.23</v>
      </c>
      <c r="G702" s="18">
        <v>2.5000000000000001E-3</v>
      </c>
      <c r="H702" s="18">
        <v>29.92</v>
      </c>
      <c r="I702" s="91">
        <v>209.85</v>
      </c>
      <c r="J702" s="91">
        <v>276.62</v>
      </c>
      <c r="K702" s="5">
        <v>243.23488649999996</v>
      </c>
      <c r="L702" s="5">
        <v>64.269847106957698</v>
      </c>
      <c r="M702" s="5">
        <v>66.489065678641197</v>
      </c>
      <c r="N702" s="18">
        <v>65.379456392799455</v>
      </c>
      <c r="O702" s="90">
        <v>38.458101575441979</v>
      </c>
    </row>
    <row r="703" spans="1:15" x14ac:dyDescent="0.3">
      <c r="A703" t="s">
        <v>482</v>
      </c>
      <c r="B703" t="s">
        <v>634</v>
      </c>
      <c r="C703" s="8">
        <v>320000</v>
      </c>
      <c r="D703" s="1">
        <v>46199.166666666664</v>
      </c>
      <c r="E703" s="7">
        <v>0.60004854314475753</v>
      </c>
      <c r="F703">
        <v>95384.38</v>
      </c>
      <c r="G703" s="18">
        <v>2.3571</v>
      </c>
      <c r="H703" s="18">
        <v>29.92</v>
      </c>
      <c r="I703" s="91">
        <v>224825.47</v>
      </c>
      <c r="J703" s="91">
        <v>224892.24</v>
      </c>
      <c r="K703" s="5">
        <v>224858.85488649999</v>
      </c>
      <c r="L703" s="5">
        <v>64.27083455152065</v>
      </c>
      <c r="M703" s="5">
        <v>66.490085369521495</v>
      </c>
      <c r="N703" s="18">
        <v>65.38045996052108</v>
      </c>
      <c r="O703" s="90">
        <v>224654.07125724497</v>
      </c>
    </row>
    <row r="704" spans="1:15" x14ac:dyDescent="0.3">
      <c r="A704" t="s">
        <v>483</v>
      </c>
      <c r="B704" t="s">
        <v>632</v>
      </c>
      <c r="C704" s="8">
        <v>340000</v>
      </c>
      <c r="D704" s="1">
        <v>46199.166666666664</v>
      </c>
      <c r="E704" s="7">
        <v>0.60004854314475753</v>
      </c>
      <c r="F704">
        <v>95384.38</v>
      </c>
      <c r="G704" s="18">
        <v>2.2000000000000001E-3</v>
      </c>
      <c r="H704" s="18">
        <v>26.28</v>
      </c>
      <c r="I704" s="91">
        <v>181.23</v>
      </c>
      <c r="J704" s="91">
        <v>238.46</v>
      </c>
      <c r="K704" s="5">
        <v>209.84563600000001</v>
      </c>
      <c r="L704" s="5">
        <v>65.742435253826358</v>
      </c>
      <c r="M704" s="5">
        <v>67.907873331070959</v>
      </c>
      <c r="N704" s="18">
        <v>66.825154292448659</v>
      </c>
      <c r="O704" s="90">
        <v>23.068534831001351</v>
      </c>
    </row>
    <row r="705" spans="1:15" x14ac:dyDescent="0.3">
      <c r="A705" t="s">
        <v>484</v>
      </c>
      <c r="B705" t="s">
        <v>634</v>
      </c>
      <c r="C705" s="8">
        <v>340000</v>
      </c>
      <c r="D705" s="1">
        <v>46199.166666666664</v>
      </c>
      <c r="E705" s="7">
        <v>0.60004854314475753</v>
      </c>
      <c r="F705">
        <v>95384.38</v>
      </c>
      <c r="G705" s="18">
        <v>2.5665</v>
      </c>
      <c r="H705" s="18">
        <v>26.28</v>
      </c>
      <c r="I705" s="91">
        <v>244796.85</v>
      </c>
      <c r="J705" s="91">
        <v>244854.08</v>
      </c>
      <c r="K705" s="5">
        <v>244825.46563599998</v>
      </c>
      <c r="L705" s="5">
        <v>65.742435253825235</v>
      </c>
      <c r="M705" s="5">
        <v>67.907873331070661</v>
      </c>
      <c r="N705" s="18">
        <v>66.825154292447948</v>
      </c>
      <c r="O705" s="90">
        <v>244638.68853483099</v>
      </c>
    </row>
    <row r="706" spans="1:15" x14ac:dyDescent="0.3">
      <c r="A706" t="s">
        <v>485</v>
      </c>
      <c r="B706" t="s">
        <v>632</v>
      </c>
      <c r="C706" s="8">
        <v>360000</v>
      </c>
      <c r="D706" s="1">
        <v>46199.166666666664</v>
      </c>
      <c r="E706" s="7">
        <v>0.60004854314475753</v>
      </c>
      <c r="F706">
        <v>95386.18</v>
      </c>
      <c r="G706" s="18">
        <v>1.9E-3</v>
      </c>
      <c r="H706" s="18">
        <v>23.57</v>
      </c>
      <c r="I706" s="91">
        <v>162.16</v>
      </c>
      <c r="J706" s="91">
        <v>209.85</v>
      </c>
      <c r="K706" s="5">
        <v>186.00305099999997</v>
      </c>
      <c r="L706" s="5">
        <v>67.298563799244505</v>
      </c>
      <c r="M706" s="5">
        <v>69.310986724775674</v>
      </c>
      <c r="N706" s="18">
        <v>68.304775262010082</v>
      </c>
      <c r="O706" s="90">
        <v>13.849090316665613</v>
      </c>
    </row>
    <row r="707" spans="1:15" x14ac:dyDescent="0.3">
      <c r="A707" t="s">
        <v>486</v>
      </c>
      <c r="B707" t="s">
        <v>634</v>
      </c>
      <c r="C707" s="8">
        <v>360000</v>
      </c>
      <c r="D707" s="1">
        <v>46199.166666666664</v>
      </c>
      <c r="E707" s="7">
        <v>0.60004854314475753</v>
      </c>
      <c r="F707">
        <v>95384.38</v>
      </c>
      <c r="G707" s="18">
        <v>2.7759</v>
      </c>
      <c r="H707" s="18">
        <v>23.57</v>
      </c>
      <c r="I707" s="91">
        <v>264777.78000000003</v>
      </c>
      <c r="J707" s="91">
        <v>264825.46999999997</v>
      </c>
      <c r="K707" s="5">
        <v>264801.623051</v>
      </c>
      <c r="L707" s="5">
        <v>67.299490154175359</v>
      </c>
      <c r="M707" s="5">
        <v>69.311939724199362</v>
      </c>
      <c r="N707" s="18">
        <v>68.305714939187368</v>
      </c>
      <c r="O707" s="90">
        <v>264629.46642960724</v>
      </c>
    </row>
    <row r="708" spans="1:15" x14ac:dyDescent="0.3">
      <c r="A708" t="s">
        <v>487</v>
      </c>
      <c r="B708" t="s">
        <v>632</v>
      </c>
      <c r="C708" s="8">
        <v>380000</v>
      </c>
      <c r="D708" s="1">
        <v>46199.166666666664</v>
      </c>
      <c r="E708" s="7">
        <v>0.60004854314475753</v>
      </c>
      <c r="F708">
        <v>95384.38</v>
      </c>
      <c r="G708" s="18">
        <v>1.6999999999999999E-3</v>
      </c>
      <c r="H708" s="18">
        <v>21.32</v>
      </c>
      <c r="I708" s="91">
        <v>143.08000000000001</v>
      </c>
      <c r="J708" s="91">
        <v>190.77</v>
      </c>
      <c r="K708" s="5">
        <v>166.92266499999999</v>
      </c>
      <c r="L708" s="5">
        <v>68.591825727531869</v>
      </c>
      <c r="M708" s="5">
        <v>70.816679918193699</v>
      </c>
      <c r="N708" s="18">
        <v>69.704252822862784</v>
      </c>
      <c r="O708" s="90">
        <v>8.3172690895524184</v>
      </c>
    </row>
    <row r="709" spans="1:15" x14ac:dyDescent="0.3">
      <c r="A709" t="s">
        <v>488</v>
      </c>
      <c r="B709" t="s">
        <v>634</v>
      </c>
      <c r="C709" s="8">
        <v>380000</v>
      </c>
      <c r="D709" s="1">
        <v>46199.166666666664</v>
      </c>
      <c r="E709" s="7">
        <v>0.60004854314475753</v>
      </c>
      <c r="F709">
        <v>95384.38</v>
      </c>
      <c r="G709" s="18">
        <v>2.9853000000000001</v>
      </c>
      <c r="H709" s="18">
        <v>21.32</v>
      </c>
      <c r="I709" s="91">
        <v>284758.7</v>
      </c>
      <c r="J709" s="91">
        <v>284806.39</v>
      </c>
      <c r="K709" s="5">
        <v>284782.54266499996</v>
      </c>
      <c r="L709" s="5">
        <v>68.591825727531869</v>
      </c>
      <c r="M709" s="5">
        <v>70.816679918193088</v>
      </c>
      <c r="N709" s="18">
        <v>69.704252822862486</v>
      </c>
      <c r="O709" s="90">
        <v>284623.93726908957</v>
      </c>
    </row>
    <row r="710" spans="1:15" x14ac:dyDescent="0.3">
      <c r="A710" t="s">
        <v>489</v>
      </c>
      <c r="B710" t="s">
        <v>632</v>
      </c>
      <c r="C710" s="8">
        <v>60000</v>
      </c>
      <c r="D710" s="1">
        <v>46290.166666666664</v>
      </c>
      <c r="E710" s="7">
        <v>0.84919296477377881</v>
      </c>
      <c r="F710">
        <v>96732.08</v>
      </c>
      <c r="G710" s="18">
        <v>0.41570000000000001</v>
      </c>
      <c r="H710" s="18">
        <v>173.48</v>
      </c>
      <c r="I710" s="91">
        <v>40117.699999999997</v>
      </c>
      <c r="J710" s="91">
        <v>40262.800000000003</v>
      </c>
      <c r="K710" s="5">
        <v>40190.254005000003</v>
      </c>
      <c r="L710" s="5">
        <v>54.250283793388476</v>
      </c>
      <c r="M710" s="5">
        <v>55.088457671802885</v>
      </c>
      <c r="N710" s="18">
        <v>54.669370732595681</v>
      </c>
      <c r="O710" s="90">
        <v>40163.75555879125</v>
      </c>
    </row>
    <row r="711" spans="1:15" x14ac:dyDescent="0.3">
      <c r="A711" t="s">
        <v>490</v>
      </c>
      <c r="B711" t="s">
        <v>634</v>
      </c>
      <c r="C711" s="8">
        <v>60000</v>
      </c>
      <c r="D711" s="1">
        <v>46290.166666666664</v>
      </c>
      <c r="E711" s="7">
        <v>0.84919296477377881</v>
      </c>
      <c r="F711">
        <v>96732.14</v>
      </c>
      <c r="G711" s="18">
        <v>3.5900000000000001E-2</v>
      </c>
      <c r="H711" s="18">
        <v>173.48</v>
      </c>
      <c r="I711" s="91">
        <v>3385.62</v>
      </c>
      <c r="J711" s="91">
        <v>3530.72</v>
      </c>
      <c r="K711" s="5">
        <v>3458.1740049999999</v>
      </c>
      <c r="L711" s="5">
        <v>54.250323576401314</v>
      </c>
      <c r="M711" s="5">
        <v>55.088497662387091</v>
      </c>
      <c r="N711" s="18">
        <v>54.669410619394199</v>
      </c>
      <c r="O711" s="90">
        <v>3431.6703593589432</v>
      </c>
    </row>
    <row r="712" spans="1:15" x14ac:dyDescent="0.3">
      <c r="A712" t="s">
        <v>822</v>
      </c>
      <c r="B712" t="s">
        <v>632</v>
      </c>
      <c r="C712" s="8">
        <v>70000</v>
      </c>
      <c r="D712" s="1">
        <v>46290.166666666664</v>
      </c>
      <c r="E712" s="7">
        <v>0.84919296477377881</v>
      </c>
      <c r="F712">
        <v>96732.08</v>
      </c>
      <c r="G712" s="18">
        <v>0.33710000000000001</v>
      </c>
      <c r="H712" s="18">
        <v>234.87</v>
      </c>
      <c r="I712" s="91">
        <v>32501.98</v>
      </c>
      <c r="J712" s="91">
        <v>32681.11</v>
      </c>
      <c r="K712" s="5">
        <v>32591.542745000002</v>
      </c>
      <c r="L712" s="5">
        <v>51.943867747097947</v>
      </c>
      <c r="M712" s="5">
        <v>52.707265693717076</v>
      </c>
      <c r="N712" s="18">
        <v>52.325566720407508</v>
      </c>
      <c r="O712" s="90">
        <v>32564.041444324848</v>
      </c>
    </row>
    <row r="713" spans="1:15" x14ac:dyDescent="0.3">
      <c r="A713" t="s">
        <v>823</v>
      </c>
      <c r="B713" t="s">
        <v>634</v>
      </c>
      <c r="C713" s="8">
        <v>70000</v>
      </c>
      <c r="D713" s="1">
        <v>46290.166666666664</v>
      </c>
      <c r="E713" s="7">
        <v>0.84919296477377881</v>
      </c>
      <c r="F713">
        <v>96732.14</v>
      </c>
      <c r="G713" s="18">
        <v>6.0699999999999997E-2</v>
      </c>
      <c r="H713" s="18">
        <v>234.87</v>
      </c>
      <c r="I713" s="91">
        <v>5769.9</v>
      </c>
      <c r="J713" s="91">
        <v>5949.03</v>
      </c>
      <c r="K713" s="5">
        <v>5859.4627450000007</v>
      </c>
      <c r="L713" s="5">
        <v>51.943913927512597</v>
      </c>
      <c r="M713" s="5">
        <v>52.707312031654475</v>
      </c>
      <c r="N713" s="18">
        <v>52.325612979583539</v>
      </c>
      <c r="O713" s="90">
        <v>5831.9526321651892</v>
      </c>
    </row>
    <row r="714" spans="1:15" x14ac:dyDescent="0.3">
      <c r="A714" t="s">
        <v>491</v>
      </c>
      <c r="B714" t="s">
        <v>632</v>
      </c>
      <c r="C714" s="8">
        <v>80000</v>
      </c>
      <c r="D714" s="1">
        <v>46290.166666666664</v>
      </c>
      <c r="E714" s="7">
        <v>0.84919296477377881</v>
      </c>
      <c r="F714">
        <v>96732.08</v>
      </c>
      <c r="G714" s="18">
        <v>0.26879999999999998</v>
      </c>
      <c r="H714" s="18">
        <v>289.89</v>
      </c>
      <c r="I714" s="91">
        <v>25875.83</v>
      </c>
      <c r="J714" s="91">
        <v>26115.09</v>
      </c>
      <c r="K714" s="5">
        <v>25995.461580000003</v>
      </c>
      <c r="L714" s="5">
        <v>50.308259737726111</v>
      </c>
      <c r="M714" s="5">
        <v>51.13399515284334</v>
      </c>
      <c r="N714" s="18">
        <v>50.721127445284722</v>
      </c>
      <c r="O714" s="90">
        <v>25940.640552440113</v>
      </c>
    </row>
    <row r="715" spans="1:15" x14ac:dyDescent="0.3">
      <c r="A715" t="s">
        <v>492</v>
      </c>
      <c r="B715" t="s">
        <v>634</v>
      </c>
      <c r="C715" s="8">
        <v>80000</v>
      </c>
      <c r="D715" s="1">
        <v>46290.166666666664</v>
      </c>
      <c r="E715" s="7">
        <v>0.84919296477377881</v>
      </c>
      <c r="F715">
        <v>96732.08</v>
      </c>
      <c r="G715" s="18">
        <v>9.5899999999999999E-2</v>
      </c>
      <c r="H715" s="18">
        <v>289.89</v>
      </c>
      <c r="I715" s="91">
        <v>9143.75</v>
      </c>
      <c r="J715" s="91">
        <v>9383.01</v>
      </c>
      <c r="K715" s="5">
        <v>9263.3815800000011</v>
      </c>
      <c r="L715" s="5">
        <v>50.30825973772609</v>
      </c>
      <c r="M715" s="5">
        <v>51.13399515284339</v>
      </c>
      <c r="N715" s="18">
        <v>50.721127445284736</v>
      </c>
      <c r="O715" s="90">
        <v>9208.5605524401089</v>
      </c>
    </row>
    <row r="716" spans="1:15" x14ac:dyDescent="0.3">
      <c r="A716" t="s">
        <v>493</v>
      </c>
      <c r="B716" t="s">
        <v>632</v>
      </c>
      <c r="C716" s="8">
        <v>85000</v>
      </c>
      <c r="D716" s="1">
        <v>46290.166666666664</v>
      </c>
      <c r="E716" s="7">
        <v>0.84919296477377881</v>
      </c>
      <c r="F716">
        <v>96732.21</v>
      </c>
      <c r="G716" s="18">
        <v>0.2389</v>
      </c>
      <c r="H716" s="18">
        <v>312.25</v>
      </c>
      <c r="I716" s="91">
        <v>22973.9</v>
      </c>
      <c r="J716" s="91">
        <v>23194.42</v>
      </c>
      <c r="K716" s="5">
        <v>23084.157535000006</v>
      </c>
      <c r="L716" s="5">
        <v>49.732786177191706</v>
      </c>
      <c r="M716" s="5">
        <v>50.439325916886247</v>
      </c>
      <c r="N716" s="18">
        <v>50.08605604703898</v>
      </c>
      <c r="O716" s="90">
        <v>23032.477704648121</v>
      </c>
    </row>
    <row r="717" spans="1:15" x14ac:dyDescent="0.3">
      <c r="A717" t="s">
        <v>494</v>
      </c>
      <c r="B717" t="s">
        <v>634</v>
      </c>
      <c r="C717" s="8">
        <v>85000</v>
      </c>
      <c r="D717" s="1">
        <v>46290.166666666664</v>
      </c>
      <c r="E717" s="7">
        <v>0.84919296477377881</v>
      </c>
      <c r="F717">
        <v>96727.47</v>
      </c>
      <c r="G717" s="18">
        <v>0.1176</v>
      </c>
      <c r="H717" s="18">
        <v>312.25</v>
      </c>
      <c r="I717" s="91">
        <v>11241.69</v>
      </c>
      <c r="J717" s="91">
        <v>11462.21</v>
      </c>
      <c r="K717" s="5">
        <v>11351.947534999996</v>
      </c>
      <c r="L717" s="5">
        <v>49.728159349574888</v>
      </c>
      <c r="M717" s="5">
        <v>50.43469703357659</v>
      </c>
      <c r="N717" s="18">
        <v>50.081428191575739</v>
      </c>
      <c r="O717" s="90">
        <v>11301.571388361659</v>
      </c>
    </row>
    <row r="718" spans="1:15" x14ac:dyDescent="0.3">
      <c r="A718" t="s">
        <v>495</v>
      </c>
      <c r="B718" t="s">
        <v>632</v>
      </c>
      <c r="C718" s="8">
        <v>90000</v>
      </c>
      <c r="D718" s="1">
        <v>46290.166666666664</v>
      </c>
      <c r="E718" s="7">
        <v>0.84919296477377881</v>
      </c>
      <c r="F718">
        <v>96727.47</v>
      </c>
      <c r="G718" s="18">
        <v>0.2117</v>
      </c>
      <c r="H718" s="18">
        <v>330.15</v>
      </c>
      <c r="I718" s="91">
        <v>20361.13</v>
      </c>
      <c r="J718" s="91">
        <v>20607.86</v>
      </c>
      <c r="K718" s="5">
        <v>20484.497190000002</v>
      </c>
      <c r="L718" s="5">
        <v>49.340184178839422</v>
      </c>
      <c r="M718" s="5">
        <v>50.087806709415958</v>
      </c>
      <c r="N718" s="18">
        <v>49.71399544412769</v>
      </c>
      <c r="O718" s="90">
        <v>20396.622240785069</v>
      </c>
    </row>
    <row r="719" spans="1:15" x14ac:dyDescent="0.3">
      <c r="A719" t="s">
        <v>496</v>
      </c>
      <c r="B719" t="s">
        <v>634</v>
      </c>
      <c r="C719" s="8">
        <v>90000</v>
      </c>
      <c r="D719" s="1">
        <v>46290.166666666664</v>
      </c>
      <c r="E719" s="7">
        <v>0.84919296477377881</v>
      </c>
      <c r="F719">
        <v>96727.47</v>
      </c>
      <c r="G719" s="18">
        <v>0.1421</v>
      </c>
      <c r="H719" s="18">
        <v>330.15</v>
      </c>
      <c r="I719" s="91">
        <v>13633.66</v>
      </c>
      <c r="J719" s="91">
        <v>13880.39</v>
      </c>
      <c r="K719" s="5">
        <v>13757.027189999999</v>
      </c>
      <c r="L719" s="5">
        <v>49.340184178839422</v>
      </c>
      <c r="M719" s="5">
        <v>50.087806709415936</v>
      </c>
      <c r="N719" s="18">
        <v>49.713995444127676</v>
      </c>
      <c r="O719" s="90">
        <v>13669.152240785068</v>
      </c>
    </row>
    <row r="720" spans="1:15" x14ac:dyDescent="0.3">
      <c r="A720" t="s">
        <v>497</v>
      </c>
      <c r="B720" t="s">
        <v>632</v>
      </c>
      <c r="C720" s="8">
        <v>95000</v>
      </c>
      <c r="D720" s="1">
        <v>46290.166666666664</v>
      </c>
      <c r="E720" s="7">
        <v>0.84919296477377881</v>
      </c>
      <c r="F720">
        <v>96727.47</v>
      </c>
      <c r="G720" s="18">
        <v>0.18709999999999999</v>
      </c>
      <c r="H720" s="18">
        <v>343.31</v>
      </c>
      <c r="I720" s="91">
        <v>17991.310000000001</v>
      </c>
      <c r="J720" s="91">
        <v>18184.759999999998</v>
      </c>
      <c r="K720" s="5">
        <v>18088.036890000003</v>
      </c>
      <c r="L720" s="5">
        <v>48.973496427544589</v>
      </c>
      <c r="M720" s="5">
        <v>49.53720744039142</v>
      </c>
      <c r="N720" s="18">
        <v>49.255351933968001</v>
      </c>
      <c r="O720" s="90">
        <v>18035.939616755575</v>
      </c>
    </row>
    <row r="721" spans="1:15" x14ac:dyDescent="0.3">
      <c r="A721" t="s">
        <v>498</v>
      </c>
      <c r="B721" t="s">
        <v>634</v>
      </c>
      <c r="C721" s="8">
        <v>95000</v>
      </c>
      <c r="D721" s="1">
        <v>46290.166666666664</v>
      </c>
      <c r="E721" s="7">
        <v>0.84919296477377881</v>
      </c>
      <c r="F721">
        <v>96727.47</v>
      </c>
      <c r="G721" s="18">
        <v>0.16919999999999999</v>
      </c>
      <c r="H721" s="18">
        <v>343.31</v>
      </c>
      <c r="I721" s="91">
        <v>16263.84</v>
      </c>
      <c r="J721" s="91">
        <v>16457.29</v>
      </c>
      <c r="K721" s="5">
        <v>16360.56689</v>
      </c>
      <c r="L721" s="5">
        <v>48.973496427544546</v>
      </c>
      <c r="M721" s="5">
        <v>49.53720744039142</v>
      </c>
      <c r="N721" s="18">
        <v>49.255351933967987</v>
      </c>
      <c r="O721" s="90">
        <v>16308.469616755574</v>
      </c>
    </row>
    <row r="722" spans="1:15" x14ac:dyDescent="0.3">
      <c r="A722" t="s">
        <v>499</v>
      </c>
      <c r="B722" t="s">
        <v>632</v>
      </c>
      <c r="C722" s="8">
        <v>100000</v>
      </c>
      <c r="D722" s="1">
        <v>46290.166666666664</v>
      </c>
      <c r="E722" s="7">
        <v>0.84919296477377881</v>
      </c>
      <c r="F722">
        <v>96703.54</v>
      </c>
      <c r="G722" s="18">
        <v>0.1653</v>
      </c>
      <c r="H722" s="18">
        <v>351.59</v>
      </c>
      <c r="I722" s="91">
        <v>15859.38</v>
      </c>
      <c r="J722" s="91">
        <v>16101.14</v>
      </c>
      <c r="K722" s="5">
        <v>15980.259985000001</v>
      </c>
      <c r="L722" s="5">
        <v>48.693788348585763</v>
      </c>
      <c r="M722" s="5">
        <v>49.381693627684584</v>
      </c>
      <c r="N722" s="18">
        <v>49.03774098813517</v>
      </c>
      <c r="O722" s="90">
        <v>15923.078914394715</v>
      </c>
    </row>
    <row r="723" spans="1:15" x14ac:dyDescent="0.3">
      <c r="A723" t="s">
        <v>500</v>
      </c>
      <c r="B723" t="s">
        <v>634</v>
      </c>
      <c r="C723" s="8">
        <v>100000</v>
      </c>
      <c r="D723" s="1">
        <v>46290.166666666664</v>
      </c>
      <c r="E723" s="7">
        <v>0.84919296477377881</v>
      </c>
      <c r="F723">
        <v>96703.54</v>
      </c>
      <c r="G723" s="18">
        <v>0.1991</v>
      </c>
      <c r="H723" s="18">
        <v>351.59</v>
      </c>
      <c r="I723" s="91">
        <v>19155.84</v>
      </c>
      <c r="J723" s="91">
        <v>19397.599999999999</v>
      </c>
      <c r="K723" s="5">
        <v>19276.719985000003</v>
      </c>
      <c r="L723" s="5">
        <v>48.693788348585763</v>
      </c>
      <c r="M723" s="5">
        <v>49.381693627684584</v>
      </c>
      <c r="N723" s="18">
        <v>49.03774098813517</v>
      </c>
      <c r="O723" s="90">
        <v>19219.538914394721</v>
      </c>
    </row>
    <row r="724" spans="1:15" x14ac:dyDescent="0.3">
      <c r="A724" t="s">
        <v>501</v>
      </c>
      <c r="B724" t="s">
        <v>632</v>
      </c>
      <c r="C724" s="8">
        <v>105000</v>
      </c>
      <c r="D724" s="1">
        <v>46290.166666666664</v>
      </c>
      <c r="E724" s="7">
        <v>0.84919296477377881</v>
      </c>
      <c r="F724">
        <v>96703.54</v>
      </c>
      <c r="G724" s="18">
        <v>0.14630000000000001</v>
      </c>
      <c r="H724" s="18">
        <v>355.33</v>
      </c>
      <c r="I724" s="91">
        <v>14022.01</v>
      </c>
      <c r="J724" s="91">
        <v>14263.77</v>
      </c>
      <c r="K724" s="5">
        <v>14142.892724999998</v>
      </c>
      <c r="L724" s="5">
        <v>48.613696358221624</v>
      </c>
      <c r="M724" s="5">
        <v>49.294357070969156</v>
      </c>
      <c r="N724" s="18">
        <v>48.954026714595386</v>
      </c>
      <c r="O724" s="90">
        <v>14071.318900752849</v>
      </c>
    </row>
    <row r="725" spans="1:15" x14ac:dyDescent="0.3">
      <c r="A725" t="s">
        <v>502</v>
      </c>
      <c r="B725" t="s">
        <v>634</v>
      </c>
      <c r="C725" s="8">
        <v>105000</v>
      </c>
      <c r="D725" s="1">
        <v>46290.166666666664</v>
      </c>
      <c r="E725" s="7">
        <v>0.84919296477377881</v>
      </c>
      <c r="F725">
        <v>96703.54</v>
      </c>
      <c r="G725" s="18">
        <v>0.23180000000000001</v>
      </c>
      <c r="H725" s="18">
        <v>355.33</v>
      </c>
      <c r="I725" s="91">
        <v>22318.47</v>
      </c>
      <c r="J725" s="91">
        <v>22560.23</v>
      </c>
      <c r="K725" s="5">
        <v>22439.352725000004</v>
      </c>
      <c r="L725" s="5">
        <v>48.613696358221624</v>
      </c>
      <c r="M725" s="5">
        <v>49.294357070969156</v>
      </c>
      <c r="N725" s="18">
        <v>48.954026714595386</v>
      </c>
      <c r="O725" s="90">
        <v>22367.778900752848</v>
      </c>
    </row>
    <row r="726" spans="1:15" x14ac:dyDescent="0.3">
      <c r="A726" t="s">
        <v>503</v>
      </c>
      <c r="B726" t="s">
        <v>632</v>
      </c>
      <c r="C726" s="8">
        <v>110000</v>
      </c>
      <c r="D726" s="1">
        <v>46290.166666666664</v>
      </c>
      <c r="E726" s="7">
        <v>0.84919296477377881</v>
      </c>
      <c r="F726">
        <v>96703.54</v>
      </c>
      <c r="G726" s="18">
        <v>0.1293</v>
      </c>
      <c r="H726" s="18">
        <v>355</v>
      </c>
      <c r="I726" s="91">
        <v>12378.05</v>
      </c>
      <c r="J726" s="91">
        <v>12619.81</v>
      </c>
      <c r="K726" s="5">
        <v>12498.932545</v>
      </c>
      <c r="L726" s="5">
        <v>48.529446298700968</v>
      </c>
      <c r="M726" s="5">
        <v>49.210737934812556</v>
      </c>
      <c r="N726" s="18">
        <v>48.870092116756766</v>
      </c>
      <c r="O726" s="90">
        <v>12446.695005516016</v>
      </c>
    </row>
    <row r="727" spans="1:15" x14ac:dyDescent="0.3">
      <c r="A727" t="s">
        <v>504</v>
      </c>
      <c r="B727" t="s">
        <v>634</v>
      </c>
      <c r="C727" s="8">
        <v>110000</v>
      </c>
      <c r="D727" s="1">
        <v>46290.166666666664</v>
      </c>
      <c r="E727" s="7">
        <v>0.84919296477377881</v>
      </c>
      <c r="F727">
        <v>96679.51</v>
      </c>
      <c r="G727" s="18">
        <v>0.26669999999999999</v>
      </c>
      <c r="H727" s="18">
        <v>354.9</v>
      </c>
      <c r="I727" s="91">
        <v>25698.54</v>
      </c>
      <c r="J727" s="91">
        <v>25940.3</v>
      </c>
      <c r="K727" s="5">
        <v>25819.422545000001</v>
      </c>
      <c r="L727" s="5">
        <v>48.561573139948081</v>
      </c>
      <c r="M727" s="5">
        <v>49.243043036620826</v>
      </c>
      <c r="N727" s="18">
        <v>48.902308088284457</v>
      </c>
      <c r="O727" s="90">
        <v>25755.796433961914</v>
      </c>
    </row>
    <row r="728" spans="1:15" x14ac:dyDescent="0.3">
      <c r="A728" t="s">
        <v>505</v>
      </c>
      <c r="B728" t="s">
        <v>632</v>
      </c>
      <c r="C728" s="8">
        <v>115000</v>
      </c>
      <c r="D728" s="1">
        <v>46290.166666666664</v>
      </c>
      <c r="E728" s="7">
        <v>0.84919296477377881</v>
      </c>
      <c r="F728">
        <v>96702.48</v>
      </c>
      <c r="G728" s="18">
        <v>0.1144</v>
      </c>
      <c r="H728" s="18">
        <v>351.15</v>
      </c>
      <c r="I728" s="91">
        <v>10927.38</v>
      </c>
      <c r="J728" s="91">
        <v>11169.14</v>
      </c>
      <c r="K728" s="5">
        <v>11048.25834</v>
      </c>
      <c r="L728" s="5">
        <v>48.489246791273757</v>
      </c>
      <c r="M728" s="5">
        <v>49.178046827708599</v>
      </c>
      <c r="N728" s="18">
        <v>48.833646809491178</v>
      </c>
      <c r="O728" s="90">
        <v>11027.501931107256</v>
      </c>
    </row>
    <row r="729" spans="1:15" x14ac:dyDescent="0.3">
      <c r="A729" t="s">
        <v>506</v>
      </c>
      <c r="B729" t="s">
        <v>634</v>
      </c>
      <c r="C729" s="8">
        <v>115000</v>
      </c>
      <c r="D729" s="1">
        <v>46290.166666666664</v>
      </c>
      <c r="E729" s="7">
        <v>0.84919296477377881</v>
      </c>
      <c r="F729">
        <v>96679.51</v>
      </c>
      <c r="G729" s="18">
        <v>0.30359999999999998</v>
      </c>
      <c r="H729" s="18">
        <v>351.04</v>
      </c>
      <c r="I729" s="91">
        <v>29247.87</v>
      </c>
      <c r="J729" s="91">
        <v>29489.63</v>
      </c>
      <c r="K729" s="5">
        <v>29368.748340000006</v>
      </c>
      <c r="L729" s="5">
        <v>48.51771757105972</v>
      </c>
      <c r="M729" s="5">
        <v>49.206700119235492</v>
      </c>
      <c r="N729" s="18">
        <v>48.862208845147606</v>
      </c>
      <c r="O729" s="90">
        <v>29338.146768566727</v>
      </c>
    </row>
    <row r="730" spans="1:15" x14ac:dyDescent="0.3">
      <c r="A730" t="s">
        <v>507</v>
      </c>
      <c r="B730" t="s">
        <v>632</v>
      </c>
      <c r="C730" s="8">
        <v>120000</v>
      </c>
      <c r="D730" s="1">
        <v>46290.166666666664</v>
      </c>
      <c r="E730" s="7">
        <v>0.84919296477377881</v>
      </c>
      <c r="F730">
        <v>96679.51</v>
      </c>
      <c r="G730" s="18">
        <v>0.1014</v>
      </c>
      <c r="H730" s="18">
        <v>344.3</v>
      </c>
      <c r="I730" s="91">
        <v>9716.2900000000009</v>
      </c>
      <c r="J730" s="91">
        <v>9909.65</v>
      </c>
      <c r="K730" s="5">
        <v>9812.9702649999999</v>
      </c>
      <c r="L730" s="5">
        <v>48.701202180004401</v>
      </c>
      <c r="M730" s="5">
        <v>49.262925978304423</v>
      </c>
      <c r="N730" s="18">
        <v>48.982064079154412</v>
      </c>
      <c r="O730" s="90">
        <v>9783.6692135220928</v>
      </c>
    </row>
    <row r="731" spans="1:15" x14ac:dyDescent="0.3">
      <c r="A731" t="s">
        <v>508</v>
      </c>
      <c r="B731" t="s">
        <v>634</v>
      </c>
      <c r="C731" s="8">
        <v>120000</v>
      </c>
      <c r="D731" s="1">
        <v>46290.166666666664</v>
      </c>
      <c r="E731" s="7">
        <v>0.84919296477377881</v>
      </c>
      <c r="F731">
        <v>96679.51</v>
      </c>
      <c r="G731" s="18">
        <v>0.34229999999999999</v>
      </c>
      <c r="H731" s="18">
        <v>344.3</v>
      </c>
      <c r="I731" s="91">
        <v>33036.78</v>
      </c>
      <c r="J731" s="91">
        <v>33230.14</v>
      </c>
      <c r="K731" s="5">
        <v>33133.460265000002</v>
      </c>
      <c r="L731" s="5">
        <v>48.701202180004437</v>
      </c>
      <c r="M731" s="5">
        <v>49.262925978304423</v>
      </c>
      <c r="N731" s="18">
        <v>48.982064079154426</v>
      </c>
      <c r="O731" s="90">
        <v>33104.159213522093</v>
      </c>
    </row>
    <row r="732" spans="1:15" x14ac:dyDescent="0.3">
      <c r="A732" t="s">
        <v>509</v>
      </c>
      <c r="B732" t="s">
        <v>632</v>
      </c>
      <c r="C732" s="8">
        <v>125000</v>
      </c>
      <c r="D732" s="1">
        <v>46290.166666666664</v>
      </c>
      <c r="E732" s="7">
        <v>0.84919296477377881</v>
      </c>
      <c r="F732">
        <v>96679.27</v>
      </c>
      <c r="G732" s="18">
        <v>8.9899999999999994E-2</v>
      </c>
      <c r="H732" s="18">
        <v>335.29</v>
      </c>
      <c r="I732" s="91">
        <v>8652.7900000000009</v>
      </c>
      <c r="J732" s="91">
        <v>8846.15</v>
      </c>
      <c r="K732" s="5">
        <v>8749.473935</v>
      </c>
      <c r="L732" s="5">
        <v>48.90312833524105</v>
      </c>
      <c r="M732" s="5">
        <v>49.479545211439223</v>
      </c>
      <c r="N732" s="18">
        <v>49.19133677334014</v>
      </c>
      <c r="O732" s="90">
        <v>8711.3189268814149</v>
      </c>
    </row>
    <row r="733" spans="1:15" x14ac:dyDescent="0.3">
      <c r="A733" t="s">
        <v>510</v>
      </c>
      <c r="B733" t="s">
        <v>634</v>
      </c>
      <c r="C733" s="8">
        <v>125000</v>
      </c>
      <c r="D733" s="1">
        <v>46290.166666666664</v>
      </c>
      <c r="E733" s="7">
        <v>0.84919296477377881</v>
      </c>
      <c r="F733">
        <v>96669.45</v>
      </c>
      <c r="G733" s="18">
        <v>0.38290000000000002</v>
      </c>
      <c r="H733" s="18">
        <v>335.23</v>
      </c>
      <c r="I733" s="91">
        <v>36983.339999999997</v>
      </c>
      <c r="J733" s="91">
        <v>37176.699999999997</v>
      </c>
      <c r="K733" s="5">
        <v>37080.023935000005</v>
      </c>
      <c r="L733" s="5">
        <v>48.913834698345688</v>
      </c>
      <c r="M733" s="5">
        <v>49.490320094857346</v>
      </c>
      <c r="N733" s="18">
        <v>49.202077396601517</v>
      </c>
      <c r="O733" s="90">
        <v>37038.449074467426</v>
      </c>
    </row>
    <row r="734" spans="1:15" x14ac:dyDescent="0.3">
      <c r="A734" t="s">
        <v>511</v>
      </c>
      <c r="B734" t="s">
        <v>632</v>
      </c>
      <c r="C734" s="8">
        <v>130000</v>
      </c>
      <c r="D734" s="1">
        <v>46290.166666666664</v>
      </c>
      <c r="E734" s="7">
        <v>0.84919296477377881</v>
      </c>
      <c r="F734">
        <v>96669.45</v>
      </c>
      <c r="G734" s="18">
        <v>8.0100000000000005E-2</v>
      </c>
      <c r="H734" s="18">
        <v>324.62</v>
      </c>
      <c r="I734" s="91">
        <v>7685.22</v>
      </c>
      <c r="J734" s="91">
        <v>7878.56</v>
      </c>
      <c r="K734" s="5">
        <v>7781.8907249999993</v>
      </c>
      <c r="L734" s="5">
        <v>49.024865573745579</v>
      </c>
      <c r="M734" s="5">
        <v>49.620186502642646</v>
      </c>
      <c r="N734" s="18">
        <v>49.322526038194113</v>
      </c>
      <c r="O734" s="90">
        <v>7776.8025431242104</v>
      </c>
    </row>
    <row r="735" spans="1:15" x14ac:dyDescent="0.3">
      <c r="A735" t="s">
        <v>512</v>
      </c>
      <c r="B735" t="s">
        <v>634</v>
      </c>
      <c r="C735" s="8">
        <v>130000</v>
      </c>
      <c r="D735" s="1">
        <v>46290.166666666664</v>
      </c>
      <c r="E735" s="7">
        <v>0.84919296477377881</v>
      </c>
      <c r="F735">
        <v>96669.45</v>
      </c>
      <c r="G735" s="18">
        <v>0.42480000000000001</v>
      </c>
      <c r="H735" s="18">
        <v>324.62</v>
      </c>
      <c r="I735" s="91">
        <v>41015.769999999997</v>
      </c>
      <c r="J735" s="91">
        <v>41209.11</v>
      </c>
      <c r="K735" s="5">
        <v>41112.440725000008</v>
      </c>
      <c r="L735" s="5">
        <v>49.024865573745657</v>
      </c>
      <c r="M735" s="5">
        <v>49.620186502642667</v>
      </c>
      <c r="N735" s="18">
        <v>49.322526038194162</v>
      </c>
      <c r="O735" s="90">
        <v>41107.352543124216</v>
      </c>
    </row>
    <row r="736" spans="1:15" x14ac:dyDescent="0.3">
      <c r="A736" t="s">
        <v>513</v>
      </c>
      <c r="B736" t="s">
        <v>632</v>
      </c>
      <c r="C736" s="8">
        <v>135000</v>
      </c>
      <c r="D736" s="1">
        <v>46290.166666666664</v>
      </c>
      <c r="E736" s="7">
        <v>0.84919296477377881</v>
      </c>
      <c r="F736">
        <v>96669.45</v>
      </c>
      <c r="G736" s="18">
        <v>7.1499999999999994E-2</v>
      </c>
      <c r="H736" s="18">
        <v>312.81</v>
      </c>
      <c r="I736" s="91">
        <v>6863.53</v>
      </c>
      <c r="J736" s="91">
        <v>7056.87</v>
      </c>
      <c r="K736" s="5">
        <v>6960.2003999999997</v>
      </c>
      <c r="L736" s="5">
        <v>49.24241684166639</v>
      </c>
      <c r="M736" s="5">
        <v>49.859839204119957</v>
      </c>
      <c r="N736" s="18">
        <v>49.551128022893174</v>
      </c>
      <c r="O736" s="90">
        <v>6967.2013323618075</v>
      </c>
    </row>
    <row r="737" spans="1:15" x14ac:dyDescent="0.3">
      <c r="A737" t="s">
        <v>514</v>
      </c>
      <c r="B737" t="s">
        <v>634</v>
      </c>
      <c r="C737" s="8">
        <v>135000</v>
      </c>
      <c r="D737" s="1">
        <v>46290.166666666664</v>
      </c>
      <c r="E737" s="7">
        <v>0.84919296477377881</v>
      </c>
      <c r="F737">
        <v>96679.27</v>
      </c>
      <c r="G737" s="18">
        <v>0.46789999999999998</v>
      </c>
      <c r="H737" s="18">
        <v>312.87</v>
      </c>
      <c r="I737" s="91">
        <v>45184.26</v>
      </c>
      <c r="J737" s="91">
        <v>45377.599999999999</v>
      </c>
      <c r="K737" s="5">
        <v>45280.930399999997</v>
      </c>
      <c r="L737" s="5">
        <v>49.232812748367479</v>
      </c>
      <c r="M737" s="5">
        <v>49.850161296538438</v>
      </c>
      <c r="N737" s="18">
        <v>49.541487022452955</v>
      </c>
      <c r="O737" s="90">
        <v>45290.709727078152</v>
      </c>
    </row>
    <row r="738" spans="1:15" x14ac:dyDescent="0.3">
      <c r="A738" t="s">
        <v>515</v>
      </c>
      <c r="B738" t="s">
        <v>632</v>
      </c>
      <c r="C738" s="8">
        <v>140000</v>
      </c>
      <c r="D738" s="1">
        <v>46290.166666666664</v>
      </c>
      <c r="E738" s="7">
        <v>0.84919296477377881</v>
      </c>
      <c r="F738">
        <v>96669.45</v>
      </c>
      <c r="G738" s="18">
        <v>6.3799999999999996E-2</v>
      </c>
      <c r="H738" s="18">
        <v>300.04000000000002</v>
      </c>
      <c r="I738" s="91">
        <v>6138.51</v>
      </c>
      <c r="J738" s="91">
        <v>6283.51</v>
      </c>
      <c r="K738" s="5">
        <v>6211.0121625000002</v>
      </c>
      <c r="L738" s="5">
        <v>49.458750764987975</v>
      </c>
      <c r="M738" s="5">
        <v>49.941403725594753</v>
      </c>
      <c r="N738" s="18">
        <v>49.700077245291368</v>
      </c>
      <c r="O738" s="90">
        <v>6261.7392999277236</v>
      </c>
    </row>
    <row r="739" spans="1:15" x14ac:dyDescent="0.3">
      <c r="A739" t="s">
        <v>516</v>
      </c>
      <c r="B739" t="s">
        <v>634</v>
      </c>
      <c r="C739" s="8">
        <v>140000</v>
      </c>
      <c r="D739" s="1">
        <v>46290.166666666664</v>
      </c>
      <c r="E739" s="7">
        <v>0.84919296477377881</v>
      </c>
      <c r="F739">
        <v>96673.84</v>
      </c>
      <c r="G739" s="18">
        <v>0.51200000000000001</v>
      </c>
      <c r="H739" s="18">
        <v>300.07</v>
      </c>
      <c r="I739" s="91">
        <v>49464.67</v>
      </c>
      <c r="J739" s="91">
        <v>49609.67</v>
      </c>
      <c r="K739" s="5">
        <v>49537.172162500006</v>
      </c>
      <c r="L739" s="5">
        <v>49.454656437874668</v>
      </c>
      <c r="M739" s="5">
        <v>49.937283730300834</v>
      </c>
      <c r="N739" s="18">
        <v>49.695970084087747</v>
      </c>
      <c r="O739" s="90">
        <v>49589.021255229367</v>
      </c>
    </row>
    <row r="740" spans="1:15" x14ac:dyDescent="0.3">
      <c r="A740" t="s">
        <v>517</v>
      </c>
      <c r="B740" t="s">
        <v>632</v>
      </c>
      <c r="C740" s="8">
        <v>145000</v>
      </c>
      <c r="D740" s="1">
        <v>46290.166666666664</v>
      </c>
      <c r="E740" s="7">
        <v>0.84919296477377881</v>
      </c>
      <c r="F740">
        <v>96669.62</v>
      </c>
      <c r="G740" s="18">
        <v>5.7599999999999998E-2</v>
      </c>
      <c r="H740" s="18">
        <v>287.56</v>
      </c>
      <c r="I740" s="91">
        <v>5510.17</v>
      </c>
      <c r="J740" s="91">
        <v>5703.51</v>
      </c>
      <c r="K740" s="5">
        <v>5606.8379599999998</v>
      </c>
      <c r="L740" s="5">
        <v>49.714588036241061</v>
      </c>
      <c r="M740" s="5">
        <v>50.38590276760484</v>
      </c>
      <c r="N740" s="18">
        <v>50.05024540192295</v>
      </c>
      <c r="O740" s="90">
        <v>5645.1644774382585</v>
      </c>
    </row>
    <row r="741" spans="1:15" x14ac:dyDescent="0.3">
      <c r="A741" t="s">
        <v>518</v>
      </c>
      <c r="B741" t="s">
        <v>634</v>
      </c>
      <c r="C741" s="8">
        <v>145000</v>
      </c>
      <c r="D741" s="1">
        <v>46290.166666666664</v>
      </c>
      <c r="E741" s="7">
        <v>0.84919296477377881</v>
      </c>
      <c r="F741">
        <v>96669.62</v>
      </c>
      <c r="G741" s="18">
        <v>0.55759999999999998</v>
      </c>
      <c r="H741" s="18">
        <v>287.56</v>
      </c>
      <c r="I741" s="91">
        <v>53840.55</v>
      </c>
      <c r="J741" s="91">
        <v>54033.89</v>
      </c>
      <c r="K741" s="5">
        <v>53937.217960000009</v>
      </c>
      <c r="L741" s="5">
        <v>49.714588036241068</v>
      </c>
      <c r="M741" s="5">
        <v>50.385902767604854</v>
      </c>
      <c r="N741" s="18">
        <v>50.050245401922965</v>
      </c>
      <c r="O741" s="90">
        <v>53975.544477438263</v>
      </c>
    </row>
    <row r="742" spans="1:15" x14ac:dyDescent="0.3">
      <c r="A742" t="s">
        <v>519</v>
      </c>
      <c r="B742" t="s">
        <v>632</v>
      </c>
      <c r="C742" s="8">
        <v>150000</v>
      </c>
      <c r="D742" s="1">
        <v>46290.166666666664</v>
      </c>
      <c r="E742" s="7">
        <v>0.84919296477377881</v>
      </c>
      <c r="F742">
        <v>96669.62</v>
      </c>
      <c r="G742" s="18">
        <v>5.16E-2</v>
      </c>
      <c r="H742" s="18">
        <v>274.19</v>
      </c>
      <c r="I742" s="91">
        <v>4978.49</v>
      </c>
      <c r="J742" s="91">
        <v>5075.16</v>
      </c>
      <c r="K742" s="5">
        <v>5026.8202399999991</v>
      </c>
      <c r="L742" s="5">
        <v>50.053891842344044</v>
      </c>
      <c r="M742" s="5">
        <v>50.40580964824931</v>
      </c>
      <c r="N742" s="18">
        <v>50.229850745296673</v>
      </c>
      <c r="O742" s="90">
        <v>5104.1529248096049</v>
      </c>
    </row>
    <row r="743" spans="1:15" x14ac:dyDescent="0.3">
      <c r="A743" t="s">
        <v>520</v>
      </c>
      <c r="B743" t="s">
        <v>634</v>
      </c>
      <c r="C743" s="8">
        <v>150000</v>
      </c>
      <c r="D743" s="1">
        <v>46290.166666666664</v>
      </c>
      <c r="E743" s="7">
        <v>0.84919296477377881</v>
      </c>
      <c r="F743">
        <v>96673.84</v>
      </c>
      <c r="G743" s="18">
        <v>0.60329999999999995</v>
      </c>
      <c r="H743" s="18">
        <v>274.22000000000003</v>
      </c>
      <c r="I743" s="91">
        <v>58304.65</v>
      </c>
      <c r="J743" s="91">
        <v>58401.32</v>
      </c>
      <c r="K743" s="5">
        <v>58352.980240000004</v>
      </c>
      <c r="L743" s="5">
        <v>50.050267964053717</v>
      </c>
      <c r="M743" s="5">
        <v>50.402168153077774</v>
      </c>
      <c r="N743" s="18">
        <v>50.226218058565749</v>
      </c>
      <c r="O743" s="90">
        <v>58431.199941407234</v>
      </c>
    </row>
    <row r="744" spans="1:15" x14ac:dyDescent="0.3">
      <c r="A744" t="s">
        <v>521</v>
      </c>
      <c r="B744" t="s">
        <v>632</v>
      </c>
      <c r="C744" s="8">
        <v>155000</v>
      </c>
      <c r="D744" s="1">
        <v>46290.166666666664</v>
      </c>
      <c r="E744" s="7">
        <v>0.84919296477377881</v>
      </c>
      <c r="F744">
        <v>96669.62</v>
      </c>
      <c r="G744" s="18">
        <v>4.7199999999999999E-2</v>
      </c>
      <c r="H744" s="18">
        <v>262.38</v>
      </c>
      <c r="I744" s="91">
        <v>4495.1400000000003</v>
      </c>
      <c r="J744" s="91">
        <v>4640.1400000000003</v>
      </c>
      <c r="K744" s="5">
        <v>4567.639545</v>
      </c>
      <c r="L744" s="5">
        <v>50.338817056622766</v>
      </c>
      <c r="M744" s="5">
        <v>50.891477225824076</v>
      </c>
      <c r="N744" s="18">
        <v>50.615147141223417</v>
      </c>
      <c r="O744" s="90">
        <v>4627.4404055018513</v>
      </c>
    </row>
    <row r="745" spans="1:15" x14ac:dyDescent="0.3">
      <c r="A745" t="s">
        <v>522</v>
      </c>
      <c r="B745" t="s">
        <v>634</v>
      </c>
      <c r="C745" s="8">
        <v>155000</v>
      </c>
      <c r="D745" s="1">
        <v>46290.166666666664</v>
      </c>
      <c r="E745" s="7">
        <v>0.84919296477377881</v>
      </c>
      <c r="F745">
        <v>96673.84</v>
      </c>
      <c r="G745" s="18">
        <v>0.65059999999999996</v>
      </c>
      <c r="H745" s="18">
        <v>262.41000000000003</v>
      </c>
      <c r="I745" s="91">
        <v>62821.3</v>
      </c>
      <c r="J745" s="91">
        <v>62966.3</v>
      </c>
      <c r="K745" s="5">
        <v>62893.799545000002</v>
      </c>
      <c r="L745" s="5">
        <v>50.335324729955467</v>
      </c>
      <c r="M745" s="5">
        <v>50.887957621459421</v>
      </c>
      <c r="N745" s="18">
        <v>50.611641175707447</v>
      </c>
      <c r="O745" s="90">
        <v>62954.408567031627</v>
      </c>
    </row>
    <row r="746" spans="1:15" x14ac:dyDescent="0.3">
      <c r="A746" t="s">
        <v>523</v>
      </c>
      <c r="B746" t="s">
        <v>632</v>
      </c>
      <c r="C746" s="8">
        <v>160000</v>
      </c>
      <c r="D746" s="1">
        <v>46290.166666666664</v>
      </c>
      <c r="E746" s="7">
        <v>0.84919296477377881</v>
      </c>
      <c r="F746">
        <v>96673.58</v>
      </c>
      <c r="G746" s="18">
        <v>4.2900000000000001E-2</v>
      </c>
      <c r="H746" s="18">
        <v>250.07</v>
      </c>
      <c r="I746" s="91">
        <v>4108.63</v>
      </c>
      <c r="J746" s="91">
        <v>4253.6400000000003</v>
      </c>
      <c r="K746" s="5">
        <v>4181.1323350000002</v>
      </c>
      <c r="L746" s="5">
        <v>50.785142452794382</v>
      </c>
      <c r="M746" s="5">
        <v>51.363426739092098</v>
      </c>
      <c r="N746" s="18">
        <v>51.07428459594324</v>
      </c>
      <c r="O746" s="90">
        <v>4206.1695884812152</v>
      </c>
    </row>
    <row r="747" spans="1:15" x14ac:dyDescent="0.3">
      <c r="A747" t="s">
        <v>524</v>
      </c>
      <c r="B747" t="s">
        <v>634</v>
      </c>
      <c r="C747" s="8">
        <v>160000</v>
      </c>
      <c r="D747" s="1">
        <v>46290.166666666664</v>
      </c>
      <c r="E747" s="7">
        <v>0.84919296477377881</v>
      </c>
      <c r="F747">
        <v>96673.58</v>
      </c>
      <c r="G747" s="18">
        <v>0.69789999999999996</v>
      </c>
      <c r="H747" s="18">
        <v>250.07</v>
      </c>
      <c r="I747" s="91">
        <v>67435.05</v>
      </c>
      <c r="J747" s="91">
        <v>67580.06</v>
      </c>
      <c r="K747" s="5">
        <v>67507.552335</v>
      </c>
      <c r="L747" s="5">
        <v>50.785142452794418</v>
      </c>
      <c r="M747" s="5">
        <v>51.363426739092169</v>
      </c>
      <c r="N747" s="18">
        <v>51.074284595943297</v>
      </c>
      <c r="O747" s="90">
        <v>67532.589588481205</v>
      </c>
    </row>
    <row r="748" spans="1:15" x14ac:dyDescent="0.3">
      <c r="A748" t="s">
        <v>525</v>
      </c>
      <c r="B748" t="s">
        <v>632</v>
      </c>
      <c r="C748" s="8">
        <v>165000</v>
      </c>
      <c r="D748" s="1">
        <v>46290.166666666664</v>
      </c>
      <c r="E748" s="7">
        <v>0.84919296477377881</v>
      </c>
      <c r="F748">
        <v>96673.58</v>
      </c>
      <c r="G748" s="18">
        <v>3.9E-2</v>
      </c>
      <c r="H748" s="18">
        <v>238.09</v>
      </c>
      <c r="I748" s="91">
        <v>3721.93</v>
      </c>
      <c r="J748" s="91">
        <v>3866.94</v>
      </c>
      <c r="K748" s="5">
        <v>3794.4380150000002</v>
      </c>
      <c r="L748" s="5">
        <v>51.044349930734725</v>
      </c>
      <c r="M748" s="5">
        <v>51.652387662599907</v>
      </c>
      <c r="N748" s="18">
        <v>51.348368796667316</v>
      </c>
      <c r="O748" s="90">
        <v>3830.8960890367853</v>
      </c>
    </row>
    <row r="749" spans="1:15" x14ac:dyDescent="0.3">
      <c r="A749" t="s">
        <v>526</v>
      </c>
      <c r="B749" t="s">
        <v>634</v>
      </c>
      <c r="C749" s="8">
        <v>165000</v>
      </c>
      <c r="D749" s="1">
        <v>46290.166666666664</v>
      </c>
      <c r="E749" s="7">
        <v>0.84919296477377881</v>
      </c>
      <c r="F749">
        <v>96673.58</v>
      </c>
      <c r="G749" s="18">
        <v>0.74580000000000002</v>
      </c>
      <c r="H749" s="18">
        <v>238.09</v>
      </c>
      <c r="I749" s="91">
        <v>72048.350000000006</v>
      </c>
      <c r="J749" s="91">
        <v>72193.36</v>
      </c>
      <c r="K749" s="5">
        <v>72120.858015000005</v>
      </c>
      <c r="L749" s="5">
        <v>51.044349930734626</v>
      </c>
      <c r="M749" s="5">
        <v>51.652387662599942</v>
      </c>
      <c r="N749" s="18">
        <v>51.348368796667287</v>
      </c>
      <c r="O749" s="90">
        <v>72157.316089036787</v>
      </c>
    </row>
    <row r="750" spans="1:15" x14ac:dyDescent="0.3">
      <c r="A750" t="s">
        <v>527</v>
      </c>
      <c r="B750" t="s">
        <v>632</v>
      </c>
      <c r="C750" s="8">
        <v>170000</v>
      </c>
      <c r="D750" s="1">
        <v>46290.166666666664</v>
      </c>
      <c r="E750" s="7">
        <v>0.84919296477377881</v>
      </c>
      <c r="F750">
        <v>96673.96</v>
      </c>
      <c r="G750" s="18">
        <v>3.5900000000000001E-2</v>
      </c>
      <c r="H750" s="18">
        <v>227.15</v>
      </c>
      <c r="I750" s="91">
        <v>3431.93</v>
      </c>
      <c r="J750" s="91">
        <v>3528.6</v>
      </c>
      <c r="K750" s="5">
        <v>3480.2625600000001</v>
      </c>
      <c r="L750" s="5">
        <v>51.53931544756356</v>
      </c>
      <c r="M750" s="5">
        <v>51.96448527635463</v>
      </c>
      <c r="N750" s="18">
        <v>51.751900361959095</v>
      </c>
      <c r="O750" s="90">
        <v>3495.7686366239082</v>
      </c>
    </row>
    <row r="751" spans="1:15" x14ac:dyDescent="0.3">
      <c r="A751" t="s">
        <v>528</v>
      </c>
      <c r="B751" t="s">
        <v>634</v>
      </c>
      <c r="C751" s="8">
        <v>170000</v>
      </c>
      <c r="D751" s="1">
        <v>46290.166666666664</v>
      </c>
      <c r="E751" s="7">
        <v>0.84919296477377881</v>
      </c>
      <c r="F751">
        <v>96673.58</v>
      </c>
      <c r="G751" s="18">
        <v>0.7944</v>
      </c>
      <c r="H751" s="18">
        <v>227.15</v>
      </c>
      <c r="I751" s="91">
        <v>76758.350000000006</v>
      </c>
      <c r="J751" s="91">
        <v>76855.02</v>
      </c>
      <c r="K751" s="5">
        <v>76806.682559999987</v>
      </c>
      <c r="L751" s="5">
        <v>51.539602488892065</v>
      </c>
      <c r="M751" s="5">
        <v>51.964774121584135</v>
      </c>
      <c r="N751" s="18">
        <v>51.7521883052381</v>
      </c>
      <c r="O751" s="90">
        <v>76822.132520744635</v>
      </c>
    </row>
    <row r="752" spans="1:15" x14ac:dyDescent="0.3">
      <c r="A752" t="s">
        <v>529</v>
      </c>
      <c r="B752" t="s">
        <v>632</v>
      </c>
      <c r="C752" s="8">
        <v>175000</v>
      </c>
      <c r="D752" s="1">
        <v>46290.166666666664</v>
      </c>
      <c r="E752" s="7">
        <v>0.84919296477377881</v>
      </c>
      <c r="F752">
        <v>96673.09</v>
      </c>
      <c r="G752" s="18">
        <v>3.3000000000000002E-2</v>
      </c>
      <c r="H752" s="18">
        <v>216.52</v>
      </c>
      <c r="I752" s="91">
        <v>3141.88</v>
      </c>
      <c r="J752" s="91">
        <v>3238.55</v>
      </c>
      <c r="K752" s="5">
        <v>3190.2119700000003</v>
      </c>
      <c r="L752" s="5">
        <v>51.881828868629064</v>
      </c>
      <c r="M752" s="5">
        <v>52.328458962285254</v>
      </c>
      <c r="N752" s="18">
        <v>52.105143915457163</v>
      </c>
      <c r="O752" s="90">
        <v>3195.0161516958306</v>
      </c>
    </row>
    <row r="753" spans="1:15" x14ac:dyDescent="0.3">
      <c r="A753" t="s">
        <v>530</v>
      </c>
      <c r="B753" t="s">
        <v>634</v>
      </c>
      <c r="C753" s="8">
        <v>175000</v>
      </c>
      <c r="D753" s="1">
        <v>46290.166666666664</v>
      </c>
      <c r="E753" s="7">
        <v>0.84919296477377881</v>
      </c>
      <c r="F753">
        <v>96673.09</v>
      </c>
      <c r="G753" s="18">
        <v>0.84319999999999995</v>
      </c>
      <c r="H753" s="18">
        <v>216.52</v>
      </c>
      <c r="I753" s="91">
        <v>81468.789999999994</v>
      </c>
      <c r="J753" s="91">
        <v>81565.460000000006</v>
      </c>
      <c r="K753" s="5">
        <v>81517.121970000007</v>
      </c>
      <c r="L753" s="5">
        <v>51.881828868629057</v>
      </c>
      <c r="M753" s="5">
        <v>52.328458962285332</v>
      </c>
      <c r="N753" s="18">
        <v>52.105143915457191</v>
      </c>
      <c r="O753" s="90">
        <v>81521.926151695836</v>
      </c>
    </row>
    <row r="754" spans="1:15" x14ac:dyDescent="0.3">
      <c r="A754" t="s">
        <v>531</v>
      </c>
      <c r="B754" t="s">
        <v>632</v>
      </c>
      <c r="C754" s="8">
        <v>180000</v>
      </c>
      <c r="D754" s="1">
        <v>46290.166666666664</v>
      </c>
      <c r="E754" s="7">
        <v>0.84919296477377881</v>
      </c>
      <c r="F754">
        <v>96673.09</v>
      </c>
      <c r="G754" s="18">
        <v>3.04E-2</v>
      </c>
      <c r="H754" s="18">
        <v>206.19</v>
      </c>
      <c r="I754" s="91">
        <v>2900.19</v>
      </c>
      <c r="J754" s="91">
        <v>2996.87</v>
      </c>
      <c r="K754" s="5">
        <v>2948.5292449999997</v>
      </c>
      <c r="L754" s="5">
        <v>52.304509257981778</v>
      </c>
      <c r="M754" s="5">
        <v>52.772567569214289</v>
      </c>
      <c r="N754" s="18">
        <v>52.538538413598033</v>
      </c>
      <c r="O754" s="90">
        <v>2924.3507210950083</v>
      </c>
    </row>
    <row r="755" spans="1:15" x14ac:dyDescent="0.3">
      <c r="A755" t="s">
        <v>532</v>
      </c>
      <c r="B755" t="s">
        <v>634</v>
      </c>
      <c r="C755" s="8">
        <v>180000</v>
      </c>
      <c r="D755" s="1">
        <v>46290.166666666664</v>
      </c>
      <c r="E755" s="7">
        <v>0.84919296477377881</v>
      </c>
      <c r="F755">
        <v>96673.09</v>
      </c>
      <c r="G755" s="18">
        <v>0.89229999999999998</v>
      </c>
      <c r="H755" s="18">
        <v>206.19</v>
      </c>
      <c r="I755" s="91">
        <v>86227.1</v>
      </c>
      <c r="J755" s="91">
        <v>86323.78</v>
      </c>
      <c r="K755" s="5">
        <v>86275.439245000001</v>
      </c>
      <c r="L755" s="5">
        <v>52.304509257981636</v>
      </c>
      <c r="M755" s="5">
        <v>52.772567569214424</v>
      </c>
      <c r="N755" s="18">
        <v>52.538538413598033</v>
      </c>
      <c r="O755" s="90">
        <v>86251.260721094994</v>
      </c>
    </row>
    <row r="756" spans="1:15" x14ac:dyDescent="0.3">
      <c r="A756" t="s">
        <v>533</v>
      </c>
      <c r="B756" t="s">
        <v>632</v>
      </c>
      <c r="C756" s="8">
        <v>190000</v>
      </c>
      <c r="D756" s="1">
        <v>46290.166666666664</v>
      </c>
      <c r="E756" s="7">
        <v>0.84919296477377881</v>
      </c>
      <c r="F756">
        <v>96673.7</v>
      </c>
      <c r="G756" s="18">
        <v>2.5999999999999999E-2</v>
      </c>
      <c r="H756" s="18">
        <v>187.52</v>
      </c>
      <c r="I756" s="91">
        <v>2465.1799999999998</v>
      </c>
      <c r="J756" s="91">
        <v>2610.19</v>
      </c>
      <c r="K756" s="5">
        <v>2537.6846249999999</v>
      </c>
      <c r="L756" s="5">
        <v>53.002745217719664</v>
      </c>
      <c r="M756" s="5">
        <v>53.77310269024742</v>
      </c>
      <c r="N756" s="18">
        <v>53.387923953983545</v>
      </c>
      <c r="O756" s="90">
        <v>2458.3156118209718</v>
      </c>
    </row>
    <row r="757" spans="1:15" x14ac:dyDescent="0.3">
      <c r="A757" t="s">
        <v>534</v>
      </c>
      <c r="B757" t="s">
        <v>634</v>
      </c>
      <c r="C757" s="8">
        <v>190000</v>
      </c>
      <c r="D757" s="1">
        <v>46290.166666666664</v>
      </c>
      <c r="E757" s="7">
        <v>0.84919296477377881</v>
      </c>
      <c r="F757">
        <v>96673.7</v>
      </c>
      <c r="G757" s="18">
        <v>0.99139999999999995</v>
      </c>
      <c r="H757" s="18">
        <v>187.52</v>
      </c>
      <c r="I757" s="91">
        <v>95791.48</v>
      </c>
      <c r="J757" s="91">
        <v>95936.49</v>
      </c>
      <c r="K757" s="5">
        <v>95863.984625000012</v>
      </c>
      <c r="L757" s="5">
        <v>53.00274521771977</v>
      </c>
      <c r="M757" s="5">
        <v>53.773102690247363</v>
      </c>
      <c r="N757" s="18">
        <v>53.387923953983567</v>
      </c>
      <c r="O757" s="90">
        <v>95784.615611820976</v>
      </c>
    </row>
    <row r="758" spans="1:15" x14ac:dyDescent="0.3">
      <c r="A758" t="s">
        <v>535</v>
      </c>
      <c r="B758" t="s">
        <v>632</v>
      </c>
      <c r="C758" s="8">
        <v>200000</v>
      </c>
      <c r="D758" s="1">
        <v>46290.166666666664</v>
      </c>
      <c r="E758" s="7">
        <v>0.84919296477377881</v>
      </c>
      <c r="F758">
        <v>96671.95</v>
      </c>
      <c r="G758" s="18">
        <v>2.23E-2</v>
      </c>
      <c r="H758" s="18">
        <v>169.94</v>
      </c>
      <c r="I758" s="91">
        <v>2126.7800000000002</v>
      </c>
      <c r="J758" s="91">
        <v>2223.4499999999998</v>
      </c>
      <c r="K758" s="5">
        <v>2175.1188750000001</v>
      </c>
      <c r="L758" s="5">
        <v>53.764633736065129</v>
      </c>
      <c r="M758" s="5">
        <v>54.330672841774089</v>
      </c>
      <c r="N758" s="18">
        <v>54.047653288919605</v>
      </c>
      <c r="O758" s="90">
        <v>2073.5695186342687</v>
      </c>
    </row>
    <row r="759" spans="1:15" x14ac:dyDescent="0.3">
      <c r="A759" t="s">
        <v>536</v>
      </c>
      <c r="B759" t="s">
        <v>634</v>
      </c>
      <c r="C759" s="8">
        <v>200000</v>
      </c>
      <c r="D759" s="1">
        <v>46290.166666666664</v>
      </c>
      <c r="E759" s="7">
        <v>0.84919296477377881</v>
      </c>
      <c r="F759">
        <v>96671.95</v>
      </c>
      <c r="G759" s="18">
        <v>1.0911</v>
      </c>
      <c r="H759" s="18">
        <v>169.94</v>
      </c>
      <c r="I759" s="91">
        <v>105454.83</v>
      </c>
      <c r="J759" s="91">
        <v>105551.5</v>
      </c>
      <c r="K759" s="5">
        <v>105503.168875</v>
      </c>
      <c r="L759" s="5">
        <v>53.764633736065036</v>
      </c>
      <c r="M759" s="5">
        <v>54.330672841774089</v>
      </c>
      <c r="N759" s="18">
        <v>54.047653288919562</v>
      </c>
      <c r="O759" s="90">
        <v>105401.61951863425</v>
      </c>
    </row>
    <row r="760" spans="1:15" x14ac:dyDescent="0.3">
      <c r="A760" t="s">
        <v>537</v>
      </c>
      <c r="B760" t="s">
        <v>632</v>
      </c>
      <c r="C760" s="8">
        <v>220000</v>
      </c>
      <c r="D760" s="1">
        <v>46290.166666666664</v>
      </c>
      <c r="E760" s="7">
        <v>0.84919296477377881</v>
      </c>
      <c r="F760">
        <v>96672.82</v>
      </c>
      <c r="G760" s="18">
        <v>1.7100000000000001E-2</v>
      </c>
      <c r="H760" s="18">
        <v>142.16</v>
      </c>
      <c r="I760" s="91">
        <v>1595.1</v>
      </c>
      <c r="J760" s="91">
        <v>1740.11</v>
      </c>
      <c r="K760" s="5">
        <v>1667.6061450000002</v>
      </c>
      <c r="L760" s="5">
        <v>55.030118446767553</v>
      </c>
      <c r="M760" s="5">
        <v>56.046146719734082</v>
      </c>
      <c r="N760" s="18">
        <v>55.538132583250814</v>
      </c>
      <c r="O760" s="90">
        <v>1486.0953184996351</v>
      </c>
    </row>
    <row r="761" spans="1:15" x14ac:dyDescent="0.3">
      <c r="A761" t="s">
        <v>538</v>
      </c>
      <c r="B761" t="s">
        <v>634</v>
      </c>
      <c r="C761" s="8">
        <v>220000</v>
      </c>
      <c r="D761" s="1">
        <v>46290.166666666664</v>
      </c>
      <c r="E761" s="7">
        <v>0.84919296477377881</v>
      </c>
      <c r="F761">
        <v>96672.82</v>
      </c>
      <c r="G761" s="18">
        <v>1.2927999999999999</v>
      </c>
      <c r="H761" s="18">
        <v>142.16</v>
      </c>
      <c r="I761" s="91">
        <v>124922.28</v>
      </c>
      <c r="J761" s="91">
        <v>125067.29</v>
      </c>
      <c r="K761" s="5">
        <v>124994.78614499999</v>
      </c>
      <c r="L761" s="5">
        <v>55.030118446767538</v>
      </c>
      <c r="M761" s="5">
        <v>56.046146719734139</v>
      </c>
      <c r="N761" s="18">
        <v>55.538132583250842</v>
      </c>
      <c r="O761" s="90">
        <v>124813.27531849963</v>
      </c>
    </row>
    <row r="762" spans="1:15" x14ac:dyDescent="0.3">
      <c r="A762" t="s">
        <v>539</v>
      </c>
      <c r="B762" t="s">
        <v>632</v>
      </c>
      <c r="C762" s="8">
        <v>240000</v>
      </c>
      <c r="D762" s="1">
        <v>46290.166666666664</v>
      </c>
      <c r="E762" s="7">
        <v>0.84919296477377881</v>
      </c>
      <c r="F762">
        <v>96671.95</v>
      </c>
      <c r="G762" s="18">
        <v>1.34E-2</v>
      </c>
      <c r="H762" s="18">
        <v>119.39</v>
      </c>
      <c r="I762" s="91">
        <v>1256.74</v>
      </c>
      <c r="J762" s="91">
        <v>1353.41</v>
      </c>
      <c r="K762" s="5">
        <v>1305.0713249999999</v>
      </c>
      <c r="L762" s="5">
        <v>56.462267799418065</v>
      </c>
      <c r="M762" s="5">
        <v>57.267472862118638</v>
      </c>
      <c r="N762" s="18">
        <v>56.864870330768355</v>
      </c>
      <c r="O762" s="90">
        <v>1071.8537825585572</v>
      </c>
    </row>
    <row r="763" spans="1:15" x14ac:dyDescent="0.3">
      <c r="A763" t="s">
        <v>540</v>
      </c>
      <c r="B763" t="s">
        <v>634</v>
      </c>
      <c r="C763" s="8">
        <v>240000</v>
      </c>
      <c r="D763" s="1">
        <v>46290.166666666664</v>
      </c>
      <c r="E763" s="7">
        <v>0.84919296477377881</v>
      </c>
      <c r="F763">
        <v>96671.95</v>
      </c>
      <c r="G763" s="18">
        <v>1.4959</v>
      </c>
      <c r="H763" s="18">
        <v>119.39</v>
      </c>
      <c r="I763" s="91">
        <v>144584.79</v>
      </c>
      <c r="J763" s="91">
        <v>144681.46</v>
      </c>
      <c r="K763" s="5">
        <v>144633.12132499999</v>
      </c>
      <c r="L763" s="5">
        <v>56.462267799417823</v>
      </c>
      <c r="M763" s="5">
        <v>57.267472862118481</v>
      </c>
      <c r="N763" s="18">
        <v>56.864870330768156</v>
      </c>
      <c r="O763" s="90">
        <v>144399.90378255857</v>
      </c>
    </row>
    <row r="764" spans="1:15" x14ac:dyDescent="0.3">
      <c r="A764" t="s">
        <v>541</v>
      </c>
      <c r="B764" t="s">
        <v>632</v>
      </c>
      <c r="C764" s="8">
        <v>260000</v>
      </c>
      <c r="D764" s="1">
        <v>46290.166666666664</v>
      </c>
      <c r="E764" s="7">
        <v>0.84919296477377881</v>
      </c>
      <c r="F764">
        <v>96671.95</v>
      </c>
      <c r="G764" s="18">
        <v>1.0699999999999999E-2</v>
      </c>
      <c r="H764" s="18">
        <v>101.36</v>
      </c>
      <c r="I764" s="91">
        <v>1015.06</v>
      </c>
      <c r="J764" s="91">
        <v>1111.73</v>
      </c>
      <c r="K764" s="5">
        <v>1063.3914500000001</v>
      </c>
      <c r="L764" s="5">
        <v>57.813644042290171</v>
      </c>
      <c r="M764" s="5">
        <v>58.751747704091848</v>
      </c>
      <c r="N764" s="18">
        <v>58.28269587319101</v>
      </c>
      <c r="O764" s="90">
        <v>776.88871010589196</v>
      </c>
    </row>
    <row r="765" spans="1:15" x14ac:dyDescent="0.3">
      <c r="A765" t="s">
        <v>542</v>
      </c>
      <c r="B765" t="s">
        <v>634</v>
      </c>
      <c r="C765" s="8">
        <v>260000</v>
      </c>
      <c r="D765" s="1">
        <v>46290.166666666664</v>
      </c>
      <c r="E765" s="7">
        <v>0.84919296477377881</v>
      </c>
      <c r="F765">
        <v>96672.71</v>
      </c>
      <c r="G765" s="18">
        <v>1.7001999999999999</v>
      </c>
      <c r="H765" s="18">
        <v>101.37</v>
      </c>
      <c r="I765" s="91">
        <v>164342.35</v>
      </c>
      <c r="J765" s="91">
        <v>164439.01999999999</v>
      </c>
      <c r="K765" s="5">
        <v>164390.68144999997</v>
      </c>
      <c r="L765" s="5">
        <v>57.81322089244361</v>
      </c>
      <c r="M765" s="5">
        <v>58.751318357964067</v>
      </c>
      <c r="N765" s="18">
        <v>58.282269625203838</v>
      </c>
      <c r="O765" s="90">
        <v>164104.21019636633</v>
      </c>
    </row>
    <row r="766" spans="1:15" x14ac:dyDescent="0.3">
      <c r="A766" t="s">
        <v>543</v>
      </c>
      <c r="B766" t="s">
        <v>632</v>
      </c>
      <c r="C766" s="8">
        <v>280000</v>
      </c>
      <c r="D766" s="1">
        <v>46290.166666666664</v>
      </c>
      <c r="E766" s="7">
        <v>0.84919296477377881</v>
      </c>
      <c r="F766">
        <v>96671.96</v>
      </c>
      <c r="G766" s="18">
        <v>8.8000000000000005E-3</v>
      </c>
      <c r="H766" s="18">
        <v>87.3</v>
      </c>
      <c r="I766" s="91">
        <v>821.71</v>
      </c>
      <c r="J766" s="91">
        <v>918.38</v>
      </c>
      <c r="K766" s="5">
        <v>870.04764000000011</v>
      </c>
      <c r="L766" s="5">
        <v>58.908430091355989</v>
      </c>
      <c r="M766" s="5">
        <v>60.000079267716565</v>
      </c>
      <c r="N766" s="18">
        <v>59.454254679536277</v>
      </c>
      <c r="O766" s="90">
        <v>565.54921048110373</v>
      </c>
    </row>
    <row r="767" spans="1:15" x14ac:dyDescent="0.3">
      <c r="A767" t="s">
        <v>544</v>
      </c>
      <c r="B767" t="s">
        <v>634</v>
      </c>
      <c r="C767" s="8">
        <v>280000</v>
      </c>
      <c r="D767" s="1">
        <v>46290.166666666664</v>
      </c>
      <c r="E767" s="7">
        <v>0.84919296477377881</v>
      </c>
      <c r="F767">
        <v>96672.71</v>
      </c>
      <c r="G767" s="18">
        <v>1.9052</v>
      </c>
      <c r="H767" s="18">
        <v>87.3</v>
      </c>
      <c r="I767" s="91">
        <v>184149</v>
      </c>
      <c r="J767" s="91">
        <v>184245.67</v>
      </c>
      <c r="K767" s="5">
        <v>184197.33763999998</v>
      </c>
      <c r="L767" s="5">
        <v>58.90802912158324</v>
      </c>
      <c r="M767" s="5">
        <v>59.999671475971454</v>
      </c>
      <c r="N767" s="18">
        <v>59.453850298777347</v>
      </c>
      <c r="O767" s="90">
        <v>183892.86297243103</v>
      </c>
    </row>
    <row r="768" spans="1:15" x14ac:dyDescent="0.3">
      <c r="A768" t="s">
        <v>545</v>
      </c>
      <c r="B768" t="s">
        <v>632</v>
      </c>
      <c r="C768" s="8">
        <v>300000</v>
      </c>
      <c r="D768" s="1">
        <v>46290.166666666664</v>
      </c>
      <c r="E768" s="7">
        <v>0.84919296477377881</v>
      </c>
      <c r="F768">
        <v>96671.96</v>
      </c>
      <c r="G768" s="18">
        <v>7.4999999999999997E-3</v>
      </c>
      <c r="H768" s="18">
        <v>76.67</v>
      </c>
      <c r="I768" s="91">
        <v>676.7</v>
      </c>
      <c r="J768" s="91">
        <v>773.38</v>
      </c>
      <c r="K768" s="5">
        <v>725.03970000000004</v>
      </c>
      <c r="L768" s="5">
        <v>59.940585307268833</v>
      </c>
      <c r="M768" s="5">
        <v>61.197938796386161</v>
      </c>
      <c r="N768" s="18">
        <v>60.569262051827494</v>
      </c>
      <c r="O768" s="90">
        <v>413.42048732339498</v>
      </c>
    </row>
    <row r="769" spans="1:15" x14ac:dyDescent="0.3">
      <c r="A769" t="s">
        <v>546</v>
      </c>
      <c r="B769" t="s">
        <v>634</v>
      </c>
      <c r="C769" s="8">
        <v>300000</v>
      </c>
      <c r="D769" s="1">
        <v>46290.166666666664</v>
      </c>
      <c r="E769" s="7">
        <v>0.84919296477377881</v>
      </c>
      <c r="F769">
        <v>96672.71</v>
      </c>
      <c r="G769" s="18">
        <v>2.1107</v>
      </c>
      <c r="H769" s="18">
        <v>76.67</v>
      </c>
      <c r="I769" s="91">
        <v>204003.99</v>
      </c>
      <c r="J769" s="91">
        <v>204100.67</v>
      </c>
      <c r="K769" s="5">
        <v>204052.32969999997</v>
      </c>
      <c r="L769" s="5">
        <v>59.940198170972472</v>
      </c>
      <c r="M769" s="5">
        <v>61.19754409764311</v>
      </c>
      <c r="N769" s="18">
        <v>60.568871134307791</v>
      </c>
      <c r="O769" s="90">
        <v>203740.7286709646</v>
      </c>
    </row>
    <row r="770" spans="1:15" x14ac:dyDescent="0.3">
      <c r="A770" t="s">
        <v>547</v>
      </c>
      <c r="B770" t="s">
        <v>632</v>
      </c>
      <c r="C770" s="8">
        <v>320000</v>
      </c>
      <c r="D770" s="1">
        <v>46290.166666666664</v>
      </c>
      <c r="E770" s="7">
        <v>0.84919296477377881</v>
      </c>
      <c r="F770">
        <v>96672.71</v>
      </c>
      <c r="G770" s="18">
        <v>6.1999999999999998E-3</v>
      </c>
      <c r="H770" s="18">
        <v>66.3</v>
      </c>
      <c r="I770" s="91">
        <v>580.04</v>
      </c>
      <c r="J770" s="91">
        <v>628.37</v>
      </c>
      <c r="K770" s="5">
        <v>604.20443750000004</v>
      </c>
      <c r="L770" s="5">
        <v>61.137852542167657</v>
      </c>
      <c r="M770" s="5">
        <v>61.861848803052979</v>
      </c>
      <c r="N770" s="18">
        <v>61.499850672610322</v>
      </c>
      <c r="O770" s="90">
        <v>303.46270962087141</v>
      </c>
    </row>
    <row r="771" spans="1:15" x14ac:dyDescent="0.3">
      <c r="A771" t="s">
        <v>548</v>
      </c>
      <c r="B771" t="s">
        <v>634</v>
      </c>
      <c r="C771" s="8">
        <v>320000</v>
      </c>
      <c r="D771" s="1">
        <v>46290.166666666664</v>
      </c>
      <c r="E771" s="7">
        <v>0.84919296477377881</v>
      </c>
      <c r="F771">
        <v>96672.71</v>
      </c>
      <c r="G771" s="18">
        <v>2.3163</v>
      </c>
      <c r="H771" s="18">
        <v>66.3</v>
      </c>
      <c r="I771" s="91">
        <v>223907.33</v>
      </c>
      <c r="J771" s="91">
        <v>223955.66</v>
      </c>
      <c r="K771" s="5">
        <v>223931.49443749996</v>
      </c>
      <c r="L771" s="5">
        <v>61.137852542167096</v>
      </c>
      <c r="M771" s="5">
        <v>61.861848803052823</v>
      </c>
      <c r="N771" s="18">
        <v>61.499850672609959</v>
      </c>
      <c r="O771" s="90">
        <v>223630.75270962087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C3A3-C35D-4B73-B363-45F56D54E22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5741-BAD2-47A9-961B-DA04331283B6}">
  <dimension ref="A1:Q713"/>
  <sheetViews>
    <sheetView workbookViewId="0">
      <pane xSplit="6" ySplit="1" topLeftCell="M2" activePane="bottomRight" state="frozen"/>
      <selection pane="topRight" activeCell="G1" sqref="G1"/>
      <selection pane="bottomLeft" activeCell="A2" sqref="A2"/>
      <selection pane="bottomRight" activeCell="O13" sqref="O13"/>
    </sheetView>
  </sheetViews>
  <sheetFormatPr defaultRowHeight="14.4" x14ac:dyDescent="0.3"/>
  <cols>
    <col min="1" max="1" width="21.5546875" bestFit="1" customWidth="1"/>
    <col min="2" max="2" width="10.109375" bestFit="1" customWidth="1"/>
    <col min="3" max="3" width="12.21875" style="8" bestFit="1" customWidth="1"/>
    <col min="4" max="4" width="16.88671875" bestFit="1" customWidth="1"/>
    <col min="5" max="5" width="13.21875" style="18" bestFit="1" customWidth="1"/>
    <col min="6" max="6" width="14.21875" style="6" bestFit="1" customWidth="1"/>
    <col min="7" max="7" width="14.21875" style="18" bestFit="1" customWidth="1"/>
    <col min="8" max="8" width="14.33203125" style="18" bestFit="1" customWidth="1"/>
    <col min="9" max="9" width="14.77734375" style="18" bestFit="1" customWidth="1"/>
    <col min="10" max="10" width="13.77734375" style="5" bestFit="1" customWidth="1"/>
    <col min="11" max="11" width="14.33203125" style="5" bestFit="1" customWidth="1"/>
    <col min="12" max="12" width="14.77734375" style="5" bestFit="1" customWidth="1"/>
    <col min="13" max="13" width="14.33203125" style="77" bestFit="1" customWidth="1"/>
    <col min="14" max="14" width="11" style="5" customWidth="1"/>
  </cols>
  <sheetData>
    <row r="1" spans="1:17" s="10" customFormat="1" x14ac:dyDescent="0.3">
      <c r="A1" s="10" t="s">
        <v>0</v>
      </c>
      <c r="B1" s="10" t="s">
        <v>622</v>
      </c>
      <c r="C1" s="68" t="s">
        <v>623</v>
      </c>
      <c r="D1" s="10" t="s">
        <v>613</v>
      </c>
      <c r="E1" s="11" t="s">
        <v>635</v>
      </c>
      <c r="F1" s="67" t="s">
        <v>562</v>
      </c>
      <c r="G1" s="11" t="s">
        <v>557</v>
      </c>
      <c r="H1" s="11" t="s">
        <v>558</v>
      </c>
      <c r="I1" s="11" t="s">
        <v>559</v>
      </c>
      <c r="J1" s="9" t="s">
        <v>669</v>
      </c>
      <c r="K1" s="66" t="s">
        <v>670</v>
      </c>
      <c r="L1" s="66" t="s">
        <v>672</v>
      </c>
      <c r="M1" s="76" t="s">
        <v>691</v>
      </c>
      <c r="N1" s="66" t="s">
        <v>671</v>
      </c>
      <c r="O1" s="10" t="s">
        <v>692</v>
      </c>
    </row>
    <row r="2" spans="1:17" x14ac:dyDescent="0.3">
      <c r="A2" t="s">
        <v>163</v>
      </c>
      <c r="B2" t="s">
        <v>632</v>
      </c>
      <c r="C2" s="8">
        <v>60000</v>
      </c>
      <c r="D2" s="1">
        <v>46017.125</v>
      </c>
      <c r="E2" s="18">
        <v>0.11928223312292442</v>
      </c>
      <c r="F2" s="48">
        <v>102245.42</v>
      </c>
      <c r="G2" s="18">
        <v>0.41399999999999998</v>
      </c>
      <c r="H2" s="18">
        <v>0.41249999999999998</v>
      </c>
      <c r="I2" s="18">
        <v>0.41499999999999998</v>
      </c>
      <c r="J2" s="5">
        <v>67.801607576809275</v>
      </c>
      <c r="K2" s="5">
        <v>70.134307520698584</v>
      </c>
      <c r="L2" s="5">
        <v>68.96795754875393</v>
      </c>
      <c r="M2" s="77">
        <v>8.7622377721268361</v>
      </c>
      <c r="N2" s="5">
        <v>74.482051275370779</v>
      </c>
      <c r="O2" s="72">
        <f>ABS(LN(F2/C2))</f>
        <v>0.53303143952157184</v>
      </c>
      <c r="P2" s="5">
        <f>L2-O2*100</f>
        <v>15.664813596596744</v>
      </c>
      <c r="Q2" s="5" t="b">
        <f>AND(N2&lt;K2,N2&gt;J2)</f>
        <v>0</v>
      </c>
    </row>
    <row r="3" spans="1:17" x14ac:dyDescent="0.3">
      <c r="A3" t="s">
        <v>165</v>
      </c>
      <c r="B3" t="s">
        <v>632</v>
      </c>
      <c r="C3" s="8">
        <v>65000</v>
      </c>
      <c r="D3" s="1">
        <v>46017.125</v>
      </c>
      <c r="E3" s="18">
        <v>0.11928223312292442</v>
      </c>
      <c r="F3" s="48">
        <v>102242.86</v>
      </c>
      <c r="G3" s="18">
        <v>0.36580000000000001</v>
      </c>
      <c r="H3" s="18">
        <v>0.36449999999999999</v>
      </c>
      <c r="I3" s="18">
        <v>0.36649999999999999</v>
      </c>
      <c r="J3" s="5">
        <v>64.703119276787504</v>
      </c>
      <c r="K3" s="5">
        <v>66.072508437539128</v>
      </c>
      <c r="L3" s="5">
        <v>65.387813857163309</v>
      </c>
      <c r="M3" s="77">
        <v>14.931531183940297</v>
      </c>
      <c r="N3" s="5">
        <v>69.176469492867312</v>
      </c>
      <c r="O3" s="72">
        <f t="shared" ref="O3:O47" si="0">ABS(LN(F3/C3))</f>
        <v>0.45296369373827061</v>
      </c>
      <c r="P3" s="5">
        <f t="shared" ref="P3:P47" si="1">L3-O3*100</f>
        <v>20.091444483336247</v>
      </c>
      <c r="Q3" s="5" t="b">
        <f t="shared" ref="Q3:Q47" si="2">AND(N3&lt;K3,N3&gt;J3)</f>
        <v>0</v>
      </c>
    </row>
    <row r="4" spans="1:17" x14ac:dyDescent="0.3">
      <c r="A4" t="s">
        <v>167</v>
      </c>
      <c r="B4" t="s">
        <v>632</v>
      </c>
      <c r="C4" s="8">
        <v>70000</v>
      </c>
      <c r="D4" s="1">
        <v>46017.125</v>
      </c>
      <c r="E4" s="18">
        <v>0.11928223312292442</v>
      </c>
      <c r="F4" s="48">
        <v>102242.86</v>
      </c>
      <c r="G4" s="18">
        <v>0.318</v>
      </c>
      <c r="H4" s="18">
        <v>0.3165</v>
      </c>
      <c r="I4" s="18">
        <v>0.31900000000000001</v>
      </c>
      <c r="J4" s="5">
        <v>61.049694635920268</v>
      </c>
      <c r="K4" s="5">
        <v>62.335522111888395</v>
      </c>
      <c r="L4" s="5">
        <v>61.692608373904335</v>
      </c>
      <c r="M4" s="77">
        <v>23.854382281535894</v>
      </c>
      <c r="N4" s="5">
        <v>64.288409693997494</v>
      </c>
      <c r="O4" s="72">
        <f t="shared" si="0"/>
        <v>0.37885572158454872</v>
      </c>
      <c r="P4" s="5">
        <f t="shared" si="1"/>
        <v>23.807036215449465</v>
      </c>
      <c r="Q4" s="5" t="b">
        <f t="shared" si="2"/>
        <v>0</v>
      </c>
    </row>
    <row r="5" spans="1:17" x14ac:dyDescent="0.3">
      <c r="A5" t="s">
        <v>169</v>
      </c>
      <c r="B5" t="s">
        <v>632</v>
      </c>
      <c r="C5" s="8">
        <v>75000</v>
      </c>
      <c r="D5" s="1">
        <v>46017.125</v>
      </c>
      <c r="E5" s="18">
        <v>0.11928223312292442</v>
      </c>
      <c r="F5" s="48">
        <v>102242.86</v>
      </c>
      <c r="G5" s="18">
        <v>0.27110000000000001</v>
      </c>
      <c r="H5" s="18">
        <v>0.26950000000000002</v>
      </c>
      <c r="I5" s="18">
        <v>0.27200000000000002</v>
      </c>
      <c r="J5" s="5">
        <v>57.721819413090444</v>
      </c>
      <c r="K5" s="5">
        <v>58.562169316484948</v>
      </c>
      <c r="L5" s="5">
        <v>58.141994364787692</v>
      </c>
      <c r="M5" s="77">
        <v>36.500589505303601</v>
      </c>
      <c r="N5" s="5">
        <v>59.797409436331229</v>
      </c>
      <c r="O5" s="72">
        <f t="shared" si="0"/>
        <v>0.30986285009759729</v>
      </c>
      <c r="P5" s="5">
        <f t="shared" si="1"/>
        <v>27.155709355027962</v>
      </c>
      <c r="Q5" s="5" t="b">
        <f t="shared" si="2"/>
        <v>0</v>
      </c>
    </row>
    <row r="6" spans="1:17" x14ac:dyDescent="0.3">
      <c r="A6" t="s">
        <v>171</v>
      </c>
      <c r="B6" t="s">
        <v>632</v>
      </c>
      <c r="C6" s="8">
        <v>80000</v>
      </c>
      <c r="D6" s="1">
        <v>46017.125</v>
      </c>
      <c r="E6" s="18">
        <v>0.11928223312292442</v>
      </c>
      <c r="F6" s="48">
        <v>102245.53</v>
      </c>
      <c r="G6" s="18">
        <v>0.22539999999999999</v>
      </c>
      <c r="H6" s="18">
        <v>0.224</v>
      </c>
      <c r="I6" s="18">
        <v>0.22650000000000001</v>
      </c>
      <c r="J6" s="5">
        <v>54.496845986454311</v>
      </c>
      <c r="K6" s="5">
        <v>55.446673239426481</v>
      </c>
      <c r="L6" s="5">
        <v>54.971759612940396</v>
      </c>
      <c r="M6" s="77">
        <v>53.8233316202193</v>
      </c>
      <c r="N6" s="5">
        <v>55.709324007895525</v>
      </c>
      <c r="O6" s="72">
        <f t="shared" si="0"/>
        <v>0.2453504429120226</v>
      </c>
      <c r="P6" s="5">
        <f t="shared" si="1"/>
        <v>30.436715321738134</v>
      </c>
      <c r="Q6" s="5" t="b">
        <f t="shared" si="2"/>
        <v>0</v>
      </c>
    </row>
    <row r="7" spans="1:17" x14ac:dyDescent="0.3">
      <c r="A7" t="s">
        <v>173</v>
      </c>
      <c r="B7" t="s">
        <v>632</v>
      </c>
      <c r="C7" s="8">
        <v>85000</v>
      </c>
      <c r="D7" s="1">
        <v>46017.125</v>
      </c>
      <c r="E7" s="18">
        <v>0.11928223312292442</v>
      </c>
      <c r="F7" s="48">
        <v>102243.06</v>
      </c>
      <c r="G7" s="18">
        <v>0.18160000000000001</v>
      </c>
      <c r="H7" s="18">
        <v>0.18049999999999999</v>
      </c>
      <c r="I7" s="18">
        <v>0.1825</v>
      </c>
      <c r="J7" s="5">
        <v>51.472815679945384</v>
      </c>
      <c r="K7" s="5">
        <v>52.153520223131167</v>
      </c>
      <c r="L7" s="5">
        <v>51.813167951538276</v>
      </c>
      <c r="M7" s="77">
        <v>75.102035758854996</v>
      </c>
      <c r="N7" s="5">
        <v>52.05435958315514</v>
      </c>
      <c r="O7" s="72">
        <f t="shared" si="0"/>
        <v>0.18470166326849219</v>
      </c>
      <c r="P7" s="5">
        <f t="shared" si="1"/>
        <v>33.343001624689052</v>
      </c>
      <c r="Q7" s="5" t="b">
        <f t="shared" si="2"/>
        <v>1</v>
      </c>
    </row>
    <row r="8" spans="1:17" x14ac:dyDescent="0.3">
      <c r="A8" t="s">
        <v>175</v>
      </c>
      <c r="B8" t="s">
        <v>632</v>
      </c>
      <c r="C8" s="8">
        <v>90000</v>
      </c>
      <c r="D8" s="1">
        <v>46017.125</v>
      </c>
      <c r="E8" s="18">
        <v>0.11928223312292442</v>
      </c>
      <c r="F8" s="48">
        <v>102239.38</v>
      </c>
      <c r="G8" s="18">
        <v>0.14050000000000001</v>
      </c>
      <c r="H8" s="18">
        <v>0.13950000000000001</v>
      </c>
      <c r="I8" s="18">
        <v>0.14149999999999999</v>
      </c>
      <c r="J8" s="5">
        <v>48.83463323450799</v>
      </c>
      <c r="K8" s="5">
        <v>49.349660975068602</v>
      </c>
      <c r="L8" s="5">
        <v>49.092147104788296</v>
      </c>
      <c r="M8" s="77">
        <v>99.256821182496338</v>
      </c>
      <c r="N8" s="5">
        <v>48.901259325133886</v>
      </c>
      <c r="O8" s="72">
        <f t="shared" si="0"/>
        <v>0.1275072561178183</v>
      </c>
      <c r="P8" s="5">
        <f t="shared" si="1"/>
        <v>36.341421493006465</v>
      </c>
      <c r="Q8" s="5" t="b">
        <f t="shared" si="2"/>
        <v>1</v>
      </c>
    </row>
    <row r="9" spans="1:17" x14ac:dyDescent="0.3">
      <c r="A9" t="s">
        <v>177</v>
      </c>
      <c r="B9" t="s">
        <v>632</v>
      </c>
      <c r="C9" s="8">
        <v>95000</v>
      </c>
      <c r="D9" s="1">
        <v>46017.125</v>
      </c>
      <c r="E9" s="18">
        <v>0.11928223312292442</v>
      </c>
      <c r="F9" s="48">
        <v>102239.38</v>
      </c>
      <c r="G9" s="18">
        <v>0.1037</v>
      </c>
      <c r="H9" s="18">
        <v>0.10249999999999999</v>
      </c>
      <c r="I9" s="18">
        <v>0.1045</v>
      </c>
      <c r="J9" s="5">
        <v>46.368302657459012</v>
      </c>
      <c r="K9" s="5">
        <v>46.787479798184137</v>
      </c>
      <c r="L9" s="5">
        <v>46.577891227821574</v>
      </c>
      <c r="M9" s="77">
        <v>121.9571082973593</v>
      </c>
      <c r="N9" s="5">
        <v>46.350743877053169</v>
      </c>
      <c r="O9" s="72">
        <f t="shared" si="0"/>
        <v>7.3440034847542371E-2</v>
      </c>
      <c r="P9" s="5">
        <f t="shared" si="1"/>
        <v>39.233887743067335</v>
      </c>
      <c r="Q9" s="5" t="b">
        <f t="shared" si="2"/>
        <v>0</v>
      </c>
    </row>
    <row r="10" spans="1:17" x14ac:dyDescent="0.3">
      <c r="A10" t="s">
        <v>179</v>
      </c>
      <c r="B10" t="s">
        <v>632</v>
      </c>
      <c r="C10" s="8">
        <v>96000</v>
      </c>
      <c r="D10" s="1">
        <v>46017.125</v>
      </c>
      <c r="E10" s="18">
        <v>0.11928223312292442</v>
      </c>
      <c r="F10" s="48">
        <v>102239.38</v>
      </c>
      <c r="G10" s="18">
        <v>9.7000000000000003E-2</v>
      </c>
      <c r="H10" s="18">
        <v>9.6000000000000002E-2</v>
      </c>
      <c r="I10" s="18">
        <v>9.8000000000000004E-2</v>
      </c>
      <c r="J10" s="5">
        <v>45.907686195645852</v>
      </c>
      <c r="K10" s="5">
        <v>46.719664874943945</v>
      </c>
      <c r="L10" s="5">
        <v>46.313675535294898</v>
      </c>
      <c r="M10" s="77">
        <v>125.92204810959515</v>
      </c>
      <c r="N10" s="5">
        <v>45.922823288242832</v>
      </c>
      <c r="O10" s="72">
        <f t="shared" si="0"/>
        <v>6.2968734980247063E-2</v>
      </c>
      <c r="P10" s="5">
        <f t="shared" si="1"/>
        <v>40.016802037270189</v>
      </c>
      <c r="Q10" s="5" t="b">
        <f t="shared" si="2"/>
        <v>1</v>
      </c>
    </row>
    <row r="11" spans="1:17" x14ac:dyDescent="0.3">
      <c r="A11" t="s">
        <v>181</v>
      </c>
      <c r="B11" t="s">
        <v>632</v>
      </c>
      <c r="C11" s="8">
        <v>98000</v>
      </c>
      <c r="D11" s="1">
        <v>46017.125</v>
      </c>
      <c r="E11" s="18">
        <v>0.11928223312292442</v>
      </c>
      <c r="F11" s="48">
        <v>102239.66</v>
      </c>
      <c r="G11" s="18">
        <v>8.43E-2</v>
      </c>
      <c r="H11" s="18">
        <v>8.3500000000000005E-2</v>
      </c>
      <c r="I11" s="18">
        <v>8.5000000000000006E-2</v>
      </c>
      <c r="J11" s="5">
        <v>44.904780778299653</v>
      </c>
      <c r="K11" s="5">
        <v>45.653217350380892</v>
      </c>
      <c r="L11" s="5">
        <v>45.278999064340269</v>
      </c>
      <c r="M11" s="77">
        <v>132.5458081786071</v>
      </c>
      <c r="N11" s="5">
        <v>45.156047929630461</v>
      </c>
      <c r="O11" s="72">
        <f t="shared" si="0"/>
        <v>4.2352186444516125E-2</v>
      </c>
      <c r="P11" s="5">
        <f t="shared" si="1"/>
        <v>41.043780419888655</v>
      </c>
      <c r="Q11" s="5" t="b">
        <f t="shared" si="2"/>
        <v>1</v>
      </c>
    </row>
    <row r="12" spans="1:17" x14ac:dyDescent="0.3">
      <c r="A12" t="s">
        <v>183</v>
      </c>
      <c r="B12" t="s">
        <v>632</v>
      </c>
      <c r="C12" s="8">
        <v>100000</v>
      </c>
      <c r="D12" s="1">
        <v>46017.125</v>
      </c>
      <c r="E12" s="18">
        <v>0.11928223312292442</v>
      </c>
      <c r="F12" s="48">
        <v>102245.43</v>
      </c>
      <c r="G12" s="18">
        <v>7.2499999999999995E-2</v>
      </c>
      <c r="H12" s="18">
        <v>7.1999999999999995E-2</v>
      </c>
      <c r="I12" s="18">
        <v>7.2999999999999995E-2</v>
      </c>
      <c r="J12" s="5">
        <v>44.357622514418907</v>
      </c>
      <c r="K12" s="5">
        <v>45.072467848402752</v>
      </c>
      <c r="L12" s="5">
        <v>44.715045181410829</v>
      </c>
      <c r="M12" s="77">
        <v>137.47874716093665</v>
      </c>
      <c r="N12" s="5">
        <v>44.512740365456651</v>
      </c>
      <c r="O12" s="72">
        <f t="shared" si="0"/>
        <v>2.2205913559468164E-2</v>
      </c>
      <c r="P12" s="5">
        <f t="shared" si="1"/>
        <v>42.494453825464014</v>
      </c>
      <c r="Q12" s="5" t="b">
        <f t="shared" si="2"/>
        <v>1</v>
      </c>
    </row>
    <row r="13" spans="1:17" x14ac:dyDescent="0.3">
      <c r="A13" t="s">
        <v>185</v>
      </c>
      <c r="B13" t="s">
        <v>632</v>
      </c>
      <c r="C13" s="8">
        <v>102000</v>
      </c>
      <c r="D13" s="1">
        <v>46017.125</v>
      </c>
      <c r="E13" s="18">
        <v>0.11928223312292442</v>
      </c>
      <c r="F13" s="48">
        <v>102245.43</v>
      </c>
      <c r="G13" s="18">
        <v>6.2E-2</v>
      </c>
      <c r="H13" s="18">
        <v>6.1499999999999999E-2</v>
      </c>
      <c r="I13" s="18">
        <v>6.25E-2</v>
      </c>
      <c r="J13" s="5">
        <v>43.853054379976143</v>
      </c>
      <c r="K13" s="5">
        <v>44.509316930257306</v>
      </c>
      <c r="L13" s="5">
        <v>44.181185655116721</v>
      </c>
      <c r="M13" s="77">
        <v>140.28205706793199</v>
      </c>
      <c r="N13" s="5">
        <v>43.995271742499327</v>
      </c>
      <c r="O13" s="72">
        <f t="shared" si="0"/>
        <v>2.4032862632885578E-3</v>
      </c>
      <c r="P13" s="5">
        <f t="shared" si="1"/>
        <v>43.940857028787867</v>
      </c>
      <c r="Q13" s="5" t="b">
        <f t="shared" si="2"/>
        <v>1</v>
      </c>
    </row>
    <row r="14" spans="1:17" x14ac:dyDescent="0.3">
      <c r="A14" t="s">
        <v>187</v>
      </c>
      <c r="B14" t="s">
        <v>632</v>
      </c>
      <c r="C14" s="8">
        <v>104000</v>
      </c>
      <c r="D14" s="1">
        <v>46017.125</v>
      </c>
      <c r="E14" s="18">
        <v>0.11928223312292442</v>
      </c>
      <c r="F14" s="48">
        <v>102245.43</v>
      </c>
      <c r="G14" s="18">
        <v>5.2499999999999998E-2</v>
      </c>
      <c r="H14" s="18">
        <v>5.1999999999999998E-2</v>
      </c>
      <c r="I14" s="18">
        <v>5.2499999999999998E-2</v>
      </c>
      <c r="J14" s="5">
        <v>43.355208380045404</v>
      </c>
      <c r="K14" s="5">
        <v>43.718357725493277</v>
      </c>
      <c r="L14" s="5">
        <v>43.536783052769337</v>
      </c>
      <c r="M14" s="77">
        <v>140.77602552262562</v>
      </c>
      <c r="N14" s="5">
        <v>43.605141809486973</v>
      </c>
      <c r="O14" s="72">
        <f t="shared" si="0"/>
        <v>1.7014799593813142E-2</v>
      </c>
      <c r="P14" s="5">
        <f t="shared" si="1"/>
        <v>41.835303093388021</v>
      </c>
      <c r="Q14" s="5" t="b">
        <f t="shared" si="2"/>
        <v>1</v>
      </c>
    </row>
    <row r="15" spans="1:17" x14ac:dyDescent="0.3">
      <c r="A15" t="s">
        <v>189</v>
      </c>
      <c r="B15" t="s">
        <v>632</v>
      </c>
      <c r="C15" s="8">
        <v>105000</v>
      </c>
      <c r="D15" s="1">
        <v>46017.125</v>
      </c>
      <c r="E15" s="18">
        <v>0.11928223312292442</v>
      </c>
      <c r="F15" s="48">
        <v>102245.61</v>
      </c>
      <c r="G15" s="18">
        <v>4.8300000000000003E-2</v>
      </c>
      <c r="H15" s="18">
        <v>4.8000000000000001E-2</v>
      </c>
      <c r="I15" s="18">
        <v>4.8500000000000001E-2</v>
      </c>
      <c r="J15" s="5">
        <v>43.381595631403172</v>
      </c>
      <c r="K15" s="5">
        <v>43.746355457962906</v>
      </c>
      <c r="L15" s="5">
        <v>43.563975544683039</v>
      </c>
      <c r="M15" s="77">
        <v>140.15474295633118</v>
      </c>
      <c r="N15" s="5">
        <v>43.457239993304277</v>
      </c>
      <c r="O15" s="72">
        <f t="shared" si="0"/>
        <v>2.6582490141632241E-2</v>
      </c>
      <c r="P15" s="5">
        <f t="shared" si="1"/>
        <v>40.905726530519814</v>
      </c>
      <c r="Q15" s="5" t="b">
        <f t="shared" si="2"/>
        <v>1</v>
      </c>
    </row>
    <row r="16" spans="1:17" s="2" customFormat="1" x14ac:dyDescent="0.3">
      <c r="A16" s="2" t="s">
        <v>191</v>
      </c>
      <c r="B16" s="2" t="s">
        <v>632</v>
      </c>
      <c r="C16" s="22">
        <v>106000</v>
      </c>
      <c r="D16" s="3">
        <v>46017.125</v>
      </c>
      <c r="E16" s="21">
        <v>0.11928223312292442</v>
      </c>
      <c r="F16" s="78">
        <v>102255.18</v>
      </c>
      <c r="G16" s="21">
        <v>4.4200000000000003E-2</v>
      </c>
      <c r="H16" s="21">
        <v>4.3999999999999997E-2</v>
      </c>
      <c r="I16" s="21">
        <v>4.4499999999999998E-2</v>
      </c>
      <c r="J16" s="79">
        <v>43.205293802518256</v>
      </c>
      <c r="K16" s="79">
        <v>43.573160572523086</v>
      </c>
      <c r="L16" s="79">
        <v>43.389227187520675</v>
      </c>
      <c r="M16" s="80">
        <v>138.98405912064845</v>
      </c>
      <c r="N16" s="79">
        <v>43.339092691937545</v>
      </c>
      <c r="O16" s="72">
        <f t="shared" si="0"/>
        <v>3.5967640325638726E-2</v>
      </c>
      <c r="P16" s="5">
        <f t="shared" si="1"/>
        <v>39.792463154956799</v>
      </c>
      <c r="Q16" s="79" t="b">
        <f t="shared" si="2"/>
        <v>1</v>
      </c>
    </row>
    <row r="17" spans="1:17" x14ac:dyDescent="0.3">
      <c r="A17" t="s">
        <v>193</v>
      </c>
      <c r="B17" t="s">
        <v>632</v>
      </c>
      <c r="C17" s="8">
        <v>108000</v>
      </c>
      <c r="D17" s="1">
        <v>46017.125</v>
      </c>
      <c r="E17" s="18">
        <v>0.11928223312292442</v>
      </c>
      <c r="F17" s="48">
        <v>102245.61</v>
      </c>
      <c r="G17" s="18">
        <v>3.7199999999999997E-2</v>
      </c>
      <c r="H17" s="18">
        <v>3.6499999999999998E-2</v>
      </c>
      <c r="I17" s="18">
        <v>3.7499999999999999E-2</v>
      </c>
      <c r="J17" s="5">
        <v>42.772985491329557</v>
      </c>
      <c r="K17" s="5">
        <v>43.530567427562225</v>
      </c>
      <c r="L17" s="5">
        <v>43.151776459445891</v>
      </c>
      <c r="M17" s="77">
        <v>134.96378694158105</v>
      </c>
      <c r="N17" s="5">
        <v>43.194948448982323</v>
      </c>
      <c r="O17" s="72">
        <f t="shared" si="0"/>
        <v>5.4753367108328573E-2</v>
      </c>
      <c r="P17" s="5">
        <f t="shared" si="1"/>
        <v>37.676439748613035</v>
      </c>
      <c r="Q17" s="5" t="b">
        <f t="shared" si="2"/>
        <v>1</v>
      </c>
    </row>
    <row r="18" spans="1:17" x14ac:dyDescent="0.3">
      <c r="A18" t="s">
        <v>195</v>
      </c>
      <c r="B18" t="s">
        <v>632</v>
      </c>
      <c r="C18" s="8">
        <v>110000</v>
      </c>
      <c r="D18" s="1">
        <v>46017.125</v>
      </c>
      <c r="E18" s="18">
        <v>0.11928223312292442</v>
      </c>
      <c r="F18" s="48">
        <v>102255.06</v>
      </c>
      <c r="G18" s="18">
        <v>3.1199999999999999E-2</v>
      </c>
      <c r="H18" s="18">
        <v>3.0499999999999999E-2</v>
      </c>
      <c r="I18" s="18">
        <v>3.15E-2</v>
      </c>
      <c r="J18" s="5">
        <v>42.743164804729652</v>
      </c>
      <c r="K18" s="5">
        <v>43.534393008368724</v>
      </c>
      <c r="L18" s="5">
        <v>43.138778906549192</v>
      </c>
      <c r="M18" s="77">
        <v>129.23707881465796</v>
      </c>
      <c r="N18" s="5">
        <v>43.159718761967426</v>
      </c>
      <c r="O18" s="72">
        <f t="shared" si="0"/>
        <v>7.3010085541356906E-2</v>
      </c>
      <c r="P18" s="5">
        <f t="shared" si="1"/>
        <v>35.8377703524135</v>
      </c>
      <c r="Q18" s="5" t="b">
        <f t="shared" si="2"/>
        <v>1</v>
      </c>
    </row>
    <row r="19" spans="1:17" x14ac:dyDescent="0.3">
      <c r="A19" t="s">
        <v>197</v>
      </c>
      <c r="B19" t="s">
        <v>632</v>
      </c>
      <c r="C19" s="8">
        <v>112000</v>
      </c>
      <c r="D19" s="1">
        <v>46017.125</v>
      </c>
      <c r="E19" s="18">
        <v>0.11928223312292442</v>
      </c>
      <c r="F19" s="48">
        <v>102254.55</v>
      </c>
      <c r="G19" s="18">
        <v>2.5999999999999999E-2</v>
      </c>
      <c r="H19" s="18">
        <v>2.5499999999999998E-2</v>
      </c>
      <c r="I19" s="18">
        <v>2.5999999999999999E-2</v>
      </c>
      <c r="J19" s="5">
        <v>42.891744265159396</v>
      </c>
      <c r="K19" s="5">
        <v>43.310940414145726</v>
      </c>
      <c r="L19" s="5">
        <v>43.101342339652561</v>
      </c>
      <c r="M19" s="77">
        <v>121.96551654716902</v>
      </c>
      <c r="N19" s="5">
        <v>43.228295244243554</v>
      </c>
      <c r="O19" s="72">
        <f t="shared" si="0"/>
        <v>9.1033578584718486E-2</v>
      </c>
      <c r="P19" s="5">
        <f t="shared" si="1"/>
        <v>33.997984481180708</v>
      </c>
      <c r="Q19" s="5" t="b">
        <f t="shared" si="2"/>
        <v>1</v>
      </c>
    </row>
    <row r="20" spans="1:17" x14ac:dyDescent="0.3">
      <c r="A20" t="s">
        <v>199</v>
      </c>
      <c r="B20" t="s">
        <v>632</v>
      </c>
      <c r="C20" s="8">
        <v>114000</v>
      </c>
      <c r="D20" s="1">
        <v>46017.125</v>
      </c>
      <c r="E20" s="18">
        <v>0.11928223312292442</v>
      </c>
      <c r="F20" s="48">
        <v>102254.55</v>
      </c>
      <c r="G20" s="18">
        <v>2.1600000000000001E-2</v>
      </c>
      <c r="H20" s="18">
        <v>2.1000000000000001E-2</v>
      </c>
      <c r="I20" s="18">
        <v>2.1499999999999998E-2</v>
      </c>
      <c r="J20" s="5">
        <v>42.841207072473161</v>
      </c>
      <c r="K20" s="5">
        <v>43.29141154045363</v>
      </c>
      <c r="L20" s="5">
        <v>43.066309306463396</v>
      </c>
      <c r="M20" s="77">
        <v>113.56525322544627</v>
      </c>
      <c r="N20" s="5">
        <v>43.387797037299336</v>
      </c>
      <c r="O20" s="72">
        <f t="shared" si="0"/>
        <v>0.10873315568411948</v>
      </c>
      <c r="P20" s="5">
        <f t="shared" si="1"/>
        <v>32.192993738051449</v>
      </c>
      <c r="Q20" s="5" t="b">
        <f t="shared" si="2"/>
        <v>0</v>
      </c>
    </row>
    <row r="21" spans="1:17" x14ac:dyDescent="0.3">
      <c r="A21" t="s">
        <v>201</v>
      </c>
      <c r="B21" t="s">
        <v>632</v>
      </c>
      <c r="C21" s="8">
        <v>115000</v>
      </c>
      <c r="D21" s="1">
        <v>46017.125</v>
      </c>
      <c r="E21" s="18">
        <v>0.11928223312292442</v>
      </c>
      <c r="F21" s="48">
        <v>102255.06</v>
      </c>
      <c r="G21" s="18">
        <v>1.9599999999999999E-2</v>
      </c>
      <c r="H21" s="18">
        <v>1.9E-2</v>
      </c>
      <c r="I21" s="18">
        <v>0.02</v>
      </c>
      <c r="J21" s="5">
        <v>42.807304065660915</v>
      </c>
      <c r="K21" s="5">
        <v>43.741944234042698</v>
      </c>
      <c r="L21" s="5">
        <v>43.274624149851803</v>
      </c>
      <c r="M21" s="77">
        <v>109.40896072048179</v>
      </c>
      <c r="N21" s="5">
        <v>43.497910645066348</v>
      </c>
      <c r="O21" s="72">
        <f t="shared" si="0"/>
        <v>0.11746184811219072</v>
      </c>
      <c r="P21" s="5">
        <f t="shared" si="1"/>
        <v>31.52843933863273</v>
      </c>
      <c r="Q21" s="5" t="b">
        <f t="shared" si="2"/>
        <v>1</v>
      </c>
    </row>
    <row r="22" spans="1:17" x14ac:dyDescent="0.3">
      <c r="A22" t="s">
        <v>203</v>
      </c>
      <c r="B22" t="s">
        <v>632</v>
      </c>
      <c r="C22" s="8">
        <v>116000</v>
      </c>
      <c r="D22" s="1">
        <v>46017.125</v>
      </c>
      <c r="E22" s="18">
        <v>0.11928223312292442</v>
      </c>
      <c r="F22" s="48">
        <v>102268.68</v>
      </c>
      <c r="G22" s="18">
        <v>1.78E-2</v>
      </c>
      <c r="H22" s="18">
        <v>1.7500000000000002E-2</v>
      </c>
      <c r="I22" s="18">
        <v>1.7999999999999999E-2</v>
      </c>
      <c r="J22" s="5">
        <v>43.081250772156849</v>
      </c>
      <c r="K22" s="5">
        <v>43.568302409002499</v>
      </c>
      <c r="L22" s="5">
        <v>43.324776590579674</v>
      </c>
      <c r="M22" s="77">
        <v>104.98841830229125</v>
      </c>
      <c r="N22" s="5">
        <v>43.621816430693947</v>
      </c>
      <c r="O22" s="72">
        <f t="shared" si="0"/>
        <v>0.12598672338259315</v>
      </c>
      <c r="P22" s="5">
        <f t="shared" si="1"/>
        <v>30.726104252320361</v>
      </c>
      <c r="Q22" s="5" t="b">
        <f t="shared" si="2"/>
        <v>0</v>
      </c>
    </row>
    <row r="23" spans="1:17" x14ac:dyDescent="0.3">
      <c r="A23" t="s">
        <v>205</v>
      </c>
      <c r="B23" t="s">
        <v>632</v>
      </c>
      <c r="C23" s="8">
        <v>118000</v>
      </c>
      <c r="D23" s="1">
        <v>46017.125</v>
      </c>
      <c r="E23" s="18">
        <v>0.11928223312292442</v>
      </c>
      <c r="F23" s="48">
        <v>102254.68</v>
      </c>
      <c r="G23" s="18">
        <v>1.4800000000000001E-2</v>
      </c>
      <c r="H23" s="18">
        <v>1.4500000000000001E-2</v>
      </c>
      <c r="I23" s="18">
        <v>1.4999999999999999E-2</v>
      </c>
      <c r="J23" s="5">
        <v>43.328966677581633</v>
      </c>
      <c r="K23" s="5">
        <v>43.86153860603639</v>
      </c>
      <c r="L23" s="5">
        <v>43.595252641809012</v>
      </c>
      <c r="M23" s="77">
        <v>96.001957703664772</v>
      </c>
      <c r="N23" s="5">
        <v>43.933928404731496</v>
      </c>
      <c r="O23" s="72">
        <f t="shared" si="0"/>
        <v>0.14321806041902688</v>
      </c>
      <c r="P23" s="5">
        <f t="shared" si="1"/>
        <v>29.273446599906322</v>
      </c>
      <c r="Q23" s="5" t="b">
        <f t="shared" si="2"/>
        <v>0</v>
      </c>
    </row>
    <row r="24" spans="1:17" x14ac:dyDescent="0.3">
      <c r="A24" t="s">
        <v>207</v>
      </c>
      <c r="B24" t="s">
        <v>632</v>
      </c>
      <c r="C24" s="8">
        <v>120000</v>
      </c>
      <c r="D24" s="1">
        <v>46017.125</v>
      </c>
      <c r="E24" s="18">
        <v>0.11928223312292442</v>
      </c>
      <c r="F24" s="48">
        <v>102254.68</v>
      </c>
      <c r="G24" s="18">
        <v>1.23E-2</v>
      </c>
      <c r="H24" s="18">
        <v>1.2E-2</v>
      </c>
      <c r="I24" s="18">
        <v>1.2500000000000001E-2</v>
      </c>
      <c r="J24" s="5">
        <v>43.574118286560555</v>
      </c>
      <c r="K24" s="5">
        <v>44.160970393301525</v>
      </c>
      <c r="L24" s="5">
        <v>43.867544339931044</v>
      </c>
      <c r="M24" s="77">
        <v>87.122714508530805</v>
      </c>
      <c r="N24" s="5">
        <v>44.298616883745126</v>
      </c>
      <c r="O24" s="72">
        <f t="shared" si="0"/>
        <v>0.16002517873540806</v>
      </c>
      <c r="P24" s="5">
        <f t="shared" si="1"/>
        <v>27.865026466390237</v>
      </c>
      <c r="Q24" s="5" t="b">
        <f t="shared" si="2"/>
        <v>0</v>
      </c>
    </row>
    <row r="25" spans="1:17" x14ac:dyDescent="0.3">
      <c r="A25" t="s">
        <v>209</v>
      </c>
      <c r="B25" t="s">
        <v>632</v>
      </c>
      <c r="C25" s="8">
        <v>122000</v>
      </c>
      <c r="D25" s="1">
        <v>46017.125</v>
      </c>
      <c r="E25" s="18">
        <v>0.11928223312292442</v>
      </c>
      <c r="F25" s="48">
        <v>102268.68</v>
      </c>
      <c r="G25" s="18">
        <v>1.04E-2</v>
      </c>
      <c r="H25" s="18">
        <v>0.01</v>
      </c>
      <c r="I25" s="18">
        <v>1.0500000000000001E-2</v>
      </c>
      <c r="J25" s="5">
        <v>43.916478798183839</v>
      </c>
      <c r="K25" s="5">
        <v>44.56543600784363</v>
      </c>
      <c r="L25" s="5">
        <v>44.240957403013738</v>
      </c>
      <c r="M25" s="77">
        <v>78.796209918755352</v>
      </c>
      <c r="N25" s="5">
        <v>44.704880998274945</v>
      </c>
      <c r="O25" s="72">
        <f t="shared" si="0"/>
        <v>0.17641757700948502</v>
      </c>
      <c r="P25" s="5">
        <f t="shared" si="1"/>
        <v>26.599199702065235</v>
      </c>
      <c r="Q25" s="5" t="b">
        <f t="shared" si="2"/>
        <v>0</v>
      </c>
    </row>
    <row r="26" spans="1:17" x14ac:dyDescent="0.3">
      <c r="A26" t="s">
        <v>211</v>
      </c>
      <c r="B26" t="s">
        <v>632</v>
      </c>
      <c r="C26" s="8">
        <v>124000</v>
      </c>
      <c r="D26" s="1">
        <v>46017.125</v>
      </c>
      <c r="E26" s="18">
        <v>0.11928223312292442</v>
      </c>
      <c r="F26" s="48">
        <v>102268.53</v>
      </c>
      <c r="G26" s="18">
        <v>8.8000000000000005E-3</v>
      </c>
      <c r="H26" s="18">
        <v>8.5000000000000006E-3</v>
      </c>
      <c r="I26" s="18">
        <v>8.9999999999999993E-3</v>
      </c>
      <c r="J26" s="5">
        <v>44.531524007505539</v>
      </c>
      <c r="K26" s="5">
        <v>45.247087709288344</v>
      </c>
      <c r="L26" s="5">
        <v>44.889305858396938</v>
      </c>
      <c r="M26" s="77">
        <v>71.461835189391849</v>
      </c>
      <c r="N26" s="5">
        <v>45.15634264560012</v>
      </c>
      <c r="O26" s="72">
        <f t="shared" si="0"/>
        <v>0.19267956460705082</v>
      </c>
      <c r="P26" s="5">
        <f t="shared" si="1"/>
        <v>25.621349397691855</v>
      </c>
      <c r="Q26" s="5" t="b">
        <f t="shared" si="2"/>
        <v>1</v>
      </c>
    </row>
    <row r="27" spans="1:17" x14ac:dyDescent="0.3">
      <c r="A27" t="s">
        <v>213</v>
      </c>
      <c r="B27" t="s">
        <v>632</v>
      </c>
      <c r="C27" s="8">
        <v>125000</v>
      </c>
      <c r="D27" s="1">
        <v>46017.125</v>
      </c>
      <c r="E27" s="18">
        <v>0.11928223312292442</v>
      </c>
      <c r="F27" s="48">
        <v>102268.53</v>
      </c>
      <c r="G27" s="18">
        <v>8.2000000000000007E-3</v>
      </c>
      <c r="H27" s="18">
        <v>7.4999999999999997E-3</v>
      </c>
      <c r="I27" s="18">
        <v>8.5000000000000006E-3</v>
      </c>
      <c r="J27" s="5">
        <v>44.309275295611386</v>
      </c>
      <c r="K27" s="5">
        <v>45.821741550601033</v>
      </c>
      <c r="L27" s="5">
        <v>45.065508423106209</v>
      </c>
      <c r="M27" s="77">
        <v>67.624203862804137</v>
      </c>
      <c r="N27" s="5">
        <v>45.394375020650088</v>
      </c>
      <c r="O27" s="72">
        <f t="shared" si="0"/>
        <v>0.20071173630431505</v>
      </c>
      <c r="P27" s="5">
        <f t="shared" si="1"/>
        <v>24.994334792674703</v>
      </c>
      <c r="Q27" s="5" t="b">
        <f t="shared" si="2"/>
        <v>1</v>
      </c>
    </row>
    <row r="28" spans="1:17" x14ac:dyDescent="0.3">
      <c r="A28" t="s">
        <v>215</v>
      </c>
      <c r="B28" t="s">
        <v>632</v>
      </c>
      <c r="C28" s="8">
        <v>126000</v>
      </c>
      <c r="D28" s="1">
        <v>46017.125</v>
      </c>
      <c r="E28" s="18">
        <v>0.11928223312292442</v>
      </c>
      <c r="F28" s="48">
        <v>102268.13</v>
      </c>
      <c r="G28" s="18">
        <v>7.7000000000000002E-3</v>
      </c>
      <c r="H28" s="18">
        <v>7.0000000000000001E-3</v>
      </c>
      <c r="I28" s="18">
        <v>8.0000000000000002E-3</v>
      </c>
      <c r="J28" s="5">
        <v>44.753381724882644</v>
      </c>
      <c r="K28" s="5">
        <v>46.334915788029086</v>
      </c>
      <c r="L28" s="5">
        <v>45.544148756455868</v>
      </c>
      <c r="M28" s="77">
        <v>64.671060683451373</v>
      </c>
      <c r="N28" s="5">
        <v>45.639688397608822</v>
      </c>
      <c r="O28" s="72">
        <f t="shared" si="0"/>
        <v>0.20868381723277055</v>
      </c>
      <c r="P28" s="5">
        <f t="shared" si="1"/>
        <v>24.675767033178815</v>
      </c>
      <c r="Q28" s="5" t="b">
        <f t="shared" si="2"/>
        <v>1</v>
      </c>
    </row>
    <row r="29" spans="1:17" x14ac:dyDescent="0.3">
      <c r="A29" t="s">
        <v>217</v>
      </c>
      <c r="B29" t="s">
        <v>632</v>
      </c>
      <c r="C29" s="8">
        <v>128000</v>
      </c>
      <c r="D29" s="1">
        <v>46017.125</v>
      </c>
      <c r="E29" s="18">
        <v>0.11928223312292442</v>
      </c>
      <c r="F29" s="48">
        <v>102268.53</v>
      </c>
      <c r="G29" s="18">
        <v>6.4000000000000003E-3</v>
      </c>
      <c r="H29" s="18">
        <v>6.0000000000000001E-3</v>
      </c>
      <c r="I29" s="18">
        <v>6.4999999999999997E-3</v>
      </c>
      <c r="J29" s="5">
        <v>45.421174895024009</v>
      </c>
      <c r="K29" s="5">
        <v>46.308937480641738</v>
      </c>
      <c r="L29" s="5">
        <v>45.865056187832877</v>
      </c>
      <c r="M29" s="77">
        <v>57.600851116448183</v>
      </c>
      <c r="N29" s="5">
        <v>46.147960224821546</v>
      </c>
      <c r="O29" s="72">
        <f t="shared" si="0"/>
        <v>0.22442826292163107</v>
      </c>
      <c r="P29" s="5">
        <f t="shared" si="1"/>
        <v>23.422229895669769</v>
      </c>
      <c r="Q29" s="5" t="b">
        <f t="shared" si="2"/>
        <v>1</v>
      </c>
    </row>
    <row r="30" spans="1:17" x14ac:dyDescent="0.3">
      <c r="A30" t="s">
        <v>219</v>
      </c>
      <c r="B30" t="s">
        <v>632</v>
      </c>
      <c r="C30" s="8">
        <v>130000</v>
      </c>
      <c r="D30" s="1">
        <v>46017.125</v>
      </c>
      <c r="E30" s="18">
        <v>0.11928223312292442</v>
      </c>
      <c r="F30" s="48">
        <v>102267.98</v>
      </c>
      <c r="G30" s="18">
        <v>5.5999999999999999E-3</v>
      </c>
      <c r="H30" s="18">
        <v>5.0000000000000001E-3</v>
      </c>
      <c r="I30" s="18">
        <v>6.0000000000000001E-3</v>
      </c>
      <c r="J30" s="5">
        <v>45.763992012435011</v>
      </c>
      <c r="K30" s="5">
        <v>47.713514836942309</v>
      </c>
      <c r="L30" s="5">
        <v>46.73875342468866</v>
      </c>
      <c r="M30" s="77">
        <v>52.464727112834815</v>
      </c>
      <c r="N30" s="5">
        <v>46.676558948030298</v>
      </c>
      <c r="O30" s="72">
        <f t="shared" si="0"/>
        <v>0.23993782747054862</v>
      </c>
      <c r="P30" s="5">
        <f t="shared" si="1"/>
        <v>22.744970677633798</v>
      </c>
      <c r="Q30" s="5" t="b">
        <f t="shared" si="2"/>
        <v>1</v>
      </c>
    </row>
    <row r="31" spans="1:17" x14ac:dyDescent="0.3">
      <c r="A31" t="s">
        <v>221</v>
      </c>
      <c r="B31" t="s">
        <v>632</v>
      </c>
      <c r="C31" s="8">
        <v>132000</v>
      </c>
      <c r="D31" s="1">
        <v>46017.125</v>
      </c>
      <c r="E31" s="18">
        <v>0.11928223312292442</v>
      </c>
      <c r="F31" s="48">
        <v>102267.98</v>
      </c>
      <c r="G31" s="18">
        <v>4.7999999999999996E-3</v>
      </c>
      <c r="H31" s="18">
        <v>4.5999999999999999E-3</v>
      </c>
      <c r="I31" s="18">
        <v>4.8999999999999998E-3</v>
      </c>
      <c r="J31" s="5">
        <v>47.078562714067708</v>
      </c>
      <c r="K31" s="5">
        <v>47.726637823593187</v>
      </c>
      <c r="L31" s="5">
        <v>47.402600268830447</v>
      </c>
      <c r="M31" s="77">
        <v>47.341324889233213</v>
      </c>
      <c r="N31" s="5">
        <v>47.220120161707293</v>
      </c>
      <c r="O31" s="72">
        <f t="shared" si="0"/>
        <v>0.25520529960133709</v>
      </c>
      <c r="P31" s="5">
        <f t="shared" si="1"/>
        <v>21.88207030869674</v>
      </c>
      <c r="Q31" s="5" t="b">
        <f t="shared" si="2"/>
        <v>1</v>
      </c>
    </row>
    <row r="32" spans="1:17" x14ac:dyDescent="0.3">
      <c r="A32" t="s">
        <v>223</v>
      </c>
      <c r="B32" t="s">
        <v>632</v>
      </c>
      <c r="C32" s="8">
        <v>134000</v>
      </c>
      <c r="D32" s="1">
        <v>46017.125</v>
      </c>
      <c r="E32" s="18">
        <v>0.11928223312292442</v>
      </c>
      <c r="F32" s="48">
        <v>102271.27</v>
      </c>
      <c r="G32" s="18">
        <v>4.1000000000000003E-3</v>
      </c>
      <c r="H32" s="18">
        <v>4.0000000000000001E-3</v>
      </c>
      <c r="I32" s="18">
        <v>4.3E-3</v>
      </c>
      <c r="J32" s="5">
        <v>47.763553640538262</v>
      </c>
      <c r="K32" s="5">
        <v>48.479278030277371</v>
      </c>
      <c r="L32" s="5">
        <v>48.121415835407817</v>
      </c>
      <c r="M32" s="77">
        <v>42.867981384383832</v>
      </c>
      <c r="N32" s="5">
        <v>47.773291842753437</v>
      </c>
      <c r="O32" s="72">
        <f t="shared" si="0"/>
        <v>0.27021100710116663</v>
      </c>
      <c r="P32" s="5">
        <f t="shared" si="1"/>
        <v>21.100315125291154</v>
      </c>
      <c r="Q32" s="5" t="b">
        <f t="shared" si="2"/>
        <v>1</v>
      </c>
    </row>
    <row r="33" spans="1:17" x14ac:dyDescent="0.3">
      <c r="A33" t="s">
        <v>225</v>
      </c>
      <c r="B33" t="s">
        <v>632</v>
      </c>
      <c r="C33" s="8">
        <v>135000</v>
      </c>
      <c r="D33" s="1">
        <v>46017.125</v>
      </c>
      <c r="E33" s="18">
        <v>0.11928223312292442</v>
      </c>
      <c r="F33" s="48">
        <v>102271.27</v>
      </c>
      <c r="G33" s="18">
        <v>3.8999999999999998E-3</v>
      </c>
      <c r="H33" s="18">
        <v>3.8E-3</v>
      </c>
      <c r="I33" s="18">
        <v>4.0000000000000001E-3</v>
      </c>
      <c r="J33" s="5">
        <v>48.272490292636306</v>
      </c>
      <c r="K33" s="5">
        <v>48.77264666818796</v>
      </c>
      <c r="L33" s="5">
        <v>48.522568480412133</v>
      </c>
      <c r="M33" s="77">
        <v>40.895852832831579</v>
      </c>
      <c r="N33" s="5">
        <v>48.053990377945468</v>
      </c>
      <c r="O33" s="72">
        <f t="shared" si="0"/>
        <v>0.27764598558868481</v>
      </c>
      <c r="P33" s="5">
        <f t="shared" si="1"/>
        <v>20.757969921543651</v>
      </c>
      <c r="Q33" s="5" t="b">
        <f t="shared" si="2"/>
        <v>0</v>
      </c>
    </row>
    <row r="34" spans="1:17" x14ac:dyDescent="0.3">
      <c r="A34" t="s">
        <v>227</v>
      </c>
      <c r="B34" t="s">
        <v>632</v>
      </c>
      <c r="C34" s="8">
        <v>136000</v>
      </c>
      <c r="D34" s="1">
        <v>46017.125</v>
      </c>
      <c r="E34" s="18">
        <v>0.11928223312292442</v>
      </c>
      <c r="F34" s="48">
        <v>102271.17</v>
      </c>
      <c r="G34" s="18">
        <v>3.5999999999999999E-3</v>
      </c>
      <c r="H34" s="18">
        <v>3.5000000000000001E-3</v>
      </c>
      <c r="I34" s="18">
        <v>3.8E-3</v>
      </c>
      <c r="J34" s="5">
        <v>48.474356298332374</v>
      </c>
      <c r="K34" s="5">
        <v>49.262967850891073</v>
      </c>
      <c r="L34" s="5">
        <v>48.86866207461172</v>
      </c>
      <c r="M34" s="77">
        <v>38.905729044777047</v>
      </c>
      <c r="N34" s="5">
        <v>48.336428738329261</v>
      </c>
      <c r="O34" s="72">
        <f t="shared" si="0"/>
        <v>0.28502707067849564</v>
      </c>
      <c r="P34" s="5">
        <f t="shared" si="1"/>
        <v>20.365955006762157</v>
      </c>
      <c r="Q34" s="5" t="b">
        <f t="shared" si="2"/>
        <v>0</v>
      </c>
    </row>
    <row r="35" spans="1:17" x14ac:dyDescent="0.3">
      <c r="A35" t="s">
        <v>229</v>
      </c>
      <c r="B35" t="s">
        <v>632</v>
      </c>
      <c r="C35" s="8">
        <v>138000</v>
      </c>
      <c r="D35" s="1">
        <v>46017.125</v>
      </c>
      <c r="E35" s="18">
        <v>0.11928223312292442</v>
      </c>
      <c r="F35" s="48">
        <v>102279.62</v>
      </c>
      <c r="G35" s="18">
        <v>3.2000000000000002E-3</v>
      </c>
      <c r="H35" s="18">
        <v>3.0999999999999999E-3</v>
      </c>
      <c r="I35" s="18">
        <v>3.3999999999999998E-3</v>
      </c>
      <c r="J35" s="5">
        <v>49.2475101811999</v>
      </c>
      <c r="K35" s="5">
        <v>50.111097463739249</v>
      </c>
      <c r="L35" s="5">
        <v>49.679303822469578</v>
      </c>
      <c r="M35" s="77">
        <v>35.530687297335923</v>
      </c>
      <c r="N35" s="5">
        <v>48.900335697470339</v>
      </c>
      <c r="O35" s="72">
        <f t="shared" si="0"/>
        <v>0.29954325003247756</v>
      </c>
      <c r="P35" s="5">
        <f t="shared" si="1"/>
        <v>19.724978819221821</v>
      </c>
      <c r="Q35" s="5" t="b">
        <f t="shared" si="2"/>
        <v>0</v>
      </c>
    </row>
    <row r="36" spans="1:17" x14ac:dyDescent="0.3">
      <c r="A36" t="s">
        <v>231</v>
      </c>
      <c r="B36" t="s">
        <v>632</v>
      </c>
      <c r="C36" s="8">
        <v>140000</v>
      </c>
      <c r="D36" s="1">
        <v>46017.125</v>
      </c>
      <c r="E36" s="18">
        <v>0.11928223312292442</v>
      </c>
      <c r="F36" s="48">
        <v>102279.62</v>
      </c>
      <c r="G36" s="18">
        <v>3.0000000000000001E-3</v>
      </c>
      <c r="H36" s="18">
        <v>2.8999999999999998E-3</v>
      </c>
      <c r="I36" s="18">
        <v>3.0000000000000001E-3</v>
      </c>
      <c r="J36" s="5">
        <v>50.484068724891927</v>
      </c>
      <c r="K36" s="5">
        <v>50.795895452059135</v>
      </c>
      <c r="L36" s="5">
        <v>50.639982088475534</v>
      </c>
      <c r="M36" s="77">
        <v>32.800111330688765</v>
      </c>
      <c r="N36" s="5">
        <v>49.472151343024649</v>
      </c>
      <c r="O36" s="72">
        <f t="shared" si="0"/>
        <v>0.31393198748457729</v>
      </c>
      <c r="P36" s="5">
        <f t="shared" si="1"/>
        <v>19.246783340017807</v>
      </c>
      <c r="Q36" s="5" t="b">
        <f t="shared" si="2"/>
        <v>0</v>
      </c>
    </row>
    <row r="37" spans="1:17" x14ac:dyDescent="0.3">
      <c r="A37" t="s">
        <v>233</v>
      </c>
      <c r="B37" t="s">
        <v>632</v>
      </c>
      <c r="C37" s="8">
        <v>142000</v>
      </c>
      <c r="D37" s="1">
        <v>46017.125</v>
      </c>
      <c r="E37" s="18">
        <v>0.11928223312292442</v>
      </c>
      <c r="F37" s="48">
        <v>102271.17</v>
      </c>
      <c r="G37" s="18">
        <v>2.5999999999999999E-3</v>
      </c>
      <c r="H37" s="18">
        <v>2.3999999999999998E-3</v>
      </c>
      <c r="I37" s="18">
        <v>2.7000000000000001E-3</v>
      </c>
      <c r="J37" s="5">
        <v>50.590736400717759</v>
      </c>
      <c r="K37" s="5">
        <v>51.635230729998312</v>
      </c>
      <c r="L37" s="5">
        <v>51.112983565358036</v>
      </c>
      <c r="M37" s="77">
        <v>29.373583408102242</v>
      </c>
      <c r="N37" s="5">
        <v>50.050184286075591</v>
      </c>
      <c r="O37" s="72">
        <f t="shared" si="0"/>
        <v>0.32819924254370436</v>
      </c>
      <c r="P37" s="5">
        <f t="shared" si="1"/>
        <v>18.293059310987601</v>
      </c>
      <c r="Q37" s="5" t="b">
        <f t="shared" si="2"/>
        <v>0</v>
      </c>
    </row>
    <row r="38" spans="1:17" x14ac:dyDescent="0.3">
      <c r="A38" t="s">
        <v>235</v>
      </c>
      <c r="B38" t="s">
        <v>632</v>
      </c>
      <c r="C38" s="8">
        <v>144000</v>
      </c>
      <c r="D38" s="1">
        <v>46017.125</v>
      </c>
      <c r="E38" s="18">
        <v>0.11928223312292442</v>
      </c>
      <c r="F38" s="48">
        <v>102281.47</v>
      </c>
      <c r="G38" s="18">
        <v>2.3E-3</v>
      </c>
      <c r="H38" s="18">
        <v>2.0999999999999999E-3</v>
      </c>
      <c r="I38" s="18">
        <v>2.5000000000000001E-3</v>
      </c>
      <c r="J38" s="5">
        <v>51.148384637606846</v>
      </c>
      <c r="K38" s="5">
        <v>52.665301382927623</v>
      </c>
      <c r="L38" s="5">
        <v>51.906843010267238</v>
      </c>
      <c r="M38" s="77">
        <v>26.968708029326567</v>
      </c>
      <c r="N38" s="5">
        <v>50.617597257859551</v>
      </c>
      <c r="O38" s="72">
        <f t="shared" si="0"/>
        <v>0.34208477694499312</v>
      </c>
      <c r="P38" s="5">
        <f t="shared" si="1"/>
        <v>17.698365315767923</v>
      </c>
      <c r="Q38" s="5" t="b">
        <f t="shared" si="2"/>
        <v>0</v>
      </c>
    </row>
    <row r="39" spans="1:17" x14ac:dyDescent="0.3">
      <c r="A39" t="s">
        <v>237</v>
      </c>
      <c r="B39" t="s">
        <v>632</v>
      </c>
      <c r="C39" s="8">
        <v>145000</v>
      </c>
      <c r="D39" s="1">
        <v>46017.125</v>
      </c>
      <c r="E39" s="18">
        <v>0.11928223312292442</v>
      </c>
      <c r="F39" s="48">
        <v>102281.47</v>
      </c>
      <c r="G39" s="18">
        <v>2.2000000000000001E-3</v>
      </c>
      <c r="H39" s="18">
        <v>2E-3</v>
      </c>
      <c r="I39" s="18">
        <v>2.3999999999999998E-3</v>
      </c>
      <c r="J39" s="5">
        <v>51.572585902152525</v>
      </c>
      <c r="K39" s="5">
        <v>53.148716839049037</v>
      </c>
      <c r="L39" s="5">
        <v>52.360651370600777</v>
      </c>
      <c r="M39" s="77">
        <v>25.955029534522296</v>
      </c>
      <c r="N39" s="5">
        <v>50.903786220644498</v>
      </c>
      <c r="O39" s="72">
        <f t="shared" si="0"/>
        <v>0.34900521978956695</v>
      </c>
      <c r="P39" s="5">
        <f t="shared" si="1"/>
        <v>17.460129391644081</v>
      </c>
      <c r="Q39" s="5" t="b">
        <f t="shared" si="2"/>
        <v>0</v>
      </c>
    </row>
    <row r="40" spans="1:17" s="81" customFormat="1" x14ac:dyDescent="0.3">
      <c r="A40" s="81" t="s">
        <v>239</v>
      </c>
      <c r="B40" s="81" t="s">
        <v>632</v>
      </c>
      <c r="C40" s="82">
        <v>146000</v>
      </c>
      <c r="D40" s="83">
        <v>46017.125</v>
      </c>
      <c r="E40" s="84">
        <v>0.11928223312292442</v>
      </c>
      <c r="F40" s="85">
        <v>102281.47</v>
      </c>
      <c r="G40" s="84">
        <v>2.0999999999999999E-3</v>
      </c>
      <c r="H40" s="84">
        <v>1.9E-3</v>
      </c>
      <c r="I40" s="84">
        <v>2.2000000000000001E-3</v>
      </c>
      <c r="J40" s="86">
        <v>51.96627679829141</v>
      </c>
      <c r="K40" s="86">
        <v>53.213764428752242</v>
      </c>
      <c r="L40" s="86">
        <v>52.59002061352183</v>
      </c>
      <c r="M40" s="87">
        <v>24.595173755077617</v>
      </c>
      <c r="N40" s="86">
        <v>51.189513663006636</v>
      </c>
      <c r="O40" s="88">
        <f t="shared" si="0"/>
        <v>0.35587809907732892</v>
      </c>
      <c r="P40" s="86">
        <f t="shared" si="1"/>
        <v>17.00221070578894</v>
      </c>
      <c r="Q40" s="86" t="b">
        <f t="shared" si="2"/>
        <v>0</v>
      </c>
    </row>
    <row r="41" spans="1:17" s="81" customFormat="1" x14ac:dyDescent="0.3">
      <c r="A41" s="81" t="s">
        <v>241</v>
      </c>
      <c r="B41" s="81" t="s">
        <v>632</v>
      </c>
      <c r="C41" s="82">
        <v>148000</v>
      </c>
      <c r="D41" s="83">
        <v>46017.125</v>
      </c>
      <c r="E41" s="84">
        <v>0.11928223312292442</v>
      </c>
      <c r="F41" s="85">
        <v>102277.2</v>
      </c>
      <c r="G41" s="84">
        <v>1.9E-3</v>
      </c>
      <c r="H41" s="84">
        <v>1.6999999999999999E-3</v>
      </c>
      <c r="I41" s="84">
        <v>2E-3</v>
      </c>
      <c r="J41" s="86">
        <v>52.661280433586789</v>
      </c>
      <c r="K41" s="86">
        <v>54.020071587224216</v>
      </c>
      <c r="L41" s="86">
        <v>53.340676010405502</v>
      </c>
      <c r="M41" s="87">
        <v>22.578751256855789</v>
      </c>
      <c r="N41" s="86">
        <v>51.761554968395899</v>
      </c>
      <c r="O41" s="88">
        <f t="shared" si="0"/>
        <v>0.36952549954690622</v>
      </c>
      <c r="P41" s="86">
        <f t="shared" si="1"/>
        <v>16.388126055714878</v>
      </c>
      <c r="Q41" s="86" t="b">
        <f t="shared" si="2"/>
        <v>0</v>
      </c>
    </row>
    <row r="42" spans="1:17" s="81" customFormat="1" x14ac:dyDescent="0.3">
      <c r="A42" s="81" t="s">
        <v>243</v>
      </c>
      <c r="B42" s="81" t="s">
        <v>632</v>
      </c>
      <c r="C42" s="82">
        <v>150000</v>
      </c>
      <c r="D42" s="83">
        <v>46017.125</v>
      </c>
      <c r="E42" s="84">
        <v>0.11928223312292442</v>
      </c>
      <c r="F42" s="85">
        <v>102281.8</v>
      </c>
      <c r="G42" s="84">
        <v>1.6000000000000001E-3</v>
      </c>
      <c r="H42" s="84">
        <v>1.5E-3</v>
      </c>
      <c r="I42" s="84">
        <v>1.6999999999999999E-3</v>
      </c>
      <c r="J42" s="86">
        <v>53.204029394824701</v>
      </c>
      <c r="K42" s="86">
        <v>54.217289992576582</v>
      </c>
      <c r="L42" s="86">
        <v>53.710659693700642</v>
      </c>
      <c r="M42" s="87">
        <v>20.187062938903935</v>
      </c>
      <c r="N42" s="86">
        <v>52.325364446461244</v>
      </c>
      <c r="O42" s="88">
        <f t="shared" si="0"/>
        <v>0.38290354507959262</v>
      </c>
      <c r="P42" s="86">
        <f t="shared" si="1"/>
        <v>15.420305185741377</v>
      </c>
      <c r="Q42" s="86" t="b">
        <f t="shared" si="2"/>
        <v>0</v>
      </c>
    </row>
    <row r="43" spans="1:17" s="81" customFormat="1" x14ac:dyDescent="0.3">
      <c r="A43" s="81" t="s">
        <v>245</v>
      </c>
      <c r="B43" s="81" t="s">
        <v>632</v>
      </c>
      <c r="C43" s="82">
        <v>160000</v>
      </c>
      <c r="D43" s="83">
        <v>46017.125</v>
      </c>
      <c r="E43" s="84">
        <v>0.11928223312292442</v>
      </c>
      <c r="F43" s="85">
        <v>102281.8</v>
      </c>
      <c r="G43" s="84">
        <v>1.1999999999999999E-3</v>
      </c>
      <c r="H43" s="84">
        <v>1E-3</v>
      </c>
      <c r="I43" s="84">
        <v>1.2999999999999999E-3</v>
      </c>
      <c r="J43" s="86">
        <v>57.214139750686812</v>
      </c>
      <c r="K43" s="86">
        <v>59.288268230196564</v>
      </c>
      <c r="L43" s="86">
        <v>58.251203990441688</v>
      </c>
      <c r="M43" s="87">
        <v>14.786509977021913</v>
      </c>
      <c r="N43" s="86">
        <v>55.090523145764259</v>
      </c>
      <c r="O43" s="88">
        <f t="shared" si="0"/>
        <v>0.44744206621716376</v>
      </c>
      <c r="P43" s="86">
        <f t="shared" si="1"/>
        <v>13.506997368725315</v>
      </c>
      <c r="Q43" s="86" t="b">
        <f t="shared" si="2"/>
        <v>0</v>
      </c>
    </row>
    <row r="44" spans="1:17" s="81" customFormat="1" x14ac:dyDescent="0.3">
      <c r="A44" s="81" t="s">
        <v>247</v>
      </c>
      <c r="B44" s="81" t="s">
        <v>632</v>
      </c>
      <c r="C44" s="82">
        <v>170000</v>
      </c>
      <c r="D44" s="83">
        <v>46017.125</v>
      </c>
      <c r="E44" s="84">
        <v>0.11928223312292442</v>
      </c>
      <c r="F44" s="85">
        <v>102277.2</v>
      </c>
      <c r="G44" s="84">
        <v>8.9999999999999998E-4</v>
      </c>
      <c r="H44" s="84">
        <v>8.9999999999999998E-4</v>
      </c>
      <c r="I44" s="84">
        <v>1E-3</v>
      </c>
      <c r="J44" s="86">
        <v>62.812652946990696</v>
      </c>
      <c r="K44" s="86">
        <v>63.66055255035635</v>
      </c>
      <c r="L44" s="86">
        <v>63.236602748673519</v>
      </c>
      <c r="M44" s="87">
        <v>12.061251576599949</v>
      </c>
      <c r="N44" s="86">
        <v>57.719062440676417</v>
      </c>
      <c r="O44" s="88">
        <f t="shared" si="0"/>
        <v>0.50811166283305276</v>
      </c>
      <c r="P44" s="86">
        <f t="shared" si="1"/>
        <v>12.425436465368243</v>
      </c>
      <c r="Q44" s="86" t="b">
        <f t="shared" si="2"/>
        <v>0</v>
      </c>
    </row>
    <row r="45" spans="1:17" s="81" customFormat="1" x14ac:dyDescent="0.3">
      <c r="A45" s="81" t="s">
        <v>249</v>
      </c>
      <c r="B45" s="81" t="s">
        <v>632</v>
      </c>
      <c r="C45" s="82">
        <v>180000</v>
      </c>
      <c r="D45" s="83">
        <v>46017.125</v>
      </c>
      <c r="E45" s="84">
        <v>0.11928223312292442</v>
      </c>
      <c r="F45" s="85">
        <v>102277.33</v>
      </c>
      <c r="G45" s="84">
        <v>5.9999999999999995E-4</v>
      </c>
      <c r="H45" s="84">
        <v>5.9999999999999995E-4</v>
      </c>
      <c r="I45" s="84">
        <v>6.9999999999999999E-4</v>
      </c>
      <c r="J45" s="86">
        <v>65.493104933016895</v>
      </c>
      <c r="K45" s="86">
        <v>66.675430045797796</v>
      </c>
      <c r="L45" s="86">
        <v>66.084267489407353</v>
      </c>
      <c r="M45" s="87">
        <v>8.6483277865447814</v>
      </c>
      <c r="N45" s="86">
        <v>60.192995827090648</v>
      </c>
      <c r="O45" s="88">
        <f t="shared" si="0"/>
        <v>0.56526880561828563</v>
      </c>
      <c r="P45" s="86">
        <f t="shared" si="1"/>
        <v>9.5573869275787899</v>
      </c>
      <c r="Q45" s="86" t="b">
        <f t="shared" si="2"/>
        <v>0</v>
      </c>
    </row>
    <row r="46" spans="1:17" s="81" customFormat="1" x14ac:dyDescent="0.3">
      <c r="A46" s="81" t="s">
        <v>251</v>
      </c>
      <c r="B46" s="81" t="s">
        <v>632</v>
      </c>
      <c r="C46" s="82">
        <v>190000</v>
      </c>
      <c r="D46" s="83">
        <v>46017.125</v>
      </c>
      <c r="E46" s="84">
        <v>0.11928223312292442</v>
      </c>
      <c r="F46" s="85">
        <v>102271.77</v>
      </c>
      <c r="G46" s="84">
        <v>5.0000000000000001E-4</v>
      </c>
      <c r="H46" s="84">
        <v>4.0000000000000002E-4</v>
      </c>
      <c r="I46" s="84">
        <v>5.0000000000000001E-4</v>
      </c>
      <c r="J46" s="86">
        <v>67.764489589724946</v>
      </c>
      <c r="K46" s="86">
        <v>69.400984313388108</v>
      </c>
      <c r="L46" s="86">
        <v>68.582736951556527</v>
      </c>
      <c r="M46" s="87">
        <v>6.245583353867862</v>
      </c>
      <c r="N46" s="86">
        <v>62.520953704120821</v>
      </c>
      <c r="O46" s="88">
        <f t="shared" si="0"/>
        <v>0.61939039036414134</v>
      </c>
      <c r="P46" s="86">
        <f t="shared" si="1"/>
        <v>6.6436979151423898</v>
      </c>
      <c r="Q46" s="86" t="b">
        <f t="shared" si="2"/>
        <v>0</v>
      </c>
    </row>
    <row r="47" spans="1:17" s="81" customFormat="1" x14ac:dyDescent="0.3">
      <c r="A47" s="81" t="s">
        <v>253</v>
      </c>
      <c r="B47" s="81" t="s">
        <v>632</v>
      </c>
      <c r="C47" s="82">
        <v>200000</v>
      </c>
      <c r="D47" s="83">
        <v>46017.125</v>
      </c>
      <c r="E47" s="84">
        <v>0.11928223312292442</v>
      </c>
      <c r="F47" s="85">
        <v>102277.33</v>
      </c>
      <c r="G47" s="84">
        <v>4.0000000000000002E-4</v>
      </c>
      <c r="H47" s="84">
        <v>2.9999999999999997E-4</v>
      </c>
      <c r="I47" s="84">
        <v>5.0000000000000001E-4</v>
      </c>
      <c r="J47" s="86">
        <v>70.500521513239832</v>
      </c>
      <c r="K47" s="86">
        <v>74.301955769682266</v>
      </c>
      <c r="L47" s="86">
        <v>72.401238641461049</v>
      </c>
      <c r="M47" s="87">
        <v>5.3618412421527548</v>
      </c>
      <c r="N47" s="86">
        <v>64.701996555781776</v>
      </c>
      <c r="O47" s="88">
        <f t="shared" si="0"/>
        <v>0.67062932127611175</v>
      </c>
      <c r="P47" s="86">
        <f t="shared" si="1"/>
        <v>5.3383065138498722</v>
      </c>
      <c r="Q47" s="86" t="b">
        <f t="shared" si="2"/>
        <v>0</v>
      </c>
    </row>
    <row r="48" spans="1:17" x14ac:dyDescent="0.3">
      <c r="D48" s="1"/>
    </row>
    <row r="49" spans="4:4" x14ac:dyDescent="0.3">
      <c r="D49" s="1"/>
    </row>
    <row r="50" spans="4:4" x14ac:dyDescent="0.3">
      <c r="D50" s="1"/>
    </row>
    <row r="51" spans="4:4" x14ac:dyDescent="0.3">
      <c r="D51" s="1"/>
    </row>
    <row r="52" spans="4:4" x14ac:dyDescent="0.3">
      <c r="D52" s="1"/>
    </row>
    <row r="53" spans="4:4" x14ac:dyDescent="0.3">
      <c r="D53" s="1"/>
    </row>
    <row r="54" spans="4:4" x14ac:dyDescent="0.3">
      <c r="D54" s="1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  <row r="59" spans="4:4" x14ac:dyDescent="0.3">
      <c r="D59" s="1"/>
    </row>
    <row r="60" spans="4:4" x14ac:dyDescent="0.3">
      <c r="D60" s="1"/>
    </row>
    <row r="61" spans="4:4" x14ac:dyDescent="0.3">
      <c r="D61" s="1"/>
    </row>
    <row r="62" spans="4:4" x14ac:dyDescent="0.3">
      <c r="D62" s="1"/>
    </row>
    <row r="63" spans="4:4" x14ac:dyDescent="0.3">
      <c r="D63" s="1"/>
    </row>
    <row r="64" spans="4:4" x14ac:dyDescent="0.3">
      <c r="D64" s="1"/>
    </row>
    <row r="65" spans="4:4" x14ac:dyDescent="0.3">
      <c r="D65" s="1"/>
    </row>
    <row r="66" spans="4:4" x14ac:dyDescent="0.3">
      <c r="D66" s="1"/>
    </row>
    <row r="67" spans="4:4" x14ac:dyDescent="0.3">
      <c r="D67" s="1"/>
    </row>
    <row r="68" spans="4:4" x14ac:dyDescent="0.3">
      <c r="D68" s="1"/>
    </row>
    <row r="69" spans="4:4" x14ac:dyDescent="0.3">
      <c r="D69" s="1"/>
    </row>
    <row r="70" spans="4:4" x14ac:dyDescent="0.3">
      <c r="D70" s="1"/>
    </row>
    <row r="71" spans="4:4" x14ac:dyDescent="0.3">
      <c r="D71" s="1"/>
    </row>
    <row r="72" spans="4:4" x14ac:dyDescent="0.3">
      <c r="D72" s="1"/>
    </row>
    <row r="73" spans="4:4" x14ac:dyDescent="0.3">
      <c r="D73" s="1"/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  <row r="80" spans="4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98" spans="4:4" x14ac:dyDescent="0.3">
      <c r="D98" s="1"/>
    </row>
    <row r="99" spans="4:4" x14ac:dyDescent="0.3">
      <c r="D99" s="1"/>
    </row>
    <row r="100" spans="4:4" x14ac:dyDescent="0.3">
      <c r="D100" s="1"/>
    </row>
    <row r="101" spans="4:4" x14ac:dyDescent="0.3">
      <c r="D101" s="1"/>
    </row>
    <row r="102" spans="4:4" x14ac:dyDescent="0.3">
      <c r="D102" s="1"/>
    </row>
    <row r="103" spans="4:4" x14ac:dyDescent="0.3">
      <c r="D103" s="1"/>
    </row>
    <row r="104" spans="4:4" x14ac:dyDescent="0.3">
      <c r="D104" s="1"/>
    </row>
    <row r="105" spans="4:4" x14ac:dyDescent="0.3">
      <c r="D105" s="1"/>
    </row>
    <row r="106" spans="4:4" x14ac:dyDescent="0.3">
      <c r="D106" s="1"/>
    </row>
    <row r="107" spans="4:4" x14ac:dyDescent="0.3">
      <c r="D107" s="1"/>
    </row>
    <row r="108" spans="4:4" x14ac:dyDescent="0.3">
      <c r="D108" s="1"/>
    </row>
    <row r="109" spans="4:4" x14ac:dyDescent="0.3">
      <c r="D109" s="1"/>
    </row>
    <row r="110" spans="4:4" x14ac:dyDescent="0.3">
      <c r="D110" s="1"/>
    </row>
    <row r="111" spans="4:4" x14ac:dyDescent="0.3">
      <c r="D111" s="1"/>
    </row>
    <row r="112" spans="4:4" x14ac:dyDescent="0.3">
      <c r="D112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5" spans="4:4" x14ac:dyDescent="0.3">
      <c r="D125" s="1"/>
    </row>
    <row r="126" spans="4:4" x14ac:dyDescent="0.3">
      <c r="D126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3" spans="4:4" x14ac:dyDescent="0.3">
      <c r="D133" s="1"/>
    </row>
    <row r="134" spans="4:4" x14ac:dyDescent="0.3">
      <c r="D134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1" spans="4:4" x14ac:dyDescent="0.3">
      <c r="D141" s="1"/>
    </row>
    <row r="142" spans="4:4" x14ac:dyDescent="0.3">
      <c r="D142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  <row r="152" spans="4:4" x14ac:dyDescent="0.3">
      <c r="D152" s="1"/>
    </row>
    <row r="153" spans="4:4" x14ac:dyDescent="0.3">
      <c r="D153" s="1"/>
    </row>
    <row r="154" spans="4:4" x14ac:dyDescent="0.3">
      <c r="D154" s="1"/>
    </row>
    <row r="155" spans="4:4" x14ac:dyDescent="0.3">
      <c r="D155" s="1"/>
    </row>
    <row r="156" spans="4:4" x14ac:dyDescent="0.3">
      <c r="D156" s="1"/>
    </row>
    <row r="157" spans="4:4" x14ac:dyDescent="0.3">
      <c r="D157" s="1"/>
    </row>
    <row r="158" spans="4:4" x14ac:dyDescent="0.3">
      <c r="D158" s="1"/>
    </row>
    <row r="159" spans="4:4" x14ac:dyDescent="0.3">
      <c r="D159" s="1"/>
    </row>
    <row r="160" spans="4:4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  <row r="168" spans="4:4" x14ac:dyDescent="0.3">
      <c r="D168" s="1"/>
    </row>
    <row r="169" spans="4:4" x14ac:dyDescent="0.3">
      <c r="D169" s="1"/>
    </row>
    <row r="170" spans="4:4" x14ac:dyDescent="0.3">
      <c r="D170" s="1"/>
    </row>
    <row r="171" spans="4:4" x14ac:dyDescent="0.3">
      <c r="D171" s="1"/>
    </row>
    <row r="172" spans="4:4" x14ac:dyDescent="0.3">
      <c r="D172" s="1"/>
    </row>
    <row r="173" spans="4:4" x14ac:dyDescent="0.3">
      <c r="D173" s="1"/>
    </row>
    <row r="174" spans="4:4" x14ac:dyDescent="0.3">
      <c r="D174" s="1"/>
    </row>
    <row r="175" spans="4:4" x14ac:dyDescent="0.3">
      <c r="D175" s="1"/>
    </row>
    <row r="176" spans="4:4" x14ac:dyDescent="0.3">
      <c r="D176" s="1"/>
    </row>
    <row r="177" spans="4:4" x14ac:dyDescent="0.3">
      <c r="D177" s="1"/>
    </row>
    <row r="178" spans="4:4" x14ac:dyDescent="0.3">
      <c r="D178" s="1"/>
    </row>
    <row r="179" spans="4:4" x14ac:dyDescent="0.3">
      <c r="D179" s="1"/>
    </row>
    <row r="180" spans="4:4" x14ac:dyDescent="0.3">
      <c r="D180" s="1"/>
    </row>
    <row r="181" spans="4:4" x14ac:dyDescent="0.3">
      <c r="D181" s="1"/>
    </row>
    <row r="182" spans="4:4" x14ac:dyDescent="0.3">
      <c r="D182" s="1"/>
    </row>
    <row r="183" spans="4:4" x14ac:dyDescent="0.3">
      <c r="D183" s="1"/>
    </row>
    <row r="184" spans="4:4" x14ac:dyDescent="0.3">
      <c r="D184" s="1"/>
    </row>
    <row r="185" spans="4:4" x14ac:dyDescent="0.3">
      <c r="D185" s="1"/>
    </row>
    <row r="186" spans="4:4" x14ac:dyDescent="0.3">
      <c r="D186" s="1"/>
    </row>
    <row r="187" spans="4:4" x14ac:dyDescent="0.3">
      <c r="D187" s="1"/>
    </row>
    <row r="188" spans="4:4" x14ac:dyDescent="0.3">
      <c r="D188" s="1"/>
    </row>
    <row r="189" spans="4:4" x14ac:dyDescent="0.3">
      <c r="D189" s="1"/>
    </row>
    <row r="190" spans="4:4" x14ac:dyDescent="0.3">
      <c r="D190" s="1"/>
    </row>
    <row r="191" spans="4:4" x14ac:dyDescent="0.3">
      <c r="D191" s="1"/>
    </row>
    <row r="192" spans="4:4" x14ac:dyDescent="0.3">
      <c r="D192" s="1"/>
    </row>
    <row r="193" spans="4:4" x14ac:dyDescent="0.3">
      <c r="D193" s="1"/>
    </row>
    <row r="194" spans="4:4" x14ac:dyDescent="0.3">
      <c r="D194" s="1"/>
    </row>
    <row r="195" spans="4:4" x14ac:dyDescent="0.3">
      <c r="D195" s="1"/>
    </row>
    <row r="196" spans="4:4" x14ac:dyDescent="0.3">
      <c r="D196" s="1"/>
    </row>
    <row r="197" spans="4:4" x14ac:dyDescent="0.3">
      <c r="D197" s="1"/>
    </row>
    <row r="198" spans="4:4" x14ac:dyDescent="0.3">
      <c r="D198" s="1"/>
    </row>
    <row r="199" spans="4:4" x14ac:dyDescent="0.3">
      <c r="D199" s="1"/>
    </row>
    <row r="200" spans="4:4" x14ac:dyDescent="0.3">
      <c r="D200" s="1"/>
    </row>
    <row r="201" spans="4:4" x14ac:dyDescent="0.3">
      <c r="D201" s="1"/>
    </row>
    <row r="202" spans="4:4" x14ac:dyDescent="0.3">
      <c r="D202" s="1"/>
    </row>
    <row r="203" spans="4:4" x14ac:dyDescent="0.3">
      <c r="D203" s="1"/>
    </row>
    <row r="204" spans="4:4" x14ac:dyDescent="0.3">
      <c r="D204" s="1"/>
    </row>
    <row r="205" spans="4:4" x14ac:dyDescent="0.3">
      <c r="D205" s="1"/>
    </row>
    <row r="206" spans="4:4" x14ac:dyDescent="0.3">
      <c r="D206" s="1"/>
    </row>
    <row r="207" spans="4:4" x14ac:dyDescent="0.3">
      <c r="D207" s="1"/>
    </row>
    <row r="208" spans="4:4" x14ac:dyDescent="0.3">
      <c r="D208" s="1"/>
    </row>
    <row r="209" spans="4:4" x14ac:dyDescent="0.3">
      <c r="D209" s="1"/>
    </row>
    <row r="210" spans="4:4" x14ac:dyDescent="0.3">
      <c r="D210" s="1"/>
    </row>
    <row r="211" spans="4:4" x14ac:dyDescent="0.3">
      <c r="D211" s="1"/>
    </row>
    <row r="212" spans="4:4" x14ac:dyDescent="0.3">
      <c r="D212" s="1"/>
    </row>
    <row r="213" spans="4:4" x14ac:dyDescent="0.3">
      <c r="D213" s="1"/>
    </row>
    <row r="214" spans="4:4" x14ac:dyDescent="0.3">
      <c r="D214" s="1"/>
    </row>
    <row r="215" spans="4:4" x14ac:dyDescent="0.3">
      <c r="D215" s="1"/>
    </row>
    <row r="216" spans="4:4" x14ac:dyDescent="0.3">
      <c r="D216" s="1"/>
    </row>
    <row r="217" spans="4:4" x14ac:dyDescent="0.3">
      <c r="D217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1" spans="4:4" x14ac:dyDescent="0.3">
      <c r="D221" s="1"/>
    </row>
    <row r="222" spans="4:4" x14ac:dyDescent="0.3">
      <c r="D222" s="1"/>
    </row>
    <row r="223" spans="4:4" x14ac:dyDescent="0.3">
      <c r="D223" s="1"/>
    </row>
    <row r="224" spans="4:4" x14ac:dyDescent="0.3">
      <c r="D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33" spans="4:4" x14ac:dyDescent="0.3">
      <c r="D233" s="1"/>
    </row>
    <row r="234" spans="4:4" x14ac:dyDescent="0.3">
      <c r="D234" s="1"/>
    </row>
    <row r="235" spans="4:4" x14ac:dyDescent="0.3">
      <c r="D235" s="1"/>
    </row>
    <row r="236" spans="4:4" x14ac:dyDescent="0.3">
      <c r="D236" s="1"/>
    </row>
    <row r="237" spans="4:4" x14ac:dyDescent="0.3">
      <c r="D237" s="1"/>
    </row>
    <row r="238" spans="4:4" x14ac:dyDescent="0.3">
      <c r="D238" s="1"/>
    </row>
    <row r="239" spans="4:4" x14ac:dyDescent="0.3">
      <c r="D239" s="1"/>
    </row>
    <row r="240" spans="4:4" x14ac:dyDescent="0.3">
      <c r="D240" s="1"/>
    </row>
    <row r="241" spans="4:4" x14ac:dyDescent="0.3">
      <c r="D241" s="1"/>
    </row>
    <row r="242" spans="4:4" x14ac:dyDescent="0.3">
      <c r="D242" s="1"/>
    </row>
    <row r="243" spans="4:4" x14ac:dyDescent="0.3">
      <c r="D243" s="1"/>
    </row>
    <row r="244" spans="4:4" x14ac:dyDescent="0.3">
      <c r="D244" s="1"/>
    </row>
    <row r="245" spans="4:4" x14ac:dyDescent="0.3">
      <c r="D245" s="1"/>
    </row>
    <row r="246" spans="4:4" x14ac:dyDescent="0.3">
      <c r="D246" s="1"/>
    </row>
    <row r="247" spans="4:4" x14ac:dyDescent="0.3">
      <c r="D247" s="1"/>
    </row>
    <row r="248" spans="4:4" x14ac:dyDescent="0.3">
      <c r="D248" s="1"/>
    </row>
    <row r="249" spans="4:4" x14ac:dyDescent="0.3">
      <c r="D249" s="1"/>
    </row>
    <row r="250" spans="4:4" x14ac:dyDescent="0.3">
      <c r="D250" s="1"/>
    </row>
    <row r="251" spans="4:4" x14ac:dyDescent="0.3">
      <c r="D251" s="1"/>
    </row>
    <row r="252" spans="4:4" x14ac:dyDescent="0.3">
      <c r="D252" s="1"/>
    </row>
    <row r="253" spans="4:4" x14ac:dyDescent="0.3">
      <c r="D253" s="1"/>
    </row>
    <row r="254" spans="4:4" x14ac:dyDescent="0.3">
      <c r="D254" s="1"/>
    </row>
    <row r="255" spans="4:4" x14ac:dyDescent="0.3">
      <c r="D255" s="1"/>
    </row>
    <row r="256" spans="4:4" x14ac:dyDescent="0.3">
      <c r="D256" s="1"/>
    </row>
    <row r="257" spans="4:4" x14ac:dyDescent="0.3">
      <c r="D257" s="1"/>
    </row>
    <row r="258" spans="4:4" x14ac:dyDescent="0.3">
      <c r="D258" s="1"/>
    </row>
    <row r="259" spans="4:4" x14ac:dyDescent="0.3">
      <c r="D259" s="1"/>
    </row>
    <row r="260" spans="4:4" x14ac:dyDescent="0.3">
      <c r="D260" s="1"/>
    </row>
    <row r="261" spans="4:4" x14ac:dyDescent="0.3">
      <c r="D261" s="1"/>
    </row>
    <row r="262" spans="4:4" x14ac:dyDescent="0.3">
      <c r="D262" s="1"/>
    </row>
    <row r="263" spans="4:4" x14ac:dyDescent="0.3">
      <c r="D263" s="1"/>
    </row>
    <row r="264" spans="4:4" x14ac:dyDescent="0.3">
      <c r="D264" s="1"/>
    </row>
    <row r="265" spans="4:4" x14ac:dyDescent="0.3">
      <c r="D265" s="1"/>
    </row>
    <row r="266" spans="4:4" x14ac:dyDescent="0.3">
      <c r="D266" s="1"/>
    </row>
    <row r="267" spans="4:4" x14ac:dyDescent="0.3">
      <c r="D267" s="1"/>
    </row>
    <row r="268" spans="4:4" x14ac:dyDescent="0.3">
      <c r="D268" s="1"/>
    </row>
    <row r="269" spans="4:4" x14ac:dyDescent="0.3">
      <c r="D269" s="1"/>
    </row>
    <row r="270" spans="4:4" x14ac:dyDescent="0.3">
      <c r="D270" s="1"/>
    </row>
    <row r="271" spans="4:4" x14ac:dyDescent="0.3">
      <c r="D271" s="1"/>
    </row>
    <row r="272" spans="4:4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277" spans="4:4" x14ac:dyDescent="0.3">
      <c r="D277" s="1"/>
    </row>
    <row r="278" spans="4:4" x14ac:dyDescent="0.3">
      <c r="D278" s="1"/>
    </row>
    <row r="279" spans="4:4" x14ac:dyDescent="0.3">
      <c r="D279" s="1"/>
    </row>
    <row r="280" spans="4:4" x14ac:dyDescent="0.3">
      <c r="D280" s="1"/>
    </row>
    <row r="281" spans="4:4" x14ac:dyDescent="0.3">
      <c r="D281" s="1"/>
    </row>
    <row r="282" spans="4:4" x14ac:dyDescent="0.3">
      <c r="D282" s="1"/>
    </row>
    <row r="283" spans="4:4" x14ac:dyDescent="0.3">
      <c r="D283" s="1"/>
    </row>
    <row r="284" spans="4:4" x14ac:dyDescent="0.3">
      <c r="D284" s="1"/>
    </row>
    <row r="285" spans="4:4" x14ac:dyDescent="0.3">
      <c r="D285" s="1"/>
    </row>
    <row r="286" spans="4:4" x14ac:dyDescent="0.3">
      <c r="D286" s="1"/>
    </row>
    <row r="287" spans="4:4" x14ac:dyDescent="0.3">
      <c r="D287" s="1"/>
    </row>
    <row r="288" spans="4:4" x14ac:dyDescent="0.3">
      <c r="D288" s="1"/>
    </row>
    <row r="289" spans="4:4" x14ac:dyDescent="0.3">
      <c r="D289" s="1"/>
    </row>
    <row r="290" spans="4:4" x14ac:dyDescent="0.3">
      <c r="D290" s="1"/>
    </row>
    <row r="291" spans="4:4" x14ac:dyDescent="0.3">
      <c r="D291" s="1"/>
    </row>
    <row r="292" spans="4:4" x14ac:dyDescent="0.3">
      <c r="D292" s="1"/>
    </row>
    <row r="293" spans="4:4" x14ac:dyDescent="0.3">
      <c r="D293" s="1"/>
    </row>
    <row r="294" spans="4:4" x14ac:dyDescent="0.3">
      <c r="D294" s="1"/>
    </row>
    <row r="295" spans="4:4" x14ac:dyDescent="0.3">
      <c r="D295" s="1"/>
    </row>
    <row r="296" spans="4:4" x14ac:dyDescent="0.3">
      <c r="D296" s="1"/>
    </row>
    <row r="297" spans="4:4" x14ac:dyDescent="0.3">
      <c r="D297" s="1"/>
    </row>
    <row r="298" spans="4:4" x14ac:dyDescent="0.3">
      <c r="D298" s="1"/>
    </row>
    <row r="299" spans="4:4" x14ac:dyDescent="0.3">
      <c r="D299" s="1"/>
    </row>
    <row r="300" spans="4:4" x14ac:dyDescent="0.3">
      <c r="D300" s="1"/>
    </row>
    <row r="301" spans="4:4" x14ac:dyDescent="0.3">
      <c r="D301" s="1"/>
    </row>
    <row r="302" spans="4:4" x14ac:dyDescent="0.3">
      <c r="D302" s="1"/>
    </row>
    <row r="303" spans="4:4" x14ac:dyDescent="0.3">
      <c r="D303" s="1"/>
    </row>
    <row r="304" spans="4:4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10" spans="4:4" x14ac:dyDescent="0.3">
      <c r="D310" s="1"/>
    </row>
    <row r="311" spans="4:4" x14ac:dyDescent="0.3">
      <c r="D311" s="1"/>
    </row>
    <row r="312" spans="4:4" x14ac:dyDescent="0.3">
      <c r="D312" s="1"/>
    </row>
    <row r="313" spans="4:4" x14ac:dyDescent="0.3">
      <c r="D313" s="1"/>
    </row>
    <row r="314" spans="4:4" x14ac:dyDescent="0.3">
      <c r="D314" s="1"/>
    </row>
    <row r="315" spans="4:4" x14ac:dyDescent="0.3">
      <c r="D315" s="1"/>
    </row>
    <row r="316" spans="4:4" x14ac:dyDescent="0.3">
      <c r="D316" s="1"/>
    </row>
    <row r="317" spans="4:4" x14ac:dyDescent="0.3">
      <c r="D317" s="1"/>
    </row>
    <row r="318" spans="4:4" x14ac:dyDescent="0.3">
      <c r="D318" s="1"/>
    </row>
    <row r="319" spans="4:4" x14ac:dyDescent="0.3">
      <c r="D319" s="1"/>
    </row>
    <row r="320" spans="4:4" x14ac:dyDescent="0.3">
      <c r="D320" s="1"/>
    </row>
    <row r="321" spans="4:4" x14ac:dyDescent="0.3">
      <c r="D321" s="1"/>
    </row>
    <row r="322" spans="4:4" x14ac:dyDescent="0.3">
      <c r="D322" s="1"/>
    </row>
    <row r="323" spans="4:4" x14ac:dyDescent="0.3">
      <c r="D323" s="1"/>
    </row>
    <row r="324" spans="4:4" x14ac:dyDescent="0.3">
      <c r="D324" s="1"/>
    </row>
    <row r="325" spans="4:4" x14ac:dyDescent="0.3">
      <c r="D325" s="1"/>
    </row>
    <row r="326" spans="4:4" x14ac:dyDescent="0.3">
      <c r="D326" s="1"/>
    </row>
    <row r="327" spans="4:4" x14ac:dyDescent="0.3">
      <c r="D327" s="1"/>
    </row>
    <row r="328" spans="4:4" x14ac:dyDescent="0.3">
      <c r="D328" s="1"/>
    </row>
    <row r="329" spans="4:4" x14ac:dyDescent="0.3">
      <c r="D329" s="1"/>
    </row>
    <row r="330" spans="4:4" x14ac:dyDescent="0.3">
      <c r="D330" s="1"/>
    </row>
    <row r="331" spans="4:4" x14ac:dyDescent="0.3">
      <c r="D331" s="1"/>
    </row>
    <row r="332" spans="4:4" x14ac:dyDescent="0.3">
      <c r="D332" s="1"/>
    </row>
    <row r="333" spans="4:4" x14ac:dyDescent="0.3">
      <c r="D333" s="1"/>
    </row>
    <row r="334" spans="4:4" x14ac:dyDescent="0.3">
      <c r="D334" s="1"/>
    </row>
    <row r="335" spans="4:4" x14ac:dyDescent="0.3">
      <c r="D335" s="1"/>
    </row>
    <row r="336" spans="4:4" x14ac:dyDescent="0.3">
      <c r="D336" s="1"/>
    </row>
    <row r="337" spans="4:4" x14ac:dyDescent="0.3">
      <c r="D337" s="1"/>
    </row>
    <row r="338" spans="4:4" x14ac:dyDescent="0.3">
      <c r="D338" s="1"/>
    </row>
    <row r="339" spans="4:4" x14ac:dyDescent="0.3">
      <c r="D339" s="1"/>
    </row>
    <row r="340" spans="4:4" x14ac:dyDescent="0.3">
      <c r="D340" s="1"/>
    </row>
    <row r="341" spans="4:4" x14ac:dyDescent="0.3">
      <c r="D341" s="1"/>
    </row>
    <row r="342" spans="4:4" x14ac:dyDescent="0.3">
      <c r="D342" s="1"/>
    </row>
    <row r="343" spans="4:4" x14ac:dyDescent="0.3">
      <c r="D343" s="1"/>
    </row>
    <row r="344" spans="4:4" x14ac:dyDescent="0.3">
      <c r="D344" s="1"/>
    </row>
    <row r="345" spans="4:4" x14ac:dyDescent="0.3">
      <c r="D345" s="1"/>
    </row>
    <row r="346" spans="4:4" x14ac:dyDescent="0.3">
      <c r="D346" s="1"/>
    </row>
    <row r="347" spans="4:4" x14ac:dyDescent="0.3">
      <c r="D347" s="1"/>
    </row>
    <row r="348" spans="4:4" x14ac:dyDescent="0.3">
      <c r="D348" s="1"/>
    </row>
    <row r="349" spans="4:4" x14ac:dyDescent="0.3">
      <c r="D349" s="1"/>
    </row>
    <row r="350" spans="4:4" x14ac:dyDescent="0.3">
      <c r="D350" s="1"/>
    </row>
    <row r="351" spans="4:4" x14ac:dyDescent="0.3">
      <c r="D351" s="1"/>
    </row>
    <row r="352" spans="4:4" x14ac:dyDescent="0.3">
      <c r="D352" s="1"/>
    </row>
    <row r="353" spans="4:4" x14ac:dyDescent="0.3">
      <c r="D353" s="1"/>
    </row>
    <row r="354" spans="4:4" x14ac:dyDescent="0.3">
      <c r="D354" s="1"/>
    </row>
    <row r="355" spans="4:4" x14ac:dyDescent="0.3">
      <c r="D355" s="1"/>
    </row>
    <row r="356" spans="4:4" x14ac:dyDescent="0.3">
      <c r="D356" s="1"/>
    </row>
    <row r="357" spans="4:4" x14ac:dyDescent="0.3">
      <c r="D357" s="1"/>
    </row>
    <row r="358" spans="4:4" x14ac:dyDescent="0.3">
      <c r="D358" s="1"/>
    </row>
    <row r="359" spans="4:4" x14ac:dyDescent="0.3">
      <c r="D359" s="1"/>
    </row>
    <row r="360" spans="4:4" x14ac:dyDescent="0.3">
      <c r="D360" s="1"/>
    </row>
    <row r="361" spans="4:4" x14ac:dyDescent="0.3">
      <c r="D361" s="1"/>
    </row>
    <row r="362" spans="4:4" x14ac:dyDescent="0.3">
      <c r="D362" s="1"/>
    </row>
    <row r="363" spans="4:4" x14ac:dyDescent="0.3">
      <c r="D363" s="1"/>
    </row>
    <row r="364" spans="4:4" x14ac:dyDescent="0.3">
      <c r="D364" s="1"/>
    </row>
    <row r="365" spans="4:4" x14ac:dyDescent="0.3">
      <c r="D365" s="1"/>
    </row>
    <row r="366" spans="4:4" x14ac:dyDescent="0.3">
      <c r="D366" s="1"/>
    </row>
    <row r="367" spans="4:4" x14ac:dyDescent="0.3">
      <c r="D367" s="1"/>
    </row>
    <row r="368" spans="4:4" x14ac:dyDescent="0.3">
      <c r="D368" s="1"/>
    </row>
    <row r="369" spans="4:4" x14ac:dyDescent="0.3">
      <c r="D369" s="1"/>
    </row>
    <row r="370" spans="4:4" x14ac:dyDescent="0.3">
      <c r="D370" s="1"/>
    </row>
    <row r="371" spans="4:4" x14ac:dyDescent="0.3">
      <c r="D371" s="1"/>
    </row>
    <row r="372" spans="4:4" x14ac:dyDescent="0.3">
      <c r="D372" s="1"/>
    </row>
    <row r="373" spans="4:4" x14ac:dyDescent="0.3">
      <c r="D373" s="1"/>
    </row>
    <row r="374" spans="4:4" x14ac:dyDescent="0.3">
      <c r="D374" s="1"/>
    </row>
    <row r="375" spans="4:4" x14ac:dyDescent="0.3">
      <c r="D375" s="1"/>
    </row>
    <row r="376" spans="4:4" x14ac:dyDescent="0.3">
      <c r="D376" s="1"/>
    </row>
    <row r="377" spans="4:4" x14ac:dyDescent="0.3">
      <c r="D377" s="1"/>
    </row>
    <row r="378" spans="4:4" x14ac:dyDescent="0.3">
      <c r="D378" s="1"/>
    </row>
    <row r="379" spans="4:4" x14ac:dyDescent="0.3">
      <c r="D379" s="1"/>
    </row>
    <row r="380" spans="4:4" x14ac:dyDescent="0.3">
      <c r="D380" s="1"/>
    </row>
    <row r="381" spans="4:4" x14ac:dyDescent="0.3">
      <c r="D381" s="1"/>
    </row>
    <row r="382" spans="4:4" x14ac:dyDescent="0.3">
      <c r="D382" s="1"/>
    </row>
    <row r="383" spans="4:4" x14ac:dyDescent="0.3">
      <c r="D383" s="1"/>
    </row>
    <row r="384" spans="4:4" x14ac:dyDescent="0.3">
      <c r="D384" s="1"/>
    </row>
    <row r="385" spans="4:4" x14ac:dyDescent="0.3">
      <c r="D385" s="1"/>
    </row>
    <row r="386" spans="4:4" x14ac:dyDescent="0.3">
      <c r="D386" s="1"/>
    </row>
    <row r="387" spans="4:4" x14ac:dyDescent="0.3">
      <c r="D387" s="1"/>
    </row>
    <row r="388" spans="4:4" x14ac:dyDescent="0.3">
      <c r="D388" s="1"/>
    </row>
    <row r="389" spans="4:4" x14ac:dyDescent="0.3">
      <c r="D389" s="1"/>
    </row>
    <row r="390" spans="4:4" x14ac:dyDescent="0.3">
      <c r="D390" s="1"/>
    </row>
    <row r="391" spans="4:4" x14ac:dyDescent="0.3">
      <c r="D391" s="1"/>
    </row>
    <row r="392" spans="4:4" x14ac:dyDescent="0.3">
      <c r="D392" s="1"/>
    </row>
    <row r="393" spans="4:4" x14ac:dyDescent="0.3">
      <c r="D393" s="1"/>
    </row>
    <row r="394" spans="4:4" x14ac:dyDescent="0.3">
      <c r="D394" s="1"/>
    </row>
    <row r="395" spans="4:4" x14ac:dyDescent="0.3">
      <c r="D395" s="1"/>
    </row>
    <row r="396" spans="4:4" x14ac:dyDescent="0.3">
      <c r="D396" s="1"/>
    </row>
    <row r="397" spans="4:4" x14ac:dyDescent="0.3">
      <c r="D397" s="1"/>
    </row>
    <row r="398" spans="4:4" x14ac:dyDescent="0.3">
      <c r="D398" s="1"/>
    </row>
    <row r="399" spans="4:4" x14ac:dyDescent="0.3">
      <c r="D399" s="1"/>
    </row>
    <row r="400" spans="4:4" x14ac:dyDescent="0.3">
      <c r="D400" s="1"/>
    </row>
    <row r="401" spans="4:4" x14ac:dyDescent="0.3">
      <c r="D401" s="1"/>
    </row>
    <row r="402" spans="4:4" x14ac:dyDescent="0.3">
      <c r="D402" s="1"/>
    </row>
    <row r="403" spans="4:4" x14ac:dyDescent="0.3">
      <c r="D403" s="1"/>
    </row>
    <row r="404" spans="4:4" x14ac:dyDescent="0.3">
      <c r="D404" s="1"/>
    </row>
    <row r="405" spans="4:4" x14ac:dyDescent="0.3">
      <c r="D405" s="1"/>
    </row>
    <row r="406" spans="4:4" x14ac:dyDescent="0.3">
      <c r="D406" s="1"/>
    </row>
    <row r="407" spans="4:4" x14ac:dyDescent="0.3">
      <c r="D407" s="1"/>
    </row>
    <row r="408" spans="4:4" x14ac:dyDescent="0.3">
      <c r="D408" s="1"/>
    </row>
    <row r="409" spans="4:4" x14ac:dyDescent="0.3">
      <c r="D409" s="1"/>
    </row>
    <row r="410" spans="4:4" x14ac:dyDescent="0.3">
      <c r="D410" s="1"/>
    </row>
    <row r="411" spans="4:4" x14ac:dyDescent="0.3">
      <c r="D411" s="1"/>
    </row>
    <row r="412" spans="4:4" x14ac:dyDescent="0.3">
      <c r="D412" s="1"/>
    </row>
    <row r="413" spans="4:4" x14ac:dyDescent="0.3">
      <c r="D413" s="1"/>
    </row>
    <row r="414" spans="4:4" x14ac:dyDescent="0.3">
      <c r="D414" s="1"/>
    </row>
    <row r="415" spans="4:4" x14ac:dyDescent="0.3">
      <c r="D415" s="1"/>
    </row>
    <row r="416" spans="4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  <row r="450" spans="4:4" x14ac:dyDescent="0.3">
      <c r="D450" s="1"/>
    </row>
    <row r="451" spans="4:4" x14ac:dyDescent="0.3">
      <c r="D451" s="1"/>
    </row>
    <row r="452" spans="4:4" x14ac:dyDescent="0.3">
      <c r="D452" s="1"/>
    </row>
    <row r="453" spans="4:4" x14ac:dyDescent="0.3">
      <c r="D453" s="1"/>
    </row>
    <row r="454" spans="4:4" x14ac:dyDescent="0.3">
      <c r="D454" s="1"/>
    </row>
    <row r="455" spans="4:4" x14ac:dyDescent="0.3">
      <c r="D455" s="1"/>
    </row>
    <row r="456" spans="4:4" x14ac:dyDescent="0.3">
      <c r="D456" s="1"/>
    </row>
    <row r="457" spans="4:4" x14ac:dyDescent="0.3">
      <c r="D457" s="1"/>
    </row>
    <row r="458" spans="4:4" x14ac:dyDescent="0.3">
      <c r="D458" s="1"/>
    </row>
    <row r="459" spans="4:4" x14ac:dyDescent="0.3">
      <c r="D459" s="1"/>
    </row>
    <row r="460" spans="4:4" x14ac:dyDescent="0.3">
      <c r="D460" s="1"/>
    </row>
    <row r="461" spans="4:4" x14ac:dyDescent="0.3">
      <c r="D461" s="1"/>
    </row>
    <row r="462" spans="4:4" x14ac:dyDescent="0.3">
      <c r="D462" s="1"/>
    </row>
    <row r="463" spans="4:4" x14ac:dyDescent="0.3">
      <c r="D463" s="1"/>
    </row>
    <row r="464" spans="4:4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  <row r="507" spans="4:4" x14ac:dyDescent="0.3">
      <c r="D507" s="1"/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  <row r="516" spans="4:4" x14ac:dyDescent="0.3">
      <c r="D516" s="1"/>
    </row>
    <row r="517" spans="4:4" x14ac:dyDescent="0.3">
      <c r="D517" s="1"/>
    </row>
    <row r="518" spans="4:4" x14ac:dyDescent="0.3">
      <c r="D518" s="1"/>
    </row>
    <row r="519" spans="4:4" x14ac:dyDescent="0.3">
      <c r="D519" s="1"/>
    </row>
    <row r="520" spans="4:4" x14ac:dyDescent="0.3">
      <c r="D520" s="1"/>
    </row>
    <row r="521" spans="4:4" x14ac:dyDescent="0.3">
      <c r="D521" s="1"/>
    </row>
    <row r="522" spans="4:4" x14ac:dyDescent="0.3">
      <c r="D522" s="1"/>
    </row>
    <row r="523" spans="4:4" x14ac:dyDescent="0.3">
      <c r="D523" s="1"/>
    </row>
    <row r="524" spans="4:4" x14ac:dyDescent="0.3">
      <c r="D524" s="1"/>
    </row>
    <row r="525" spans="4:4" x14ac:dyDescent="0.3">
      <c r="D525" s="1"/>
    </row>
    <row r="526" spans="4:4" x14ac:dyDescent="0.3">
      <c r="D526" s="1"/>
    </row>
    <row r="527" spans="4:4" x14ac:dyDescent="0.3">
      <c r="D527" s="1"/>
    </row>
    <row r="528" spans="4:4" x14ac:dyDescent="0.3">
      <c r="D528" s="1"/>
    </row>
    <row r="529" spans="4:4" x14ac:dyDescent="0.3">
      <c r="D529" s="1"/>
    </row>
    <row r="530" spans="4:4" x14ac:dyDescent="0.3">
      <c r="D530" s="1"/>
    </row>
    <row r="531" spans="4:4" x14ac:dyDescent="0.3">
      <c r="D531" s="1"/>
    </row>
    <row r="532" spans="4:4" x14ac:dyDescent="0.3">
      <c r="D532" s="1"/>
    </row>
    <row r="533" spans="4:4" x14ac:dyDescent="0.3">
      <c r="D533" s="1"/>
    </row>
    <row r="534" spans="4:4" x14ac:dyDescent="0.3">
      <c r="D534" s="1"/>
    </row>
    <row r="535" spans="4:4" x14ac:dyDescent="0.3">
      <c r="D535" s="1"/>
    </row>
    <row r="536" spans="4:4" x14ac:dyDescent="0.3">
      <c r="D536" s="1"/>
    </row>
    <row r="537" spans="4:4" x14ac:dyDescent="0.3">
      <c r="D537" s="1"/>
    </row>
    <row r="538" spans="4:4" x14ac:dyDescent="0.3">
      <c r="D538" s="1"/>
    </row>
    <row r="539" spans="4:4" x14ac:dyDescent="0.3">
      <c r="D539" s="1"/>
    </row>
    <row r="540" spans="4:4" x14ac:dyDescent="0.3">
      <c r="D540" s="1"/>
    </row>
    <row r="541" spans="4:4" x14ac:dyDescent="0.3">
      <c r="D541" s="1"/>
    </row>
    <row r="542" spans="4:4" x14ac:dyDescent="0.3">
      <c r="D542" s="1"/>
    </row>
    <row r="543" spans="4:4" x14ac:dyDescent="0.3">
      <c r="D543" s="1"/>
    </row>
    <row r="544" spans="4:4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49" spans="4:4" x14ac:dyDescent="0.3">
      <c r="D549" s="1"/>
    </row>
    <row r="550" spans="4:4" x14ac:dyDescent="0.3">
      <c r="D550" s="1"/>
    </row>
    <row r="551" spans="4:4" x14ac:dyDescent="0.3">
      <c r="D551" s="1"/>
    </row>
    <row r="552" spans="4:4" x14ac:dyDescent="0.3">
      <c r="D552" s="1"/>
    </row>
    <row r="553" spans="4:4" x14ac:dyDescent="0.3">
      <c r="D553" s="1"/>
    </row>
    <row r="554" spans="4:4" x14ac:dyDescent="0.3">
      <c r="D554" s="1"/>
    </row>
    <row r="555" spans="4:4" x14ac:dyDescent="0.3">
      <c r="D555" s="1"/>
    </row>
    <row r="556" spans="4:4" x14ac:dyDescent="0.3">
      <c r="D556" s="1"/>
    </row>
    <row r="557" spans="4:4" x14ac:dyDescent="0.3">
      <c r="D557" s="1"/>
    </row>
    <row r="558" spans="4:4" x14ac:dyDescent="0.3">
      <c r="D558" s="1"/>
    </row>
    <row r="559" spans="4:4" x14ac:dyDescent="0.3">
      <c r="D559" s="1"/>
    </row>
    <row r="560" spans="4:4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571" spans="4:4" x14ac:dyDescent="0.3">
      <c r="D571" s="1"/>
    </row>
    <row r="572" spans="4:4" x14ac:dyDescent="0.3">
      <c r="D572" s="1"/>
    </row>
    <row r="573" spans="4:4" x14ac:dyDescent="0.3">
      <c r="D573" s="1"/>
    </row>
    <row r="574" spans="4:4" x14ac:dyDescent="0.3">
      <c r="D574" s="1"/>
    </row>
    <row r="575" spans="4:4" x14ac:dyDescent="0.3">
      <c r="D575" s="1"/>
    </row>
    <row r="576" spans="4:4" x14ac:dyDescent="0.3">
      <c r="D576" s="1"/>
    </row>
    <row r="577" spans="4:4" x14ac:dyDescent="0.3">
      <c r="D577" s="1"/>
    </row>
    <row r="578" spans="4:4" x14ac:dyDescent="0.3">
      <c r="D578" s="1"/>
    </row>
    <row r="579" spans="4:4" x14ac:dyDescent="0.3">
      <c r="D579" s="1"/>
    </row>
    <row r="580" spans="4:4" x14ac:dyDescent="0.3">
      <c r="D580" s="1"/>
    </row>
    <row r="581" spans="4:4" x14ac:dyDescent="0.3">
      <c r="D581" s="1"/>
    </row>
    <row r="582" spans="4:4" x14ac:dyDescent="0.3">
      <c r="D582" s="1"/>
    </row>
    <row r="583" spans="4:4" x14ac:dyDescent="0.3">
      <c r="D583" s="1"/>
    </row>
    <row r="584" spans="4:4" x14ac:dyDescent="0.3">
      <c r="D584" s="1"/>
    </row>
    <row r="585" spans="4:4" x14ac:dyDescent="0.3">
      <c r="D585" s="1"/>
    </row>
    <row r="586" spans="4:4" x14ac:dyDescent="0.3">
      <c r="D586" s="1"/>
    </row>
    <row r="587" spans="4:4" x14ac:dyDescent="0.3">
      <c r="D587" s="1"/>
    </row>
    <row r="588" spans="4:4" x14ac:dyDescent="0.3">
      <c r="D588" s="1"/>
    </row>
    <row r="589" spans="4:4" x14ac:dyDescent="0.3">
      <c r="D589" s="1"/>
    </row>
    <row r="590" spans="4:4" x14ac:dyDescent="0.3">
      <c r="D590" s="1"/>
    </row>
    <row r="591" spans="4:4" x14ac:dyDescent="0.3">
      <c r="D591" s="1"/>
    </row>
    <row r="592" spans="4:4" x14ac:dyDescent="0.3">
      <c r="D592" s="1"/>
    </row>
    <row r="593" spans="4:4" x14ac:dyDescent="0.3">
      <c r="D593" s="1"/>
    </row>
    <row r="594" spans="4:4" x14ac:dyDescent="0.3">
      <c r="D594" s="1"/>
    </row>
    <row r="595" spans="4:4" x14ac:dyDescent="0.3">
      <c r="D595" s="1"/>
    </row>
    <row r="596" spans="4:4" x14ac:dyDescent="0.3">
      <c r="D596" s="1"/>
    </row>
    <row r="597" spans="4:4" x14ac:dyDescent="0.3">
      <c r="D597" s="1"/>
    </row>
    <row r="598" spans="4:4" x14ac:dyDescent="0.3">
      <c r="D598" s="1"/>
    </row>
    <row r="599" spans="4:4" x14ac:dyDescent="0.3">
      <c r="D599" s="1"/>
    </row>
    <row r="600" spans="4:4" x14ac:dyDescent="0.3">
      <c r="D600" s="1"/>
    </row>
    <row r="601" spans="4:4" x14ac:dyDescent="0.3">
      <c r="D601" s="1"/>
    </row>
    <row r="602" spans="4:4" x14ac:dyDescent="0.3">
      <c r="D602" s="1"/>
    </row>
    <row r="603" spans="4:4" x14ac:dyDescent="0.3">
      <c r="D603" s="1"/>
    </row>
    <row r="604" spans="4:4" x14ac:dyDescent="0.3">
      <c r="D604" s="1"/>
    </row>
    <row r="605" spans="4:4" x14ac:dyDescent="0.3">
      <c r="D605" s="1"/>
    </row>
    <row r="606" spans="4:4" x14ac:dyDescent="0.3">
      <c r="D606" s="1"/>
    </row>
    <row r="607" spans="4:4" x14ac:dyDescent="0.3">
      <c r="D607" s="1"/>
    </row>
    <row r="608" spans="4:4" x14ac:dyDescent="0.3">
      <c r="D608" s="1"/>
    </row>
    <row r="609" spans="4:4" x14ac:dyDescent="0.3">
      <c r="D609" s="1"/>
    </row>
    <row r="610" spans="4:4" x14ac:dyDescent="0.3">
      <c r="D610" s="1"/>
    </row>
    <row r="611" spans="4:4" x14ac:dyDescent="0.3">
      <c r="D611" s="1"/>
    </row>
    <row r="612" spans="4:4" x14ac:dyDescent="0.3">
      <c r="D612" s="1"/>
    </row>
    <row r="613" spans="4:4" x14ac:dyDescent="0.3">
      <c r="D613" s="1"/>
    </row>
    <row r="614" spans="4:4" x14ac:dyDescent="0.3">
      <c r="D614" s="1"/>
    </row>
    <row r="615" spans="4:4" x14ac:dyDescent="0.3">
      <c r="D615" s="1"/>
    </row>
    <row r="616" spans="4:4" x14ac:dyDescent="0.3">
      <c r="D616" s="1"/>
    </row>
    <row r="617" spans="4:4" x14ac:dyDescent="0.3">
      <c r="D617" s="1"/>
    </row>
    <row r="618" spans="4:4" x14ac:dyDescent="0.3">
      <c r="D618" s="1"/>
    </row>
    <row r="619" spans="4:4" x14ac:dyDescent="0.3">
      <c r="D619" s="1"/>
    </row>
    <row r="620" spans="4:4" x14ac:dyDescent="0.3">
      <c r="D620" s="1"/>
    </row>
    <row r="621" spans="4:4" x14ac:dyDescent="0.3">
      <c r="D621" s="1"/>
    </row>
    <row r="622" spans="4:4" x14ac:dyDescent="0.3">
      <c r="D622" s="1"/>
    </row>
    <row r="623" spans="4:4" x14ac:dyDescent="0.3">
      <c r="D623" s="1"/>
    </row>
    <row r="624" spans="4:4" x14ac:dyDescent="0.3">
      <c r="D624" s="1"/>
    </row>
    <row r="625" spans="4:4" x14ac:dyDescent="0.3">
      <c r="D625" s="1"/>
    </row>
    <row r="626" spans="4:4" x14ac:dyDescent="0.3">
      <c r="D626" s="1"/>
    </row>
    <row r="627" spans="4:4" x14ac:dyDescent="0.3">
      <c r="D627" s="1"/>
    </row>
    <row r="628" spans="4:4" x14ac:dyDescent="0.3">
      <c r="D628" s="1"/>
    </row>
    <row r="629" spans="4:4" x14ac:dyDescent="0.3">
      <c r="D629" s="1"/>
    </row>
    <row r="630" spans="4:4" x14ac:dyDescent="0.3">
      <c r="D630" s="1"/>
    </row>
    <row r="631" spans="4:4" x14ac:dyDescent="0.3">
      <c r="D631" s="1"/>
    </row>
    <row r="632" spans="4:4" x14ac:dyDescent="0.3">
      <c r="D632" s="1"/>
    </row>
    <row r="633" spans="4:4" x14ac:dyDescent="0.3">
      <c r="D633" s="1"/>
    </row>
    <row r="634" spans="4:4" x14ac:dyDescent="0.3">
      <c r="D634" s="1"/>
    </row>
    <row r="635" spans="4:4" x14ac:dyDescent="0.3">
      <c r="D635" s="1"/>
    </row>
    <row r="636" spans="4:4" x14ac:dyDescent="0.3">
      <c r="D636" s="1"/>
    </row>
    <row r="637" spans="4:4" x14ac:dyDescent="0.3">
      <c r="D637" s="1"/>
    </row>
    <row r="638" spans="4:4" x14ac:dyDescent="0.3">
      <c r="D638" s="1"/>
    </row>
    <row r="639" spans="4:4" x14ac:dyDescent="0.3">
      <c r="D639" s="1"/>
    </row>
    <row r="640" spans="4:4" x14ac:dyDescent="0.3">
      <c r="D640" s="1"/>
    </row>
    <row r="641" spans="4:4" x14ac:dyDescent="0.3">
      <c r="D641" s="1"/>
    </row>
    <row r="642" spans="4:4" x14ac:dyDescent="0.3">
      <c r="D642" s="1"/>
    </row>
    <row r="643" spans="4:4" x14ac:dyDescent="0.3">
      <c r="D643" s="1"/>
    </row>
    <row r="644" spans="4:4" x14ac:dyDescent="0.3">
      <c r="D644" s="1"/>
    </row>
    <row r="645" spans="4:4" x14ac:dyDescent="0.3">
      <c r="D645" s="1"/>
    </row>
    <row r="646" spans="4:4" x14ac:dyDescent="0.3">
      <c r="D646" s="1"/>
    </row>
    <row r="647" spans="4:4" x14ac:dyDescent="0.3">
      <c r="D647" s="1"/>
    </row>
    <row r="648" spans="4:4" x14ac:dyDescent="0.3">
      <c r="D648" s="1"/>
    </row>
    <row r="649" spans="4:4" x14ac:dyDescent="0.3">
      <c r="D649" s="1"/>
    </row>
    <row r="650" spans="4:4" x14ac:dyDescent="0.3">
      <c r="D650" s="1"/>
    </row>
    <row r="651" spans="4:4" x14ac:dyDescent="0.3">
      <c r="D651" s="1"/>
    </row>
    <row r="652" spans="4:4" x14ac:dyDescent="0.3">
      <c r="D652" s="1"/>
    </row>
    <row r="653" spans="4:4" x14ac:dyDescent="0.3">
      <c r="D653" s="1"/>
    </row>
    <row r="654" spans="4:4" x14ac:dyDescent="0.3">
      <c r="D654" s="1"/>
    </row>
    <row r="655" spans="4:4" x14ac:dyDescent="0.3">
      <c r="D655" s="1"/>
    </row>
    <row r="656" spans="4:4" x14ac:dyDescent="0.3">
      <c r="D656" s="1"/>
    </row>
    <row r="657" spans="4:4" x14ac:dyDescent="0.3">
      <c r="D657" s="1"/>
    </row>
    <row r="658" spans="4:4" x14ac:dyDescent="0.3">
      <c r="D658" s="1"/>
    </row>
    <row r="659" spans="4:4" x14ac:dyDescent="0.3">
      <c r="D659" s="1"/>
    </row>
    <row r="660" spans="4:4" x14ac:dyDescent="0.3">
      <c r="D660" s="1"/>
    </row>
    <row r="661" spans="4:4" x14ac:dyDescent="0.3">
      <c r="D661" s="1"/>
    </row>
    <row r="662" spans="4:4" x14ac:dyDescent="0.3">
      <c r="D662" s="1"/>
    </row>
    <row r="663" spans="4:4" x14ac:dyDescent="0.3">
      <c r="D663" s="1"/>
    </row>
    <row r="664" spans="4:4" x14ac:dyDescent="0.3">
      <c r="D664" s="1"/>
    </row>
    <row r="665" spans="4:4" x14ac:dyDescent="0.3">
      <c r="D665" s="1"/>
    </row>
    <row r="666" spans="4:4" x14ac:dyDescent="0.3">
      <c r="D666" s="1"/>
    </row>
    <row r="667" spans="4:4" x14ac:dyDescent="0.3">
      <c r="D667" s="1"/>
    </row>
    <row r="668" spans="4:4" x14ac:dyDescent="0.3">
      <c r="D668" s="1"/>
    </row>
    <row r="669" spans="4:4" x14ac:dyDescent="0.3">
      <c r="D669" s="1"/>
    </row>
    <row r="670" spans="4:4" x14ac:dyDescent="0.3">
      <c r="D670" s="1"/>
    </row>
    <row r="671" spans="4:4" x14ac:dyDescent="0.3">
      <c r="D671" s="1"/>
    </row>
    <row r="672" spans="4:4" x14ac:dyDescent="0.3">
      <c r="D672" s="1"/>
    </row>
    <row r="673" spans="4:4" x14ac:dyDescent="0.3">
      <c r="D673" s="1"/>
    </row>
    <row r="674" spans="4:4" x14ac:dyDescent="0.3">
      <c r="D674" s="1"/>
    </row>
    <row r="675" spans="4:4" x14ac:dyDescent="0.3">
      <c r="D675" s="1"/>
    </row>
    <row r="676" spans="4:4" x14ac:dyDescent="0.3">
      <c r="D676" s="1"/>
    </row>
    <row r="677" spans="4:4" x14ac:dyDescent="0.3">
      <c r="D677" s="1"/>
    </row>
    <row r="678" spans="4:4" x14ac:dyDescent="0.3">
      <c r="D678" s="1"/>
    </row>
    <row r="679" spans="4:4" x14ac:dyDescent="0.3">
      <c r="D679" s="1"/>
    </row>
    <row r="680" spans="4:4" x14ac:dyDescent="0.3">
      <c r="D680" s="1"/>
    </row>
    <row r="681" spans="4:4" x14ac:dyDescent="0.3">
      <c r="D681" s="1"/>
    </row>
    <row r="682" spans="4:4" x14ac:dyDescent="0.3">
      <c r="D682" s="1"/>
    </row>
    <row r="683" spans="4:4" x14ac:dyDescent="0.3">
      <c r="D683" s="1"/>
    </row>
    <row r="684" spans="4:4" x14ac:dyDescent="0.3">
      <c r="D684" s="1"/>
    </row>
    <row r="685" spans="4:4" x14ac:dyDescent="0.3">
      <c r="D685" s="1"/>
    </row>
    <row r="686" spans="4:4" x14ac:dyDescent="0.3">
      <c r="D686" s="1"/>
    </row>
    <row r="687" spans="4:4" x14ac:dyDescent="0.3">
      <c r="D687" s="1"/>
    </row>
    <row r="688" spans="4:4" x14ac:dyDescent="0.3">
      <c r="D688" s="1"/>
    </row>
    <row r="689" spans="4:4" x14ac:dyDescent="0.3">
      <c r="D689" s="1"/>
    </row>
    <row r="690" spans="4:4" x14ac:dyDescent="0.3">
      <c r="D690" s="1"/>
    </row>
    <row r="691" spans="4:4" x14ac:dyDescent="0.3">
      <c r="D691" s="1"/>
    </row>
    <row r="692" spans="4:4" x14ac:dyDescent="0.3">
      <c r="D692" s="1"/>
    </row>
    <row r="693" spans="4:4" x14ac:dyDescent="0.3">
      <c r="D693" s="1"/>
    </row>
    <row r="694" spans="4:4" x14ac:dyDescent="0.3">
      <c r="D694" s="1"/>
    </row>
    <row r="695" spans="4:4" x14ac:dyDescent="0.3">
      <c r="D695" s="1"/>
    </row>
    <row r="696" spans="4:4" x14ac:dyDescent="0.3">
      <c r="D696" s="1"/>
    </row>
    <row r="697" spans="4:4" x14ac:dyDescent="0.3">
      <c r="D697" s="1"/>
    </row>
    <row r="698" spans="4:4" x14ac:dyDescent="0.3">
      <c r="D698" s="1"/>
    </row>
    <row r="699" spans="4:4" x14ac:dyDescent="0.3">
      <c r="D699" s="1"/>
    </row>
    <row r="700" spans="4:4" x14ac:dyDescent="0.3">
      <c r="D700" s="1"/>
    </row>
    <row r="701" spans="4:4" x14ac:dyDescent="0.3">
      <c r="D701" s="1"/>
    </row>
    <row r="702" spans="4:4" x14ac:dyDescent="0.3">
      <c r="D702" s="1"/>
    </row>
    <row r="703" spans="4:4" x14ac:dyDescent="0.3">
      <c r="D703" s="1"/>
    </row>
    <row r="704" spans="4:4" x14ac:dyDescent="0.3">
      <c r="D704" s="1"/>
    </row>
    <row r="705" spans="4:4" x14ac:dyDescent="0.3">
      <c r="D705" s="1"/>
    </row>
    <row r="706" spans="4:4" x14ac:dyDescent="0.3">
      <c r="D706" s="1"/>
    </row>
    <row r="707" spans="4:4" x14ac:dyDescent="0.3">
      <c r="D707" s="1"/>
    </row>
    <row r="708" spans="4:4" x14ac:dyDescent="0.3">
      <c r="D708" s="1"/>
    </row>
    <row r="709" spans="4:4" x14ac:dyDescent="0.3">
      <c r="D709" s="1"/>
    </row>
    <row r="710" spans="4:4" x14ac:dyDescent="0.3">
      <c r="D710" s="1"/>
    </row>
    <row r="711" spans="4:4" x14ac:dyDescent="0.3">
      <c r="D711" s="1"/>
    </row>
    <row r="712" spans="4:4" x14ac:dyDescent="0.3">
      <c r="D712" s="1"/>
    </row>
    <row r="713" spans="4:4" x14ac:dyDescent="0.3">
      <c r="D71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P24"/>
  <sheetViews>
    <sheetView workbookViewId="0">
      <selection activeCell="G3" sqref="G3"/>
    </sheetView>
  </sheetViews>
  <sheetFormatPr defaultRowHeight="14.4" x14ac:dyDescent="0.3"/>
  <cols>
    <col min="1" max="1" width="15.33203125" bestFit="1" customWidth="1"/>
    <col min="2" max="2" width="19.5546875" bestFit="1" customWidth="1"/>
    <col min="3" max="3" width="10.21875" bestFit="1" customWidth="1"/>
    <col min="5" max="6" width="9.5546875" style="71" bestFit="1" customWidth="1"/>
    <col min="7" max="7" width="8.88671875" style="70"/>
    <col min="11" max="11" width="14.6640625" bestFit="1" customWidth="1"/>
    <col min="12" max="12" width="8.88671875" style="70"/>
    <col min="15" max="15" width="8.88671875" style="73"/>
  </cols>
  <sheetData>
    <row r="1" spans="1:16" x14ac:dyDescent="0.3">
      <c r="E1" s="5">
        <v>365.25</v>
      </c>
      <c r="G1" s="70">
        <v>0.21940000000000001</v>
      </c>
    </row>
    <row r="2" spans="1:16" x14ac:dyDescent="0.3">
      <c r="G2" s="70">
        <v>0.20399999999999999</v>
      </c>
    </row>
    <row r="3" spans="1:16" x14ac:dyDescent="0.3">
      <c r="A3" t="s">
        <v>673</v>
      </c>
      <c r="B3" t="s">
        <v>674</v>
      </c>
      <c r="C3" t="s">
        <v>686</v>
      </c>
      <c r="D3" t="s">
        <v>675</v>
      </c>
      <c r="E3" s="71" t="s">
        <v>676</v>
      </c>
      <c r="F3" s="71" t="s">
        <v>685</v>
      </c>
      <c r="G3" s="70" t="s">
        <v>681</v>
      </c>
      <c r="H3" t="s">
        <v>682</v>
      </c>
      <c r="I3" t="s">
        <v>687</v>
      </c>
      <c r="J3" t="s">
        <v>683</v>
      </c>
      <c r="K3" t="s">
        <v>684</v>
      </c>
      <c r="L3" s="70" t="s">
        <v>677</v>
      </c>
      <c r="M3" t="s">
        <v>678</v>
      </c>
      <c r="N3" t="s">
        <v>679</v>
      </c>
      <c r="O3" s="73" t="s">
        <v>680</v>
      </c>
      <c r="P3" t="s">
        <v>690</v>
      </c>
    </row>
    <row r="4" spans="1:16" x14ac:dyDescent="0.3">
      <c r="A4" s="1">
        <f ca="1">NOW()</f>
        <v>45983.715855671297</v>
      </c>
      <c r="B4" s="1">
        <v>45976.125</v>
      </c>
      <c r="C4" s="1"/>
      <c r="D4">
        <f ca="1">B4-A4</f>
        <v>-7.5908556712965947</v>
      </c>
      <c r="E4" s="71">
        <f ca="1">D4/E$1</f>
        <v>-2.0782630174665556E-2</v>
      </c>
      <c r="F4" s="71">
        <f ca="1">E4</f>
        <v>-2.0782630174665556E-2</v>
      </c>
      <c r="G4" s="70">
        <f>G$1</f>
        <v>0.21940000000000001</v>
      </c>
      <c r="H4" s="69">
        <v>-0.2</v>
      </c>
      <c r="I4" s="69"/>
      <c r="L4" s="70">
        <f>G4*(1+H4)*(1+I4)*(1+J4)</f>
        <v>0.17552000000000001</v>
      </c>
      <c r="M4">
        <f ca="1">L4*L4*E4</f>
        <v>-6.4025610741412107E-4</v>
      </c>
      <c r="N4">
        <f ca="1">M4</f>
        <v>-6.4025610741412107E-4</v>
      </c>
      <c r="O4" s="73">
        <f ca="1">SQRT(N4/F4)</f>
        <v>0.17552000000000001</v>
      </c>
    </row>
    <row r="5" spans="1:16" x14ac:dyDescent="0.3">
      <c r="A5" s="1">
        <f>B4</f>
        <v>45976.125</v>
      </c>
      <c r="B5" s="1">
        <v>45979.125</v>
      </c>
      <c r="C5" s="1"/>
      <c r="D5">
        <f t="shared" ref="D5:D24" si="0">B5-A5</f>
        <v>3</v>
      </c>
      <c r="E5" s="71">
        <f t="shared" ref="E5:E24" si="1">D5/E$1</f>
        <v>8.2135523613963042E-3</v>
      </c>
      <c r="F5" s="71">
        <f ca="1">F4+E5</f>
        <v>-1.2569077813269252E-2</v>
      </c>
      <c r="G5" s="70">
        <f t="shared" ref="G5:G12" si="2">G$1</f>
        <v>0.21940000000000001</v>
      </c>
      <c r="L5" s="70">
        <f t="shared" ref="L5:L24" si="3">G5*(1+H5)*(1+I5)*(1+J5)</f>
        <v>0.21940000000000001</v>
      </c>
      <c r="M5">
        <f t="shared" ref="M5:M24" si="4">L5*L5*E5</f>
        <v>3.9537051334702264E-4</v>
      </c>
      <c r="N5">
        <f ca="1">N4+M5</f>
        <v>-2.4488559406709844E-4</v>
      </c>
      <c r="O5" s="73">
        <f t="shared" ref="O5:O24" ca="1" si="5">SQRT(N5/F5)</f>
        <v>0.13958215893439549</v>
      </c>
    </row>
    <row r="6" spans="1:16" x14ac:dyDescent="0.3">
      <c r="A6" s="1">
        <f t="shared" ref="A6:A24" si="6">B5</f>
        <v>45979.125</v>
      </c>
      <c r="B6" s="1">
        <v>45980.125</v>
      </c>
      <c r="C6" s="1"/>
      <c r="D6">
        <f t="shared" si="0"/>
        <v>1</v>
      </c>
      <c r="E6" s="71">
        <f t="shared" si="1"/>
        <v>2.7378507871321013E-3</v>
      </c>
      <c r="F6" s="71">
        <f t="shared" ref="F6:F24" ca="1" si="7">F5+E6</f>
        <v>-9.8312270261371511E-3</v>
      </c>
      <c r="G6" s="70">
        <f t="shared" si="2"/>
        <v>0.21940000000000001</v>
      </c>
      <c r="L6" s="70">
        <f t="shared" si="3"/>
        <v>0.21940000000000001</v>
      </c>
      <c r="M6">
        <f t="shared" si="4"/>
        <v>1.3179017111567421E-4</v>
      </c>
      <c r="N6">
        <f t="shared" ref="N6:N24" ca="1" si="8">N5+M6</f>
        <v>-1.1309542295142422E-4</v>
      </c>
      <c r="O6" s="73">
        <f t="shared" ca="1" si="5"/>
        <v>0.10725527284131386</v>
      </c>
    </row>
    <row r="7" spans="1:16" x14ac:dyDescent="0.3">
      <c r="A7" s="1">
        <f t="shared" si="6"/>
        <v>45980.125</v>
      </c>
      <c r="B7" s="1">
        <v>45981.125</v>
      </c>
      <c r="C7" s="1"/>
      <c r="D7">
        <f t="shared" si="0"/>
        <v>1</v>
      </c>
      <c r="E7" s="71">
        <f t="shared" si="1"/>
        <v>2.7378507871321013E-3</v>
      </c>
      <c r="F7" s="71">
        <f t="shared" ca="1" si="7"/>
        <v>-7.0933762390050503E-3</v>
      </c>
      <c r="G7" s="70">
        <f t="shared" si="2"/>
        <v>0.21940000000000001</v>
      </c>
      <c r="L7" s="70">
        <f t="shared" si="3"/>
        <v>0.21940000000000001</v>
      </c>
      <c r="M7">
        <f t="shared" si="4"/>
        <v>1.3179017111567421E-4</v>
      </c>
      <c r="N7">
        <f t="shared" ca="1" si="8"/>
        <v>1.8694748164249989E-5</v>
      </c>
      <c r="O7" s="73" t="e">
        <f t="shared" ca="1" si="5"/>
        <v>#NUM!</v>
      </c>
    </row>
    <row r="8" spans="1:16" x14ac:dyDescent="0.3">
      <c r="A8" s="1">
        <f t="shared" si="6"/>
        <v>45981.125</v>
      </c>
      <c r="B8" s="1">
        <v>45982.125</v>
      </c>
      <c r="C8" s="1"/>
      <c r="D8">
        <f t="shared" si="0"/>
        <v>1</v>
      </c>
      <c r="E8" s="71">
        <f t="shared" si="1"/>
        <v>2.7378507871321013E-3</v>
      </c>
      <c r="F8" s="71">
        <f t="shared" ca="1" si="7"/>
        <v>-4.3555254518729495E-3</v>
      </c>
      <c r="G8" s="70">
        <f t="shared" si="2"/>
        <v>0.21940000000000001</v>
      </c>
      <c r="L8" s="70">
        <f t="shared" si="3"/>
        <v>0.21940000000000001</v>
      </c>
      <c r="M8">
        <f t="shared" si="4"/>
        <v>1.3179017111567421E-4</v>
      </c>
      <c r="N8">
        <f t="shared" ca="1" si="8"/>
        <v>1.504849192799242E-4</v>
      </c>
      <c r="O8" s="73" t="e">
        <f t="shared" ca="1" si="5"/>
        <v>#NUM!</v>
      </c>
    </row>
    <row r="9" spans="1:16" x14ac:dyDescent="0.3">
      <c r="A9" s="1">
        <f t="shared" si="6"/>
        <v>45982.125</v>
      </c>
      <c r="B9" s="1">
        <v>45983.125</v>
      </c>
      <c r="C9" s="1"/>
      <c r="D9">
        <f t="shared" si="0"/>
        <v>1</v>
      </c>
      <c r="E9" s="71">
        <f t="shared" si="1"/>
        <v>2.7378507871321013E-3</v>
      </c>
      <c r="F9" s="71">
        <f t="shared" ca="1" si="7"/>
        <v>-1.6176746647408482E-3</v>
      </c>
      <c r="G9" s="70">
        <f t="shared" si="2"/>
        <v>0.21940000000000001</v>
      </c>
      <c r="H9" s="69"/>
      <c r="I9" s="69"/>
      <c r="L9" s="70">
        <f t="shared" si="3"/>
        <v>0.21940000000000001</v>
      </c>
      <c r="M9">
        <f t="shared" si="4"/>
        <v>1.3179017111567421E-4</v>
      </c>
      <c r="N9">
        <f t="shared" ca="1" si="8"/>
        <v>2.8227509039559841E-4</v>
      </c>
      <c r="O9" s="73" t="e">
        <f t="shared" ca="1" si="5"/>
        <v>#NUM!</v>
      </c>
    </row>
    <row r="10" spans="1:16" x14ac:dyDescent="0.3">
      <c r="A10" s="1">
        <f t="shared" si="6"/>
        <v>45983.125</v>
      </c>
      <c r="B10" s="1">
        <v>45984.125</v>
      </c>
      <c r="C10" s="1"/>
      <c r="D10">
        <f t="shared" si="0"/>
        <v>1</v>
      </c>
      <c r="E10" s="71">
        <f t="shared" si="1"/>
        <v>2.7378507871321013E-3</v>
      </c>
      <c r="F10" s="71">
        <f t="shared" ca="1" si="7"/>
        <v>1.120176122391253E-3</v>
      </c>
      <c r="G10" s="70">
        <f t="shared" si="2"/>
        <v>0.21940000000000001</v>
      </c>
      <c r="H10" s="69">
        <v>-0.2</v>
      </c>
      <c r="I10" s="69"/>
      <c r="L10" s="70">
        <f t="shared" si="3"/>
        <v>0.17552000000000001</v>
      </c>
      <c r="M10">
        <f t="shared" si="4"/>
        <v>8.4345709514031491E-5</v>
      </c>
      <c r="N10">
        <f t="shared" ca="1" si="8"/>
        <v>3.6662079990962992E-4</v>
      </c>
      <c r="O10" s="73">
        <f t="shared" ca="1" si="5"/>
        <v>0.57209136778901515</v>
      </c>
    </row>
    <row r="11" spans="1:16" x14ac:dyDescent="0.3">
      <c r="A11" s="1">
        <f t="shared" si="6"/>
        <v>45984.125</v>
      </c>
      <c r="B11" s="1">
        <v>45985.125</v>
      </c>
      <c r="C11" s="1"/>
      <c r="D11">
        <f t="shared" si="0"/>
        <v>1</v>
      </c>
      <c r="E11" s="71">
        <f t="shared" si="1"/>
        <v>2.7378507871321013E-3</v>
      </c>
      <c r="F11" s="71">
        <f t="shared" ca="1" si="7"/>
        <v>3.8580269095233543E-3</v>
      </c>
      <c r="G11" s="70">
        <f t="shared" si="2"/>
        <v>0.21940000000000001</v>
      </c>
      <c r="H11" s="69">
        <v>-0.2</v>
      </c>
      <c r="I11" s="69"/>
      <c r="L11" s="70">
        <f t="shared" si="3"/>
        <v>0.17552000000000001</v>
      </c>
      <c r="M11">
        <f t="shared" si="4"/>
        <v>8.4345709514031491E-5</v>
      </c>
      <c r="N11">
        <f t="shared" ca="1" si="8"/>
        <v>4.5096650942366142E-4</v>
      </c>
      <c r="O11" s="73">
        <f t="shared" ca="1" si="5"/>
        <v>0.34189245682908598</v>
      </c>
    </row>
    <row r="12" spans="1:16" x14ac:dyDescent="0.3">
      <c r="A12" s="1">
        <f t="shared" si="6"/>
        <v>45985.125</v>
      </c>
      <c r="B12" s="1">
        <v>45986.125</v>
      </c>
      <c r="C12" s="1"/>
      <c r="D12">
        <f t="shared" si="0"/>
        <v>1</v>
      </c>
      <c r="E12" s="71">
        <f t="shared" si="1"/>
        <v>2.7378507871321013E-3</v>
      </c>
      <c r="F12" s="71">
        <f t="shared" ca="1" si="7"/>
        <v>6.5958776966554555E-3</v>
      </c>
      <c r="G12" s="70">
        <f t="shared" si="2"/>
        <v>0.21940000000000001</v>
      </c>
      <c r="H12" s="69"/>
      <c r="I12" s="69"/>
      <c r="L12" s="70">
        <f t="shared" si="3"/>
        <v>0.21940000000000001</v>
      </c>
      <c r="M12">
        <f t="shared" si="4"/>
        <v>1.3179017111567421E-4</v>
      </c>
      <c r="N12">
        <f t="shared" ca="1" si="8"/>
        <v>5.8275668053933563E-4</v>
      </c>
      <c r="O12" s="74">
        <f t="shared" ca="1" si="5"/>
        <v>0.29724005522610608</v>
      </c>
      <c r="P12" s="75">
        <v>0.21</v>
      </c>
    </row>
    <row r="13" spans="1:16" x14ac:dyDescent="0.3">
      <c r="A13" s="1">
        <f t="shared" si="6"/>
        <v>45986.125</v>
      </c>
      <c r="B13" s="1">
        <v>45987.125</v>
      </c>
      <c r="C13" s="1"/>
      <c r="D13">
        <f t="shared" si="0"/>
        <v>1</v>
      </c>
      <c r="E13" s="71">
        <f t="shared" si="1"/>
        <v>2.7378507871321013E-3</v>
      </c>
      <c r="F13" s="71">
        <f t="shared" ca="1" si="7"/>
        <v>9.3337284837875564E-3</v>
      </c>
      <c r="G13" s="70">
        <f>G$2</f>
        <v>0.20399999999999999</v>
      </c>
      <c r="L13" s="70">
        <f t="shared" si="3"/>
        <v>0.20399999999999999</v>
      </c>
      <c r="M13">
        <f t="shared" si="4"/>
        <v>1.139383983572895E-4</v>
      </c>
      <c r="N13">
        <f t="shared" ca="1" si="8"/>
        <v>6.9669507889662512E-4</v>
      </c>
      <c r="O13" s="73">
        <f t="shared" ca="1" si="5"/>
        <v>0.27320823764972374</v>
      </c>
    </row>
    <row r="14" spans="1:16" x14ac:dyDescent="0.3">
      <c r="A14" s="1">
        <f t="shared" si="6"/>
        <v>45987.125</v>
      </c>
      <c r="B14" s="1">
        <v>45988.125</v>
      </c>
      <c r="C14" s="1"/>
      <c r="D14">
        <f t="shared" si="0"/>
        <v>1</v>
      </c>
      <c r="E14" s="71">
        <f t="shared" si="1"/>
        <v>2.7378507871321013E-3</v>
      </c>
      <c r="F14" s="71">
        <f t="shared" ca="1" si="7"/>
        <v>1.2071579270919657E-2</v>
      </c>
      <c r="G14" s="70">
        <f t="shared" ref="G14:G24" si="9">G$2</f>
        <v>0.20399999999999999</v>
      </c>
      <c r="I14" s="69">
        <v>-0.1</v>
      </c>
      <c r="J14" s="69"/>
      <c r="K14" t="s">
        <v>688</v>
      </c>
      <c r="L14" s="70">
        <f t="shared" si="3"/>
        <v>0.18359999999999999</v>
      </c>
      <c r="M14">
        <f t="shared" si="4"/>
        <v>9.2290102669404512E-5</v>
      </c>
      <c r="N14">
        <f t="shared" ca="1" si="8"/>
        <v>7.8898518156602965E-4</v>
      </c>
      <c r="O14" s="73">
        <f t="shared" ca="1" si="5"/>
        <v>0.25565387390697814</v>
      </c>
    </row>
    <row r="15" spans="1:16" x14ac:dyDescent="0.3">
      <c r="A15" s="1">
        <f t="shared" si="6"/>
        <v>45988.125</v>
      </c>
      <c r="B15" s="1">
        <v>45989.125</v>
      </c>
      <c r="C15" s="1"/>
      <c r="D15">
        <f t="shared" si="0"/>
        <v>1</v>
      </c>
      <c r="E15" s="71">
        <f t="shared" si="1"/>
        <v>2.7378507871321013E-3</v>
      </c>
      <c r="F15" s="71">
        <f t="shared" ca="1" si="7"/>
        <v>1.4809430058051758E-2</v>
      </c>
      <c r="G15" s="70">
        <f t="shared" si="9"/>
        <v>0.20399999999999999</v>
      </c>
      <c r="I15" s="69">
        <v>-0.2</v>
      </c>
      <c r="J15" s="69"/>
      <c r="K15" t="s">
        <v>688</v>
      </c>
      <c r="L15" s="70">
        <f t="shared" si="3"/>
        <v>0.16320000000000001</v>
      </c>
      <c r="M15">
        <f t="shared" si="4"/>
        <v>7.292057494866531E-5</v>
      </c>
      <c r="N15">
        <f t="shared" ca="1" si="8"/>
        <v>8.6190575651469491E-4</v>
      </c>
      <c r="O15" s="73">
        <f t="shared" ca="1" si="5"/>
        <v>0.24124633159131686</v>
      </c>
    </row>
    <row r="16" spans="1:16" x14ac:dyDescent="0.3">
      <c r="A16" s="1">
        <f t="shared" si="6"/>
        <v>45989.125</v>
      </c>
      <c r="B16" s="1">
        <v>45990.125</v>
      </c>
      <c r="C16" s="1"/>
      <c r="D16">
        <f t="shared" si="0"/>
        <v>1</v>
      </c>
      <c r="E16" s="71">
        <f t="shared" si="1"/>
        <v>2.7378507871321013E-3</v>
      </c>
      <c r="F16" s="71">
        <f t="shared" ca="1" si="7"/>
        <v>1.7547280845183859E-2</v>
      </c>
      <c r="G16" s="70">
        <f t="shared" si="9"/>
        <v>0.20399999999999999</v>
      </c>
      <c r="I16" s="69">
        <v>-0.1</v>
      </c>
      <c r="J16" s="69"/>
      <c r="K16" t="s">
        <v>688</v>
      </c>
      <c r="L16" s="70">
        <f t="shared" si="3"/>
        <v>0.18359999999999999</v>
      </c>
      <c r="M16">
        <f t="shared" si="4"/>
        <v>9.2290102669404512E-5</v>
      </c>
      <c r="N16">
        <f t="shared" ca="1" si="8"/>
        <v>9.5419585918409943E-4</v>
      </c>
      <c r="O16" s="73">
        <f t="shared" ca="1" si="5"/>
        <v>0.2331921090212519</v>
      </c>
    </row>
    <row r="17" spans="1:16" x14ac:dyDescent="0.3">
      <c r="A17" s="1">
        <f t="shared" si="6"/>
        <v>45990.125</v>
      </c>
      <c r="B17" s="1">
        <v>45991.125</v>
      </c>
      <c r="C17" s="1"/>
      <c r="D17">
        <f t="shared" si="0"/>
        <v>1</v>
      </c>
      <c r="E17" s="71">
        <f t="shared" si="1"/>
        <v>2.7378507871321013E-3</v>
      </c>
      <c r="F17" s="71">
        <f t="shared" ca="1" si="7"/>
        <v>2.0285131632315961E-2</v>
      </c>
      <c r="G17" s="70">
        <f t="shared" si="9"/>
        <v>0.20399999999999999</v>
      </c>
      <c r="H17" s="69">
        <v>-0.2</v>
      </c>
      <c r="I17" s="69"/>
      <c r="L17" s="70">
        <f t="shared" si="3"/>
        <v>0.16320000000000001</v>
      </c>
      <c r="M17">
        <f t="shared" si="4"/>
        <v>7.292057494866531E-5</v>
      </c>
      <c r="N17">
        <f t="shared" ca="1" si="8"/>
        <v>1.0271164341327647E-3</v>
      </c>
      <c r="O17" s="73">
        <f t="shared" ca="1" si="5"/>
        <v>0.22501989823201804</v>
      </c>
    </row>
    <row r="18" spans="1:16" x14ac:dyDescent="0.3">
      <c r="A18" s="1">
        <f t="shared" si="6"/>
        <v>45991.125</v>
      </c>
      <c r="B18" s="1">
        <v>45992.125</v>
      </c>
      <c r="C18" s="1"/>
      <c r="D18">
        <f t="shared" si="0"/>
        <v>1</v>
      </c>
      <c r="E18" s="71">
        <f t="shared" si="1"/>
        <v>2.7378507871321013E-3</v>
      </c>
      <c r="F18" s="71">
        <f t="shared" ca="1" si="7"/>
        <v>2.3022982419448064E-2</v>
      </c>
      <c r="G18" s="70">
        <f t="shared" si="9"/>
        <v>0.20399999999999999</v>
      </c>
      <c r="H18" s="69">
        <v>-0.2</v>
      </c>
      <c r="L18" s="70">
        <f t="shared" si="3"/>
        <v>0.16320000000000001</v>
      </c>
      <c r="M18">
        <f t="shared" si="4"/>
        <v>7.292057494866531E-5</v>
      </c>
      <c r="N18">
        <f t="shared" ca="1" si="8"/>
        <v>1.1000370090814299E-3</v>
      </c>
      <c r="O18" s="73">
        <f t="shared" ca="1" si="5"/>
        <v>0.21858625898270032</v>
      </c>
    </row>
    <row r="19" spans="1:16" x14ac:dyDescent="0.3">
      <c r="A19" s="1">
        <f t="shared" si="6"/>
        <v>45992.125</v>
      </c>
      <c r="B19" s="1">
        <v>45993.125</v>
      </c>
      <c r="C19" s="1"/>
      <c r="D19">
        <f t="shared" si="0"/>
        <v>1</v>
      </c>
      <c r="E19" s="71">
        <f t="shared" si="1"/>
        <v>2.7378507871321013E-3</v>
      </c>
      <c r="F19" s="71">
        <f t="shared" ca="1" si="7"/>
        <v>2.5760833206580167E-2</v>
      </c>
      <c r="G19" s="70">
        <f t="shared" si="9"/>
        <v>0.20399999999999999</v>
      </c>
      <c r="L19" s="70">
        <f t="shared" si="3"/>
        <v>0.20399999999999999</v>
      </c>
      <c r="M19">
        <f t="shared" si="4"/>
        <v>1.139383983572895E-4</v>
      </c>
      <c r="N19">
        <f t="shared" ca="1" si="8"/>
        <v>1.2139754074387194E-3</v>
      </c>
      <c r="O19" s="73">
        <f t="shared" ca="1" si="5"/>
        <v>0.21708258856993781</v>
      </c>
    </row>
    <row r="20" spans="1:16" x14ac:dyDescent="0.3">
      <c r="A20" s="1">
        <f t="shared" si="6"/>
        <v>45993.125</v>
      </c>
      <c r="B20" s="1">
        <v>45994.125</v>
      </c>
      <c r="C20" s="1"/>
      <c r="D20">
        <f t="shared" si="0"/>
        <v>1</v>
      </c>
      <c r="E20" s="71">
        <f t="shared" si="1"/>
        <v>2.7378507871321013E-3</v>
      </c>
      <c r="F20" s="71">
        <f t="shared" ca="1" si="7"/>
        <v>2.8498683993712269E-2</v>
      </c>
      <c r="G20" s="70">
        <f t="shared" si="9"/>
        <v>0.20399999999999999</v>
      </c>
      <c r="L20" s="70">
        <f t="shared" si="3"/>
        <v>0.20399999999999999</v>
      </c>
      <c r="M20">
        <f t="shared" si="4"/>
        <v>1.139383983572895E-4</v>
      </c>
      <c r="N20">
        <f t="shared" ca="1" si="8"/>
        <v>1.3279138057960089E-3</v>
      </c>
      <c r="O20" s="73">
        <f t="shared" ca="1" si="5"/>
        <v>0.21586018264940429</v>
      </c>
    </row>
    <row r="21" spans="1:16" x14ac:dyDescent="0.3">
      <c r="A21" s="1">
        <f t="shared" si="6"/>
        <v>45994.125</v>
      </c>
      <c r="B21" s="1">
        <v>45995.125</v>
      </c>
      <c r="C21" s="1"/>
      <c r="D21">
        <f t="shared" si="0"/>
        <v>1</v>
      </c>
      <c r="E21" s="71">
        <f t="shared" si="1"/>
        <v>2.7378507871321013E-3</v>
      </c>
      <c r="F21" s="71">
        <f t="shared" ca="1" si="7"/>
        <v>3.1236534780844372E-2</v>
      </c>
      <c r="G21" s="70">
        <f t="shared" si="9"/>
        <v>0.20399999999999999</v>
      </c>
      <c r="L21" s="70">
        <f t="shared" si="3"/>
        <v>0.20399999999999999</v>
      </c>
      <c r="M21">
        <f t="shared" si="4"/>
        <v>1.139383983572895E-4</v>
      </c>
      <c r="N21">
        <f t="shared" ca="1" si="8"/>
        <v>1.4418522041532984E-3</v>
      </c>
      <c r="O21" s="73">
        <f t="shared" ca="1" si="5"/>
        <v>0.21484682896296883</v>
      </c>
    </row>
    <row r="22" spans="1:16" x14ac:dyDescent="0.3">
      <c r="A22" s="1">
        <f t="shared" si="6"/>
        <v>45995.125</v>
      </c>
      <c r="B22" s="1">
        <v>45996.125</v>
      </c>
      <c r="C22" s="1"/>
      <c r="D22">
        <f t="shared" si="0"/>
        <v>1</v>
      </c>
      <c r="E22" s="71">
        <f t="shared" si="1"/>
        <v>2.7378507871321013E-3</v>
      </c>
      <c r="F22" s="71">
        <f t="shared" ca="1" si="7"/>
        <v>3.3974385567976474E-2</v>
      </c>
      <c r="G22" s="70">
        <f t="shared" si="9"/>
        <v>0.20399999999999999</v>
      </c>
      <c r="L22" s="70">
        <f t="shared" si="3"/>
        <v>0.20399999999999999</v>
      </c>
      <c r="M22">
        <f t="shared" si="4"/>
        <v>1.139383983572895E-4</v>
      </c>
      <c r="N22">
        <f t="shared" ca="1" si="8"/>
        <v>1.5557906025105879E-3</v>
      </c>
      <c r="O22" s="73">
        <f t="shared" ca="1" si="5"/>
        <v>0.21399309811406791</v>
      </c>
    </row>
    <row r="23" spans="1:16" x14ac:dyDescent="0.3">
      <c r="A23" s="1">
        <f t="shared" si="6"/>
        <v>45996.125</v>
      </c>
      <c r="B23" s="1">
        <v>45997.125</v>
      </c>
      <c r="C23" s="1"/>
      <c r="D23">
        <f t="shared" si="0"/>
        <v>1</v>
      </c>
      <c r="E23" s="71">
        <f t="shared" si="1"/>
        <v>2.7378507871321013E-3</v>
      </c>
      <c r="F23" s="71">
        <f t="shared" ca="1" si="7"/>
        <v>3.6712236355108577E-2</v>
      </c>
      <c r="G23" s="70">
        <f t="shared" si="9"/>
        <v>0.20399999999999999</v>
      </c>
      <c r="J23" s="69">
        <v>0.15</v>
      </c>
      <c r="K23" t="s">
        <v>689</v>
      </c>
      <c r="L23" s="70">
        <f t="shared" si="3"/>
        <v>0.23459999999999998</v>
      </c>
      <c r="M23">
        <f t="shared" si="4"/>
        <v>1.5068353182751536E-4</v>
      </c>
      <c r="N23">
        <f t="shared" ca="1" si="8"/>
        <v>1.7064741343381033E-3</v>
      </c>
      <c r="O23" s="73">
        <f t="shared" ca="1" si="5"/>
        <v>0.21559785445029533</v>
      </c>
      <c r="P23" s="70"/>
    </row>
    <row r="24" spans="1:16" x14ac:dyDescent="0.3">
      <c r="A24" s="1">
        <f t="shared" si="6"/>
        <v>45997.125</v>
      </c>
      <c r="B24" s="1">
        <v>45998.125</v>
      </c>
      <c r="C24" s="1"/>
      <c r="D24">
        <f t="shared" si="0"/>
        <v>1</v>
      </c>
      <c r="E24" s="71">
        <f t="shared" si="1"/>
        <v>2.7378507871321013E-3</v>
      </c>
      <c r="F24" s="71">
        <f t="shared" ca="1" si="7"/>
        <v>3.9450087142240679E-2</v>
      </c>
      <c r="G24" s="70">
        <f t="shared" si="9"/>
        <v>0.20399999999999999</v>
      </c>
      <c r="H24" s="69">
        <v>-0.2</v>
      </c>
      <c r="L24" s="70">
        <f t="shared" si="3"/>
        <v>0.16320000000000001</v>
      </c>
      <c r="M24">
        <f t="shared" si="4"/>
        <v>7.292057494866531E-5</v>
      </c>
      <c r="N24">
        <f t="shared" ca="1" si="8"/>
        <v>1.7793947092867685E-3</v>
      </c>
      <c r="O24" s="74">
        <f t="shared" ca="1" si="5"/>
        <v>0.2123792897287409</v>
      </c>
      <c r="P24" s="7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futures_raw</vt:lpstr>
      <vt:lpstr>options_raw</vt:lpstr>
      <vt:lpstr>combo_with_time</vt:lpstr>
      <vt:lpstr>greeks</vt:lpstr>
      <vt:lpstr>vols</vt:lpstr>
      <vt:lpstr>enriched</vt:lpstr>
      <vt:lpstr>wow_alpha</vt:lpstr>
      <vt:lpstr>wow_alpha_params</vt:lpstr>
      <vt:lpstr>sabr</vt:lpstr>
      <vt:lpstr>daily vol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2025-11-22T22:13:43Z</dcterms:modified>
</cp:coreProperties>
</file>